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_112年\李建平\1120309分析駕訓班學員違規資料__修正版\"/>
    </mc:Choice>
  </mc:AlternateContent>
  <bookViews>
    <workbookView xWindow="0" yWindow="0" windowWidth="28800" windowHeight="12255" activeTab="5"/>
  </bookViews>
  <sheets>
    <sheet name="表一" sheetId="1" r:id="rId1"/>
    <sheet name="表一result" sheetId="4" r:id="rId2"/>
    <sheet name="表二" sheetId="2" r:id="rId3"/>
    <sheet name="表二result" sheetId="7" r:id="rId4"/>
    <sheet name="表三(請提供表二違規明細" sheetId="3" r:id="rId5"/>
    <sheet name="表三result" sheetId="6" r:id="rId6"/>
    <sheet name="program" sheetId="5" r:id="rId7"/>
  </sheets>
  <definedNames>
    <definedName name="_xlnm._FilterDatabase" localSheetId="1" hidden="1">表一result!$A$1:$L$1</definedName>
    <definedName name="_xlnm._FilterDatabase" localSheetId="3" hidden="1">表二result!$A$23:$B$176</definedName>
    <definedName name="_xlnm._FilterDatabase" localSheetId="5" hidden="1">表三result!$A$1:$I$377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4" i="5" l="1"/>
  <c r="C25" i="5"/>
  <c r="C26" i="5"/>
  <c r="D27" i="5"/>
  <c r="C28" i="5"/>
  <c r="C32" i="5"/>
  <c r="D33" i="5"/>
  <c r="C34" i="5"/>
  <c r="F39" i="5"/>
  <c r="F40" i="5"/>
  <c r="G41" i="5"/>
  <c r="F42" i="5"/>
  <c r="F47" i="5"/>
  <c r="G48" i="5"/>
  <c r="F49" i="5"/>
  <c r="A60" i="5"/>
  <c r="A65" i="5"/>
  <c r="A69" i="5"/>
  <c r="C91" i="5"/>
  <c r="C92" i="5"/>
  <c r="D93" i="5"/>
  <c r="C94" i="5"/>
  <c r="B99" i="5"/>
  <c r="B100" i="5"/>
  <c r="B101" i="5"/>
  <c r="C110" i="5"/>
  <c r="D111" i="5"/>
  <c r="C112" i="5"/>
  <c r="A130" i="5"/>
  <c r="C152" i="5"/>
  <c r="C153" i="5"/>
  <c r="D154" i="5"/>
  <c r="C155" i="5"/>
  <c r="B160" i="5"/>
  <c r="B161" i="5"/>
  <c r="B162" i="5"/>
  <c r="C171" i="5"/>
  <c r="D172" i="5"/>
  <c r="C173" i="5"/>
  <c r="A193" i="5"/>
  <c r="C201" i="5"/>
  <c r="C202" i="5"/>
  <c r="A215" i="5"/>
  <c r="A240" i="5"/>
  <c r="A242" i="5"/>
  <c r="C282" i="5"/>
  <c r="B283" i="5"/>
  <c r="C283" i="5"/>
  <c r="B284" i="5"/>
  <c r="D284" i="5"/>
  <c r="C285" i="5"/>
  <c r="B290" i="5"/>
  <c r="B291" i="5"/>
  <c r="B292" i="5"/>
  <c r="C298" i="5"/>
  <c r="D299" i="5"/>
  <c r="B300" i="5"/>
  <c r="C300" i="5"/>
  <c r="C305" i="5"/>
  <c r="A323" i="5"/>
  <c r="C339" i="5"/>
  <c r="B340" i="5"/>
  <c r="C340" i="5"/>
  <c r="B341" i="5"/>
  <c r="D341" i="5"/>
  <c r="C342" i="5"/>
  <c r="B347" i="5"/>
  <c r="B348" i="5"/>
  <c r="B349" i="5"/>
  <c r="C355" i="5"/>
  <c r="D356" i="5"/>
  <c r="B357" i="5"/>
  <c r="C357" i="5"/>
  <c r="C362" i="5"/>
  <c r="A385" i="5"/>
  <c r="A389" i="5"/>
  <c r="C403" i="5"/>
  <c r="B404" i="5"/>
  <c r="C404" i="5"/>
  <c r="B405" i="5"/>
  <c r="D405" i="5"/>
  <c r="C406" i="5"/>
  <c r="B411" i="5"/>
  <c r="B412" i="5"/>
  <c r="B413" i="5"/>
  <c r="C419" i="5"/>
  <c r="D420" i="5"/>
  <c r="B421" i="5"/>
  <c r="C421" i="5"/>
  <c r="C426" i="5"/>
  <c r="A439" i="5"/>
  <c r="C455" i="5"/>
  <c r="B456" i="5"/>
  <c r="C456" i="5"/>
  <c r="B457" i="5"/>
  <c r="D457" i="5"/>
  <c r="C458" i="5"/>
  <c r="B463" i="5"/>
  <c r="B464" i="5"/>
  <c r="B465" i="5"/>
  <c r="C471" i="5"/>
  <c r="D472" i="5"/>
  <c r="B473" i="5"/>
  <c r="C473" i="5"/>
  <c r="C478" i="5"/>
  <c r="A157" i="5"/>
  <c r="A96" i="5"/>
  <c r="A59" i="5"/>
</calcChain>
</file>

<file path=xl/sharedStrings.xml><?xml version="1.0" encoding="utf-8"?>
<sst xmlns="http://schemas.openxmlformats.org/spreadsheetml/2006/main" count="7083" uniqueCount="2975">
  <si>
    <t>學員姓名</t>
    <phoneticPr fontId="1" type="noConversion"/>
  </si>
  <si>
    <t>駕駛執照種類</t>
    <phoneticPr fontId="1" type="noConversion"/>
  </si>
  <si>
    <t>取得駕照日期</t>
    <phoneticPr fontId="1" type="noConversion"/>
  </si>
  <si>
    <t>違規日期</t>
    <phoneticPr fontId="1" type="noConversion"/>
  </si>
  <si>
    <t>違規條款</t>
    <phoneticPr fontId="1" type="noConversion"/>
  </si>
  <si>
    <t>駕訓班名</t>
    <phoneticPr fontId="1" type="noConversion"/>
  </si>
  <si>
    <t>駕訓班訓練班別</t>
    <phoneticPr fontId="1" type="noConversion"/>
  </si>
  <si>
    <t>出生年月日</t>
    <phoneticPr fontId="1" type="noConversion"/>
  </si>
  <si>
    <t>職業小型車</t>
    <phoneticPr fontId="1" type="noConversion"/>
  </si>
  <si>
    <t>職業大貨車</t>
    <phoneticPr fontId="1" type="noConversion"/>
  </si>
  <si>
    <t>職業大客車</t>
    <phoneticPr fontId="1" type="noConversion"/>
  </si>
  <si>
    <t>違規所駕車輛號牌</t>
    <phoneticPr fontId="1" type="noConversion"/>
  </si>
  <si>
    <t>違規所駕車輛車種</t>
    <phoneticPr fontId="1" type="noConversion"/>
  </si>
  <si>
    <t>職業聯結車</t>
    <phoneticPr fontId="1" type="noConversion"/>
  </si>
  <si>
    <t>普通大貨車</t>
    <phoneticPr fontId="1" type="noConversion"/>
  </si>
  <si>
    <t>普通大客車</t>
    <phoneticPr fontId="1" type="noConversion"/>
  </si>
  <si>
    <t>普通聯結車</t>
    <phoneticPr fontId="1" type="noConversion"/>
  </si>
  <si>
    <t>持照人數</t>
    <phoneticPr fontId="1" type="noConversion"/>
  </si>
  <si>
    <t>違規人姓名</t>
    <phoneticPr fontId="1" type="noConversion"/>
  </si>
  <si>
    <t>違規人證號</t>
    <phoneticPr fontId="1" type="noConversion"/>
  </si>
  <si>
    <t>結訓日期</t>
    <phoneticPr fontId="1" type="noConversion"/>
  </si>
  <si>
    <t>學員證號</t>
    <phoneticPr fontId="1" type="noConversion"/>
  </si>
  <si>
    <t>可改欄位</t>
    <phoneticPr fontId="1" type="noConversion"/>
  </si>
  <si>
    <t>違規條款第29條 次數</t>
    <phoneticPr fontId="1" type="noConversion"/>
  </si>
  <si>
    <t>違規條款第29-1條 次數</t>
    <phoneticPr fontId="1" type="noConversion"/>
  </si>
  <si>
    <t>違規條款第29-2條 次數</t>
    <phoneticPr fontId="1" type="noConversion"/>
  </si>
  <si>
    <t>違規條款第29-3條 次數</t>
    <phoneticPr fontId="1" type="noConversion"/>
  </si>
  <si>
    <t>違規條款第29-4條 次數</t>
    <phoneticPr fontId="1" type="noConversion"/>
  </si>
  <si>
    <t>違規條款第30條 次數</t>
    <phoneticPr fontId="1" type="noConversion"/>
  </si>
  <si>
    <t>違規條款第33條第1項第11款 次數</t>
    <phoneticPr fontId="1" type="noConversion"/>
  </si>
  <si>
    <t>有受訓的人通通都要列出來</t>
    <phoneticPr fontId="1" type="noConversion"/>
  </si>
  <si>
    <t>只要開車的人是該期間上駕訓班的人都要列出來，不論是歸車或歸人</t>
    <phoneticPr fontId="1" type="noConversion"/>
  </si>
  <si>
    <t>目的:算違規比例</t>
    <phoneticPr fontId="1" type="noConversion"/>
  </si>
  <si>
    <t>同一人好多次通通都列</t>
    <phoneticPr fontId="1" type="noConversion"/>
  </si>
  <si>
    <t>條件: 違規日在結訓日之後</t>
    <phoneticPr fontId="1" type="noConversion"/>
  </si>
  <si>
    <r>
      <rPr>
        <sz val="12"/>
        <color rgb="FFFF0000"/>
        <rFont val="新細明體"/>
        <family val="1"/>
        <charset val="136"/>
        <scheme val="minor"/>
      </rPr>
      <t>紅字</t>
    </r>
    <r>
      <rPr>
        <sz val="12"/>
        <color theme="1"/>
        <rFont val="新細明體"/>
        <family val="2"/>
        <charset val="136"/>
        <scheme val="minor"/>
      </rPr>
      <t>: 同一人多次違規-&gt;讓資料呈現多個row, 不用都擠在一個row -&gt; 紅字部分可以刪掉</t>
    </r>
    <phoneticPr fontId="1" type="noConversion"/>
  </si>
  <si>
    <t>違規所駕車輛車種</t>
  </si>
  <si>
    <t>駕訓班名稱</t>
  </si>
  <si>
    <t>駕訓班訓練班別</t>
  </si>
  <si>
    <t>結訓日期</t>
  </si>
  <si>
    <t>學員名稱</t>
  </si>
  <si>
    <t>學員證號</t>
  </si>
  <si>
    <t>出生年月日</t>
  </si>
  <si>
    <t>駕駛執照種類</t>
  </si>
  <si>
    <t>取得駕照日期</t>
  </si>
  <si>
    <t>違規日期</t>
  </si>
  <si>
    <t>違規條款</t>
  </si>
  <si>
    <t>和昭駕訓班</t>
  </si>
  <si>
    <t>普通大客車</t>
  </si>
  <si>
    <t>劉浩宇</t>
  </si>
  <si>
    <t>G121778957</t>
  </si>
  <si>
    <t>普通大貨車</t>
  </si>
  <si>
    <t>職業大客車</t>
  </si>
  <si>
    <t>徐鈺皓</t>
  </si>
  <si>
    <t>B123430759</t>
  </si>
  <si>
    <t>洪子安</t>
  </si>
  <si>
    <t>H126022568</t>
  </si>
  <si>
    <t>職業大貨車</t>
  </si>
  <si>
    <t>蔡君毅</t>
  </si>
  <si>
    <t>F127494333</t>
  </si>
  <si>
    <t>蕭志勇</t>
  </si>
  <si>
    <t>F123175659</t>
  </si>
  <si>
    <t>國泰駕訓班</t>
  </si>
  <si>
    <t>劉元平</t>
  </si>
  <si>
    <t>H125064857</t>
  </si>
  <si>
    <t>職業小型車</t>
  </si>
  <si>
    <t>劉大中</t>
  </si>
  <si>
    <t>J120134551</t>
  </si>
  <si>
    <t>劉庭毓</t>
  </si>
  <si>
    <t>F130707045</t>
  </si>
  <si>
    <t>劉德源</t>
  </si>
  <si>
    <t>D123003825</t>
  </si>
  <si>
    <t>劉欣耘</t>
  </si>
  <si>
    <t>F129163617</t>
  </si>
  <si>
    <t>吳俊融</t>
  </si>
  <si>
    <t>J122901158</t>
  </si>
  <si>
    <t>周益揚</t>
  </si>
  <si>
    <t>F128248504</t>
  </si>
  <si>
    <t>孫豐年</t>
  </si>
  <si>
    <t>F127199771</t>
  </si>
  <si>
    <t>官振義</t>
  </si>
  <si>
    <t>U120599613</t>
  </si>
  <si>
    <t>張子翔</t>
  </si>
  <si>
    <t>H127620451</t>
  </si>
  <si>
    <t>張瑋玲</t>
  </si>
  <si>
    <t>A224143916</t>
  </si>
  <si>
    <t>彭苡榛</t>
  </si>
  <si>
    <t>H225523693</t>
  </si>
  <si>
    <t>曾子毓</t>
  </si>
  <si>
    <t>H125497150</t>
  </si>
  <si>
    <t>李佩珊</t>
  </si>
  <si>
    <t>H224597411</t>
  </si>
  <si>
    <t>李嵩紳</t>
  </si>
  <si>
    <t>H124689850</t>
  </si>
  <si>
    <t>李秉祐</t>
  </si>
  <si>
    <t>H124934958</t>
  </si>
  <si>
    <t>林兆麟</t>
  </si>
  <si>
    <t>F122421849</t>
  </si>
  <si>
    <t>林建良</t>
  </si>
  <si>
    <t>G122231855</t>
  </si>
  <si>
    <t>林文忠</t>
  </si>
  <si>
    <t>H170004865</t>
  </si>
  <si>
    <t>林智弘</t>
  </si>
  <si>
    <t>L121585697</t>
  </si>
  <si>
    <t>林源昌</t>
  </si>
  <si>
    <t>A129694667</t>
  </si>
  <si>
    <t>林繼哲</t>
  </si>
  <si>
    <t>H122884400</t>
  </si>
  <si>
    <t>楊家維</t>
  </si>
  <si>
    <t>H124497094</t>
  </si>
  <si>
    <t>楊明通</t>
  </si>
  <si>
    <t>H120960710</t>
  </si>
  <si>
    <t>楊森永</t>
  </si>
  <si>
    <t>A124007931</t>
  </si>
  <si>
    <t>楊玉𦰛</t>
  </si>
  <si>
    <t>S223382932</t>
  </si>
  <si>
    <t>洪肇均</t>
  </si>
  <si>
    <t>H124570507</t>
  </si>
  <si>
    <t>潘韋宏</t>
  </si>
  <si>
    <t>V120207415</t>
  </si>
  <si>
    <t>王駿</t>
  </si>
  <si>
    <t>F128441729</t>
  </si>
  <si>
    <t>簡崇燁</t>
  </si>
  <si>
    <t>H124811843</t>
  </si>
  <si>
    <t>羅一量</t>
  </si>
  <si>
    <t>J122395132</t>
  </si>
  <si>
    <t>蔡侑揚</t>
  </si>
  <si>
    <t>A126515810</t>
  </si>
  <si>
    <t>蔡木村</t>
  </si>
  <si>
    <t>F121490608</t>
  </si>
  <si>
    <t>許俊文</t>
  </si>
  <si>
    <t>J121259726</t>
  </si>
  <si>
    <t>許翥鵬</t>
  </si>
  <si>
    <t>A122327243</t>
  </si>
  <si>
    <t>許頎葦</t>
  </si>
  <si>
    <t>H224092519</t>
  </si>
  <si>
    <t>詹文君</t>
  </si>
  <si>
    <t>H223833203</t>
  </si>
  <si>
    <t>詹秋鈴</t>
  </si>
  <si>
    <t>V220821882</t>
  </si>
  <si>
    <t>謝惟甯</t>
  </si>
  <si>
    <t>H222120332</t>
  </si>
  <si>
    <t>謝雅雯</t>
  </si>
  <si>
    <t>D222880213</t>
  </si>
  <si>
    <t>辜敦陽</t>
  </si>
  <si>
    <t>H124520169</t>
  </si>
  <si>
    <t>邱思源</t>
  </si>
  <si>
    <t>H122239807</t>
  </si>
  <si>
    <t>邱振維</t>
  </si>
  <si>
    <t>O100416897</t>
  </si>
  <si>
    <t>郭明傳</t>
  </si>
  <si>
    <t>A129114986</t>
  </si>
  <si>
    <t>郭書瑋</t>
  </si>
  <si>
    <t>F128097178</t>
  </si>
  <si>
    <t>鄭復華</t>
  </si>
  <si>
    <t>M120789361</t>
  </si>
  <si>
    <t>鄭智傑</t>
  </si>
  <si>
    <t>F130063379</t>
  </si>
  <si>
    <t>鍾國瑋</t>
  </si>
  <si>
    <t>H122352038</t>
  </si>
  <si>
    <t>陳勇睿</t>
  </si>
  <si>
    <t>K123177166</t>
  </si>
  <si>
    <t>陳威達</t>
  </si>
  <si>
    <t>H121856091</t>
  </si>
  <si>
    <t>陳建盛</t>
  </si>
  <si>
    <t>A122217439</t>
  </si>
  <si>
    <t>陳憬篁</t>
  </si>
  <si>
    <t>A128368382</t>
  </si>
  <si>
    <t>陳隆昇</t>
  </si>
  <si>
    <t>F126302318</t>
  </si>
  <si>
    <t>陳麗芳</t>
  </si>
  <si>
    <t>H223941522</t>
  </si>
  <si>
    <t>黃展慶</t>
  </si>
  <si>
    <t>Y120467074</t>
  </si>
  <si>
    <t>黃羽賢</t>
  </si>
  <si>
    <t>H124826835</t>
  </si>
  <si>
    <t>大展駕訓班</t>
  </si>
  <si>
    <t>余承恩</t>
  </si>
  <si>
    <t>H125680593</t>
  </si>
  <si>
    <t>劉守國</t>
  </si>
  <si>
    <t>C121729816</t>
  </si>
  <si>
    <t>吳彥福</t>
  </si>
  <si>
    <t>H123021989</t>
  </si>
  <si>
    <t>吳燿丞</t>
  </si>
  <si>
    <t>L123529320</t>
  </si>
  <si>
    <t>吳祖豪</t>
  </si>
  <si>
    <t>H125460162</t>
  </si>
  <si>
    <t>呂韋廷</t>
  </si>
  <si>
    <t>H124413196</t>
  </si>
  <si>
    <t>孫敬華</t>
  </si>
  <si>
    <t>B121055874</t>
  </si>
  <si>
    <t>尹孟齡</t>
  </si>
  <si>
    <t>W100368071</t>
  </si>
  <si>
    <t>廖顗詠</t>
  </si>
  <si>
    <t>F124925037</t>
  </si>
  <si>
    <t>張巽程</t>
  </si>
  <si>
    <t>H123958383</t>
  </si>
  <si>
    <t>張鵬</t>
  </si>
  <si>
    <t>H125377402</t>
  </si>
  <si>
    <t>彭偉富</t>
  </si>
  <si>
    <t>K121438933</t>
  </si>
  <si>
    <t>彭思儀</t>
  </si>
  <si>
    <t>J222152344</t>
  </si>
  <si>
    <t>徐心渝</t>
  </si>
  <si>
    <t>J221550462</t>
  </si>
  <si>
    <t>李光奇</t>
  </si>
  <si>
    <t>H124667247</t>
  </si>
  <si>
    <t>李昭慶</t>
  </si>
  <si>
    <t>H124174809</t>
  </si>
  <si>
    <t>李皓</t>
  </si>
  <si>
    <t>F129770416</t>
  </si>
  <si>
    <t>林品奇</t>
  </si>
  <si>
    <t>F129493558</t>
  </si>
  <si>
    <t>林石易</t>
  </si>
  <si>
    <t>G121401504</t>
  </si>
  <si>
    <t>楊川慶</t>
  </si>
  <si>
    <t>B122416906</t>
  </si>
  <si>
    <t>楊欣民</t>
  </si>
  <si>
    <t>D120229872</t>
  </si>
  <si>
    <t>江志明</t>
  </si>
  <si>
    <t>V120042183</t>
  </si>
  <si>
    <t>洪子珅</t>
  </si>
  <si>
    <t>N125107655</t>
  </si>
  <si>
    <t>温惠妮</t>
  </si>
  <si>
    <t>H224634651</t>
  </si>
  <si>
    <t>游煜菡</t>
  </si>
  <si>
    <t>H221133139</t>
  </si>
  <si>
    <t>潘妏綺</t>
  </si>
  <si>
    <t>H224333882</t>
  </si>
  <si>
    <t>程富</t>
  </si>
  <si>
    <t>H121914212</t>
  </si>
  <si>
    <t>童浩軒</t>
  </si>
  <si>
    <t>H122020246</t>
  </si>
  <si>
    <t>范姜景瑋</t>
  </si>
  <si>
    <t>A126476603</t>
  </si>
  <si>
    <t>莊明曄</t>
  </si>
  <si>
    <t>H122260768</t>
  </si>
  <si>
    <t>莫孝華</t>
  </si>
  <si>
    <t>V120927672</t>
  </si>
  <si>
    <t>葉致良</t>
  </si>
  <si>
    <t>H125424013</t>
  </si>
  <si>
    <t>葛培辰</t>
  </si>
  <si>
    <t>H122232620</t>
  </si>
  <si>
    <t>蔡駿鴻</t>
  </si>
  <si>
    <t>H123877212</t>
  </si>
  <si>
    <t>蕭亦辰</t>
  </si>
  <si>
    <t>S124594569</t>
  </si>
  <si>
    <t>蕭午天</t>
  </si>
  <si>
    <t>H122601554</t>
  </si>
  <si>
    <t>蕭翰昇</t>
  </si>
  <si>
    <t>F130743747</t>
  </si>
  <si>
    <t>袁立恆</t>
  </si>
  <si>
    <t>H125284733</t>
  </si>
  <si>
    <t>許哲瑋</t>
  </si>
  <si>
    <t>S123817241</t>
  </si>
  <si>
    <t>許茗鈞</t>
  </si>
  <si>
    <t>A121683993</t>
  </si>
  <si>
    <t>謝富致</t>
  </si>
  <si>
    <t>K122602277</t>
  </si>
  <si>
    <t>邱大佑</t>
  </si>
  <si>
    <t>K122163953</t>
  </si>
  <si>
    <t>邱靖捷</t>
  </si>
  <si>
    <t>K122803881</t>
  </si>
  <si>
    <t>鄭秦易</t>
  </si>
  <si>
    <t>N123568936</t>
  </si>
  <si>
    <t>鄭鄴</t>
  </si>
  <si>
    <t>K122349597</t>
  </si>
  <si>
    <t>陳仕儒</t>
  </si>
  <si>
    <t>H124416633</t>
  </si>
  <si>
    <t>陳俊成</t>
  </si>
  <si>
    <t>R124057711</t>
  </si>
  <si>
    <t>陳政傑</t>
  </si>
  <si>
    <t>H122754023</t>
  </si>
  <si>
    <t>陳紅霞</t>
  </si>
  <si>
    <t>H290162468</t>
  </si>
  <si>
    <t>魯德中</t>
  </si>
  <si>
    <t>H124088157</t>
  </si>
  <si>
    <t>黃寶萱</t>
  </si>
  <si>
    <t>J222746506</t>
  </si>
  <si>
    <t>黃恭程</t>
  </si>
  <si>
    <t>H122944527</t>
  </si>
  <si>
    <t>黃政峰</t>
  </si>
  <si>
    <t>A127101141</t>
  </si>
  <si>
    <t>新竹客運駕駛訓練班</t>
  </si>
  <si>
    <t>劉國彬</t>
  </si>
  <si>
    <t>J120210449</t>
  </si>
  <si>
    <t>劉得成</t>
  </si>
  <si>
    <t>J122655400</t>
  </si>
  <si>
    <t>周羽謙</t>
  </si>
  <si>
    <t>O100552067</t>
  </si>
  <si>
    <t>姜豪奕</t>
  </si>
  <si>
    <t>J122334942</t>
  </si>
  <si>
    <t>張哲瑋</t>
  </si>
  <si>
    <t>徐健鈞</t>
  </si>
  <si>
    <t>P124265024</t>
  </si>
  <si>
    <t>李鎮揚</t>
  </si>
  <si>
    <t>J122702664</t>
  </si>
  <si>
    <t>楊謦漢</t>
  </si>
  <si>
    <t>T125677602</t>
  </si>
  <si>
    <t>范德軒</t>
  </si>
  <si>
    <t>J122933383</t>
  </si>
  <si>
    <t>蔡薰頷</t>
  </si>
  <si>
    <t>J122098512</t>
  </si>
  <si>
    <t>蕭禮琪</t>
  </si>
  <si>
    <t>J122731772</t>
  </si>
  <si>
    <t>謝旻峻</t>
  </si>
  <si>
    <t>J123157350</t>
  </si>
  <si>
    <t>陳星燁</t>
  </si>
  <si>
    <t>J123162280</t>
  </si>
  <si>
    <t>魏兆良</t>
  </si>
  <si>
    <t>J122589269</t>
  </si>
  <si>
    <t>日新汽車駕駛訓練有限公司</t>
  </si>
  <si>
    <t>余采嬨</t>
  </si>
  <si>
    <t>F230780457</t>
  </si>
  <si>
    <t>劉代喬</t>
  </si>
  <si>
    <t>J121721996</t>
  </si>
  <si>
    <t>劉虹均</t>
  </si>
  <si>
    <t>O200230835</t>
  </si>
  <si>
    <t>劉見興</t>
  </si>
  <si>
    <t>K121018002</t>
  </si>
  <si>
    <t>卜至緯</t>
  </si>
  <si>
    <t>F126958632</t>
  </si>
  <si>
    <t>周博彥</t>
  </si>
  <si>
    <t>J122983525</t>
  </si>
  <si>
    <t>張政傑</t>
  </si>
  <si>
    <t>J122389554</t>
  </si>
  <si>
    <t>張瑞銘</t>
  </si>
  <si>
    <t>M122951016</t>
  </si>
  <si>
    <t>張秀如</t>
  </si>
  <si>
    <t>R223560006</t>
  </si>
  <si>
    <t>彭瑞香</t>
  </si>
  <si>
    <t>J221786480</t>
  </si>
  <si>
    <t>戴祐琮</t>
  </si>
  <si>
    <t>J122869879</t>
  </si>
  <si>
    <t>李仁海</t>
  </si>
  <si>
    <t>E120732688</t>
  </si>
  <si>
    <t>林家正</t>
  </si>
  <si>
    <t>O100049127</t>
  </si>
  <si>
    <t>楊岳蓁</t>
  </si>
  <si>
    <t>J222731649</t>
  </si>
  <si>
    <t>江芷鈴</t>
  </si>
  <si>
    <t>H220815650</t>
  </si>
  <si>
    <t>沈菁華</t>
  </si>
  <si>
    <t>P220296767</t>
  </si>
  <si>
    <t>游吉崧</t>
  </si>
  <si>
    <t>J120006838</t>
  </si>
  <si>
    <t>溫國治</t>
  </si>
  <si>
    <t>J120118191</t>
  </si>
  <si>
    <t>潘毓緯</t>
  </si>
  <si>
    <t>L122241425</t>
  </si>
  <si>
    <t>胡仁豪</t>
  </si>
  <si>
    <t>S123624808</t>
  </si>
  <si>
    <t>胡志賢</t>
  </si>
  <si>
    <t>O100080119</t>
  </si>
  <si>
    <t>葛俊妤</t>
  </si>
  <si>
    <t>F227647498</t>
  </si>
  <si>
    <t>陳暖幼</t>
  </si>
  <si>
    <t>L222555113</t>
  </si>
  <si>
    <t>陳秀勤</t>
  </si>
  <si>
    <t>J290003885</t>
  </si>
  <si>
    <t>陳致成</t>
  </si>
  <si>
    <t>P122296889</t>
  </si>
  <si>
    <t>陳音汝</t>
  </si>
  <si>
    <t>O200031510</t>
  </si>
  <si>
    <t>黃文杰</t>
  </si>
  <si>
    <t>H121630355</t>
  </si>
  <si>
    <t>黃水生</t>
  </si>
  <si>
    <t>J120921607</t>
  </si>
  <si>
    <t>黃炫翔</t>
  </si>
  <si>
    <t>O100193246</t>
  </si>
  <si>
    <t>東昇汽車駕訓班</t>
  </si>
  <si>
    <t>劉賢一</t>
  </si>
  <si>
    <t>K120114425</t>
  </si>
  <si>
    <t>張冠禹</t>
  </si>
  <si>
    <t>A131469683</t>
  </si>
  <si>
    <t>彭國雄</t>
  </si>
  <si>
    <t>K121390992</t>
  </si>
  <si>
    <t>徐旭東</t>
  </si>
  <si>
    <t>K190000123</t>
  </si>
  <si>
    <t>林志賢</t>
  </si>
  <si>
    <t>J120620865</t>
  </si>
  <si>
    <t>林文斌</t>
  </si>
  <si>
    <t>K120417994</t>
  </si>
  <si>
    <t>林智彬</t>
  </si>
  <si>
    <t>Q123641405</t>
  </si>
  <si>
    <t>洪廷燿</t>
  </si>
  <si>
    <t>X120509192</t>
  </si>
  <si>
    <t>蔡耀毅</t>
  </si>
  <si>
    <t>K120695970</t>
  </si>
  <si>
    <t>蕭聖諺</t>
  </si>
  <si>
    <t>K122648835</t>
  </si>
  <si>
    <t>藍晧瑋</t>
  </si>
  <si>
    <t>K122726147</t>
  </si>
  <si>
    <t>鄭欣尹</t>
  </si>
  <si>
    <t>K122575506</t>
  </si>
  <si>
    <t>陳立偉</t>
  </si>
  <si>
    <t>K122270177</t>
  </si>
  <si>
    <t>黄昭維</t>
  </si>
  <si>
    <t>N124397066</t>
  </si>
  <si>
    <t>立青駕訓班</t>
  </si>
  <si>
    <t>于恩偉</t>
  </si>
  <si>
    <t>H124269045</t>
  </si>
  <si>
    <t>普通聯結車</t>
  </si>
  <si>
    <t>劉人豪</t>
  </si>
  <si>
    <t>G121454096</t>
  </si>
  <si>
    <t>職業聯結車</t>
  </si>
  <si>
    <t>劉青和</t>
  </si>
  <si>
    <t>J122677139</t>
  </si>
  <si>
    <t>吳承昊</t>
  </si>
  <si>
    <t>G121750137</t>
  </si>
  <si>
    <t>吳紳睿</t>
  </si>
  <si>
    <t>H125651225</t>
  </si>
  <si>
    <t>周曾本</t>
  </si>
  <si>
    <t>G121264458</t>
  </si>
  <si>
    <t>周淯峻</t>
  </si>
  <si>
    <t>H123268080</t>
  </si>
  <si>
    <t>壯景華</t>
  </si>
  <si>
    <t>V121473422</t>
  </si>
  <si>
    <t>廖銘宏</t>
  </si>
  <si>
    <t>C121114495</t>
  </si>
  <si>
    <t>張健師</t>
  </si>
  <si>
    <t>V120327216</t>
  </si>
  <si>
    <t>張庭華</t>
  </si>
  <si>
    <t>P123858721</t>
  </si>
  <si>
    <t>彭竣蔚</t>
  </si>
  <si>
    <t>S123911173</t>
  </si>
  <si>
    <t>昌雨樂</t>
  </si>
  <si>
    <t>F130286461</t>
  </si>
  <si>
    <t>曾偉嘉</t>
  </si>
  <si>
    <t>R123802409</t>
  </si>
  <si>
    <t>曾偉豪</t>
  </si>
  <si>
    <t>F124644591</t>
  </si>
  <si>
    <t>曾彥禎</t>
  </si>
  <si>
    <t>M121384986</t>
  </si>
  <si>
    <t>朱安家</t>
  </si>
  <si>
    <t>L123342645</t>
  </si>
  <si>
    <t>朱成富</t>
  </si>
  <si>
    <t>A124219600</t>
  </si>
  <si>
    <t>李敏碩</t>
  </si>
  <si>
    <t>F129236419</t>
  </si>
  <si>
    <t>李秉洋</t>
  </si>
  <si>
    <t>H124759991</t>
  </si>
  <si>
    <t>林天能</t>
  </si>
  <si>
    <t>H123024024</t>
  </si>
  <si>
    <t>林鈺峰</t>
  </si>
  <si>
    <t>R123809604</t>
  </si>
  <si>
    <t>林長霆</t>
  </si>
  <si>
    <t>H124815510</t>
  </si>
  <si>
    <t>梁斯宇</t>
  </si>
  <si>
    <t>H125883718</t>
  </si>
  <si>
    <t>楊家賢</t>
  </si>
  <si>
    <t>R124515861</t>
  </si>
  <si>
    <t>楊書楷</t>
  </si>
  <si>
    <t>F124578627</t>
  </si>
  <si>
    <t>江健銘</t>
  </si>
  <si>
    <t>H122505600</t>
  </si>
  <si>
    <t>沈維剛</t>
  </si>
  <si>
    <t>F128027167</t>
  </si>
  <si>
    <t>洪崇銘</t>
  </si>
  <si>
    <t>N123070637</t>
  </si>
  <si>
    <t>潘欽峻</t>
  </si>
  <si>
    <t>H124398363</t>
  </si>
  <si>
    <t>潘隆全</t>
  </si>
  <si>
    <t>T121268901</t>
  </si>
  <si>
    <t>王元廷</t>
  </si>
  <si>
    <t>H124437016</t>
  </si>
  <si>
    <t>王浩宇</t>
  </si>
  <si>
    <t>H124925995</t>
  </si>
  <si>
    <t>王耀興</t>
  </si>
  <si>
    <t>B122445087</t>
  </si>
  <si>
    <t>王駿誠</t>
  </si>
  <si>
    <t>U121488815</t>
  </si>
  <si>
    <t>羅啓豪</t>
  </si>
  <si>
    <t>I100215326</t>
  </si>
  <si>
    <t>胡佩宜</t>
  </si>
  <si>
    <t>R223778320</t>
  </si>
  <si>
    <t>莊子賢</t>
  </si>
  <si>
    <t>F125580685</t>
  </si>
  <si>
    <t>莊舜捷</t>
  </si>
  <si>
    <t>H123490724</t>
  </si>
  <si>
    <t>許凱翔</t>
  </si>
  <si>
    <t>H124659094</t>
  </si>
  <si>
    <t>謝在龍</t>
  </si>
  <si>
    <t>H127067570</t>
  </si>
  <si>
    <t>邱之杉</t>
  </si>
  <si>
    <t>S124126034</t>
  </si>
  <si>
    <t>邱少宇</t>
  </si>
  <si>
    <t>H124982598</t>
  </si>
  <si>
    <t>陳偉仁</t>
  </si>
  <si>
    <t>F128355111</t>
  </si>
  <si>
    <t>陳威成</t>
  </si>
  <si>
    <t>P122615204</t>
  </si>
  <si>
    <t>陳子軒</t>
  </si>
  <si>
    <t>F130028398</t>
  </si>
  <si>
    <t>陳志聖</t>
  </si>
  <si>
    <t>H123855056</t>
  </si>
  <si>
    <t>陳思翰</t>
  </si>
  <si>
    <t>H124463427</t>
  </si>
  <si>
    <t>陳樹正</t>
  </si>
  <si>
    <t>F129253929</t>
  </si>
  <si>
    <t>高彥宗</t>
  </si>
  <si>
    <t>F128873623</t>
  </si>
  <si>
    <t>黃偉哲</t>
  </si>
  <si>
    <t>F130047508</t>
  </si>
  <si>
    <t>黃建誠</t>
  </si>
  <si>
    <t>F130452287</t>
  </si>
  <si>
    <t>黃永利</t>
  </si>
  <si>
    <t>F125090793</t>
  </si>
  <si>
    <t>黃瑋欣</t>
  </si>
  <si>
    <t>A129455473</t>
  </si>
  <si>
    <t>黃龍輝</t>
  </si>
  <si>
    <t>F180007303</t>
  </si>
  <si>
    <t>龔澤岳</t>
  </si>
  <si>
    <t>I100257744</t>
  </si>
  <si>
    <t>花旗駕駛訓練班有限公</t>
  </si>
  <si>
    <t>何華韋</t>
  </si>
  <si>
    <t>B121280779</t>
  </si>
  <si>
    <t>侯宗寬</t>
  </si>
  <si>
    <t>Q121373691</t>
  </si>
  <si>
    <t>劉得宏</t>
  </si>
  <si>
    <t>H124633518</t>
  </si>
  <si>
    <t>劉東俊</t>
  </si>
  <si>
    <t>H122562972</t>
  </si>
  <si>
    <t>劉芳妏</t>
  </si>
  <si>
    <t>A223981770</t>
  </si>
  <si>
    <t>周子淵</t>
  </si>
  <si>
    <t>D121527813</t>
  </si>
  <si>
    <t>夏志榮</t>
  </si>
  <si>
    <t>E122761472</t>
  </si>
  <si>
    <t>廖法文</t>
  </si>
  <si>
    <t>H122119702</t>
  </si>
  <si>
    <t>張明豪</t>
  </si>
  <si>
    <t>K122591582</t>
  </si>
  <si>
    <t>張暐盟</t>
  </si>
  <si>
    <t>H123643154</t>
  </si>
  <si>
    <t>彭煒鋆</t>
  </si>
  <si>
    <t>J121590517</t>
  </si>
  <si>
    <t>徐茂富</t>
  </si>
  <si>
    <t>R123655991</t>
  </si>
  <si>
    <t>日昀智</t>
  </si>
  <si>
    <t>H124713628</t>
  </si>
  <si>
    <t>李光凱</t>
  </si>
  <si>
    <t>F128942436</t>
  </si>
  <si>
    <t>李建宏</t>
  </si>
  <si>
    <t>V120636578</t>
  </si>
  <si>
    <t>李文彬</t>
  </si>
  <si>
    <t>H121236295</t>
  </si>
  <si>
    <t>李裕驊</t>
  </si>
  <si>
    <t>G122494898</t>
  </si>
  <si>
    <t>林明月</t>
  </si>
  <si>
    <t>H222847856</t>
  </si>
  <si>
    <t>林穎進</t>
  </si>
  <si>
    <t>F121657685</t>
  </si>
  <si>
    <t>楊聖民</t>
  </si>
  <si>
    <t>F122229498</t>
  </si>
  <si>
    <t>江建元</t>
  </si>
  <si>
    <t>H122866840</t>
  </si>
  <si>
    <t>江智文</t>
  </si>
  <si>
    <t>H122562089</t>
  </si>
  <si>
    <t>游象凱</t>
  </si>
  <si>
    <t>F127427805</t>
  </si>
  <si>
    <t>王彥仁</t>
  </si>
  <si>
    <t>H124640095</t>
  </si>
  <si>
    <t>王志銘</t>
  </si>
  <si>
    <t>A120430470</t>
  </si>
  <si>
    <t>王金</t>
  </si>
  <si>
    <t>Z290001179</t>
  </si>
  <si>
    <t>羅家宏</t>
  </si>
  <si>
    <t>F124914981</t>
  </si>
  <si>
    <t>葉錦勛</t>
  </si>
  <si>
    <t>H125367755</t>
  </si>
  <si>
    <t>蘇哲弘</t>
  </si>
  <si>
    <t>H125045692</t>
  </si>
  <si>
    <t>蘇珮鋆</t>
  </si>
  <si>
    <t>Y220282331</t>
  </si>
  <si>
    <t>蘇詠倫</t>
  </si>
  <si>
    <t>D221900136</t>
  </si>
  <si>
    <t>許志豪</t>
  </si>
  <si>
    <t>H122860115</t>
  </si>
  <si>
    <t>許桂瑞</t>
  </si>
  <si>
    <t>A120839419</t>
  </si>
  <si>
    <t>謝美鳳</t>
  </si>
  <si>
    <t>C221020472</t>
  </si>
  <si>
    <t>賴冠宇</t>
  </si>
  <si>
    <t>H125711280</t>
  </si>
  <si>
    <t>趙健恩</t>
  </si>
  <si>
    <t>F125790145</t>
  </si>
  <si>
    <t>趙志坤</t>
  </si>
  <si>
    <t>H125334461</t>
  </si>
  <si>
    <t>邱勝崇</t>
  </si>
  <si>
    <t>H122407609</t>
  </si>
  <si>
    <t>邱椲程</t>
  </si>
  <si>
    <t>N125498491</t>
  </si>
  <si>
    <t>邱靖雅</t>
  </si>
  <si>
    <t>F229586470</t>
  </si>
  <si>
    <t>鄧順文</t>
  </si>
  <si>
    <t>K122489596</t>
  </si>
  <si>
    <t>阮言承</t>
  </si>
  <si>
    <t>H124034711</t>
  </si>
  <si>
    <t>陳冠宇</t>
  </si>
  <si>
    <t>G121974271</t>
  </si>
  <si>
    <t>陳清溢</t>
  </si>
  <si>
    <t>H124643890</t>
  </si>
  <si>
    <t>陳義勇</t>
  </si>
  <si>
    <t>H122871485</t>
  </si>
  <si>
    <t>高志豪</t>
  </si>
  <si>
    <t>Z100011925</t>
  </si>
  <si>
    <t>黃定瑋</t>
  </si>
  <si>
    <t>T121421551</t>
  </si>
  <si>
    <t>黃宜焄</t>
  </si>
  <si>
    <t>H223309024</t>
  </si>
  <si>
    <t>黃成昌</t>
  </si>
  <si>
    <t>F120038702</t>
  </si>
  <si>
    <t>黃炫融</t>
  </si>
  <si>
    <t>H121722901</t>
  </si>
  <si>
    <t>黃烋</t>
  </si>
  <si>
    <t>U221648840</t>
  </si>
  <si>
    <t>萬駿駕訓班</t>
  </si>
  <si>
    <t>余鑑峰</t>
  </si>
  <si>
    <t>V121621099</t>
  </si>
  <si>
    <t>吳詩穎</t>
  </si>
  <si>
    <t>H124544025</t>
  </si>
  <si>
    <t>呂漢庭</t>
  </si>
  <si>
    <t>F129762683</t>
  </si>
  <si>
    <t>廖崧幃</t>
  </si>
  <si>
    <t>L124745775</t>
  </si>
  <si>
    <t>張維謙</t>
  </si>
  <si>
    <t>J122274496</t>
  </si>
  <si>
    <t>林孝益</t>
  </si>
  <si>
    <t>F128261605</t>
  </si>
  <si>
    <t>林晉宇</t>
  </si>
  <si>
    <t>J123079066</t>
  </si>
  <si>
    <t>林柏漢</t>
  </si>
  <si>
    <t>L123281307</t>
  </si>
  <si>
    <t>江古揚</t>
  </si>
  <si>
    <t>H123689212</t>
  </si>
  <si>
    <t>洪勝彬</t>
  </si>
  <si>
    <t>N123655621</t>
  </si>
  <si>
    <t>王利延</t>
  </si>
  <si>
    <t>U120269905</t>
  </si>
  <si>
    <t>莊濰安</t>
  </si>
  <si>
    <t>H125828557</t>
  </si>
  <si>
    <t>謝育成</t>
  </si>
  <si>
    <t>H124110841</t>
  </si>
  <si>
    <t>謝雯雯</t>
  </si>
  <si>
    <t>H225102185</t>
  </si>
  <si>
    <t>謝鴻章</t>
  </si>
  <si>
    <t>H124748470</t>
  </si>
  <si>
    <t>趙祐呈</t>
  </si>
  <si>
    <t>L125073527</t>
  </si>
  <si>
    <t>鍾建禹</t>
  </si>
  <si>
    <t>H124869554</t>
  </si>
  <si>
    <t>陳登立</t>
  </si>
  <si>
    <t>H125379988</t>
  </si>
  <si>
    <t>陳育賢</t>
  </si>
  <si>
    <t>H125758792</t>
  </si>
  <si>
    <t>魏新帝</t>
  </si>
  <si>
    <t>H123506718</t>
  </si>
  <si>
    <t>黃安宏</t>
  </si>
  <si>
    <t>N124438080</t>
  </si>
  <si>
    <t>黃智均</t>
  </si>
  <si>
    <t>H123010799</t>
  </si>
  <si>
    <t>黃義仁</t>
  </si>
  <si>
    <t>H124964509</t>
  </si>
  <si>
    <t>2023-01-12</t>
  </si>
  <si>
    <t>1990-08-22</t>
  </si>
  <si>
    <t>2023-02-08</t>
  </si>
  <si>
    <t>2023-02-07</t>
  </si>
  <si>
    <t>2001-03-08</t>
  </si>
  <si>
    <t>1972-04-08</t>
  </si>
  <si>
    <t>1994-11-05</t>
  </si>
  <si>
    <t>1986-07-05</t>
  </si>
  <si>
    <t>2002-09-16</t>
  </si>
  <si>
    <t>1986-12-15</t>
  </si>
  <si>
    <t>1973-01-23</t>
  </si>
  <si>
    <t>2023-01-09</t>
  </si>
  <si>
    <t>2023-01-18</t>
  </si>
  <si>
    <t>2023-01-16</t>
  </si>
  <si>
    <t>1997-08-26</t>
  </si>
  <si>
    <t>2023-01-31</t>
  </si>
  <si>
    <t>2023-01-29</t>
  </si>
  <si>
    <t>1962-08-30</t>
  </si>
  <si>
    <t>2023-02-10</t>
  </si>
  <si>
    <t>2023-02-05</t>
  </si>
  <si>
    <t>2023-02-09</t>
  </si>
  <si>
    <t>2000-09-06</t>
  </si>
  <si>
    <t>2023-02-13</t>
  </si>
  <si>
    <t>1998-12-18</t>
  </si>
  <si>
    <t>1995-06-17</t>
  </si>
  <si>
    <t>1997-07-25</t>
  </si>
  <si>
    <t>2023-01-11</t>
  </si>
  <si>
    <t>1992-03-15</t>
  </si>
  <si>
    <t>1971-09-11</t>
  </si>
  <si>
    <t>1977-07-01</t>
  </si>
  <si>
    <t>2023-01-13</t>
  </si>
  <si>
    <t>1994-10-14</t>
  </si>
  <si>
    <t>2023-02-24</t>
  </si>
  <si>
    <t>2023-02-20</t>
  </si>
  <si>
    <t>2023-02-21</t>
  </si>
  <si>
    <t>1978-10-01</t>
  </si>
  <si>
    <t>2000-10-05</t>
  </si>
  <si>
    <t>2000-02-12</t>
  </si>
  <si>
    <t>1995-09-16</t>
  </si>
  <si>
    <t>1994-10-22</t>
  </si>
  <si>
    <t>1996-09-03</t>
  </si>
  <si>
    <t>1965-06-03</t>
  </si>
  <si>
    <t>1997-01-14</t>
  </si>
  <si>
    <t>1998-12-23</t>
  </si>
  <si>
    <t>1973-11-05</t>
  </si>
  <si>
    <t>1967-11-15</t>
  </si>
  <si>
    <t>1983-01-30</t>
  </si>
  <si>
    <t>1993-11-14</t>
  </si>
  <si>
    <t>1971-10-12</t>
  </si>
  <si>
    <t>1973-11-07</t>
  </si>
  <si>
    <t>1988-04-08</t>
  </si>
  <si>
    <t>1994-07-17</t>
  </si>
  <si>
    <t>1967-08-06</t>
  </si>
  <si>
    <t>1992-03-27</t>
  </si>
  <si>
    <t>1996-06-30</t>
  </si>
  <si>
    <t>1985-08-29</t>
  </si>
  <si>
    <t>1970-12-08</t>
  </si>
  <si>
    <t>1971-04-23</t>
  </si>
  <si>
    <t>1970-06-12</t>
  </si>
  <si>
    <t>1974-12-08</t>
  </si>
  <si>
    <t>1990-12-26</t>
  </si>
  <si>
    <t>1993-04-22</t>
  </si>
  <si>
    <t>1978-04-02</t>
  </si>
  <si>
    <t>1977-05-27</t>
  </si>
  <si>
    <t>1997-03-23</t>
  </si>
  <si>
    <t>2000-05-03</t>
  </si>
  <si>
    <t>1994-11-08</t>
  </si>
  <si>
    <t>1978-10-08</t>
  </si>
  <si>
    <t>1997-01-01</t>
  </si>
  <si>
    <t>1992-04-30</t>
  </si>
  <si>
    <t>1990-11-20</t>
  </si>
  <si>
    <t>1971-12-18</t>
  </si>
  <si>
    <t>1997-08-15</t>
  </si>
  <si>
    <t>1981-06-01</t>
  </si>
  <si>
    <t>2001-05-26</t>
  </si>
  <si>
    <t>1975-01-10</t>
  </si>
  <si>
    <t>1965-06-01</t>
  </si>
  <si>
    <t>1992-12-20</t>
  </si>
  <si>
    <t>1985-01-15</t>
  </si>
  <si>
    <t>1975-12-09</t>
  </si>
  <si>
    <t>2000-06-01</t>
  </si>
  <si>
    <t>1968-12-31</t>
  </si>
  <si>
    <t>1997-03-13</t>
  </si>
  <si>
    <t>2001-01-15</t>
  </si>
  <si>
    <t>2023-02-23</t>
  </si>
  <si>
    <t>2023-02-22</t>
  </si>
  <si>
    <t>2002-11-11</t>
  </si>
  <si>
    <t>1984-03-03</t>
  </si>
  <si>
    <t>1984-11-02</t>
  </si>
  <si>
    <t>2000-02-11</t>
  </si>
  <si>
    <t>1993-06-30</t>
  </si>
  <si>
    <t>1964-03-28</t>
  </si>
  <si>
    <t>1975-06-13</t>
  </si>
  <si>
    <t>1980-02-26</t>
  </si>
  <si>
    <t>1990-05-13</t>
  </si>
  <si>
    <t>1985-09-02</t>
  </si>
  <si>
    <t>1980-04-30</t>
  </si>
  <si>
    <t>1984-09-29</t>
  </si>
  <si>
    <t>1974-06-18</t>
  </si>
  <si>
    <t>1995-05-15</t>
  </si>
  <si>
    <t>1994-07-28</t>
  </si>
  <si>
    <t>1996-04-06</t>
  </si>
  <si>
    <t>1996-05-20</t>
  </si>
  <si>
    <t>1980-07-09</t>
  </si>
  <si>
    <t>1986-01-16</t>
  </si>
  <si>
    <t>1974-03-20</t>
  </si>
  <si>
    <t>1973-06-08</t>
  </si>
  <si>
    <t>1988-08-19</t>
  </si>
  <si>
    <t>1994-09-04</t>
  </si>
  <si>
    <t>1961-08-05</t>
  </si>
  <si>
    <t>1995-03-23</t>
  </si>
  <si>
    <t>1975-09-19</t>
  </si>
  <si>
    <t>1977-12-15</t>
  </si>
  <si>
    <t>1988-11-03</t>
  </si>
  <si>
    <t>1978-01-26</t>
  </si>
  <si>
    <t>1974-07-02</t>
  </si>
  <si>
    <t>2000-07-30</t>
  </si>
  <si>
    <t>1977-12-11</t>
  </si>
  <si>
    <t>1992-02-15</t>
  </si>
  <si>
    <t>1992-12-18</t>
  </si>
  <si>
    <t>1979-03-11</t>
  </si>
  <si>
    <t>2001-11-21</t>
  </si>
  <si>
    <t>1998-02-23</t>
  </si>
  <si>
    <t>1985-11-28</t>
  </si>
  <si>
    <t>1960-01-26</t>
  </si>
  <si>
    <t>1992-11-20</t>
  </si>
  <si>
    <t>1984-07-16</t>
  </si>
  <si>
    <t>1995-07-07</t>
  </si>
  <si>
    <t>1980-07-07</t>
  </si>
  <si>
    <t>1988-10-02</t>
  </si>
  <si>
    <t>1993-10-25</t>
  </si>
  <si>
    <t>1990-01-21</t>
  </si>
  <si>
    <t>1982-01-04</t>
  </si>
  <si>
    <t>1973-06-04</t>
  </si>
  <si>
    <t>1990-09-17</t>
  </si>
  <si>
    <t>1980-03-15</t>
  </si>
  <si>
    <t>1981-05-04</t>
  </si>
  <si>
    <t>2023-02-15</t>
  </si>
  <si>
    <t>1968-09-22</t>
  </si>
  <si>
    <t>1993-08-28</t>
  </si>
  <si>
    <t>1999-09-25</t>
  </si>
  <si>
    <t>1984-08-07</t>
  </si>
  <si>
    <t>1996-08-19</t>
  </si>
  <si>
    <t>1994-01-17</t>
  </si>
  <si>
    <t>1990-08-16</t>
  </si>
  <si>
    <t>2000-09-13</t>
  </si>
  <si>
    <t>1992-09-13</t>
  </si>
  <si>
    <t>1999-01-03</t>
  </si>
  <si>
    <t>1992-08-13</t>
  </si>
  <si>
    <t>1993-10-14</t>
  </si>
  <si>
    <t>2004-01-27</t>
  </si>
  <si>
    <t>2004-01-03</t>
  </si>
  <si>
    <t>1989-09-24</t>
  </si>
  <si>
    <t>2001-11-02</t>
  </si>
  <si>
    <t>2023-01-17</t>
  </si>
  <si>
    <t>1978-03-06</t>
  </si>
  <si>
    <t>1991-01-27</t>
  </si>
  <si>
    <t>1965-06-27</t>
  </si>
  <si>
    <t>1987-04-05</t>
  </si>
  <si>
    <t>2023-02-14</t>
  </si>
  <si>
    <t>2000-07-22</t>
  </si>
  <si>
    <t>1985-12-19</t>
  </si>
  <si>
    <t>1998-11-12</t>
  </si>
  <si>
    <t>1986-10-29</t>
  </si>
  <si>
    <t>1978-02-10</t>
  </si>
  <si>
    <t>1995-11-16</t>
  </si>
  <si>
    <t>1968-05-14</t>
  </si>
  <si>
    <t>1984-05-15</t>
  </si>
  <si>
    <t>1995-02-16</t>
  </si>
  <si>
    <t>1973-11-29</t>
  </si>
  <si>
    <t>1975-01-06</t>
  </si>
  <si>
    <t>1970-08-15</t>
  </si>
  <si>
    <t>1964-09-17</t>
  </si>
  <si>
    <t>1976-05-07</t>
  </si>
  <si>
    <t>1989-02-11</t>
  </si>
  <si>
    <t>1986-01-20</t>
  </si>
  <si>
    <t>1990-12-20</t>
  </si>
  <si>
    <t>1977-06-21</t>
  </si>
  <si>
    <t>1974-02-12</t>
  </si>
  <si>
    <t>1978-01-01</t>
  </si>
  <si>
    <t>1983-09-28</t>
  </si>
  <si>
    <t>1972-05-08</t>
  </si>
  <si>
    <t>1961-11-04</t>
  </si>
  <si>
    <t>1988-05-26</t>
  </si>
  <si>
    <t>2023-02-12</t>
  </si>
  <si>
    <t>1975-09-17</t>
  </si>
  <si>
    <t>2001-02-09</t>
  </si>
  <si>
    <t>1975-09-01</t>
  </si>
  <si>
    <t>2003-10-20</t>
  </si>
  <si>
    <t>1968-12-06</t>
  </si>
  <si>
    <t>1968-04-01</t>
  </si>
  <si>
    <t>1987-09-13</t>
  </si>
  <si>
    <t>1988-01-05</t>
  </si>
  <si>
    <t>1976-05-28</t>
  </si>
  <si>
    <t>1993-05-13</t>
  </si>
  <si>
    <t>1997-08-18</t>
  </si>
  <si>
    <t>1984-11-21</t>
  </si>
  <si>
    <t>1992-02-24</t>
  </si>
  <si>
    <t>1991-08-03</t>
  </si>
  <si>
    <t>1986-08-16</t>
  </si>
  <si>
    <t>1996-01-15</t>
  </si>
  <si>
    <t>1979-10-30</t>
  </si>
  <si>
    <t>1989-01-25</t>
  </si>
  <si>
    <t>2000-05-20</t>
  </si>
  <si>
    <t>1976-12-07</t>
  </si>
  <si>
    <t>1985-01-26</t>
  </si>
  <si>
    <t>1994-01-03</t>
  </si>
  <si>
    <t>1984-02-29</t>
  </si>
  <si>
    <t>1973-09-12</t>
  </si>
  <si>
    <t>1993-06-04</t>
  </si>
  <si>
    <t>1997-07-03</t>
  </si>
  <si>
    <t>1999-10-08</t>
  </si>
  <si>
    <t>1987-10-21</t>
  </si>
  <si>
    <t>1979-07-24</t>
  </si>
  <si>
    <t>1977-03-14</t>
  </si>
  <si>
    <t>1985-10-28</t>
  </si>
  <si>
    <t>1978-01-16</t>
  </si>
  <si>
    <t>1995-08-28</t>
  </si>
  <si>
    <t>1995-09-23</t>
  </si>
  <si>
    <t>1984-05-02</t>
  </si>
  <si>
    <t>1988-02-12</t>
  </si>
  <si>
    <t>1996-05-04</t>
  </si>
  <si>
    <t>1988-12-21</t>
  </si>
  <si>
    <t>1996-06-13</t>
  </si>
  <si>
    <t>1979-05-02</t>
  </si>
  <si>
    <t>1978-07-26</t>
  </si>
  <si>
    <t>1990-08-25</t>
  </si>
  <si>
    <t>1976-04-25</t>
  </si>
  <si>
    <t>1994-05-16</t>
  </si>
  <si>
    <t>1967-05-23</t>
  </si>
  <si>
    <t>1992-12-03</t>
  </si>
  <si>
    <t>1996-04-08</t>
  </si>
  <si>
    <t>1987-06-06</t>
  </si>
  <si>
    <t>1986-06-13</t>
  </si>
  <si>
    <t>1989-06-15</t>
  </si>
  <si>
    <t>1982-08-23</t>
  </si>
  <si>
    <t>1988-01-09</t>
  </si>
  <si>
    <t>1995-09-29</t>
  </si>
  <si>
    <t>1973-05-02</t>
  </si>
  <si>
    <t>1991-02-14</t>
  </si>
  <si>
    <t>1997-09-27</t>
  </si>
  <si>
    <t>1992-06-13</t>
  </si>
  <si>
    <t>1980-10-16</t>
  </si>
  <si>
    <t>1997-04-11</t>
  </si>
  <si>
    <t>1989-07-23</t>
  </si>
  <si>
    <t>1992-06-02</t>
  </si>
  <si>
    <t>1995-03-25</t>
  </si>
  <si>
    <t>1994-05-27</t>
  </si>
  <si>
    <t>1997-01-16</t>
  </si>
  <si>
    <t>1999-09-08</t>
  </si>
  <si>
    <t>1981-08-09</t>
  </si>
  <si>
    <t>1970-08-22</t>
  </si>
  <si>
    <t>1988-05-03</t>
  </si>
  <si>
    <t>1993-02-27</t>
  </si>
  <si>
    <t>1976-04-30</t>
  </si>
  <si>
    <t>2023-02-17</t>
  </si>
  <si>
    <t>2023-02-16</t>
  </si>
  <si>
    <t>1994-04-14</t>
  </si>
  <si>
    <t>1980-03-30</t>
  </si>
  <si>
    <t>1975-09-25</t>
  </si>
  <si>
    <t>1976-09-08</t>
  </si>
  <si>
    <t>1981-05-18</t>
  </si>
  <si>
    <t>1976-11-30</t>
  </si>
  <si>
    <t>1991-10-16</t>
  </si>
  <si>
    <t>1984-11-09</t>
  </si>
  <si>
    <t>1975-12-22</t>
  </si>
  <si>
    <t>1988-01-23</t>
  </si>
  <si>
    <t>1994-11-29</t>
  </si>
  <si>
    <t>1993-07-19</t>
  </si>
  <si>
    <t>1972-01-28</t>
  </si>
  <si>
    <t>1971-05-02</t>
  </si>
  <si>
    <t>2003-01-30</t>
  </si>
  <si>
    <t>1983-09-21</t>
  </si>
  <si>
    <t>1963-02-15</t>
  </si>
  <si>
    <t>1971-06-01</t>
  </si>
  <si>
    <t>1982-06-02</t>
  </si>
  <si>
    <t>1979-11-10</t>
  </si>
  <si>
    <t>1988-10-27</t>
  </si>
  <si>
    <t>1970-07-16</t>
  </si>
  <si>
    <t>1985-09-09</t>
  </si>
  <si>
    <t>1980-12-14</t>
  </si>
  <si>
    <t>1999-04-03</t>
  </si>
  <si>
    <t>1999-06-20</t>
  </si>
  <si>
    <t>1968-10-16</t>
  </si>
  <si>
    <t>1980-06-24</t>
  </si>
  <si>
    <t>1981-09-26</t>
  </si>
  <si>
    <t>1969-08-12</t>
  </si>
  <si>
    <t>1973-08-24</t>
  </si>
  <si>
    <t>2000-12-06</t>
  </si>
  <si>
    <t>1982-10-15</t>
  </si>
  <si>
    <t>1999-02-22</t>
  </si>
  <si>
    <t>1979-11-21</t>
  </si>
  <si>
    <t>1991-09-08</t>
  </si>
  <si>
    <t>1997-09-24</t>
  </si>
  <si>
    <t>1991-06-17</t>
  </si>
  <si>
    <t>1992-10-05</t>
  </si>
  <si>
    <t>1991-01-11</t>
  </si>
  <si>
    <t>1995-08-11</t>
  </si>
  <si>
    <t>1980-11-14</t>
  </si>
  <si>
    <t>1984-11-04</t>
  </si>
  <si>
    <t>1968-07-19</t>
  </si>
  <si>
    <t>1987-12-09</t>
  </si>
  <si>
    <t>1969-09-24</t>
  </si>
  <si>
    <t>1963-04-05</t>
  </si>
  <si>
    <t>1992-01-06</t>
  </si>
  <si>
    <t>1993-12-02</t>
  </si>
  <si>
    <t>1997-06-05</t>
  </si>
  <si>
    <t>1993-07-23</t>
  </si>
  <si>
    <t>1983-06-27</t>
  </si>
  <si>
    <t>1992-02-19</t>
  </si>
  <si>
    <t>2002-06-12</t>
  </si>
  <si>
    <t>1983-06-09</t>
  </si>
  <si>
    <t>1987-08-13</t>
  </si>
  <si>
    <t>1980-02-04</t>
  </si>
  <si>
    <t>1967-04-06</t>
  </si>
  <si>
    <t>2003-06-07</t>
  </si>
  <si>
    <t>1994-09-29</t>
  </si>
  <si>
    <t>1999-03-29</t>
  </si>
  <si>
    <t>1982-03-28</t>
  </si>
  <si>
    <t>1996-02-09</t>
  </si>
  <si>
    <t>1999-10-16</t>
  </si>
  <si>
    <t>2002-07-09</t>
  </si>
  <si>
    <t>1986-10-22</t>
  </si>
  <si>
    <t>1984-06-04</t>
  </si>
  <si>
    <t>1983-04-05</t>
  </si>
  <si>
    <t>1996-03-26</t>
  </si>
  <si>
    <t>違規所駕車輛號牌</t>
  </si>
  <si>
    <t>違規人姓名</t>
  </si>
  <si>
    <t>違規人證號</t>
  </si>
  <si>
    <t>任茂林</t>
  </si>
  <si>
    <t>H120028888</t>
  </si>
  <si>
    <t>1975-09-27</t>
  </si>
  <si>
    <t>2017-05-19</t>
  </si>
  <si>
    <t>2023-02-20 09:45:00</t>
  </si>
  <si>
    <t>29310012</t>
  </si>
  <si>
    <t>KLF-7107</t>
  </si>
  <si>
    <t>汽車</t>
  </si>
  <si>
    <t>何建德</t>
  </si>
  <si>
    <t>H123554143</t>
  </si>
  <si>
    <t>1987-04-04</t>
  </si>
  <si>
    <t>2022-07-26</t>
  </si>
  <si>
    <t>2023-02-01 10:23:00</t>
  </si>
  <si>
    <t>3311102</t>
  </si>
  <si>
    <t>AAH-606</t>
  </si>
  <si>
    <t>余松衡</t>
  </si>
  <si>
    <t>K123075523</t>
  </si>
  <si>
    <t>1991-08-30</t>
  </si>
  <si>
    <t>2015-05-11</t>
  </si>
  <si>
    <t>2023-01-09 16:08:00</t>
  </si>
  <si>
    <t>29100021</t>
  </si>
  <si>
    <t>KLF-8016</t>
  </si>
  <si>
    <t>2023-01-31 00:04:00</t>
  </si>
  <si>
    <t>余閎榛</t>
  </si>
  <si>
    <t>H124156954</t>
  </si>
  <si>
    <t>1991-08-21</t>
  </si>
  <si>
    <t>2020-12-17</t>
  </si>
  <si>
    <t>2023-02-14 11:38:00</t>
  </si>
  <si>
    <t>147-GB</t>
  </si>
  <si>
    <t>2021-09-06</t>
  </si>
  <si>
    <t>凌易佐</t>
  </si>
  <si>
    <t>H124202228</t>
  </si>
  <si>
    <t>1991-10-13</t>
  </si>
  <si>
    <t>2018-09-07</t>
  </si>
  <si>
    <t>2023-01-07 16:03:00</t>
  </si>
  <si>
    <t>29309012</t>
  </si>
  <si>
    <t>KLM-3011</t>
  </si>
  <si>
    <t>2023-02-07 15:16:00</t>
  </si>
  <si>
    <t>劉亞倫</t>
  </si>
  <si>
    <t>K122806962</t>
  </si>
  <si>
    <t>1995-02-12</t>
  </si>
  <si>
    <t>2021-05-14</t>
  </si>
  <si>
    <t>2023-02-21 07:05:00</t>
  </si>
  <si>
    <t>3311101</t>
  </si>
  <si>
    <t>LAF-800</t>
  </si>
  <si>
    <t>劉伯軒</t>
  </si>
  <si>
    <t>K122545777</t>
  </si>
  <si>
    <t>1994-01-19</t>
  </si>
  <si>
    <t>2017-08-14</t>
  </si>
  <si>
    <t>2023-02-20 10:55:00</t>
  </si>
  <si>
    <t>KEK-9889</t>
  </si>
  <si>
    <t>劉佳興</t>
  </si>
  <si>
    <t>H125019003</t>
  </si>
  <si>
    <t>1996-02-27</t>
  </si>
  <si>
    <t>2016-11-21</t>
  </si>
  <si>
    <t>2023-01-11 19:07:00</t>
  </si>
  <si>
    <t>KES-5727</t>
  </si>
  <si>
    <t>2019-06-10</t>
  </si>
  <si>
    <t>劉兆凱</t>
  </si>
  <si>
    <t>H125516203</t>
  </si>
  <si>
    <t>2000-11-17</t>
  </si>
  <si>
    <t>2021-02-19</t>
  </si>
  <si>
    <t>2023-02-16 11:29:00</t>
  </si>
  <si>
    <t>29306012</t>
  </si>
  <si>
    <t>KEK-6208</t>
  </si>
  <si>
    <t>劉冠威</t>
  </si>
  <si>
    <t>H123876064</t>
  </si>
  <si>
    <t>1992-02-22</t>
  </si>
  <si>
    <t>2020-07-03</t>
  </si>
  <si>
    <t>2023-01-06 13:32:00</t>
  </si>
  <si>
    <t>29304012</t>
  </si>
  <si>
    <t>KLL-6681</t>
  </si>
  <si>
    <t>2022-06-20</t>
  </si>
  <si>
    <t>劉根戎</t>
  </si>
  <si>
    <t>F127435727</t>
  </si>
  <si>
    <t>1990-08-15</t>
  </si>
  <si>
    <t>2020-06-01</t>
  </si>
  <si>
    <t>2023-02-04 09:51:00</t>
  </si>
  <si>
    <t>KLG-3138</t>
  </si>
  <si>
    <t>2021-01-08</t>
  </si>
  <si>
    <t>劉祖慶</t>
  </si>
  <si>
    <t>J122103732</t>
  </si>
  <si>
    <t>1993-04-05</t>
  </si>
  <si>
    <t>2015-11-19</t>
  </si>
  <si>
    <t>2023-02-03 09:50:00</t>
  </si>
  <si>
    <t>KLJ-7199</t>
  </si>
  <si>
    <t>2014-10-27</t>
  </si>
  <si>
    <t>2017-08-08</t>
  </si>
  <si>
    <t>2023-02-04 10:41:00</t>
  </si>
  <si>
    <t>29325012</t>
  </si>
  <si>
    <t>劉純彰</t>
  </si>
  <si>
    <t>J122456167</t>
  </si>
  <si>
    <t>1988-10-20</t>
  </si>
  <si>
    <t>2021-05-11</t>
  </si>
  <si>
    <t>2023-01-06 17:42:00</t>
  </si>
  <si>
    <t>29303012</t>
  </si>
  <si>
    <t>KLD-8753</t>
  </si>
  <si>
    <t>劉育誠</t>
  </si>
  <si>
    <t>H124089716</t>
  </si>
  <si>
    <t>1990-10-26</t>
  </si>
  <si>
    <t>2017-01-05</t>
  </si>
  <si>
    <t>2023-02-13 15:24:00</t>
  </si>
  <si>
    <t>KLF-7155</t>
  </si>
  <si>
    <t>劉鳳榮</t>
  </si>
  <si>
    <t>K122557339</t>
  </si>
  <si>
    <t>1988-01-27</t>
  </si>
  <si>
    <t>2015-10-23</t>
  </si>
  <si>
    <t>2023-01-09 16:07:00</t>
  </si>
  <si>
    <t>29312012</t>
  </si>
  <si>
    <t>329-M8</t>
  </si>
  <si>
    <t>2015-08-12</t>
  </si>
  <si>
    <t>古新城</t>
  </si>
  <si>
    <t>F122529939</t>
  </si>
  <si>
    <t>1970-12-20</t>
  </si>
  <si>
    <t>2014-08-01</t>
  </si>
  <si>
    <t>2023-01-10 15:16:00</t>
  </si>
  <si>
    <t>29321012</t>
  </si>
  <si>
    <t>KES-5185</t>
  </si>
  <si>
    <t>古義平</t>
  </si>
  <si>
    <t>H123070713</t>
  </si>
  <si>
    <t>1983-02-15</t>
  </si>
  <si>
    <t>2016-08-29</t>
  </si>
  <si>
    <t>2023-02-03 15:19:00</t>
  </si>
  <si>
    <t>KLK-8577</t>
  </si>
  <si>
    <t>向正楷</t>
  </si>
  <si>
    <t>H124126018</t>
  </si>
  <si>
    <t>1997-10-03</t>
  </si>
  <si>
    <t>2017-05-23</t>
  </si>
  <si>
    <t>2023-01-15 08:27:00</t>
  </si>
  <si>
    <t>29307012</t>
  </si>
  <si>
    <t>KEQ-7326</t>
  </si>
  <si>
    <t>2022-04-19</t>
  </si>
  <si>
    <t>吳一致</t>
  </si>
  <si>
    <t>Q123023096</t>
  </si>
  <si>
    <t>1981-06-25</t>
  </si>
  <si>
    <t>2016-05-11</t>
  </si>
  <si>
    <t>2023-02-16 09:36:00</t>
  </si>
  <si>
    <t>KLK-6629</t>
  </si>
  <si>
    <t>2018-08-31</t>
  </si>
  <si>
    <t>吳嘉銘</t>
  </si>
  <si>
    <t>F123536134</t>
  </si>
  <si>
    <t>2023-01-05</t>
  </si>
  <si>
    <t>2023-01-20 10:45:00</t>
  </si>
  <si>
    <t>8705-77</t>
  </si>
  <si>
    <t>吳宇祐</t>
  </si>
  <si>
    <t>L124656317</t>
  </si>
  <si>
    <t>1992-10-29</t>
  </si>
  <si>
    <t>2022-10-05</t>
  </si>
  <si>
    <t>2023-02-02 10:32:00</t>
  </si>
  <si>
    <t>BFM-9752</t>
  </si>
  <si>
    <t>吳宜霖</t>
  </si>
  <si>
    <t>O100266440</t>
  </si>
  <si>
    <t>1991-09-19</t>
  </si>
  <si>
    <t>2015-09-01</t>
  </si>
  <si>
    <t>2023-01-06 13:37:00</t>
  </si>
  <si>
    <t>KEK-8178</t>
  </si>
  <si>
    <t>吳峻逸</t>
  </si>
  <si>
    <t>K122356449</t>
  </si>
  <si>
    <t>1986-09-18</t>
  </si>
  <si>
    <t>2021-10-05</t>
  </si>
  <si>
    <t>2023-02-07 16:46:00</t>
  </si>
  <si>
    <t>29336012</t>
  </si>
  <si>
    <t>KLB-1317</t>
  </si>
  <si>
    <t>吳志強</t>
  </si>
  <si>
    <t>R123764986</t>
  </si>
  <si>
    <t>1970-09-01</t>
  </si>
  <si>
    <t>2021-02-08</t>
  </si>
  <si>
    <t>2023-01-18 07:04:00</t>
  </si>
  <si>
    <t>APY-9519</t>
  </si>
  <si>
    <t>吳昌舜</t>
  </si>
  <si>
    <t>H125324438</t>
  </si>
  <si>
    <t>1999-02-05</t>
  </si>
  <si>
    <t>2018-01-03</t>
  </si>
  <si>
    <t>2023-01-13 18:10:00</t>
  </si>
  <si>
    <t>2910402</t>
  </si>
  <si>
    <t>KNA-3131</t>
  </si>
  <si>
    <t>2019-10-02</t>
  </si>
  <si>
    <t>吳易霖</t>
  </si>
  <si>
    <t>Q123195613</t>
  </si>
  <si>
    <t>1981-06-15</t>
  </si>
  <si>
    <t>2016-11-25</t>
  </si>
  <si>
    <t>2023-02-10 04:10:00</t>
  </si>
  <si>
    <t>KLJ-2128</t>
  </si>
  <si>
    <t>吳煥榮</t>
  </si>
  <si>
    <t>H124844575</t>
  </si>
  <si>
    <t>1998-08-25</t>
  </si>
  <si>
    <t>2021-09-28</t>
  </si>
  <si>
    <t>2023-02-10 11:32:00</t>
  </si>
  <si>
    <t>KLF-7757</t>
  </si>
  <si>
    <t>2023-02-18 15:11:00</t>
  </si>
  <si>
    <t>吳玟霆</t>
  </si>
  <si>
    <t>K122719106</t>
  </si>
  <si>
    <t>1993-10-18</t>
  </si>
  <si>
    <t>2017-01-20</t>
  </si>
  <si>
    <t>2023-02-15 19:59:00</t>
  </si>
  <si>
    <t>KLG-9282</t>
  </si>
  <si>
    <t>吳顯豪</t>
  </si>
  <si>
    <t>A121209835</t>
  </si>
  <si>
    <t>1976-06-15</t>
  </si>
  <si>
    <t>2016-10-14</t>
  </si>
  <si>
    <t>2023-01-04 13:31:00</t>
  </si>
  <si>
    <t>BNT-1162</t>
  </si>
  <si>
    <t>呂弦霖</t>
  </si>
  <si>
    <t>H122230279</t>
  </si>
  <si>
    <t>1977-09-11</t>
  </si>
  <si>
    <t>2016-01-14</t>
  </si>
  <si>
    <t>2023-02-08 16:15:00</t>
  </si>
  <si>
    <t>APQ-0716</t>
  </si>
  <si>
    <t>呂芳川</t>
  </si>
  <si>
    <t>H121199760</t>
  </si>
  <si>
    <t>1968-09-26</t>
  </si>
  <si>
    <t>2016-03-30</t>
  </si>
  <si>
    <t>2023-02-18 09:10:00</t>
  </si>
  <si>
    <t>29100011</t>
  </si>
  <si>
    <t>KLL-8625</t>
  </si>
  <si>
    <t>29326012</t>
  </si>
  <si>
    <t>呂諺其</t>
  </si>
  <si>
    <t>F126987400</t>
  </si>
  <si>
    <t>1988-09-19</t>
  </si>
  <si>
    <t>2019-04-08</t>
  </si>
  <si>
    <t>2023-02-10 14:47:00</t>
  </si>
  <si>
    <t>KLF-7172</t>
  </si>
  <si>
    <t>周俊宏</t>
  </si>
  <si>
    <t>H124635558</t>
  </si>
  <si>
    <t>1994-07-12</t>
  </si>
  <si>
    <t>2022-03-07</t>
  </si>
  <si>
    <t>2023-01-05 12:27:00</t>
  </si>
  <si>
    <t>KLC-0583</t>
  </si>
  <si>
    <t>周柏杭</t>
  </si>
  <si>
    <t>P123997009</t>
  </si>
  <si>
    <t>1993-06-19</t>
  </si>
  <si>
    <t>2019-12-03</t>
  </si>
  <si>
    <t>2023-01-13 22:03:00</t>
  </si>
  <si>
    <t>29302012</t>
  </si>
  <si>
    <t>KLK-5758</t>
  </si>
  <si>
    <t>周泓霖</t>
  </si>
  <si>
    <t>H125265498</t>
  </si>
  <si>
    <t>1996-10-13</t>
  </si>
  <si>
    <t>2015-11-10</t>
  </si>
  <si>
    <t>2023-02-07 17:39:00</t>
  </si>
  <si>
    <t>KEK-0509</t>
  </si>
  <si>
    <t>2020-08-17</t>
  </si>
  <si>
    <t>周珈禾</t>
  </si>
  <si>
    <t>H124363637</t>
  </si>
  <si>
    <t>1993-07-25</t>
  </si>
  <si>
    <t>2021-11-02</t>
  </si>
  <si>
    <t>2023-02-13 15:11:00</t>
  </si>
  <si>
    <t>29332012</t>
  </si>
  <si>
    <t>KEN-1078</t>
  </si>
  <si>
    <t>宋璨佑</t>
  </si>
  <si>
    <t>H125702085</t>
  </si>
  <si>
    <t>2002-02-23</t>
  </si>
  <si>
    <t>2021-08-25</t>
  </si>
  <si>
    <t>2023-01-11 16:42:00</t>
  </si>
  <si>
    <t>KLM-3003</t>
  </si>
  <si>
    <t>小戶摟幸</t>
  </si>
  <si>
    <t>J121509436</t>
  </si>
  <si>
    <t>1974-10-28</t>
  </si>
  <si>
    <t>2022-10-11</t>
  </si>
  <si>
    <t>2023-02-11 09:22:00</t>
  </si>
  <si>
    <t>KEQ-7625</t>
  </si>
  <si>
    <t>廖凱平</t>
  </si>
  <si>
    <t>N124949962</t>
  </si>
  <si>
    <t>1985-11-19</t>
  </si>
  <si>
    <t>2022-06-21</t>
  </si>
  <si>
    <t>2023-02-20 04:54:00</t>
  </si>
  <si>
    <t>2910202</t>
  </si>
  <si>
    <t>KEQ-1069</t>
  </si>
  <si>
    <t>廖文昌</t>
  </si>
  <si>
    <t>H123646011</t>
  </si>
  <si>
    <t>2015-12-11</t>
  </si>
  <si>
    <t>2023-01-06 00:22:00</t>
  </si>
  <si>
    <t>29337012</t>
  </si>
  <si>
    <t>KLJ-7927</t>
  </si>
  <si>
    <t>張信堂</t>
  </si>
  <si>
    <t>H124326376</t>
  </si>
  <si>
    <t>1991-11-26</t>
  </si>
  <si>
    <t>2018-01-23</t>
  </si>
  <si>
    <t>2023-02-02 00:35:00</t>
  </si>
  <si>
    <t>29400092</t>
  </si>
  <si>
    <t>KLK-6988</t>
  </si>
  <si>
    <t>2019-01-10</t>
  </si>
  <si>
    <t>張凱祥</t>
  </si>
  <si>
    <t>F128836200</t>
  </si>
  <si>
    <t>1994-02-26</t>
  </si>
  <si>
    <t>2022-01-11</t>
  </si>
  <si>
    <t>2023-02-09 10:20:00</t>
  </si>
  <si>
    <t>KEP-3118</t>
  </si>
  <si>
    <t>F127467756</t>
  </si>
  <si>
    <t>1988-07-15</t>
  </si>
  <si>
    <t>2020-02-11</t>
  </si>
  <si>
    <t>2023-01-10 12:36:00</t>
  </si>
  <si>
    <t>KLA-5127</t>
  </si>
  <si>
    <t>張嬿鎔</t>
  </si>
  <si>
    <t>H223229478</t>
  </si>
  <si>
    <t>1988-09-20</t>
  </si>
  <si>
    <t>2015-11-17</t>
  </si>
  <si>
    <t>2023-02-17 13:15:00</t>
  </si>
  <si>
    <t>29305012</t>
  </si>
  <si>
    <t>KEK-3952</t>
  </si>
  <si>
    <t>2016-04-07</t>
  </si>
  <si>
    <t>張宏傑</t>
  </si>
  <si>
    <t>J121865751</t>
  </si>
  <si>
    <t>1979-06-15</t>
  </si>
  <si>
    <t>2017-07-10</t>
  </si>
  <si>
    <t>2023-01-03 10:10:00</t>
  </si>
  <si>
    <t>KLM-3137</t>
  </si>
  <si>
    <t>張宗岑</t>
  </si>
  <si>
    <t>L122666093</t>
  </si>
  <si>
    <t>1984-03-17</t>
  </si>
  <si>
    <t>2014-08-25</t>
  </si>
  <si>
    <t>2023-02-08 05:14:00</t>
  </si>
  <si>
    <t>KLA-9758</t>
  </si>
  <si>
    <t>張定凱</t>
  </si>
  <si>
    <t>F124667512</t>
  </si>
  <si>
    <t>1979-04-26</t>
  </si>
  <si>
    <t>2015-07-14</t>
  </si>
  <si>
    <t>2023-02-02 09:35:00</t>
  </si>
  <si>
    <t>KLF-7153</t>
  </si>
  <si>
    <t>張定騏</t>
  </si>
  <si>
    <t>H124671527</t>
  </si>
  <si>
    <t>2016-08-09</t>
  </si>
  <si>
    <t>2023-01-16 12:43:00</t>
  </si>
  <si>
    <t>KEK-0662</t>
  </si>
  <si>
    <t>2023-02-20 10:40:00</t>
  </si>
  <si>
    <t>張家偉</t>
  </si>
  <si>
    <t>V121509892</t>
  </si>
  <si>
    <t>1996-01-26</t>
  </si>
  <si>
    <t>2017-12-12</t>
  </si>
  <si>
    <t>2023-01-07 07:40:00</t>
  </si>
  <si>
    <t>KLL-8822</t>
  </si>
  <si>
    <t>2023-02-08 17:34:00</t>
  </si>
  <si>
    <t>張少翔</t>
  </si>
  <si>
    <t>H123020400</t>
  </si>
  <si>
    <t>1984-01-13</t>
  </si>
  <si>
    <t>2014-12-30</t>
  </si>
  <si>
    <t>2023-01-15 16:12:00</t>
  </si>
  <si>
    <t>KLF-7175</t>
  </si>
  <si>
    <t>張承洋</t>
  </si>
  <si>
    <t>C120817120</t>
  </si>
  <si>
    <t>1971-10-20</t>
  </si>
  <si>
    <t>2015-08-20</t>
  </si>
  <si>
    <t>2023-02-01 02:34:00</t>
  </si>
  <si>
    <t>KLK-7700</t>
  </si>
  <si>
    <t>張曜全</t>
  </si>
  <si>
    <t>F128290071</t>
  </si>
  <si>
    <t>1993-03-16</t>
  </si>
  <si>
    <t>2014-07-28</t>
  </si>
  <si>
    <t>2023-01-03 09:03:00</t>
  </si>
  <si>
    <t>29315012</t>
  </si>
  <si>
    <t>KLG-5958</t>
  </si>
  <si>
    <t>2015-03-18</t>
  </si>
  <si>
    <t>張致中</t>
  </si>
  <si>
    <t>U121398218</t>
  </si>
  <si>
    <t>1985-02-02</t>
  </si>
  <si>
    <t>2014-07-30</t>
  </si>
  <si>
    <t>2023-01-29 10:45:39</t>
  </si>
  <si>
    <t>2910305</t>
  </si>
  <si>
    <t>410-M6</t>
  </si>
  <si>
    <t>張銘祥</t>
  </si>
  <si>
    <t>R120933416</t>
  </si>
  <si>
    <t>1975-11-11</t>
  </si>
  <si>
    <t>2019-07-26</t>
  </si>
  <si>
    <t>2023-01-14 07:02:00</t>
  </si>
  <si>
    <t>KLG-2866</t>
  </si>
  <si>
    <t>張麟佑</t>
  </si>
  <si>
    <t>H123489365</t>
  </si>
  <si>
    <t>1987-12-19</t>
  </si>
  <si>
    <t>2016-06-08</t>
  </si>
  <si>
    <t>2023-02-03 10:05:00</t>
  </si>
  <si>
    <t>KEN-1096</t>
  </si>
  <si>
    <t>彭俊斌</t>
  </si>
  <si>
    <t>H124110805</t>
  </si>
  <si>
    <t>1994-10-23</t>
  </si>
  <si>
    <t>2021-08-19</t>
  </si>
  <si>
    <t>2023-02-25 11:42:00</t>
  </si>
  <si>
    <t>29311012</t>
  </si>
  <si>
    <t>KLD-1805</t>
  </si>
  <si>
    <t>2022-05-16</t>
  </si>
  <si>
    <t>彭冠源</t>
  </si>
  <si>
    <t>C121113550</t>
  </si>
  <si>
    <t>1984-01-08</t>
  </si>
  <si>
    <t>2018-11-02</t>
  </si>
  <si>
    <t>2023-01-03 03:25:00</t>
  </si>
  <si>
    <t>KEJ-6871</t>
  </si>
  <si>
    <t>2023-02-28 16:10:00</t>
  </si>
  <si>
    <t>彭啓平</t>
  </si>
  <si>
    <t>J122607735</t>
  </si>
  <si>
    <t>1990-08-17</t>
  </si>
  <si>
    <t>2014-12-03</t>
  </si>
  <si>
    <t>2023-02-14 14:10:00</t>
  </si>
  <si>
    <t>KLJ-6623</t>
  </si>
  <si>
    <t>2022-05-20</t>
  </si>
  <si>
    <t>彭士睿</t>
  </si>
  <si>
    <t>F128891194</t>
  </si>
  <si>
    <t>1994-05-08</t>
  </si>
  <si>
    <t>2021-11-12</t>
  </si>
  <si>
    <t>2023-01-03 09:35:00</t>
  </si>
  <si>
    <t>29305022</t>
  </si>
  <si>
    <t>KLL-5831</t>
  </si>
  <si>
    <t>彭家興</t>
  </si>
  <si>
    <t>H125019281</t>
  </si>
  <si>
    <t>1996-03-21</t>
  </si>
  <si>
    <t>2018-09-28</t>
  </si>
  <si>
    <t>2023-02-19 10:29:00</t>
  </si>
  <si>
    <t>29314012</t>
  </si>
  <si>
    <t>KLK-8386</t>
  </si>
  <si>
    <t>2022-12-21</t>
  </si>
  <si>
    <t>彭永成</t>
  </si>
  <si>
    <t>J122827639</t>
  </si>
  <si>
    <t>1995-10-22</t>
  </si>
  <si>
    <t>2016-08-04</t>
  </si>
  <si>
    <t>2023-02-16 07:34:00</t>
  </si>
  <si>
    <t>KLD-3390</t>
  </si>
  <si>
    <t>2019-11-22</t>
  </si>
  <si>
    <t>彭益群</t>
  </si>
  <si>
    <t>K122517200</t>
  </si>
  <si>
    <t>1993-01-31</t>
  </si>
  <si>
    <t>2015-07-27</t>
  </si>
  <si>
    <t>2023-01-16 22:29:00</t>
  </si>
  <si>
    <t>KLK-7011</t>
  </si>
  <si>
    <t>2016-12-21</t>
  </si>
  <si>
    <t>彭衍璟</t>
  </si>
  <si>
    <t>H122512463</t>
  </si>
  <si>
    <t>1980-11-10</t>
  </si>
  <si>
    <t>2016-05-09</t>
  </si>
  <si>
    <t>2023-01-03 09:29:00</t>
  </si>
  <si>
    <t>331-VA</t>
  </si>
  <si>
    <t>彭順瑜</t>
  </si>
  <si>
    <t>H123820580</t>
  </si>
  <si>
    <t>1990-08-23</t>
  </si>
  <si>
    <t>2018-06-06</t>
  </si>
  <si>
    <t>2023-01-21 19:07:00</t>
  </si>
  <si>
    <t>KLL-6690</t>
  </si>
  <si>
    <t>彭駿傑</t>
  </si>
  <si>
    <t>J122761387</t>
  </si>
  <si>
    <t>1994-05-29</t>
  </si>
  <si>
    <t>2017-07-04</t>
  </si>
  <si>
    <t>2023-02-21 00:19:00</t>
  </si>
  <si>
    <t>KLD-3507</t>
  </si>
  <si>
    <t>2019-05-28</t>
  </si>
  <si>
    <t>2023-02-21 15:40:00</t>
  </si>
  <si>
    <t>HBB-0658</t>
  </si>
  <si>
    <t>拖車</t>
  </si>
  <si>
    <t>徐志賢</t>
  </si>
  <si>
    <t>J122449037</t>
  </si>
  <si>
    <t>1986-11-23</t>
  </si>
  <si>
    <t>2015-01-12</t>
  </si>
  <si>
    <t>2023-02-21 13:25:00</t>
  </si>
  <si>
    <t>LAD-132</t>
  </si>
  <si>
    <t>2016-07-19</t>
  </si>
  <si>
    <t>徐文聰</t>
  </si>
  <si>
    <t>K122598492</t>
  </si>
  <si>
    <t>1991-09-05</t>
  </si>
  <si>
    <t>2014-11-17</t>
  </si>
  <si>
    <t>2023-01-09 21:45:00</t>
  </si>
  <si>
    <t>KLL-9158</t>
  </si>
  <si>
    <t>徐星南</t>
  </si>
  <si>
    <t>J122321614</t>
  </si>
  <si>
    <t>1985-01-10</t>
  </si>
  <si>
    <t>2022-05-17</t>
  </si>
  <si>
    <t>2023-02-20 10:03:00</t>
  </si>
  <si>
    <t>KEQ-1133</t>
  </si>
  <si>
    <t>徐浩旻</t>
  </si>
  <si>
    <t>F124579946</t>
  </si>
  <si>
    <t>1979-03-27</t>
  </si>
  <si>
    <t>2020-01-20</t>
  </si>
  <si>
    <t>2023-02-16 10:44:00</t>
  </si>
  <si>
    <t>2910101</t>
  </si>
  <si>
    <t>BED-7861</t>
  </si>
  <si>
    <t>徐章騰</t>
  </si>
  <si>
    <t>L123419516</t>
  </si>
  <si>
    <t>1986-09-05</t>
  </si>
  <si>
    <t>2014-10-07</t>
  </si>
  <si>
    <t>2023-02-03 13:31:00</t>
  </si>
  <si>
    <t>KLJ-8399</t>
  </si>
  <si>
    <t>戴君宇</t>
  </si>
  <si>
    <t>R123535903</t>
  </si>
  <si>
    <t>1984-09-27</t>
  </si>
  <si>
    <t>2019-08-07</t>
  </si>
  <si>
    <t>2023-02-15 14:49:00</t>
  </si>
  <si>
    <t>29308012</t>
  </si>
  <si>
    <t>KEG-1782</t>
  </si>
  <si>
    <t>方致皓</t>
  </si>
  <si>
    <t>K122529915</t>
  </si>
  <si>
    <t>1989-09-18</t>
  </si>
  <si>
    <t>2022-03-23</t>
  </si>
  <si>
    <t>2023-02-06 14:28:00</t>
  </si>
  <si>
    <t>RCR-1227</t>
  </si>
  <si>
    <t>曾仁宗</t>
  </si>
  <si>
    <t>K122188567</t>
  </si>
  <si>
    <t>2019-05-10</t>
  </si>
  <si>
    <t>2023-01-12 16:20:00</t>
  </si>
  <si>
    <t>867-W8</t>
  </si>
  <si>
    <t>曾善澤</t>
  </si>
  <si>
    <t>O100147128</t>
  </si>
  <si>
    <t>1986-06-05</t>
  </si>
  <si>
    <t>2016-12-27</t>
  </si>
  <si>
    <t>2023-02-01 09:39:00</t>
  </si>
  <si>
    <t>KEG-5178</t>
  </si>
  <si>
    <t>曾慶弘</t>
  </si>
  <si>
    <t>H125632748</t>
  </si>
  <si>
    <t>2021-10-20</t>
  </si>
  <si>
    <t>2023-01-18 14:36:00</t>
  </si>
  <si>
    <t>KLC-1825</t>
  </si>
  <si>
    <t>2022-05-31</t>
  </si>
  <si>
    <t>曾智敏</t>
  </si>
  <si>
    <t>H124664924</t>
  </si>
  <si>
    <t>1994-05-07</t>
  </si>
  <si>
    <t>2023-01-16 22:34:00</t>
  </si>
  <si>
    <t>KLM-5885</t>
  </si>
  <si>
    <t>2023-02-27 16:28:00</t>
  </si>
  <si>
    <t>曾進興</t>
  </si>
  <si>
    <t>U120495469</t>
  </si>
  <si>
    <t>1961-05-20</t>
  </si>
  <si>
    <t>2015-01-30</t>
  </si>
  <si>
    <t>2023-01-06 14:34:00</t>
  </si>
  <si>
    <t>KLF-7283</t>
  </si>
  <si>
    <t>曾鵬安</t>
  </si>
  <si>
    <t>P121922095</t>
  </si>
  <si>
    <t>1972-02-06</t>
  </si>
  <si>
    <t>2020-07-14</t>
  </si>
  <si>
    <t>2023-02-21 13:59:00</t>
  </si>
  <si>
    <t>KLK-7521</t>
  </si>
  <si>
    <t>2021-02-25</t>
  </si>
  <si>
    <t>朱仁傑</t>
  </si>
  <si>
    <t>U121736932</t>
  </si>
  <si>
    <t>1993-10-08</t>
  </si>
  <si>
    <t>2018-01-16</t>
  </si>
  <si>
    <t>2023-02-20 00:02:00</t>
  </si>
  <si>
    <t>KLJ-9339</t>
  </si>
  <si>
    <t>2019-11-25</t>
  </si>
  <si>
    <t>朱逸陞</t>
  </si>
  <si>
    <t>H123509139</t>
  </si>
  <si>
    <t>1984-09-09</t>
  </si>
  <si>
    <t>2017-04-10</t>
  </si>
  <si>
    <t>2023-02-19 09:44:00</t>
  </si>
  <si>
    <t>KEA-8606</t>
  </si>
  <si>
    <t>李勝吉</t>
  </si>
  <si>
    <t>H123109700</t>
  </si>
  <si>
    <t>1983-03-02</t>
  </si>
  <si>
    <t>2019-09-18</t>
  </si>
  <si>
    <t>2023-02-17 15:30:00</t>
  </si>
  <si>
    <t>KLC-0001</t>
  </si>
  <si>
    <t>李勝騰</t>
  </si>
  <si>
    <t>K121839154</t>
  </si>
  <si>
    <t>1979-10-29</t>
  </si>
  <si>
    <t>2017-07-12</t>
  </si>
  <si>
    <t>2023-01-12 16:31:00</t>
  </si>
  <si>
    <t>KEG-5226</t>
  </si>
  <si>
    <t>2022-07-14</t>
  </si>
  <si>
    <t>李學堯</t>
  </si>
  <si>
    <t>F125480448</t>
  </si>
  <si>
    <t>1982-03-08</t>
  </si>
  <si>
    <t>2021-01-07</t>
  </si>
  <si>
    <t>2023-02-08 08:49:00</t>
  </si>
  <si>
    <t>KLA-6977</t>
  </si>
  <si>
    <t>李宸潞</t>
  </si>
  <si>
    <t>H122636048</t>
  </si>
  <si>
    <t>1980-11-11</t>
  </si>
  <si>
    <t>2021-08-10</t>
  </si>
  <si>
    <t>2023-02-20 16:16:54</t>
  </si>
  <si>
    <t>AJM-9596</t>
  </si>
  <si>
    <t>2022-07-28</t>
  </si>
  <si>
    <t>李建明</t>
  </si>
  <si>
    <t>H123992689</t>
  </si>
  <si>
    <t>1983-04-16</t>
  </si>
  <si>
    <t>2023-02-15 10:26:00</t>
  </si>
  <si>
    <t>KLF-7019</t>
  </si>
  <si>
    <t>李承叡</t>
  </si>
  <si>
    <t>F125310585</t>
  </si>
  <si>
    <t>2015-01-28</t>
  </si>
  <si>
    <t>2023-02-01 15:16:00</t>
  </si>
  <si>
    <t>KEH-5711</t>
  </si>
  <si>
    <t>李明羲</t>
  </si>
  <si>
    <t>Q123040962</t>
  </si>
  <si>
    <t>1981-06-12</t>
  </si>
  <si>
    <t>2015-09-04</t>
  </si>
  <si>
    <t>2023-02-06 08:11:00</t>
  </si>
  <si>
    <t>KLD-7096</t>
  </si>
  <si>
    <t>李曾文耀</t>
  </si>
  <si>
    <t>J122593932</t>
  </si>
  <si>
    <t>1990-06-17</t>
  </si>
  <si>
    <t>2021-05-17</t>
  </si>
  <si>
    <t>2023-01-03 14:59:00</t>
  </si>
  <si>
    <t>29335012</t>
  </si>
  <si>
    <t>KEP-3557</t>
  </si>
  <si>
    <t>李濬紳</t>
  </si>
  <si>
    <t>H123800300</t>
  </si>
  <si>
    <t>1988-06-22</t>
  </si>
  <si>
    <t>2014-08-14</t>
  </si>
  <si>
    <t>2023-02-08 03:10:00</t>
  </si>
  <si>
    <t>3311103</t>
  </si>
  <si>
    <t>KLM-2507</t>
  </si>
  <si>
    <t>2019-07-09</t>
  </si>
  <si>
    <t>李聖傑</t>
  </si>
  <si>
    <t>L123287578</t>
  </si>
  <si>
    <t>1984-08-11</t>
  </si>
  <si>
    <t>2021-03-18</t>
  </si>
  <si>
    <t>2023-02-07 16:49:00</t>
  </si>
  <si>
    <t>KEP-3073</t>
  </si>
  <si>
    <t>2022-10-26</t>
  </si>
  <si>
    <t>李金標</t>
  </si>
  <si>
    <t>V120377707</t>
  </si>
  <si>
    <t>1966-03-21</t>
  </si>
  <si>
    <t>2021-06-03</t>
  </si>
  <si>
    <t>2023-02-18 15:18:00</t>
  </si>
  <si>
    <t>KLF-7076</t>
  </si>
  <si>
    <t>2023-02-20 13:13:00</t>
  </si>
  <si>
    <t>林俊鴻</t>
  </si>
  <si>
    <t>H122878537</t>
  </si>
  <si>
    <t>1981-08-17</t>
  </si>
  <si>
    <t>2018-12-13</t>
  </si>
  <si>
    <t>2023-01-03 15:08:00</t>
  </si>
  <si>
    <t>KLG-3509</t>
  </si>
  <si>
    <t>2021-10-06</t>
  </si>
  <si>
    <t>林嘉偉</t>
  </si>
  <si>
    <t>V121148488</t>
  </si>
  <si>
    <t>1987-04-14</t>
  </si>
  <si>
    <t>2017-09-19</t>
  </si>
  <si>
    <t>2023-02-15 10:07:00</t>
  </si>
  <si>
    <t>KLG-0562</t>
  </si>
  <si>
    <t>2019-09-09</t>
  </si>
  <si>
    <t>林少強</t>
  </si>
  <si>
    <t>J122367352</t>
  </si>
  <si>
    <t>1987-12-04</t>
  </si>
  <si>
    <t>2023-02-07 15:27:00</t>
  </si>
  <si>
    <t>KEG-5166</t>
  </si>
  <si>
    <t>林崑益</t>
  </si>
  <si>
    <t>U121305151</t>
  </si>
  <si>
    <t>1984-06-20</t>
  </si>
  <si>
    <t>2016-03-04</t>
  </si>
  <si>
    <t>2023-01-03 10:32:00</t>
  </si>
  <si>
    <t>29318012</t>
  </si>
  <si>
    <t>KLF-9001</t>
  </si>
  <si>
    <t>2023-02-17 18:17:00</t>
  </si>
  <si>
    <t>29400062</t>
  </si>
  <si>
    <t>KLG-5296</t>
  </si>
  <si>
    <t>林建言</t>
  </si>
  <si>
    <t>U121657936</t>
  </si>
  <si>
    <t>1991-01-16</t>
  </si>
  <si>
    <t>2022-03-17</t>
  </si>
  <si>
    <t>2023-01-12 15:21:00</t>
  </si>
  <si>
    <t>KLF-7179</t>
  </si>
  <si>
    <t>林志祥</t>
  </si>
  <si>
    <t>E123785814</t>
  </si>
  <si>
    <t>1985-03-23</t>
  </si>
  <si>
    <t>2020-10-28</t>
  </si>
  <si>
    <t>2023-01-04 13:36:00</t>
  </si>
  <si>
    <t>KEE-0706</t>
  </si>
  <si>
    <t>林思傑</t>
  </si>
  <si>
    <t>K122588843</t>
  </si>
  <si>
    <t>1990-07-31</t>
  </si>
  <si>
    <t>2014-10-20</t>
  </si>
  <si>
    <t>2023-01-17 20:44:00</t>
  </si>
  <si>
    <t>KLJ-0830</t>
  </si>
  <si>
    <t>2015-09-25</t>
  </si>
  <si>
    <t>林昌雄</t>
  </si>
  <si>
    <t>K122109280</t>
  </si>
  <si>
    <t>1970-10-13</t>
  </si>
  <si>
    <t>2020-04-14</t>
  </si>
  <si>
    <t>2023-01-19 07:28:00</t>
  </si>
  <si>
    <t>2910103</t>
  </si>
  <si>
    <t>ATX-7511</t>
  </si>
  <si>
    <t>林明城</t>
  </si>
  <si>
    <t>J122053862</t>
  </si>
  <si>
    <t>1982-06-08</t>
  </si>
  <si>
    <t>2020-08-11</t>
  </si>
  <si>
    <t>2023-02-20 11:29:00</t>
  </si>
  <si>
    <t>KEP-3031</t>
  </si>
  <si>
    <t>2023-02-20 16:03:00</t>
  </si>
  <si>
    <t>林明忠</t>
  </si>
  <si>
    <t>Q121896902</t>
  </si>
  <si>
    <t>1962-05-16</t>
  </si>
  <si>
    <t>2023-02-03 09:30:00</t>
  </si>
  <si>
    <t>KLK-6815</t>
  </si>
  <si>
    <t>林柏旗</t>
  </si>
  <si>
    <t>F128646608</t>
  </si>
  <si>
    <t>1992-05-20</t>
  </si>
  <si>
    <t>2018-03-13</t>
  </si>
  <si>
    <t>2023-02-06 00:07:00</t>
  </si>
  <si>
    <t>29327012</t>
  </si>
  <si>
    <t>KLG-2715</t>
  </si>
  <si>
    <t>林沛丞</t>
  </si>
  <si>
    <t>J122818336</t>
  </si>
  <si>
    <t>1997-06-03</t>
  </si>
  <si>
    <t>2016-07-04</t>
  </si>
  <si>
    <t>2023-02-02 13:20:00</t>
  </si>
  <si>
    <t>KEK-0506</t>
  </si>
  <si>
    <t>2018-10-17</t>
  </si>
  <si>
    <t>林琪晉</t>
  </si>
  <si>
    <t>P123588671</t>
  </si>
  <si>
    <t>1989-01-18</t>
  </si>
  <si>
    <t>2015-06-09</t>
  </si>
  <si>
    <t>2023-02-03 13:10:00</t>
  </si>
  <si>
    <t>KLE-6889</t>
  </si>
  <si>
    <t>林郁展</t>
  </si>
  <si>
    <t>A129623515</t>
  </si>
  <si>
    <t>1989-02-25</t>
  </si>
  <si>
    <t>2023-01-12 23:00:00</t>
  </si>
  <si>
    <t>KLK-9338</t>
  </si>
  <si>
    <t>2021-02-26</t>
  </si>
  <si>
    <t>林鴻志</t>
  </si>
  <si>
    <t>Q123220497</t>
  </si>
  <si>
    <t>1982-11-04</t>
  </si>
  <si>
    <t>2019-08-05</t>
  </si>
  <si>
    <t>2023-02-15 13:49:00</t>
  </si>
  <si>
    <t>KLM-9328</t>
  </si>
  <si>
    <t>梁家桓</t>
  </si>
  <si>
    <t>H124235781</t>
  </si>
  <si>
    <t>1992-01-19</t>
  </si>
  <si>
    <t>2020-07-09</t>
  </si>
  <si>
    <t>2023-02-23 16:00:00</t>
  </si>
  <si>
    <t>KLK-9309</t>
  </si>
  <si>
    <t>2022-09-14</t>
  </si>
  <si>
    <t>梁家銘</t>
  </si>
  <si>
    <t>S123927411</t>
  </si>
  <si>
    <t>2020-08-18</t>
  </si>
  <si>
    <t>2023-02-16 10:57:00</t>
  </si>
  <si>
    <t>KLG-3823</t>
  </si>
  <si>
    <t>楊世宏</t>
  </si>
  <si>
    <t>H122019047</t>
  </si>
  <si>
    <t>1977-05-10</t>
  </si>
  <si>
    <t>2023-02-15 11:28:00</t>
  </si>
  <si>
    <t>917-SM</t>
  </si>
  <si>
    <t>楊傑仁</t>
  </si>
  <si>
    <t>F130002947</t>
  </si>
  <si>
    <t>1997-09-05</t>
  </si>
  <si>
    <t>2023-01-31 13:49:00</t>
  </si>
  <si>
    <t>KEG-8085</t>
  </si>
  <si>
    <t>楊文杰</t>
  </si>
  <si>
    <t>J122824772</t>
  </si>
  <si>
    <t>1996-11-29</t>
  </si>
  <si>
    <t>2022-07-06</t>
  </si>
  <si>
    <t>2023-01-19 15:26:00</t>
  </si>
  <si>
    <t>KES-5811</t>
  </si>
  <si>
    <t>江健佑</t>
  </si>
  <si>
    <t>U122059041</t>
  </si>
  <si>
    <t>2000-12-21</t>
  </si>
  <si>
    <t>2022-01-03</t>
  </si>
  <si>
    <t>2023-02-24 08:29:00</t>
  </si>
  <si>
    <t>AAH-755</t>
  </si>
  <si>
    <t>江傑生</t>
  </si>
  <si>
    <t>T123095979</t>
  </si>
  <si>
    <t>2015-02-13</t>
  </si>
  <si>
    <t>2023-02-04 20:39:00</t>
  </si>
  <si>
    <t>KLL-9200</t>
  </si>
  <si>
    <t>洪仕杰</t>
  </si>
  <si>
    <t>N124286013</t>
  </si>
  <si>
    <t>1983-09-27</t>
  </si>
  <si>
    <t>2023-01-17 09:24:00</t>
  </si>
  <si>
    <t>KLC-1367</t>
  </si>
  <si>
    <t>洪健倫</t>
  </si>
  <si>
    <t>A127864492</t>
  </si>
  <si>
    <t>1990-10-16</t>
  </si>
  <si>
    <t>2023-02-24 10:32:00</t>
  </si>
  <si>
    <t>KEP-0100</t>
  </si>
  <si>
    <t>洪志任</t>
  </si>
  <si>
    <t>F126482839</t>
  </si>
  <si>
    <t>1985-08-04</t>
  </si>
  <si>
    <t>2022-08-29</t>
  </si>
  <si>
    <t>2023-01-10 14:30:00</t>
  </si>
  <si>
    <t>KEJ-6339</t>
  </si>
  <si>
    <t>洪業展</t>
  </si>
  <si>
    <t>H122131100</t>
  </si>
  <si>
    <t>1978-09-12</t>
  </si>
  <si>
    <t>2022-01-24</t>
  </si>
  <si>
    <t>2023-02-16 14:36:00</t>
  </si>
  <si>
    <t>KLL-8966</t>
  </si>
  <si>
    <t>洪翊凱</t>
  </si>
  <si>
    <t>F125045896</t>
  </si>
  <si>
    <t>1980-09-29</t>
  </si>
  <si>
    <t>2022-03-21</t>
  </si>
  <si>
    <t>2023-02-10 08:34:00</t>
  </si>
  <si>
    <t>KLM-3127</t>
  </si>
  <si>
    <t>涂國棟</t>
  </si>
  <si>
    <t>K121657072</t>
  </si>
  <si>
    <t>1985-05-02</t>
  </si>
  <si>
    <t>2018-04-11</t>
  </si>
  <si>
    <t>2023-01-09 22:52:00</t>
  </si>
  <si>
    <t>KEQ-9999</t>
  </si>
  <si>
    <t>2023-01-18 09:52:00</t>
  </si>
  <si>
    <t>29345012</t>
  </si>
  <si>
    <t>温富松</t>
  </si>
  <si>
    <t>J121429988</t>
  </si>
  <si>
    <t>1970-10-19</t>
  </si>
  <si>
    <t>2019-06-28</t>
  </si>
  <si>
    <t>2023-02-07 21:45:00</t>
  </si>
  <si>
    <t>KEL-8308</t>
  </si>
  <si>
    <t>2023-02-16 23:37:00</t>
  </si>
  <si>
    <t>2023-02-20 00:20:00</t>
  </si>
  <si>
    <t>温晟銘</t>
  </si>
  <si>
    <t>H124013696</t>
  </si>
  <si>
    <t>1990-09-02</t>
  </si>
  <si>
    <t>2016-10-25</t>
  </si>
  <si>
    <t>2023-01-13 19:28:00</t>
  </si>
  <si>
    <t>KNB-2156</t>
  </si>
  <si>
    <t>2020-04-27</t>
  </si>
  <si>
    <t>温緯宸</t>
  </si>
  <si>
    <t>H122928836</t>
  </si>
  <si>
    <t>1984-03-11</t>
  </si>
  <si>
    <t>2023-01-31 09:32:00</t>
  </si>
  <si>
    <t>KLG-6758</t>
  </si>
  <si>
    <t>游厚生</t>
  </si>
  <si>
    <t>H122159724</t>
  </si>
  <si>
    <t>1977-06-02</t>
  </si>
  <si>
    <t>2023-01-14 08:26:00</t>
  </si>
  <si>
    <t>KEE-3323</t>
  </si>
  <si>
    <t>游景彬</t>
  </si>
  <si>
    <t>G121267431</t>
  </si>
  <si>
    <t>1979-01-27</t>
  </si>
  <si>
    <t>2018-11-09</t>
  </si>
  <si>
    <t>2023-02-10 08:45:00</t>
  </si>
  <si>
    <t>KED-1886</t>
  </si>
  <si>
    <t>游聲瑨</t>
  </si>
  <si>
    <t>H125366847</t>
  </si>
  <si>
    <t>1999-03-03</t>
  </si>
  <si>
    <t>2020-06-09</t>
  </si>
  <si>
    <t>2023-01-05 13:35:00</t>
  </si>
  <si>
    <t>KLF-7328</t>
  </si>
  <si>
    <t>2023-02-04 10:37:00</t>
  </si>
  <si>
    <t>溫智樑</t>
  </si>
  <si>
    <t>K122408724</t>
  </si>
  <si>
    <t>1993-03-30</t>
  </si>
  <si>
    <t>2023-02-21 09:46:00</t>
  </si>
  <si>
    <t>KEG-1037</t>
  </si>
  <si>
    <t>潘君豪</t>
  </si>
  <si>
    <t>A123945923</t>
  </si>
  <si>
    <t>1976-01-11</t>
  </si>
  <si>
    <t>2019-05-06</t>
  </si>
  <si>
    <t>2023-01-12 08:37:00</t>
  </si>
  <si>
    <t>KEQ-2153</t>
  </si>
  <si>
    <t>王孝哲</t>
  </si>
  <si>
    <t>H124562970</t>
  </si>
  <si>
    <t>1994-01-24</t>
  </si>
  <si>
    <t>2015-12-16</t>
  </si>
  <si>
    <t>2023-02-17 10:49:00</t>
  </si>
  <si>
    <t>29316012</t>
  </si>
  <si>
    <t>179-GW</t>
  </si>
  <si>
    <t>2018-11-12</t>
  </si>
  <si>
    <t>王守全</t>
  </si>
  <si>
    <t>U121322741</t>
  </si>
  <si>
    <t>1983-02-17</t>
  </si>
  <si>
    <t>2016-11-15</t>
  </si>
  <si>
    <t>2023-02-20 15:14:00</t>
  </si>
  <si>
    <t>KLL-9222</t>
  </si>
  <si>
    <t>2019-10-01</t>
  </si>
  <si>
    <t>王忠祥</t>
  </si>
  <si>
    <t>V121043415</t>
  </si>
  <si>
    <t>1982-09-14</t>
  </si>
  <si>
    <t>2022-02-15</t>
  </si>
  <si>
    <t>2023-02-13 11:29:00</t>
  </si>
  <si>
    <t>KEQ-7559</t>
  </si>
  <si>
    <t>王政杰</t>
  </si>
  <si>
    <t>V121018529</t>
  </si>
  <si>
    <t>1979-05-30</t>
  </si>
  <si>
    <t>2021-06-11</t>
  </si>
  <si>
    <t>2023-01-05 09:24:00</t>
  </si>
  <si>
    <t>KLG-3529</t>
  </si>
  <si>
    <t>王文賢</t>
  </si>
  <si>
    <t>H121919833</t>
  </si>
  <si>
    <t>1974-01-26</t>
  </si>
  <si>
    <t>2020-10-06</t>
  </si>
  <si>
    <t>2023-01-18 08:20:00</t>
  </si>
  <si>
    <t>625-BP</t>
  </si>
  <si>
    <t>2017-07-28</t>
  </si>
  <si>
    <t>王昇鴻</t>
  </si>
  <si>
    <t>U121657561</t>
  </si>
  <si>
    <t>1991-09-03</t>
  </si>
  <si>
    <t>2018-07-18</t>
  </si>
  <si>
    <t>2023-02-21 11:16:00</t>
  </si>
  <si>
    <t>29313012</t>
  </si>
  <si>
    <t>KLA-7909</t>
  </si>
  <si>
    <t>王榮德</t>
  </si>
  <si>
    <t>P121951185</t>
  </si>
  <si>
    <t>1964-01-24</t>
  </si>
  <si>
    <t>2022-09-16</t>
  </si>
  <si>
    <t>2023-02-14 04:07:00</t>
  </si>
  <si>
    <t>KLM-1550</t>
  </si>
  <si>
    <t>王立暉</t>
  </si>
  <si>
    <t>E122327087</t>
  </si>
  <si>
    <t>1975-10-09</t>
  </si>
  <si>
    <t>2020-04-10</t>
  </si>
  <si>
    <t>2023-02-01 15:23:00</t>
  </si>
  <si>
    <t>KLG-5688</t>
  </si>
  <si>
    <t>王維檡</t>
  </si>
  <si>
    <t>P122592340</t>
  </si>
  <si>
    <t>1978-05-09</t>
  </si>
  <si>
    <t>2019-05-14</t>
  </si>
  <si>
    <t>2023-02-09 21:28:00</t>
  </si>
  <si>
    <t>KLK-7315</t>
  </si>
  <si>
    <t>29317012</t>
  </si>
  <si>
    <t>王維邦</t>
  </si>
  <si>
    <t>P123495528</t>
  </si>
  <si>
    <t>1991-01-01</t>
  </si>
  <si>
    <t>2023-02-06 22:45:00</t>
  </si>
  <si>
    <t>KLF-8285</t>
  </si>
  <si>
    <t>29334012</t>
  </si>
  <si>
    <t>2019-03-18</t>
  </si>
  <si>
    <t>王裕銘</t>
  </si>
  <si>
    <t>H125490875</t>
  </si>
  <si>
    <t>2000-08-05</t>
  </si>
  <si>
    <t>2020-02-12</t>
  </si>
  <si>
    <t>2023-01-13 08:51:00</t>
  </si>
  <si>
    <t>AAJ-185</t>
  </si>
  <si>
    <t>王謦瑋</t>
  </si>
  <si>
    <t>H120386607</t>
  </si>
  <si>
    <t>1973-10-20</t>
  </si>
  <si>
    <t>2020-02-25</t>
  </si>
  <si>
    <t>2023-01-11 15:05:00</t>
  </si>
  <si>
    <t>KLG-3296</t>
  </si>
  <si>
    <t>王銘源</t>
  </si>
  <si>
    <t>U121246951</t>
  </si>
  <si>
    <t>1980-07-16</t>
  </si>
  <si>
    <t>2019-04-15</t>
  </si>
  <si>
    <t>2023-01-10 14:50:00</t>
  </si>
  <si>
    <t>KLD-2860</t>
  </si>
  <si>
    <t>田志穎</t>
  </si>
  <si>
    <t>K122668766</t>
  </si>
  <si>
    <t>1993-07-11</t>
  </si>
  <si>
    <t>2017-08-11</t>
  </si>
  <si>
    <t>2023-02-15 02:46:00</t>
  </si>
  <si>
    <t>KLE-8710</t>
  </si>
  <si>
    <t>田志鵬</t>
  </si>
  <si>
    <t>J122618407</t>
  </si>
  <si>
    <t>1994-06-01</t>
  </si>
  <si>
    <t>2020-10-16</t>
  </si>
  <si>
    <t>2023-02-06 23:06:00</t>
  </si>
  <si>
    <t>KLF-7777</t>
  </si>
  <si>
    <t>2023-02-08 11:28:00</t>
  </si>
  <si>
    <t>29322012</t>
  </si>
  <si>
    <t>田謹嘉</t>
  </si>
  <si>
    <t>K121868388</t>
  </si>
  <si>
    <t>1984-06-24</t>
  </si>
  <si>
    <t>2017-11-03</t>
  </si>
  <si>
    <t>2023-02-08 11:15:00</t>
  </si>
  <si>
    <t>29320012</t>
  </si>
  <si>
    <t>KLA-9251</t>
  </si>
  <si>
    <t>白清龍</t>
  </si>
  <si>
    <t>J121743198</t>
  </si>
  <si>
    <t>1983-09-10</t>
  </si>
  <si>
    <t>2015-08-18</t>
  </si>
  <si>
    <t>2023-02-04 11:08:00</t>
  </si>
  <si>
    <t>159-S5</t>
  </si>
  <si>
    <t>2023-02-24 09:43:00</t>
  </si>
  <si>
    <t>盧英哲</t>
  </si>
  <si>
    <t>H123830577</t>
  </si>
  <si>
    <t>1988-08-02</t>
  </si>
  <si>
    <t>2014-10-21</t>
  </si>
  <si>
    <t>2023-01-06 22:29:00</t>
  </si>
  <si>
    <t>KLA-1958</t>
  </si>
  <si>
    <t>簡庭逸</t>
  </si>
  <si>
    <t>T124360859</t>
  </si>
  <si>
    <t>2019-09-06</t>
  </si>
  <si>
    <t>2023-02-22 02:22:00</t>
  </si>
  <si>
    <t>KEK-9277</t>
  </si>
  <si>
    <t>2018-04-03</t>
  </si>
  <si>
    <t>2021-04-30</t>
  </si>
  <si>
    <t>羅勵</t>
  </si>
  <si>
    <t>B122290920</t>
  </si>
  <si>
    <t>1988-02-06</t>
  </si>
  <si>
    <t>2014-12-17</t>
  </si>
  <si>
    <t>2023-01-12 11:19:00</t>
  </si>
  <si>
    <t>KLL-9055</t>
  </si>
  <si>
    <t>羅耀龍</t>
  </si>
  <si>
    <t>K120483676</t>
  </si>
  <si>
    <t>1963-04-11</t>
  </si>
  <si>
    <t>2018-04-19</t>
  </si>
  <si>
    <t>2023-02-08 13:36:00</t>
  </si>
  <si>
    <t>APG-8331</t>
  </si>
  <si>
    <t>翁國溪</t>
  </si>
  <si>
    <t>K121507915</t>
  </si>
  <si>
    <t>1974-07-21</t>
  </si>
  <si>
    <t>2017-02-17</t>
  </si>
  <si>
    <t>2023-01-06 23:53:00</t>
  </si>
  <si>
    <t>KLG-0203</t>
  </si>
  <si>
    <t>2023-01-09 15:23:00</t>
  </si>
  <si>
    <t>胡耀涵</t>
  </si>
  <si>
    <t>F126506656</t>
  </si>
  <si>
    <t>1986-02-03</t>
  </si>
  <si>
    <t>2022-07-15</t>
  </si>
  <si>
    <t>2023-02-03 11:10:00</t>
  </si>
  <si>
    <t>KLE-2871</t>
  </si>
  <si>
    <t>范姜清源</t>
  </si>
  <si>
    <t>J121287186</t>
  </si>
  <si>
    <t>1975-08-31</t>
  </si>
  <si>
    <t>2015-12-03</t>
  </si>
  <si>
    <t>2023-02-06 10:16:00</t>
  </si>
  <si>
    <t>2910204</t>
  </si>
  <si>
    <t>KLC-0062</t>
  </si>
  <si>
    <t>2018-08-02</t>
  </si>
  <si>
    <t>莊富全</t>
  </si>
  <si>
    <t>H124893827</t>
  </si>
  <si>
    <t>1996-11-11</t>
  </si>
  <si>
    <t>2020-01-07</t>
  </si>
  <si>
    <t>2023-02-04 11:13:00</t>
  </si>
  <si>
    <t>KLL-9138</t>
  </si>
  <si>
    <t>2021-03-15</t>
  </si>
  <si>
    <t>莫兆文</t>
  </si>
  <si>
    <t>H123930321</t>
  </si>
  <si>
    <t>1992-10-02</t>
  </si>
  <si>
    <t>2021-10-14</t>
  </si>
  <si>
    <t>2023-02-11 16:38:00</t>
  </si>
  <si>
    <t>KLD-6300</t>
  </si>
  <si>
    <t>2022-09-27</t>
  </si>
  <si>
    <t>葉佳霖</t>
  </si>
  <si>
    <t>H123816004</t>
  </si>
  <si>
    <t>1989-10-18</t>
  </si>
  <si>
    <t>2017-01-19</t>
  </si>
  <si>
    <t>KLM-5555</t>
  </si>
  <si>
    <t>葉俊宏</t>
  </si>
  <si>
    <t>F127842722</t>
  </si>
  <si>
    <t>1992-07-14</t>
  </si>
  <si>
    <t>2015-04-28</t>
  </si>
  <si>
    <t>2023-01-07 15:41:00</t>
  </si>
  <si>
    <t>KEK-5388</t>
  </si>
  <si>
    <t>葉品辰</t>
  </si>
  <si>
    <t>K122885187</t>
  </si>
  <si>
    <t>2017-06-02</t>
  </si>
  <si>
    <t>2023-02-20 15:32:00</t>
  </si>
  <si>
    <t>KEK-3058</t>
  </si>
  <si>
    <t>葉富榮</t>
  </si>
  <si>
    <t>H121617478</t>
  </si>
  <si>
    <t>1963-12-10</t>
  </si>
  <si>
    <t>2018-11-15</t>
  </si>
  <si>
    <t>2023-01-04 15:21:00</t>
  </si>
  <si>
    <t>KEE-3967</t>
  </si>
  <si>
    <t>葉明瑄</t>
  </si>
  <si>
    <t>J122107249</t>
  </si>
  <si>
    <t>1994-03-18</t>
  </si>
  <si>
    <t>2019-09-10</t>
  </si>
  <si>
    <t>2023-02-21 14:50:00</t>
  </si>
  <si>
    <t>KES-5793</t>
  </si>
  <si>
    <t>葉程策</t>
  </si>
  <si>
    <t>U122030555</t>
  </si>
  <si>
    <t>2021-08-24</t>
  </si>
  <si>
    <t>2023-01-17 14:48:00</t>
  </si>
  <si>
    <t>KEK-8979</t>
  </si>
  <si>
    <t>2023-02-11 10:16:00</t>
  </si>
  <si>
    <t>葉裕帆</t>
  </si>
  <si>
    <t>H123820099</t>
  </si>
  <si>
    <t>1990-07-18</t>
  </si>
  <si>
    <t>2016-11-03</t>
  </si>
  <si>
    <t>2023-02-24 09:57:00</t>
  </si>
  <si>
    <t>KED-0293</t>
  </si>
  <si>
    <t>2014-10-17</t>
  </si>
  <si>
    <t>葉雲星</t>
  </si>
  <si>
    <t>H120747940</t>
  </si>
  <si>
    <t>1968-08-16</t>
  </si>
  <si>
    <t>2016-08-01</t>
  </si>
  <si>
    <t>2023-01-06 14:53:00</t>
  </si>
  <si>
    <t>KLG-5062</t>
  </si>
  <si>
    <t>2023-01-30 07:20:00</t>
  </si>
  <si>
    <t>葉駿堉</t>
  </si>
  <si>
    <t>N123842464</t>
  </si>
  <si>
    <t>1982-07-26</t>
  </si>
  <si>
    <t>2017-08-22</t>
  </si>
  <si>
    <t>2023-02-16 13:43:00</t>
  </si>
  <si>
    <t>KEN-7637</t>
  </si>
  <si>
    <t>蔡壽全</t>
  </si>
  <si>
    <t>Q122268000</t>
  </si>
  <si>
    <t>1975-07-28</t>
  </si>
  <si>
    <t>2016-06-23</t>
  </si>
  <si>
    <t>2023-02-27 08:45:00</t>
  </si>
  <si>
    <t>LAP-183</t>
  </si>
  <si>
    <t>2015-10-28</t>
  </si>
  <si>
    <t>蔡桂賢</t>
  </si>
  <si>
    <t>J122944957</t>
  </si>
  <si>
    <t>1998-07-21</t>
  </si>
  <si>
    <t>2017-10-24</t>
  </si>
  <si>
    <t>2023-01-30 11:22:00</t>
  </si>
  <si>
    <t>KLF-1122</t>
  </si>
  <si>
    <t>2020-04-23</t>
  </si>
  <si>
    <t>蕭秉越</t>
  </si>
  <si>
    <t>M121591123</t>
  </si>
  <si>
    <t>1979-01-04</t>
  </si>
  <si>
    <t>2023-02-01 15:31:00</t>
  </si>
  <si>
    <t>KLJ-7158</t>
  </si>
  <si>
    <t>蘇侯福</t>
  </si>
  <si>
    <t>C120768159</t>
  </si>
  <si>
    <t>1966-04-14</t>
  </si>
  <si>
    <t>2021-07-07</t>
  </si>
  <si>
    <t>2023-02-13 21:36:00</t>
  </si>
  <si>
    <t>APJ-6523</t>
  </si>
  <si>
    <t>蘇慶宗</t>
  </si>
  <si>
    <t>F123605009</t>
  </si>
  <si>
    <t>1976-06-10</t>
  </si>
  <si>
    <t>2023-02-22 06:35:00</t>
  </si>
  <si>
    <t>KLC-3973</t>
  </si>
  <si>
    <t>2023-02-27 18:09:00</t>
  </si>
  <si>
    <t>蘇振瑋</t>
  </si>
  <si>
    <t>F126164096</t>
  </si>
  <si>
    <t>1984-10-06</t>
  </si>
  <si>
    <t>2016-08-31</t>
  </si>
  <si>
    <t>2023-02-18 15:35:00</t>
  </si>
  <si>
    <t>KLK-7059</t>
  </si>
  <si>
    <t>蘇軒道</t>
  </si>
  <si>
    <t>H124967911</t>
  </si>
  <si>
    <t>1993-01-23</t>
  </si>
  <si>
    <t>2020-06-05</t>
  </si>
  <si>
    <t>2023-02-22 12:04:00</t>
  </si>
  <si>
    <t>KER-0768</t>
  </si>
  <si>
    <t>2021-01-22</t>
  </si>
  <si>
    <t>解孟蒼</t>
  </si>
  <si>
    <t>K122823865</t>
  </si>
  <si>
    <t>1994-07-07</t>
  </si>
  <si>
    <t>2017-07-21</t>
  </si>
  <si>
    <t>2023-01-13 08:35:00</t>
  </si>
  <si>
    <t>278-Y7</t>
  </si>
  <si>
    <t>許國豪</t>
  </si>
  <si>
    <t>O100260617</t>
  </si>
  <si>
    <t>1990-06-22</t>
  </si>
  <si>
    <t>2018-07-31</t>
  </si>
  <si>
    <t>2023-02-09 14:02:00</t>
  </si>
  <si>
    <t>BPQ-5685</t>
  </si>
  <si>
    <t>許家豪</t>
  </si>
  <si>
    <t>A126487197</t>
  </si>
  <si>
    <t>1989-02-24</t>
  </si>
  <si>
    <t>2023-01-08 07:09:00</t>
  </si>
  <si>
    <t>807-S5</t>
  </si>
  <si>
    <t>許艇浲</t>
  </si>
  <si>
    <t>K123163788</t>
  </si>
  <si>
    <t>2000-08-18</t>
  </si>
  <si>
    <t>2019-10-18</t>
  </si>
  <si>
    <t>2023-01-11 09:28:00</t>
  </si>
  <si>
    <t>29400082</t>
  </si>
  <si>
    <t>KET-5309</t>
  </si>
  <si>
    <t>詹承威</t>
  </si>
  <si>
    <t>J122834152</t>
  </si>
  <si>
    <t>1996-04-12</t>
  </si>
  <si>
    <t>2021-07-13</t>
  </si>
  <si>
    <t>2023-02-20 10:43:00</t>
  </si>
  <si>
    <t>KEE-3505</t>
  </si>
  <si>
    <t>詹皓程</t>
  </si>
  <si>
    <t>K122136054</t>
  </si>
  <si>
    <t>1991-03-12</t>
  </si>
  <si>
    <t>2017-03-03</t>
  </si>
  <si>
    <t>2023-02-02 10:43:00</t>
  </si>
  <si>
    <t>KLL-6698</t>
  </si>
  <si>
    <t>詹鎮鴻</t>
  </si>
  <si>
    <t>H124620262</t>
  </si>
  <si>
    <t>1994-06-10</t>
  </si>
  <si>
    <t>2014-09-09</t>
  </si>
  <si>
    <t>2023-02-16 16:52:00</t>
  </si>
  <si>
    <t>169-VN</t>
  </si>
  <si>
    <t>謝其信</t>
  </si>
  <si>
    <t>K122724125</t>
  </si>
  <si>
    <t>1996-06-05</t>
  </si>
  <si>
    <t>2016-01-18</t>
  </si>
  <si>
    <t>2023-01-13 10:23:00</t>
  </si>
  <si>
    <t>KLJ-6388</t>
  </si>
  <si>
    <t>謝其融</t>
  </si>
  <si>
    <t>K122188209</t>
  </si>
  <si>
    <t>1984-11-01</t>
  </si>
  <si>
    <t>2022-01-21</t>
  </si>
  <si>
    <t>2023-01-03 15:50:00</t>
  </si>
  <si>
    <t>KEK-9078</t>
  </si>
  <si>
    <t>謝宇恩</t>
  </si>
  <si>
    <t>H123922927</t>
  </si>
  <si>
    <t>1989-05-24</t>
  </si>
  <si>
    <t>2023-01-11 09:58:00</t>
  </si>
  <si>
    <t>KLM-2828</t>
  </si>
  <si>
    <t>謝文原</t>
  </si>
  <si>
    <t>K122716418</t>
  </si>
  <si>
    <t>1992-08-10</t>
  </si>
  <si>
    <t>2022-01-25</t>
  </si>
  <si>
    <t>2023-01-17 07:50:00</t>
  </si>
  <si>
    <t>KEK-6156</t>
  </si>
  <si>
    <t>2023-02-17 11:54:00</t>
  </si>
  <si>
    <t>謝華樹</t>
  </si>
  <si>
    <t>H124423478</t>
  </si>
  <si>
    <t>1993-12-04</t>
  </si>
  <si>
    <t>2019-06-27</t>
  </si>
  <si>
    <t>2023-02-24 11:18:00</t>
  </si>
  <si>
    <t>KLF-7272</t>
  </si>
  <si>
    <t>賴允鴻</t>
  </si>
  <si>
    <t>H123698346</t>
  </si>
  <si>
    <t>1990-07-27</t>
  </si>
  <si>
    <t>2017-04-17</t>
  </si>
  <si>
    <t>2023-02-09 15:04:00</t>
  </si>
  <si>
    <t>KES-5802</t>
  </si>
  <si>
    <t>2023-02-09 17:22:00</t>
  </si>
  <si>
    <t>賴振毅</t>
  </si>
  <si>
    <t>H123173451</t>
  </si>
  <si>
    <t>1985-02-21</t>
  </si>
  <si>
    <t>2018-11-30</t>
  </si>
  <si>
    <t>2023-02-07 13:58:00</t>
  </si>
  <si>
    <t>KEQ-0202</t>
  </si>
  <si>
    <t>賴文豪</t>
  </si>
  <si>
    <t>V121125716</t>
  </si>
  <si>
    <t>1981-05-17</t>
  </si>
  <si>
    <t>2010-03-09</t>
  </si>
  <si>
    <t>2023-02-06 03:12:00</t>
  </si>
  <si>
    <t>KLK-0058</t>
  </si>
  <si>
    <t>29331012</t>
  </si>
  <si>
    <t>趙子議</t>
  </si>
  <si>
    <t>S123041121</t>
  </si>
  <si>
    <t>1979-07-06</t>
  </si>
  <si>
    <t>2016-09-26</t>
  </si>
  <si>
    <t>2023-01-04 08:42:00</t>
  </si>
  <si>
    <t>KES-5763</t>
  </si>
  <si>
    <t>2018-04-24</t>
  </si>
  <si>
    <t>2023-01-17 07:19:00</t>
  </si>
  <si>
    <t>邱全彬</t>
  </si>
  <si>
    <t>M121739230</t>
  </si>
  <si>
    <t>1986-12-13</t>
  </si>
  <si>
    <t>2022-10-13</t>
  </si>
  <si>
    <t>2023-01-05 13:24:00</t>
  </si>
  <si>
    <t>2910102</t>
  </si>
  <si>
    <t>KLB-6836</t>
  </si>
  <si>
    <t>邱文森</t>
  </si>
  <si>
    <t>J121085468</t>
  </si>
  <si>
    <t>1968-06-15</t>
  </si>
  <si>
    <t>2019-11-12</t>
  </si>
  <si>
    <t>2023-02-01 09:20:00</t>
  </si>
  <si>
    <t>KEG-5319</t>
  </si>
  <si>
    <t>邱重能</t>
  </si>
  <si>
    <t>H124657385</t>
  </si>
  <si>
    <t>1996-04-22</t>
  </si>
  <si>
    <t>2015-10-12</t>
  </si>
  <si>
    <t>2023-01-06 00:11:00</t>
  </si>
  <si>
    <t>KLG-3891</t>
  </si>
  <si>
    <t>2020-01-21</t>
  </si>
  <si>
    <t>邱金清</t>
  </si>
  <si>
    <t>J122080921</t>
  </si>
  <si>
    <t>1988-05-11</t>
  </si>
  <si>
    <t>2019-10-08</t>
  </si>
  <si>
    <t>2023-01-19 15:12:00</t>
  </si>
  <si>
    <t>KES-5773</t>
  </si>
  <si>
    <t>2023-02-17 15:45:00</t>
  </si>
  <si>
    <t>邱顯荏</t>
  </si>
  <si>
    <t>H123159184</t>
  </si>
  <si>
    <t>1984-04-28</t>
  </si>
  <si>
    <t>2017-04-28</t>
  </si>
  <si>
    <t>2023-02-23 14:27:00</t>
  </si>
  <si>
    <t>KLM-3122</t>
  </si>
  <si>
    <t>郭威志</t>
  </si>
  <si>
    <t>I100012914</t>
  </si>
  <si>
    <t>1984-09-16</t>
  </si>
  <si>
    <t>2019-07-23</t>
  </si>
  <si>
    <t>2023-02-17 11:14:00</t>
  </si>
  <si>
    <t>KLL-9079</t>
  </si>
  <si>
    <t>郭宇凡</t>
  </si>
  <si>
    <t>J121999869</t>
  </si>
  <si>
    <t>1980-03-05</t>
  </si>
  <si>
    <t>2017-07-14</t>
  </si>
  <si>
    <t>2023-02-03 14:26:00</t>
  </si>
  <si>
    <t>KLJ-6597</t>
  </si>
  <si>
    <t>郭安倫</t>
  </si>
  <si>
    <t>H125092575</t>
  </si>
  <si>
    <t>1998-08-20</t>
  </si>
  <si>
    <t>2018-08-16</t>
  </si>
  <si>
    <t>2023-01-03 16:54:00</t>
  </si>
  <si>
    <t>KLE-2353</t>
  </si>
  <si>
    <t>郭治辰</t>
  </si>
  <si>
    <t>K121885389</t>
  </si>
  <si>
    <t>1980-12-24</t>
  </si>
  <si>
    <t>2020-02-04</t>
  </si>
  <si>
    <t>2023-02-07 10:38:00</t>
  </si>
  <si>
    <t>KEK-1281</t>
  </si>
  <si>
    <t>鄭凱駿</t>
  </si>
  <si>
    <t>O100132716</t>
  </si>
  <si>
    <t>2015-06-10</t>
  </si>
  <si>
    <t>2023-01-14 05:04:00</t>
  </si>
  <si>
    <t>KLL-8181</t>
  </si>
  <si>
    <t>鄭啟輝</t>
  </si>
  <si>
    <t>F124949582</t>
  </si>
  <si>
    <t>1982-10-28</t>
  </si>
  <si>
    <t>2014-10-13</t>
  </si>
  <si>
    <t>2023-02-08 05:36:00</t>
  </si>
  <si>
    <t>KLK-0323</t>
  </si>
  <si>
    <t>鄭榮明</t>
  </si>
  <si>
    <t>K120180723</t>
  </si>
  <si>
    <t>1963-04-02</t>
  </si>
  <si>
    <t>2018-01-11</t>
  </si>
  <si>
    <t>2023-01-28 13:04:00</t>
  </si>
  <si>
    <t>KEA-2253</t>
  </si>
  <si>
    <t>鄭欽益</t>
  </si>
  <si>
    <t>H125503911</t>
  </si>
  <si>
    <t>2000-04-22</t>
  </si>
  <si>
    <t>2019-01-15</t>
  </si>
  <si>
    <t>2023-01-04 09:42:00</t>
  </si>
  <si>
    <t>KLF-7322</t>
  </si>
  <si>
    <t>2020-10-29</t>
  </si>
  <si>
    <t>錢其汶</t>
  </si>
  <si>
    <t>H123419998</t>
  </si>
  <si>
    <t>1988-07-12</t>
  </si>
  <si>
    <t>2017-11-28</t>
  </si>
  <si>
    <t>2023-01-18 10:36:00</t>
  </si>
  <si>
    <t>KLF-7957</t>
  </si>
  <si>
    <t>鍾瑋駿</t>
  </si>
  <si>
    <t>J122616770</t>
  </si>
  <si>
    <t>1993-03-09</t>
  </si>
  <si>
    <t>2023-02-21 09:42:00</t>
  </si>
  <si>
    <t>022-W8</t>
  </si>
  <si>
    <t>陳冠興</t>
  </si>
  <si>
    <t>H122089512</t>
  </si>
  <si>
    <t>1976-11-28</t>
  </si>
  <si>
    <t>2023-01-03 14:50:00</t>
  </si>
  <si>
    <t>陳勇証</t>
  </si>
  <si>
    <t>N123995700</t>
  </si>
  <si>
    <t>1977-10-21</t>
  </si>
  <si>
    <t>2023-01-14 14:50:00</t>
  </si>
  <si>
    <t>0466-JF</t>
  </si>
  <si>
    <t>陳宇睿</t>
  </si>
  <si>
    <t>K122616351</t>
  </si>
  <si>
    <t>1994-10-03</t>
  </si>
  <si>
    <t>2016-10-11</t>
  </si>
  <si>
    <t>2023-02-16 14:34:00</t>
  </si>
  <si>
    <t>KLK-7313</t>
  </si>
  <si>
    <t>陳家緯</t>
  </si>
  <si>
    <t>J121032592</t>
  </si>
  <si>
    <t>1972-06-19</t>
  </si>
  <si>
    <t>2023-01-13 07:13:00</t>
  </si>
  <si>
    <t>KLG-2105</t>
  </si>
  <si>
    <t>陳富邦</t>
  </si>
  <si>
    <t>K122630637</t>
  </si>
  <si>
    <t>1993-05-12</t>
  </si>
  <si>
    <t>2021-09-17</t>
  </si>
  <si>
    <t>2023-01-18 15:21:00</t>
  </si>
  <si>
    <t>KEK-8721</t>
  </si>
  <si>
    <t>陳岳麟</t>
  </si>
  <si>
    <t>D121514432</t>
  </si>
  <si>
    <t>1975-05-02</t>
  </si>
  <si>
    <t>2020-05-15</t>
  </si>
  <si>
    <t>2023-01-31 14:40:00</t>
  </si>
  <si>
    <t>KEN-9165</t>
  </si>
  <si>
    <t>陳彥丞</t>
  </si>
  <si>
    <t>K121820575</t>
  </si>
  <si>
    <t>1978-10-15</t>
  </si>
  <si>
    <t>2020-03-13</t>
  </si>
  <si>
    <t>2023-02-07 13:42:00</t>
  </si>
  <si>
    <t>29301012</t>
  </si>
  <si>
    <t>KEQ-0568</t>
  </si>
  <si>
    <t>陳志傑</t>
  </si>
  <si>
    <t>K122680780</t>
  </si>
  <si>
    <t>1992-12-12</t>
  </si>
  <si>
    <t>2015-05-26</t>
  </si>
  <si>
    <t>2023-02-03 14:05:00</t>
  </si>
  <si>
    <t>KLD-3085</t>
  </si>
  <si>
    <t>陳志強</t>
  </si>
  <si>
    <t>F129935051</t>
  </si>
  <si>
    <t>1998-10-24</t>
  </si>
  <si>
    <t>2022-11-24</t>
  </si>
  <si>
    <t>2023-01-09 04:58:00</t>
  </si>
  <si>
    <t>KLJ-9235</t>
  </si>
  <si>
    <t>2023-01-09 05:26:00</t>
  </si>
  <si>
    <t>29343012</t>
  </si>
  <si>
    <t>陳志銘</t>
  </si>
  <si>
    <t>J122024790</t>
  </si>
  <si>
    <t>1981-07-15</t>
  </si>
  <si>
    <t>2023-02-03 10:43:00</t>
  </si>
  <si>
    <t>638-X8</t>
  </si>
  <si>
    <t>陳明光</t>
  </si>
  <si>
    <t>T122153945</t>
  </si>
  <si>
    <t>1976-09-28</t>
  </si>
  <si>
    <t>2015-03-02</t>
  </si>
  <si>
    <t>2023-02-24 23:20:00</t>
  </si>
  <si>
    <t>2910203</t>
  </si>
  <si>
    <t>KLF-6271</t>
  </si>
  <si>
    <t>陳有貫</t>
  </si>
  <si>
    <t>Q122202299</t>
  </si>
  <si>
    <t>1970-02-05</t>
  </si>
  <si>
    <t>2020-10-27</t>
  </si>
  <si>
    <t>2023-01-31 19:29:00</t>
  </si>
  <si>
    <t>9T-6769</t>
  </si>
  <si>
    <t>陳松逸</t>
  </si>
  <si>
    <t>J122095959</t>
  </si>
  <si>
    <t>1991-08-29</t>
  </si>
  <si>
    <t>2015-07-01</t>
  </si>
  <si>
    <t>KLM-9999</t>
  </si>
  <si>
    <t>2019-01-23</t>
  </si>
  <si>
    <t>2023-02-06 23:25:00</t>
  </si>
  <si>
    <t>陳玉青</t>
  </si>
  <si>
    <t>H223063078</t>
  </si>
  <si>
    <t>1981-05-15</t>
  </si>
  <si>
    <t>2016-06-20</t>
  </si>
  <si>
    <t>2023-02-20 14:47:00</t>
  </si>
  <si>
    <t>KEE-0336</t>
  </si>
  <si>
    <t>陳翔麟</t>
  </si>
  <si>
    <t>H123210360</t>
  </si>
  <si>
    <t>1985-01-16</t>
  </si>
  <si>
    <t>2020-04-28</t>
  </si>
  <si>
    <t>2023-01-18 14:25:00</t>
  </si>
  <si>
    <t>KLL-8550</t>
  </si>
  <si>
    <t>2023-01-28 22:45:00</t>
  </si>
  <si>
    <t>2023-02-07 01:39:00</t>
  </si>
  <si>
    <t>2023-02-19 16:22:00</t>
  </si>
  <si>
    <t>陳霖</t>
  </si>
  <si>
    <t>F129990516</t>
  </si>
  <si>
    <t>1997-02-07</t>
  </si>
  <si>
    <t>2023-01-13 08:20:00</t>
  </si>
  <si>
    <t>KEP-3591</t>
  </si>
  <si>
    <t>陳韋任</t>
  </si>
  <si>
    <t>F126761951</t>
  </si>
  <si>
    <t>1987-02-19</t>
  </si>
  <si>
    <t>2021-05-03</t>
  </si>
  <si>
    <t>2023-02-07 14:44:00</t>
  </si>
  <si>
    <t>KLK-6288</t>
  </si>
  <si>
    <t>陳顗翔</t>
  </si>
  <si>
    <t>H124405247</t>
  </si>
  <si>
    <t>1995-06-26</t>
  </si>
  <si>
    <t>2018-08-17</t>
  </si>
  <si>
    <t>2023-02-16 09:08:00</t>
  </si>
  <si>
    <t>KLK-9663</t>
  </si>
  <si>
    <t>2021-07-26</t>
  </si>
  <si>
    <t>2023-02-24 11:40:00</t>
  </si>
  <si>
    <t>馬玉衡</t>
  </si>
  <si>
    <t>K122152254</t>
  </si>
  <si>
    <t>1982-06-10</t>
  </si>
  <si>
    <t>2020-03-19</t>
  </si>
  <si>
    <t>2023-01-05 10:26:00</t>
  </si>
  <si>
    <t>KEC-3365</t>
  </si>
  <si>
    <t>高明輝</t>
  </si>
  <si>
    <t>U120729915</t>
  </si>
  <si>
    <t>2018-02-08</t>
  </si>
  <si>
    <t>KEA-3179</t>
  </si>
  <si>
    <t>魏致祐</t>
  </si>
  <si>
    <t>K122585164</t>
  </si>
  <si>
    <t>1991-10-07</t>
  </si>
  <si>
    <t>2023-02-01 08:41:00</t>
  </si>
  <si>
    <t>KLC-5680</t>
  </si>
  <si>
    <t>黃世杰</t>
  </si>
  <si>
    <t>K120938685</t>
  </si>
  <si>
    <t>1975-08-29</t>
  </si>
  <si>
    <t>2020-11-17</t>
  </si>
  <si>
    <t>2023-01-05 14:20:00</t>
  </si>
  <si>
    <t>KLG-5069</t>
  </si>
  <si>
    <t>黃主期</t>
  </si>
  <si>
    <t>H123053598</t>
  </si>
  <si>
    <t>1982-03-03</t>
  </si>
  <si>
    <t>2022-05-09</t>
  </si>
  <si>
    <t>2023-02-16 16:05:00</t>
  </si>
  <si>
    <t>KEG-5183</t>
  </si>
  <si>
    <t>黃信閎</t>
  </si>
  <si>
    <t>H125182636</t>
  </si>
  <si>
    <t>1999-12-08</t>
  </si>
  <si>
    <t>2023-02-14 16:47:00</t>
  </si>
  <si>
    <t>KLA-5320</t>
  </si>
  <si>
    <t>黃健榮</t>
  </si>
  <si>
    <t>H122180274</t>
  </si>
  <si>
    <t>1976-02-27</t>
  </si>
  <si>
    <t>2018-08-03</t>
  </si>
  <si>
    <t>2023-01-05 13:59:00</t>
  </si>
  <si>
    <t>KED-1800</t>
  </si>
  <si>
    <t>黃元雄</t>
  </si>
  <si>
    <t>Q122668680</t>
  </si>
  <si>
    <t>1979-02-16</t>
  </si>
  <si>
    <t>2017-04-18</t>
  </si>
  <si>
    <t>2023-02-08 15:49:00</t>
  </si>
  <si>
    <t>KED-0336</t>
  </si>
  <si>
    <t>2023-02-17 14:56:00</t>
  </si>
  <si>
    <t>黃勝仁</t>
  </si>
  <si>
    <t>T122461924</t>
  </si>
  <si>
    <t>1975-11-23</t>
  </si>
  <si>
    <t>2023-02-16 10:42:00</t>
  </si>
  <si>
    <t>KLC-2068</t>
  </si>
  <si>
    <t>黃大衛</t>
  </si>
  <si>
    <t>G121236570</t>
  </si>
  <si>
    <t>2014-11-06</t>
  </si>
  <si>
    <t>2023-02-04 08:59:00</t>
  </si>
  <si>
    <t>LAG-271</t>
  </si>
  <si>
    <t>黃奕樺</t>
  </si>
  <si>
    <t>F121715066</t>
  </si>
  <si>
    <t>1974-02-22</t>
  </si>
  <si>
    <t>2020-08-04</t>
  </si>
  <si>
    <t>2023-02-22 11:32:00</t>
  </si>
  <si>
    <t>KEP-2881</t>
  </si>
  <si>
    <t>黃學凱</t>
  </si>
  <si>
    <t>H125629901</t>
  </si>
  <si>
    <t>1994-03-06</t>
  </si>
  <si>
    <t>2023-02-15 12:18:00</t>
  </si>
  <si>
    <t>KLF-7979</t>
  </si>
  <si>
    <t>2022-05-04</t>
  </si>
  <si>
    <t>黃志宏</t>
  </si>
  <si>
    <t>U121266551</t>
  </si>
  <si>
    <t>1982-02-09</t>
  </si>
  <si>
    <t>2017-01-18</t>
  </si>
  <si>
    <t>2023-02-24 08:32:00</t>
  </si>
  <si>
    <t>AAH-756</t>
  </si>
  <si>
    <t>黃志強</t>
  </si>
  <si>
    <t>F126550636</t>
  </si>
  <si>
    <t>1980-04-05</t>
  </si>
  <si>
    <t>2017-03-06</t>
  </si>
  <si>
    <t>2023-01-17 02:32:00</t>
  </si>
  <si>
    <t>29324012</t>
  </si>
  <si>
    <t>KLE-6738</t>
  </si>
  <si>
    <t>2016-08-02</t>
  </si>
  <si>
    <t>2017-11-15</t>
  </si>
  <si>
    <t>2023-02-10 12:43:00</t>
  </si>
  <si>
    <t>29319012</t>
  </si>
  <si>
    <t>黃承鈞</t>
  </si>
  <si>
    <t>H123027730</t>
  </si>
  <si>
    <t>1985-09-24</t>
  </si>
  <si>
    <t>2019-03-26</t>
  </si>
  <si>
    <t>2023-02-15 17:06:00</t>
  </si>
  <si>
    <t>29338012</t>
  </si>
  <si>
    <t>KLB-2873</t>
  </si>
  <si>
    <t>2018-01-25</t>
  </si>
  <si>
    <t>2020-11-25</t>
  </si>
  <si>
    <t>黃政鈞</t>
  </si>
  <si>
    <t>K122154221</t>
  </si>
  <si>
    <t>1982-10-04</t>
  </si>
  <si>
    <t>2018-01-12</t>
  </si>
  <si>
    <t>2023-02-15 15:15:00</t>
  </si>
  <si>
    <t>928-Y5</t>
  </si>
  <si>
    <t>黃文豪</t>
  </si>
  <si>
    <t>A127863833</t>
  </si>
  <si>
    <t>1990-10-11</t>
  </si>
  <si>
    <t>2020-01-08</t>
  </si>
  <si>
    <t>2023-02-18 05:29:00</t>
  </si>
  <si>
    <t>KLJ-9556</t>
  </si>
  <si>
    <t>黃明華</t>
  </si>
  <si>
    <t>V121291340</t>
  </si>
  <si>
    <t>1987-11-18</t>
  </si>
  <si>
    <t>2015-11-04</t>
  </si>
  <si>
    <t>2023-01-07 09:21:00</t>
  </si>
  <si>
    <t>KLM-8888</t>
  </si>
  <si>
    <t>黃書俊</t>
  </si>
  <si>
    <t>H124564107</t>
  </si>
  <si>
    <t>1995-03-03</t>
  </si>
  <si>
    <t>2020-12-18</t>
  </si>
  <si>
    <t>2023-01-05 06:55:00</t>
  </si>
  <si>
    <t>052-KP</t>
  </si>
  <si>
    <t>2021-09-27</t>
  </si>
  <si>
    <t>黃浚錡</t>
  </si>
  <si>
    <t>K121912998</t>
  </si>
  <si>
    <t>1988-12-11</t>
  </si>
  <si>
    <t>2020-06-04</t>
  </si>
  <si>
    <t>2023-01-30 10:13:00</t>
  </si>
  <si>
    <t>KLJ-9030</t>
  </si>
  <si>
    <t>黃誠緯</t>
  </si>
  <si>
    <t>H123508285</t>
  </si>
  <si>
    <t>1980-09-16</t>
  </si>
  <si>
    <t>2021-05-05</t>
  </si>
  <si>
    <t>2023-02-23 13:21:00</t>
  </si>
  <si>
    <t>KLF-7596</t>
  </si>
  <si>
    <t>黃靖廷</t>
  </si>
  <si>
    <t>K122269816</t>
  </si>
  <si>
    <t>1991-06-22</t>
  </si>
  <si>
    <t>2016-07-11</t>
  </si>
  <si>
    <t>2023-02-23 15:10:00</t>
  </si>
  <si>
    <t>KLL-9118</t>
  </si>
  <si>
    <t>黃鴻晏</t>
  </si>
  <si>
    <t>K122492708</t>
  </si>
  <si>
    <t>1991-06-29</t>
  </si>
  <si>
    <t>2017-09-01</t>
  </si>
  <si>
    <t>2023-02-22 07:40:00</t>
  </si>
  <si>
    <t>KLF-0988</t>
  </si>
  <si>
    <t>黎志康</t>
  </si>
  <si>
    <t>H123483514</t>
  </si>
  <si>
    <t>1986-12-26</t>
  </si>
  <si>
    <t>2020-07-22</t>
  </si>
  <si>
    <t>2023-01-08 08:29:00</t>
  </si>
  <si>
    <t>KLH-0556</t>
  </si>
  <si>
    <t>持照人數</t>
  </si>
  <si>
    <t>cnt</t>
  </si>
  <si>
    <t>違規條款第29-1條 次數</t>
  </si>
  <si>
    <t>違規條款第29-2條 次數</t>
  </si>
  <si>
    <t>違規條款第29-3條 次數</t>
  </si>
  <si>
    <t>違規條款第29-4條 次數</t>
  </si>
  <si>
    <t>違規條款第30條 次數</t>
  </si>
  <si>
    <t>違規條款第33條第1項第11款 次數</t>
  </si>
  <si>
    <t>統計數據站存區</t>
    <phoneticPr fontId="1" type="noConversion"/>
  </si>
  <si>
    <t>--========================== START BELOW HERE =========================</t>
  </si>
  <si>
    <t>--1)各班別112年開訓至112年2月28日結訓期間的駕駛人，有無違規都列出來</t>
  </si>
  <si>
    <t>--RUNTIME: 50s</t>
  </si>
  <si>
    <t>Select DISTINCT</t>
  </si>
  <si>
    <t>trim(DM.name) 駕訓班名稱,</t>
  </si>
  <si>
    <t>DP.period_number 駕訓班訓練班別,</t>
  </si>
  <si>
    <t>DP.end_date 結訓日期,</t>
  </si>
  <si>
    <t>DH.name 學員名稱,</t>
  </si>
  <si>
    <t>DH.id_no 學員證號,</t>
  </si>
  <si>
    <t>DH.birthday 出生年月日,</t>
  </si>
  <si>
    <t>(Select TRIM(DLTC.lic_type_full_name) From drv_lic_type_code DLTC Where DLTC.lic_type_code = DRD.lic_type) 駕駛執照種類,</t>
  </si>
  <si>
    <t>DRD.rd_date 取得駕照日期,</t>
  </si>
  <si>
    <t>VTR.vil_dt 違規日期,</t>
  </si>
  <si>
    <t>VTR.rule1_no 違規條款,</t>
  </si>
  <si>
    <t>--VTR.rule2_no 違規條款2,</t>
  </si>
  <si>
    <t>--VTR.rule3_no 違規條款3,</t>
  </si>
  <si>
    <t>--VTR.rule4_no 違規條款4,</t>
  </si>
  <si>
    <t>VTR.plate_no 違規所駕車輛號牌,</t>
  </si>
  <si>
    <t>(select KC.kind_name from vil_vehicle_kind_code as KC where KC.vehicle_kind_no = VTR.vehicle_kind_no) 違規所駕車輛車種</t>
  </si>
  <si>
    <t>From</t>
  </si>
  <si>
    <t xml:space="preserve">drv_rd_data DRD </t>
  </si>
  <si>
    <t>JOIN dtc_master DM ON DRD.training_class_id = DM.edu_code</t>
  </si>
  <si>
    <t>JOIN dtc_period DP ON DM.edu_code = DP.edu_code</t>
  </si>
  <si>
    <t>JOIN drv_human DH ON DRD.examinee_id = DH.id_no AND DRD.examinee_birthday = DH.birthday</t>
  </si>
  <si>
    <t>LEFT JOIN vil_traffic_rule VTR ON DRD.examinee_id=VTR.driver_id and DRD.examinee_birthday =VTR.driver_birthday AND DRD.rd_date &lt; VTR.vil_dt</t>
  </si>
  <si>
    <t xml:space="preserve">LEFT JOIN vil_clause_rule VCR001 ON VTR.rule1_no=VCR001.rule_no </t>
  </si>
  <si>
    <t>Where</t>
  </si>
  <si>
    <t>(VTR.close_no NOT in ("E","F") OR VTR.close_no IS NULL) --排除無效</t>
  </si>
  <si>
    <t>AND DRD.dmv_no[1,1]='5'  --所站代碼</t>
  </si>
  <si>
    <t>--AND LEN(DRD.training_class_id)&gt;0  --有參加駕訓班者-&gt;這欄就會有駕訓班代碼 -&gt; 已經在上面做equal join</t>
  </si>
  <si>
    <t>AND DRD.lic_type IN ('D','C','E','F','G','H','B')  --路考駕照類別</t>
  </si>
  <si>
    <t>AND DP.start_date &gt;= '2023-01-01'</t>
  </si>
  <si>
    <t>AND DP.end_date &lt;= '2023-02-28'</t>
  </si>
  <si>
    <t>AND DRD.rd_date &gt;= DP.end_date</t>
  </si>
  <si>
    <t>--AND DRD.rd_date between '2023-01-01' and '2023-02-28'  --考試通過日期</t>
  </si>
  <si>
    <t>AND DRD.rd_state='4'  --路試狀態：0:待考 1:未到考 2:應考中 3:缺考 4:考畢</t>
  </si>
  <si>
    <t>AND DRD.is_rd_pass in ("y","Y")  --及格註記</t>
  </si>
  <si>
    <t>--AND (DRD.rd_date &lt; VTR.vil_dt OR VTR.vil_dt IS NULL) --考照成功後才 發生違規</t>
  </si>
  <si>
    <t>AND ((LEN(TO_CHAR(VTR.RULE1_NO)) = 7 AND SUBSTRING(VTR.rule1_no FROM 1 FOR 2) ='29')   --29條</t>
  </si>
  <si>
    <t xml:space="preserve">     OR (LEN(TO_CHAR(VTR.RULE1_NO)) = 8 AND SUBSTRING(VTR.rule1_no FROM 1 FOR 3) ='291') --29-1條</t>
  </si>
  <si>
    <t xml:space="preserve">     OR (LEN(TO_CHAR(VTR.RULE1_NO)) = 8 AND SUBSTRING(VTR.rule1_no FROM 1 FOR 3) ='292') --29-2條</t>
  </si>
  <si>
    <t xml:space="preserve">     OR (LEN(TO_CHAR(VTR.RULE1_NO)) = 8 AND SUBSTRING(VTR.rule1_no FROM 1 FOR 3) ='293') --29-3條</t>
  </si>
  <si>
    <t xml:space="preserve">     OR (LEN(TO_CHAR(VTR.RULE1_NO)) = 8 AND SUBSTRING(VTR.rule1_no FROM 1 FOR 3) ='294') --29-4條</t>
  </si>
  <si>
    <t xml:space="preserve">     OR (LEN(TO_CHAR(VTR.RULE1_NO)) = 7 AND SUBSTRING(VTR.rule1_no FROM 1 FOR 2) ='30') --30條</t>
  </si>
  <si>
    <t xml:space="preserve">     OR (LEN(TO_CHAR(VTR.RULE1_NO)) = 7 AND SUBSTRING(VTR.rule1_no FROM 1 FOR 5) ='33111') --33第1項第11款</t>
  </si>
  <si>
    <t xml:space="preserve">     OR VTR.RULE1_NO IS NULL --沒有違規</t>
  </si>
  <si>
    <t xml:space="preserve">     )</t>
  </si>
  <si>
    <t>UNION</t>
  </si>
  <si>
    <t xml:space="preserve">Select DISTINCT </t>
  </si>
  <si>
    <t>(TO_DATE(TO_CHAR(VTR.vil_dt,'%Y-%m-%d %H:%M:%S'),'%Y-%m-%d %H:%M:%S')) 違規日期,</t>
  </si>
  <si>
    <t>TO_NUMBER(VTR.rule1_no) 違規條款,</t>
  </si>
  <si>
    <t>LEFT JOIN vil_trp_rule VTR ON DRD.examinee_id=VTR.punished_id and DRD.examinee_birthday =VTR.punished_birthday AND DRD.rd_date &lt; VTR.vil_dt</t>
  </si>
  <si>
    <t>Order By 1, 4, 3, 8</t>
  </si>
  <si>
    <t>--2)各班別112年開訓至112年2月28日結訓期間的駕駛人COUNT</t>
  </si>
  <si>
    <t>--2-1)持照人數</t>
  </si>
  <si>
    <t>SET PDQPRIORITY 60;</t>
  </si>
  <si>
    <t>set isolation to dirty read;</t>
  </si>
  <si>
    <t>Select</t>
  </si>
  <si>
    <t>COUNT(DISTINCT DH.id_no) 持照人數</t>
  </si>
  <si>
    <t>DRD.dmv_no[1,1]='5'  --駕訓班所站代碼</t>
  </si>
  <si>
    <t>Group by 1</t>
  </si>
  <si>
    <t>Order by 1;</t>
  </si>
  <si>
    <t>--2-2)各項違規條款下各種駕照統計 (修改條款限制行即可)</t>
  </si>
  <si>
    <t>drop table if exists my_temp;</t>
  </si>
  <si>
    <t>create temp table my_temp (</t>
  </si>
  <si>
    <t xml:space="preserve">  駕駛執照種類 varchar(20),</t>
  </si>
  <si>
    <t xml:space="preserve">  CNT integer</t>
  </si>
  <si>
    <t>);</t>
  </si>
  <si>
    <t>insert into my_temp(駕駛執照種類, CNT) values</t>
  </si>
  <si>
    <t>('普通大客車',0);</t>
  </si>
  <si>
    <t>('普通大貨車',0);</t>
  </si>
  <si>
    <t>('普通聯結車',0);</t>
  </si>
  <si>
    <t>('職業大客車',0);</t>
  </si>
  <si>
    <t>('職業大貨車',0);</t>
  </si>
  <si>
    <t>('職業小型車',0);</t>
  </si>
  <si>
    <t>('職業聯結車',0);</t>
  </si>
  <si>
    <t xml:space="preserve">Select </t>
  </si>
  <si>
    <t xml:space="preserve">  B.駕駛執照種類,</t>
  </si>
  <si>
    <t xml:space="preserve">   SUM(CNT) CNT</t>
  </si>
  <si>
    <t>From (</t>
  </si>
  <si>
    <t>SELECT * FROM my_temp</t>
  </si>
  <si>
    <t>UNION ALL</t>
  </si>
  <si>
    <t>--A.違規條款,</t>
  </si>
  <si>
    <t>--'統計數字' 總數,</t>
  </si>
  <si>
    <t>--(case when A.駕駛執照種類 = '普通大客車' then count(*) else 0 end) 普通大客車</t>
  </si>
  <si>
    <t>--(case when A.駕駛執照種類 = '普通大貨車' then count(*) else 0 end) 普通大貨車,</t>
  </si>
  <si>
    <t>--(case when A.駕駛執照種類 = '普通聯結車' then count(*) else 0 end) 普通聯結車,</t>
  </si>
  <si>
    <t>--(case when A.駕駛執照種類 = '職業大客車' then count(*) else 0 end) 職業大客車,</t>
  </si>
  <si>
    <t>--(case when A.駕駛執照種類 = '職業大貨車' then count(*) else 0 end) 職業大貨車,</t>
  </si>
  <si>
    <t>--(case when A.駕駛執照種類 = '職業小型車' then count(*) else 0 end) 職業小型車,</t>
  </si>
  <si>
    <t>--(case when A.駕駛執照種類 = '職業聯結車' then count(*) else 0 end) 職業聯結車,</t>
  </si>
  <si>
    <t xml:space="preserve">--(case when (LEN(TO_CHAR(A.違規條款)) = 7 AND SUBSTRING(VTR.rule1_no FROM 1 FOR 2) ='29 then sum </t>
  </si>
  <si>
    <t>A.駕駛執照種類,</t>
  </si>
  <si>
    <t>COUNT(*) CNT</t>
  </si>
  <si>
    <t>DH.name 違規人姓名,</t>
  </si>
  <si>
    <t>DH.id_no 違規人證號,</t>
  </si>
  <si>
    <t>--違規主檔部分(道路交通管理處罰條例; 用JOIN,只留下在新竹所管轄且有違規的紀錄)</t>
  </si>
  <si>
    <t>JOIN vil_traffic_rule VTR ON DRD.examinee_id=VTR.driver_id and DRD.examinee_birthday =VTR.driver_birthday --AND DRD.rd_date &lt; VTR.vil_dt</t>
  </si>
  <si>
    <t>VTR.close_no NOT in ("E","F") --排除無效</t>
  </si>
  <si>
    <t>AND DRD.dmv_no[1,1]='5'  --駕訓班所站代碼</t>
  </si>
  <si>
    <t>--AND DP.start_date &gt;= '2023-01-01'</t>
  </si>
  <si>
    <t>--AND DP.end_date &lt;= '2023-02-28'</t>
  </si>
  <si>
    <t>AND VTR.vil_dt between '2023-01-01 00:00:00' and '2023-02-28 23:59:59'</t>
  </si>
  <si>
    <t>AND (LEN(TO_CHAR(VTR.RULE1_NO)) = 7 AND SUBSTRING(VTR.rule1_no FROM 1 FOR 2) ='29')   --調整條款篩選</t>
  </si>
  <si>
    <t xml:space="preserve">  /*</t>
  </si>
  <si>
    <t>)</t>
  </si>
  <si>
    <t>*/</t>
  </si>
  <si>
    <t>--VTR.vil_dt 違規日期,</t>
  </si>
  <si>
    <t>--VTR.rule1_no 違規條款,</t>
  </si>
  <si>
    <t>--違規主檔部分(公路法; 用JOIN,只留下在新竹所管轄且有違規的紀錄)</t>
  </si>
  <si>
    <t>JOIN vil_trp_rule VTR ON DRD.examinee_id=VTR.punished_id and DRD.examinee_birthday =VTR.punished_birthday AND DRD.rd_date &lt; VTR.vil_dt</t>
  </si>
  <si>
    <t>) A</t>
  </si>
  <si>
    <t>--Order by 1;</t>
  </si>
  <si>
    <t>) B</t>
  </si>
  <si>
    <t>--3)違反上述條款清單(新竹所管轄)</t>
  </si>
  <si>
    <t>2 大貨車班</t>
  </si>
  <si>
    <t>3 大客車班</t>
  </si>
  <si>
    <t>4 聯結車班</t>
  </si>
  <si>
    <t>A 普小車升職小車班</t>
  </si>
  <si>
    <t>2023-02-02</t>
  </si>
  <si>
    <t>8 小型車逕升大客車班</t>
  </si>
  <si>
    <t>2023-03-02</t>
  </si>
  <si>
    <t>2023-02-27</t>
  </si>
  <si>
    <t>余子振</t>
  </si>
  <si>
    <t>H125800273</t>
  </si>
  <si>
    <t>2001-12-18</t>
  </si>
  <si>
    <t>2023-03-01</t>
  </si>
  <si>
    <t>2002-09-02</t>
  </si>
  <si>
    <t>傅聖棋</t>
  </si>
  <si>
    <t>K122934747</t>
  </si>
  <si>
    <t>1998-02-11</t>
  </si>
  <si>
    <t>2002-10-25</t>
  </si>
  <si>
    <t>2023-02-25</t>
  </si>
  <si>
    <t>劉剛佑</t>
  </si>
  <si>
    <t>J122177705</t>
  </si>
  <si>
    <t>1982-07-10</t>
  </si>
  <si>
    <t>劉興銓</t>
  </si>
  <si>
    <t>J122276105</t>
  </si>
  <si>
    <t>1982-10-07</t>
  </si>
  <si>
    <t>卓志傑</t>
  </si>
  <si>
    <t>A123614307</t>
  </si>
  <si>
    <t>1973-04-08</t>
  </si>
  <si>
    <t>吳仁安</t>
  </si>
  <si>
    <t>C121034312</t>
  </si>
  <si>
    <t>1980-04-28</t>
  </si>
  <si>
    <t>吳傳勛</t>
  </si>
  <si>
    <t>J122791965</t>
  </si>
  <si>
    <t>1994-09-18</t>
  </si>
  <si>
    <t>吳孟勲</t>
  </si>
  <si>
    <t>H127217178</t>
  </si>
  <si>
    <t>1977-11-20</t>
  </si>
  <si>
    <t>吳宜展</t>
  </si>
  <si>
    <t>A127316375</t>
  </si>
  <si>
    <t>1996-12-06</t>
  </si>
  <si>
    <t>吳家齊</t>
  </si>
  <si>
    <t>K123138847</t>
  </si>
  <si>
    <t>2001-02-24</t>
  </si>
  <si>
    <t>吳忠益</t>
  </si>
  <si>
    <t>P122936520</t>
  </si>
  <si>
    <t>1983-06-30</t>
  </si>
  <si>
    <t>2023-03-03</t>
  </si>
  <si>
    <t>吳武昌</t>
  </si>
  <si>
    <t>K121462635</t>
  </si>
  <si>
    <t>1972-01-27</t>
  </si>
  <si>
    <t>吳知熙</t>
  </si>
  <si>
    <t>O100574072</t>
  </si>
  <si>
    <t>2000-06-27</t>
  </si>
  <si>
    <t>呂炳宏</t>
  </si>
  <si>
    <t>H123181033</t>
  </si>
  <si>
    <t>1985-05-09</t>
  </si>
  <si>
    <t>呂理鵬</t>
  </si>
  <si>
    <t>H122237910</t>
  </si>
  <si>
    <t>1978-07-18</t>
  </si>
  <si>
    <t>嚴一鈞</t>
  </si>
  <si>
    <t>U121219669</t>
  </si>
  <si>
    <t>1982-12-14</t>
  </si>
  <si>
    <t>夏祥恩</t>
  </si>
  <si>
    <t>F124872835</t>
  </si>
  <si>
    <t>1980-01-02</t>
  </si>
  <si>
    <t>孫劭宇</t>
  </si>
  <si>
    <t>C121605071</t>
  </si>
  <si>
    <t>1998-07-28</t>
  </si>
  <si>
    <t>宋智瑋</t>
  </si>
  <si>
    <t>H125644686</t>
  </si>
  <si>
    <t>2000-10-17</t>
  </si>
  <si>
    <t>1985-05-01</t>
  </si>
  <si>
    <t>康智凱</t>
  </si>
  <si>
    <t>F126978296</t>
  </si>
  <si>
    <t>1988-06-03</t>
  </si>
  <si>
    <t>廖御翔</t>
  </si>
  <si>
    <t>Q124000524</t>
  </si>
  <si>
    <t>1994-01-31</t>
  </si>
  <si>
    <t>張家瑋</t>
  </si>
  <si>
    <t>U121610111</t>
  </si>
  <si>
    <t>1991-05-23</t>
  </si>
  <si>
    <t>2003-10-29</t>
  </si>
  <si>
    <t>張育翔</t>
  </si>
  <si>
    <t>F124094144</t>
  </si>
  <si>
    <t>1980-01-08</t>
  </si>
  <si>
    <t>曾鴻紳</t>
  </si>
  <si>
    <t>T123201315</t>
  </si>
  <si>
    <t>1981-07-26</t>
  </si>
  <si>
    <t>朱慶修</t>
  </si>
  <si>
    <t>J121660130</t>
  </si>
  <si>
    <t>1975-12-11</t>
  </si>
  <si>
    <t>朱華強</t>
  </si>
  <si>
    <t>V121514106</t>
  </si>
  <si>
    <t>1997-04-19</t>
  </si>
  <si>
    <t>李文勝</t>
  </si>
  <si>
    <t>H122719159</t>
  </si>
  <si>
    <t>1980-06-04</t>
  </si>
  <si>
    <t>李易駿</t>
  </si>
  <si>
    <t>A125811733</t>
  </si>
  <si>
    <t>1986-05-11</t>
  </si>
  <si>
    <t>李邦翔</t>
  </si>
  <si>
    <t>E120231051</t>
  </si>
  <si>
    <t>1973-12-26</t>
  </si>
  <si>
    <t>林志昇</t>
  </si>
  <si>
    <t>O100509762</t>
  </si>
  <si>
    <t>1998-01-12</t>
  </si>
  <si>
    <t>林旺鴻</t>
  </si>
  <si>
    <t>F127195675</t>
  </si>
  <si>
    <t>林正雄</t>
  </si>
  <si>
    <t>Y120541333</t>
  </si>
  <si>
    <t>1973-03-14</t>
  </si>
  <si>
    <t>林蘭香</t>
  </si>
  <si>
    <t>H220382576</t>
  </si>
  <si>
    <t>1972-09-28</t>
  </si>
  <si>
    <t>林韋丞</t>
  </si>
  <si>
    <t>K122622297</t>
  </si>
  <si>
    <t>1995-04-18</t>
  </si>
  <si>
    <t>林顥承</t>
  </si>
  <si>
    <t>H123883416</t>
  </si>
  <si>
    <t>1990-01-11</t>
  </si>
  <si>
    <t>梁祐誠</t>
  </si>
  <si>
    <t>H125156314</t>
  </si>
  <si>
    <t>1998-11-28</t>
  </si>
  <si>
    <t>楊國飛</t>
  </si>
  <si>
    <t>J121738795</t>
  </si>
  <si>
    <t>1983-06-10</t>
  </si>
  <si>
    <t>楊宗頵</t>
  </si>
  <si>
    <t>H124650797</t>
  </si>
  <si>
    <t>1996-03-07</t>
  </si>
  <si>
    <t>楊昱晟</t>
  </si>
  <si>
    <t>J123172400</t>
  </si>
  <si>
    <t>2004-06-09</t>
  </si>
  <si>
    <t>江偉民</t>
  </si>
  <si>
    <t>C120945174</t>
  </si>
  <si>
    <t>1982-05-09</t>
  </si>
  <si>
    <t>江宗霖</t>
  </si>
  <si>
    <t>K123307502</t>
  </si>
  <si>
    <t>2003-11-09</t>
  </si>
  <si>
    <t>沈揚富</t>
  </si>
  <si>
    <t>H125186545</t>
  </si>
  <si>
    <t>1996-12-23</t>
  </si>
  <si>
    <t>洪文浩</t>
  </si>
  <si>
    <t>F129853705</t>
  </si>
  <si>
    <t>1999-01-27</t>
  </si>
  <si>
    <t>洪文輝</t>
  </si>
  <si>
    <t>F127220191</t>
  </si>
  <si>
    <t>游嘉豪</t>
  </si>
  <si>
    <t>H123097910</t>
  </si>
  <si>
    <t>1985-08-19</t>
  </si>
  <si>
    <t>游騰楷</t>
  </si>
  <si>
    <t>H124998372</t>
  </si>
  <si>
    <t>1996-10-16</t>
  </si>
  <si>
    <t>潘時彬</t>
  </si>
  <si>
    <t>T124105358</t>
  </si>
  <si>
    <t>1995-11-19</t>
  </si>
  <si>
    <t>王聖富</t>
  </si>
  <si>
    <t>A121043846</t>
  </si>
  <si>
    <t>1977-10-22</t>
  </si>
  <si>
    <t>甘志義</t>
  </si>
  <si>
    <t>K123148718</t>
  </si>
  <si>
    <t>2000-09-02</t>
  </si>
  <si>
    <t>田義信</t>
  </si>
  <si>
    <t>J121509052</t>
  </si>
  <si>
    <t>1971-08-30</t>
  </si>
  <si>
    <t>簡弘明</t>
  </si>
  <si>
    <t>H123077285</t>
  </si>
  <si>
    <t>1983-09-11</t>
  </si>
  <si>
    <t>羅仕堯</t>
  </si>
  <si>
    <t>J123064725</t>
  </si>
  <si>
    <t>2001-11-11</t>
  </si>
  <si>
    <t>羅國誠</t>
  </si>
  <si>
    <t>K121758672</t>
  </si>
  <si>
    <t>1978-07-19</t>
  </si>
  <si>
    <t>羅興德</t>
  </si>
  <si>
    <t>K120913099</t>
  </si>
  <si>
    <t>1960-12-12</t>
  </si>
  <si>
    <t>莊宏富</t>
  </si>
  <si>
    <t>F125756741</t>
  </si>
  <si>
    <t>1983-04-22</t>
  </si>
  <si>
    <t>莊靖興</t>
  </si>
  <si>
    <t>J123075657</t>
  </si>
  <si>
    <t>2002-05-01</t>
  </si>
  <si>
    <t>葉志祥</t>
  </si>
  <si>
    <t>K121893854</t>
  </si>
  <si>
    <t>1982-10-21</t>
  </si>
  <si>
    <t>葉柏辰</t>
  </si>
  <si>
    <t>H123585648</t>
  </si>
  <si>
    <t>1989-10-02</t>
  </si>
  <si>
    <t>蔡嘉宗</t>
  </si>
  <si>
    <t>T124716628</t>
  </si>
  <si>
    <t>1998-01-30</t>
  </si>
  <si>
    <t>蔡家銓</t>
  </si>
  <si>
    <t>T123265542</t>
  </si>
  <si>
    <t>1985-03-20</t>
  </si>
  <si>
    <t>蔡文裕</t>
  </si>
  <si>
    <t>F129404542</t>
  </si>
  <si>
    <t>1995-09-02</t>
  </si>
  <si>
    <t>蔣念強</t>
  </si>
  <si>
    <t>J123125732</t>
  </si>
  <si>
    <t>2004-06-06</t>
  </si>
  <si>
    <t>蕭怡如</t>
  </si>
  <si>
    <t>K221875278</t>
  </si>
  <si>
    <t>1983-03-03</t>
  </si>
  <si>
    <t>許書瑋</t>
  </si>
  <si>
    <t>P122993310</t>
  </si>
  <si>
    <t>謝庭昌</t>
  </si>
  <si>
    <t>A128022916</t>
  </si>
  <si>
    <t>1984-03-30</t>
  </si>
  <si>
    <t>謝祥聖</t>
  </si>
  <si>
    <t>H123376774</t>
  </si>
  <si>
    <t>1984-12-23</t>
  </si>
  <si>
    <t>邱凡嘉</t>
  </si>
  <si>
    <t>K122405803</t>
  </si>
  <si>
    <t>1988-10-24</t>
  </si>
  <si>
    <t>邱奕豪</t>
  </si>
  <si>
    <t>H124044593</t>
  </si>
  <si>
    <t>1990-06-07</t>
  </si>
  <si>
    <t>邱奕輝</t>
  </si>
  <si>
    <t>H123751419</t>
  </si>
  <si>
    <t>1989-03-08</t>
  </si>
  <si>
    <t>鄧瑋軒</t>
  </si>
  <si>
    <t>H125329022</t>
  </si>
  <si>
    <t>1998-09-24</t>
  </si>
  <si>
    <t>鄧經弘</t>
  </si>
  <si>
    <t>H123900743</t>
  </si>
  <si>
    <t>1989-07-03</t>
  </si>
  <si>
    <t>鄭智仁</t>
  </si>
  <si>
    <t>K122496493</t>
  </si>
  <si>
    <t>1990-04-13</t>
  </si>
  <si>
    <t>鄭翔</t>
  </si>
  <si>
    <t>S124460693</t>
  </si>
  <si>
    <t>1991-04-08</t>
  </si>
  <si>
    <t>金黎敏</t>
  </si>
  <si>
    <t>M122288590</t>
  </si>
  <si>
    <t>1991-11-06</t>
  </si>
  <si>
    <t>陳亭諭</t>
  </si>
  <si>
    <t>E223478816</t>
  </si>
  <si>
    <t>1983-05-09</t>
  </si>
  <si>
    <t>陳佑昇</t>
  </si>
  <si>
    <t>A129246965</t>
  </si>
  <si>
    <t>1999-05-27</t>
  </si>
  <si>
    <t>陳勝紘</t>
  </si>
  <si>
    <t>A126377641</t>
  </si>
  <si>
    <t>1986-03-18</t>
  </si>
  <si>
    <t>陳家偉</t>
  </si>
  <si>
    <t>A129919025</t>
  </si>
  <si>
    <t>1992-11-05</t>
  </si>
  <si>
    <t>2001-07-27</t>
  </si>
  <si>
    <t>陳思予</t>
  </si>
  <si>
    <t>V121399163</t>
  </si>
  <si>
    <t>1994-01-05</t>
  </si>
  <si>
    <t>陳文宣</t>
  </si>
  <si>
    <t>F126319377</t>
  </si>
  <si>
    <t>1984-10-18</t>
  </si>
  <si>
    <t>陳昱翔</t>
  </si>
  <si>
    <t>K123332103</t>
  </si>
  <si>
    <t>陳聖男</t>
  </si>
  <si>
    <t>E125047862</t>
  </si>
  <si>
    <t>1978-03-13</t>
  </si>
  <si>
    <t>高志慶</t>
  </si>
  <si>
    <t>K121826193</t>
  </si>
  <si>
    <t>1979-10-17</t>
  </si>
  <si>
    <t>黃嘉鴻</t>
  </si>
  <si>
    <t>H124671072</t>
  </si>
  <si>
    <t>1994-08-12</t>
  </si>
  <si>
    <t>黃家宬</t>
  </si>
  <si>
    <t>K123243969</t>
  </si>
  <si>
    <t>黃彥宏</t>
  </si>
  <si>
    <t>K123299256</t>
  </si>
  <si>
    <t>2004-05-15</t>
  </si>
  <si>
    <t>黃欣婷</t>
  </si>
  <si>
    <t>H224676622</t>
  </si>
  <si>
    <t>1995-09-17</t>
  </si>
  <si>
    <t>黃玄宇</t>
  </si>
  <si>
    <t>K123177380</t>
  </si>
  <si>
    <t>黎鎧逸</t>
  </si>
  <si>
    <t>L125790425</t>
  </si>
  <si>
    <t>2021-11-11</t>
  </si>
  <si>
    <t>2023-02-18</t>
  </si>
  <si>
    <t>2020-12-09</t>
  </si>
  <si>
    <t>2021-11-16</t>
  </si>
  <si>
    <t>VTR.rule1_no 違規條款1,</t>
  </si>
  <si>
    <t>VTR.rule2_no 違規條款2,</t>
  </si>
  <si>
    <t>VTR.rule3_no 違規條款3,</t>
  </si>
  <si>
    <t>VTR.rule4_no 違規條款4,</t>
  </si>
  <si>
    <t>DRD.dmv_no[1,1]='5'  --所站代碼</t>
  </si>
  <si>
    <t>AND DRD.lic_type IN ('D','C','E','F','G','H','J','B')  --路考駕照類別</t>
  </si>
  <si>
    <t xml:space="preserve">AND NOT EXISTS (SELECT * </t>
  </si>
  <si>
    <t xml:space="preserve">FROM </t>
  </si>
  <si>
    <t xml:space="preserve">drv_rd_data iDRD </t>
  </si>
  <si>
    <t>JOIN dtc_master iDM ON iDRD.training_class_id = iDM.edu_code</t>
  </si>
  <si>
    <t>JOIN dtc_period iDP ON iDM.edu_code = iDP.edu_code</t>
  </si>
  <si>
    <t>JOIN drv_human iDH ON iDRD.examinee_id = iDH.id_no AND iDRD.examinee_birthday = iDH.birthday</t>
  </si>
  <si>
    <t>JOIN vil_traffic_rule iVTR ON DRD.examinee_id=VTR.driver_id and DRD.examinee_birthday =VTR.driver_birthday AND DRD.rd_date &lt; VTR.vil_dt</t>
  </si>
  <si>
    <t>WHERE</t>
  </si>
  <si>
    <t>AND DRD</t>
  </si>
  <si>
    <t>--DP.edu_class_type 駕訓班訓練班別,</t>
  </si>
  <si>
    <t>(select DC.code || ' ' || trim(DC.name) from dtc_code DC where DP.edu_class_type = DC.code and DC.fun_type = 4) 駕訓班訓練班別,</t>
  </si>
  <si>
    <t>DH.car_issue_date 取得駕照日期,</t>
  </si>
  <si>
    <t>and DRD.training_no = DP.period_number</t>
  </si>
  <si>
    <t>--AND DRD.lic_type IN ('D','C','E','F','G','H','B')  --路考駕照類別</t>
  </si>
  <si>
    <t>and DP.edu_class_type in ('2','3','4','8','A')  --駕訓班班別代碼篩選</t>
  </si>
  <si>
    <t xml:space="preserve">JOIN dtc_master DM ON DRD.training_class_id = DM.edu_code </t>
  </si>
  <si>
    <t>Order By 1, 6;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</si>
</sst>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sz val="12"/>
      <color rgb="FFFF0000"/>
      <name val="新細明體"/>
      <family val="1"/>
      <charset val="136"/>
      <scheme val="minor"/>
    </font>
    <font>
      <sz val="12"/>
      <color theme="1"/>
      <name val="新細明體"/>
      <family val="1"/>
      <charset val="136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49" fontId="0" fillId="0" borderId="0" xfId="0" applyNumberFormat="1">
      <alignment vertical="center"/>
    </xf>
    <xf numFmtId="0" fontId="0" fillId="0" borderId="0" xfId="0" applyFill="1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5"/>
  <sheetViews>
    <sheetView workbookViewId="0">
      <selection activeCell="A11" sqref="A11"/>
    </sheetView>
  </sheetViews>
  <sheetFormatPr defaultRowHeight="16.5" x14ac:dyDescent="0.25"/>
  <cols>
    <col min="1" max="1" width="9.5" bestFit="1" customWidth="1"/>
    <col min="2" max="2" width="16.125" bestFit="1" customWidth="1"/>
    <col min="3" max="5" width="9.5" bestFit="1" customWidth="1"/>
    <col min="6" max="6" width="11.625" bestFit="1" customWidth="1"/>
    <col min="7" max="8" width="13.875" bestFit="1" customWidth="1"/>
    <col min="9" max="10" width="9.5" bestFit="1" customWidth="1"/>
    <col min="11" max="12" width="18.375" bestFit="1" customWidth="1"/>
    <col min="13" max="14" width="9.5" bestFit="1" customWidth="1"/>
    <col min="15" max="16" width="18.375" bestFit="1" customWidth="1"/>
    <col min="17" max="18" width="9.5" bestFit="1" customWidth="1"/>
    <col min="19" max="20" width="18.375" bestFit="1" customWidth="1"/>
  </cols>
  <sheetData>
    <row r="1" spans="1:20" x14ac:dyDescent="0.25">
      <c r="A1" t="s">
        <v>5</v>
      </c>
      <c r="B1" t="s">
        <v>6</v>
      </c>
      <c r="C1" t="s">
        <v>20</v>
      </c>
      <c r="D1" t="s">
        <v>0</v>
      </c>
      <c r="E1" t="s">
        <v>21</v>
      </c>
      <c r="F1" t="s">
        <v>7</v>
      </c>
      <c r="G1" t="s">
        <v>1</v>
      </c>
      <c r="H1" t="s">
        <v>2</v>
      </c>
      <c r="I1" t="s">
        <v>3</v>
      </c>
      <c r="J1" t="s">
        <v>4</v>
      </c>
      <c r="K1" t="s">
        <v>11</v>
      </c>
      <c r="L1" t="s">
        <v>12</v>
      </c>
      <c r="M1" s="1" t="s">
        <v>3</v>
      </c>
      <c r="N1" s="2" t="s">
        <v>4</v>
      </c>
      <c r="O1" s="2" t="s">
        <v>11</v>
      </c>
      <c r="P1" s="2" t="s">
        <v>12</v>
      </c>
      <c r="Q1" s="2" t="s">
        <v>3</v>
      </c>
      <c r="R1" s="2" t="s">
        <v>4</v>
      </c>
      <c r="S1" s="2" t="s">
        <v>11</v>
      </c>
      <c r="T1" s="2" t="s">
        <v>12</v>
      </c>
    </row>
    <row r="9" spans="1:20" x14ac:dyDescent="0.25">
      <c r="A9" t="s">
        <v>30</v>
      </c>
    </row>
    <row r="10" spans="1:20" x14ac:dyDescent="0.25">
      <c r="A10" t="s">
        <v>31</v>
      </c>
    </row>
    <row r="11" spans="1:20" x14ac:dyDescent="0.25">
      <c r="A11" t="s">
        <v>32</v>
      </c>
    </row>
    <row r="12" spans="1:20" x14ac:dyDescent="0.25">
      <c r="A12" t="s">
        <v>33</v>
      </c>
    </row>
    <row r="13" spans="1:20" x14ac:dyDescent="0.25">
      <c r="A13" t="s">
        <v>34</v>
      </c>
    </row>
    <row r="14" spans="1:20" x14ac:dyDescent="0.25">
      <c r="A14" t="s">
        <v>22</v>
      </c>
    </row>
    <row r="15" spans="1:20" x14ac:dyDescent="0.25">
      <c r="A15" s="3" t="s">
        <v>35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90"/>
  <sheetViews>
    <sheetView topLeftCell="A358" workbookViewId="0">
      <selection activeCell="A390" sqref="A390"/>
    </sheetView>
  </sheetViews>
  <sheetFormatPr defaultRowHeight="16.5" x14ac:dyDescent="0.25"/>
  <cols>
    <col min="1" max="1" width="27.25" style="4" bestFit="1" customWidth="1"/>
    <col min="2" max="2" width="16.125" style="4" bestFit="1" customWidth="1"/>
    <col min="3" max="3" width="10.875" style="4" bestFit="1" customWidth="1"/>
    <col min="4" max="4" width="9.5" style="4" bestFit="1" customWidth="1"/>
    <col min="5" max="5" width="12.5" style="4" bestFit="1" customWidth="1"/>
    <col min="6" max="6" width="11.625" style="4" bestFit="1" customWidth="1"/>
    <col min="7" max="8" width="13.875" style="4" bestFit="1" customWidth="1"/>
    <col min="9" max="10" width="9.5" style="4" bestFit="1" customWidth="1"/>
    <col min="11" max="12" width="18.375" style="4" bestFit="1" customWidth="1"/>
    <col min="13" max="16384" width="9" style="4"/>
  </cols>
  <sheetData>
    <row r="1" spans="1:12" x14ac:dyDescent="0.25">
      <c r="A1" s="4" t="s">
        <v>37</v>
      </c>
      <c r="B1" s="4" t="s">
        <v>38</v>
      </c>
      <c r="C1" s="4" t="s">
        <v>39</v>
      </c>
      <c r="D1" s="4" t="s">
        <v>40</v>
      </c>
      <c r="E1" s="4" t="s">
        <v>41</v>
      </c>
      <c r="F1" s="4" t="s">
        <v>42</v>
      </c>
      <c r="G1" s="4" t="s">
        <v>43</v>
      </c>
      <c r="H1" s="4" t="s">
        <v>44</v>
      </c>
      <c r="I1" s="4" t="s">
        <v>45</v>
      </c>
      <c r="J1" s="4" t="s">
        <v>46</v>
      </c>
      <c r="K1" s="4" t="s">
        <v>990</v>
      </c>
      <c r="L1" s="4" t="s">
        <v>36</v>
      </c>
    </row>
    <row r="2" spans="1:12" x14ac:dyDescent="0.25">
      <c r="A2" s="4" t="s">
        <v>47</v>
      </c>
      <c r="B2" s="4" t="s">
        <v>2672</v>
      </c>
      <c r="C2" s="4" t="s">
        <v>667</v>
      </c>
      <c r="D2" s="4" t="s">
        <v>49</v>
      </c>
      <c r="E2" s="4" t="s">
        <v>50</v>
      </c>
      <c r="F2" s="4" t="s">
        <v>665</v>
      </c>
      <c r="G2" s="4" t="s">
        <v>51</v>
      </c>
      <c r="H2" s="4" t="s">
        <v>666</v>
      </c>
    </row>
    <row r="3" spans="1:12" x14ac:dyDescent="0.25">
      <c r="A3" s="4" t="s">
        <v>47</v>
      </c>
      <c r="B3" s="4" t="s">
        <v>2672</v>
      </c>
      <c r="C3" s="4" t="s">
        <v>667</v>
      </c>
      <c r="D3" s="4" t="s">
        <v>53</v>
      </c>
      <c r="E3" s="4" t="s">
        <v>54</v>
      </c>
      <c r="F3" s="4" t="s">
        <v>668</v>
      </c>
      <c r="G3" s="4" t="s">
        <v>51</v>
      </c>
      <c r="H3" s="4" t="s">
        <v>666</v>
      </c>
    </row>
    <row r="4" spans="1:12" x14ac:dyDescent="0.25">
      <c r="A4" s="4" t="s">
        <v>47</v>
      </c>
      <c r="B4" s="4" t="s">
        <v>2672</v>
      </c>
      <c r="C4" s="4" t="s">
        <v>667</v>
      </c>
      <c r="D4" s="4" t="s">
        <v>55</v>
      </c>
      <c r="E4" s="4" t="s">
        <v>56</v>
      </c>
      <c r="F4" s="4" t="s">
        <v>672</v>
      </c>
      <c r="G4" s="4" t="s">
        <v>51</v>
      </c>
      <c r="H4" s="4" t="s">
        <v>666</v>
      </c>
    </row>
    <row r="5" spans="1:12" x14ac:dyDescent="0.25">
      <c r="A5" s="4" t="s">
        <v>47</v>
      </c>
      <c r="B5" s="4" t="s">
        <v>2672</v>
      </c>
      <c r="C5" s="4" t="s">
        <v>667</v>
      </c>
      <c r="D5" s="4" t="s">
        <v>58</v>
      </c>
      <c r="E5" s="4" t="s">
        <v>59</v>
      </c>
      <c r="F5" s="4" t="s">
        <v>673</v>
      </c>
      <c r="G5" s="4" t="s">
        <v>57</v>
      </c>
      <c r="H5" s="4" t="s">
        <v>666</v>
      </c>
    </row>
    <row r="6" spans="1:12" x14ac:dyDescent="0.25">
      <c r="A6" s="4" t="s">
        <v>47</v>
      </c>
      <c r="B6" s="4" t="s">
        <v>2672</v>
      </c>
      <c r="C6" s="4" t="s">
        <v>667</v>
      </c>
      <c r="D6" s="4" t="s">
        <v>60</v>
      </c>
      <c r="E6" s="4" t="s">
        <v>61</v>
      </c>
      <c r="F6" s="4" t="s">
        <v>674</v>
      </c>
      <c r="G6" s="4" t="s">
        <v>57</v>
      </c>
      <c r="H6" s="4" t="s">
        <v>666</v>
      </c>
    </row>
    <row r="7" spans="1:12" x14ac:dyDescent="0.25">
      <c r="A7" s="4" t="s">
        <v>62</v>
      </c>
      <c r="B7" s="4" t="s">
        <v>2675</v>
      </c>
      <c r="C7" s="4" t="s">
        <v>680</v>
      </c>
      <c r="D7" s="4" t="s">
        <v>63</v>
      </c>
      <c r="E7" s="4" t="s">
        <v>64</v>
      </c>
      <c r="F7" s="4" t="s">
        <v>678</v>
      </c>
      <c r="G7" s="4" t="s">
        <v>65</v>
      </c>
      <c r="H7" s="4" t="s">
        <v>679</v>
      </c>
    </row>
    <row r="8" spans="1:12" x14ac:dyDescent="0.25">
      <c r="A8" s="4" t="s">
        <v>62</v>
      </c>
      <c r="B8" s="4" t="s">
        <v>2675</v>
      </c>
      <c r="C8" s="4" t="s">
        <v>684</v>
      </c>
      <c r="D8" s="4" t="s">
        <v>66</v>
      </c>
      <c r="E8" s="4" t="s">
        <v>67</v>
      </c>
      <c r="F8" s="4" t="s">
        <v>681</v>
      </c>
      <c r="G8" s="4" t="s">
        <v>65</v>
      </c>
      <c r="H8" s="4" t="s">
        <v>686</v>
      </c>
    </row>
    <row r="9" spans="1:12" x14ac:dyDescent="0.25">
      <c r="A9" s="4" t="s">
        <v>62</v>
      </c>
      <c r="B9" s="4" t="s">
        <v>2675</v>
      </c>
      <c r="C9" s="4" t="s">
        <v>680</v>
      </c>
      <c r="D9" s="4" t="s">
        <v>68</v>
      </c>
      <c r="E9" s="4" t="s">
        <v>69</v>
      </c>
      <c r="F9" s="4" t="s">
        <v>685</v>
      </c>
      <c r="G9" s="4" t="s">
        <v>65</v>
      </c>
      <c r="H9" s="4" t="s">
        <v>679</v>
      </c>
    </row>
    <row r="10" spans="1:12" x14ac:dyDescent="0.25">
      <c r="A10" s="4" t="s">
        <v>62</v>
      </c>
      <c r="B10" s="4" t="s">
        <v>2672</v>
      </c>
      <c r="C10" s="4" t="s">
        <v>683</v>
      </c>
      <c r="D10" s="4" t="s">
        <v>70</v>
      </c>
      <c r="E10" s="4" t="s">
        <v>71</v>
      </c>
      <c r="F10" s="4" t="s">
        <v>687</v>
      </c>
      <c r="G10" s="4" t="s">
        <v>57</v>
      </c>
      <c r="H10" s="4" t="s">
        <v>667</v>
      </c>
    </row>
    <row r="11" spans="1:12" x14ac:dyDescent="0.25">
      <c r="A11" s="4" t="s">
        <v>62</v>
      </c>
      <c r="B11" s="4" t="s">
        <v>2675</v>
      </c>
      <c r="C11" s="4" t="s">
        <v>680</v>
      </c>
      <c r="D11" s="4" t="s">
        <v>72</v>
      </c>
      <c r="E11" s="4" t="s">
        <v>73</v>
      </c>
      <c r="F11" s="4" t="s">
        <v>688</v>
      </c>
      <c r="G11" s="4" t="s">
        <v>65</v>
      </c>
      <c r="H11" s="4" t="s">
        <v>679</v>
      </c>
    </row>
    <row r="12" spans="1:12" x14ac:dyDescent="0.25">
      <c r="A12" s="4" t="s">
        <v>62</v>
      </c>
      <c r="B12" s="4" t="s">
        <v>2675</v>
      </c>
      <c r="C12" s="4" t="s">
        <v>675</v>
      </c>
      <c r="D12" s="4" t="s">
        <v>74</v>
      </c>
      <c r="E12" s="4" t="s">
        <v>75</v>
      </c>
      <c r="F12" s="4" t="s">
        <v>689</v>
      </c>
      <c r="G12" s="4" t="s">
        <v>65</v>
      </c>
      <c r="H12" s="4" t="s">
        <v>664</v>
      </c>
    </row>
    <row r="13" spans="1:12" x14ac:dyDescent="0.25">
      <c r="A13" s="4" t="s">
        <v>62</v>
      </c>
      <c r="B13" s="4" t="s">
        <v>2677</v>
      </c>
      <c r="C13" s="4" t="s">
        <v>2689</v>
      </c>
      <c r="D13" s="4" t="s">
        <v>2714</v>
      </c>
      <c r="E13" s="4" t="s">
        <v>2715</v>
      </c>
      <c r="F13" s="4" t="s">
        <v>2716</v>
      </c>
      <c r="G13" s="4" t="s">
        <v>48</v>
      </c>
      <c r="H13" s="4" t="s">
        <v>2717</v>
      </c>
    </row>
    <row r="14" spans="1:12" x14ac:dyDescent="0.25">
      <c r="A14" s="4" t="s">
        <v>62</v>
      </c>
      <c r="B14" s="4" t="s">
        <v>2675</v>
      </c>
      <c r="C14" s="4" t="s">
        <v>680</v>
      </c>
      <c r="D14" s="4" t="s">
        <v>76</v>
      </c>
      <c r="E14" s="4" t="s">
        <v>77</v>
      </c>
      <c r="F14" s="4" t="s">
        <v>691</v>
      </c>
      <c r="G14" s="4" t="s">
        <v>65</v>
      </c>
      <c r="H14" s="4" t="s">
        <v>679</v>
      </c>
    </row>
    <row r="15" spans="1:12" x14ac:dyDescent="0.25">
      <c r="A15" s="4" t="s">
        <v>62</v>
      </c>
      <c r="B15" s="4" t="s">
        <v>2675</v>
      </c>
      <c r="C15" s="4" t="s">
        <v>680</v>
      </c>
      <c r="D15" s="4" t="s">
        <v>78</v>
      </c>
      <c r="E15" s="4" t="s">
        <v>79</v>
      </c>
      <c r="F15" s="4" t="s">
        <v>692</v>
      </c>
      <c r="G15" s="4" t="s">
        <v>65</v>
      </c>
      <c r="H15" s="4" t="s">
        <v>679</v>
      </c>
    </row>
    <row r="16" spans="1:12" x14ac:dyDescent="0.25">
      <c r="A16" s="4" t="s">
        <v>62</v>
      </c>
      <c r="B16" s="4" t="s">
        <v>2675</v>
      </c>
      <c r="C16" s="4" t="s">
        <v>675</v>
      </c>
      <c r="D16" s="4" t="s">
        <v>80</v>
      </c>
      <c r="E16" s="4" t="s">
        <v>81</v>
      </c>
      <c r="F16" s="4" t="s">
        <v>693</v>
      </c>
      <c r="G16" s="4" t="s">
        <v>65</v>
      </c>
      <c r="H16" s="4" t="s">
        <v>664</v>
      </c>
    </row>
    <row r="17" spans="1:8" x14ac:dyDescent="0.25">
      <c r="A17" s="4" t="s">
        <v>62</v>
      </c>
      <c r="B17" s="4" t="s">
        <v>2672</v>
      </c>
      <c r="C17" s="4" t="s">
        <v>698</v>
      </c>
      <c r="D17" s="4" t="s">
        <v>82</v>
      </c>
      <c r="E17" s="4" t="s">
        <v>83</v>
      </c>
      <c r="F17" s="4" t="s">
        <v>695</v>
      </c>
      <c r="G17" s="4" t="s">
        <v>51</v>
      </c>
      <c r="H17" s="4" t="s">
        <v>696</v>
      </c>
    </row>
    <row r="18" spans="1:8" x14ac:dyDescent="0.25">
      <c r="A18" s="4" t="s">
        <v>62</v>
      </c>
      <c r="B18" s="4" t="s">
        <v>2675</v>
      </c>
      <c r="C18" s="4" t="s">
        <v>697</v>
      </c>
      <c r="D18" s="4" t="s">
        <v>84</v>
      </c>
      <c r="E18" s="4" t="s">
        <v>85</v>
      </c>
      <c r="F18" s="4" t="s">
        <v>699</v>
      </c>
      <c r="G18" s="4" t="s">
        <v>65</v>
      </c>
      <c r="H18" s="4" t="s">
        <v>749</v>
      </c>
    </row>
    <row r="19" spans="1:8" x14ac:dyDescent="0.25">
      <c r="A19" s="4" t="s">
        <v>62</v>
      </c>
      <c r="B19" s="4" t="s">
        <v>2675</v>
      </c>
      <c r="C19" s="4" t="s">
        <v>675</v>
      </c>
      <c r="D19" s="4" t="s">
        <v>86</v>
      </c>
      <c r="E19" s="4" t="s">
        <v>87</v>
      </c>
      <c r="F19" s="4" t="s">
        <v>700</v>
      </c>
      <c r="G19" s="4" t="s">
        <v>65</v>
      </c>
      <c r="H19" s="4" t="s">
        <v>664</v>
      </c>
    </row>
    <row r="20" spans="1:8" x14ac:dyDescent="0.25">
      <c r="A20" s="4" t="s">
        <v>62</v>
      </c>
      <c r="B20" s="4" t="s">
        <v>2675</v>
      </c>
      <c r="C20" s="4" t="s">
        <v>680</v>
      </c>
      <c r="D20" s="4" t="s">
        <v>88</v>
      </c>
      <c r="E20" s="4" t="s">
        <v>89</v>
      </c>
      <c r="F20" s="4" t="s">
        <v>701</v>
      </c>
      <c r="G20" s="4" t="s">
        <v>65</v>
      </c>
      <c r="H20" s="4" t="s">
        <v>679</v>
      </c>
    </row>
    <row r="21" spans="1:8" x14ac:dyDescent="0.25">
      <c r="A21" s="4" t="s">
        <v>62</v>
      </c>
      <c r="B21" s="4" t="s">
        <v>2677</v>
      </c>
      <c r="C21" s="4" t="s">
        <v>2689</v>
      </c>
      <c r="D21" s="4" t="s">
        <v>2762</v>
      </c>
      <c r="E21" s="4" t="s">
        <v>2763</v>
      </c>
      <c r="F21" s="4" t="s">
        <v>2764</v>
      </c>
      <c r="G21" s="4" t="s">
        <v>48</v>
      </c>
      <c r="H21" s="4" t="s">
        <v>2717</v>
      </c>
    </row>
    <row r="22" spans="1:8" x14ac:dyDescent="0.25">
      <c r="A22" s="4" t="s">
        <v>62</v>
      </c>
      <c r="B22" s="4" t="s">
        <v>2675</v>
      </c>
      <c r="C22" s="4" t="s">
        <v>684</v>
      </c>
      <c r="D22" s="4" t="s">
        <v>90</v>
      </c>
      <c r="E22" s="4" t="s">
        <v>91</v>
      </c>
      <c r="F22" s="4" t="s">
        <v>702</v>
      </c>
      <c r="G22" s="4" t="s">
        <v>65</v>
      </c>
      <c r="H22" s="4" t="s">
        <v>686</v>
      </c>
    </row>
    <row r="23" spans="1:8" x14ac:dyDescent="0.25">
      <c r="A23" s="4" t="s">
        <v>62</v>
      </c>
      <c r="B23" s="4" t="s">
        <v>2675</v>
      </c>
      <c r="C23" s="4" t="s">
        <v>697</v>
      </c>
      <c r="D23" s="4" t="s">
        <v>92</v>
      </c>
      <c r="E23" s="4" t="s">
        <v>93</v>
      </c>
      <c r="F23" s="4" t="s">
        <v>703</v>
      </c>
      <c r="G23" s="4" t="s">
        <v>65</v>
      </c>
      <c r="H23" s="4" t="s">
        <v>749</v>
      </c>
    </row>
    <row r="24" spans="1:8" x14ac:dyDescent="0.25">
      <c r="A24" s="4" t="s">
        <v>62</v>
      </c>
      <c r="B24" s="4" t="s">
        <v>2675</v>
      </c>
      <c r="C24" s="4" t="s">
        <v>697</v>
      </c>
      <c r="D24" s="4" t="s">
        <v>94</v>
      </c>
      <c r="E24" s="4" t="s">
        <v>95</v>
      </c>
      <c r="F24" s="4" t="s">
        <v>704</v>
      </c>
      <c r="G24" s="4" t="s">
        <v>65</v>
      </c>
      <c r="H24" s="4" t="s">
        <v>749</v>
      </c>
    </row>
    <row r="25" spans="1:8" x14ac:dyDescent="0.25">
      <c r="A25" s="4" t="s">
        <v>62</v>
      </c>
      <c r="B25" s="4" t="s">
        <v>2675</v>
      </c>
      <c r="C25" s="4" t="s">
        <v>675</v>
      </c>
      <c r="D25" s="4" t="s">
        <v>96</v>
      </c>
      <c r="E25" s="4" t="s">
        <v>97</v>
      </c>
      <c r="F25" s="4" t="s">
        <v>705</v>
      </c>
      <c r="G25" s="4" t="s">
        <v>65</v>
      </c>
      <c r="H25" s="4" t="s">
        <v>664</v>
      </c>
    </row>
    <row r="26" spans="1:8" x14ac:dyDescent="0.25">
      <c r="A26" s="4" t="s">
        <v>62</v>
      </c>
      <c r="B26" s="4" t="s">
        <v>2675</v>
      </c>
      <c r="C26" s="4" t="s">
        <v>697</v>
      </c>
      <c r="D26" s="4" t="s">
        <v>98</v>
      </c>
      <c r="E26" s="4" t="s">
        <v>99</v>
      </c>
      <c r="F26" s="4" t="s">
        <v>706</v>
      </c>
      <c r="G26" s="4" t="s">
        <v>65</v>
      </c>
      <c r="H26" s="4" t="s">
        <v>749</v>
      </c>
    </row>
    <row r="27" spans="1:8" x14ac:dyDescent="0.25">
      <c r="A27" s="4" t="s">
        <v>62</v>
      </c>
      <c r="B27" s="4" t="s">
        <v>2675</v>
      </c>
      <c r="C27" s="4" t="s">
        <v>697</v>
      </c>
      <c r="D27" s="4" t="s">
        <v>100</v>
      </c>
      <c r="E27" s="4" t="s">
        <v>101</v>
      </c>
      <c r="F27" s="4" t="s">
        <v>707</v>
      </c>
      <c r="G27" s="4" t="s">
        <v>65</v>
      </c>
      <c r="H27" s="4" t="s">
        <v>749</v>
      </c>
    </row>
    <row r="28" spans="1:8" x14ac:dyDescent="0.25">
      <c r="A28" s="4" t="s">
        <v>62</v>
      </c>
      <c r="B28" s="4" t="s">
        <v>2675</v>
      </c>
      <c r="C28" s="4" t="s">
        <v>684</v>
      </c>
      <c r="D28" s="4" t="s">
        <v>102</v>
      </c>
      <c r="E28" s="4" t="s">
        <v>103</v>
      </c>
      <c r="F28" s="4" t="s">
        <v>708</v>
      </c>
      <c r="G28" s="4" t="s">
        <v>65</v>
      </c>
      <c r="H28" s="4" t="s">
        <v>686</v>
      </c>
    </row>
    <row r="29" spans="1:8" x14ac:dyDescent="0.25">
      <c r="A29" s="4" t="s">
        <v>62</v>
      </c>
      <c r="B29" s="4" t="s">
        <v>2675</v>
      </c>
      <c r="C29" s="4" t="s">
        <v>697</v>
      </c>
      <c r="D29" s="4" t="s">
        <v>104</v>
      </c>
      <c r="E29" s="4" t="s">
        <v>105</v>
      </c>
      <c r="F29" s="4" t="s">
        <v>709</v>
      </c>
      <c r="G29" s="4" t="s">
        <v>65</v>
      </c>
      <c r="H29" s="4" t="s">
        <v>749</v>
      </c>
    </row>
    <row r="30" spans="1:8" x14ac:dyDescent="0.25">
      <c r="A30" s="4" t="s">
        <v>62</v>
      </c>
      <c r="B30" s="4" t="s">
        <v>2672</v>
      </c>
      <c r="C30" s="4" t="s">
        <v>698</v>
      </c>
      <c r="D30" s="4" t="s">
        <v>106</v>
      </c>
      <c r="E30" s="4" t="s">
        <v>107</v>
      </c>
      <c r="F30" s="4" t="s">
        <v>710</v>
      </c>
      <c r="G30" s="4" t="s">
        <v>51</v>
      </c>
      <c r="H30" s="4" t="s">
        <v>696</v>
      </c>
    </row>
    <row r="31" spans="1:8" x14ac:dyDescent="0.25">
      <c r="A31" s="4" t="s">
        <v>62</v>
      </c>
      <c r="B31" s="4" t="s">
        <v>2675</v>
      </c>
      <c r="C31" s="4" t="s">
        <v>684</v>
      </c>
      <c r="D31" s="4" t="s">
        <v>108</v>
      </c>
      <c r="E31" s="4" t="s">
        <v>109</v>
      </c>
      <c r="F31" s="4" t="s">
        <v>711</v>
      </c>
      <c r="G31" s="4" t="s">
        <v>65</v>
      </c>
      <c r="H31" s="4" t="s">
        <v>686</v>
      </c>
    </row>
    <row r="32" spans="1:8" x14ac:dyDescent="0.25">
      <c r="A32" s="4" t="s">
        <v>62</v>
      </c>
      <c r="B32" s="4" t="s">
        <v>2675</v>
      </c>
      <c r="C32" s="4" t="s">
        <v>684</v>
      </c>
      <c r="D32" s="4" t="s">
        <v>110</v>
      </c>
      <c r="E32" s="4" t="s">
        <v>111</v>
      </c>
      <c r="F32" s="4" t="s">
        <v>712</v>
      </c>
      <c r="G32" s="4" t="s">
        <v>65</v>
      </c>
      <c r="H32" s="4" t="s">
        <v>686</v>
      </c>
    </row>
    <row r="33" spans="1:8" x14ac:dyDescent="0.25">
      <c r="A33" s="4" t="s">
        <v>62</v>
      </c>
      <c r="B33" s="4" t="s">
        <v>2675</v>
      </c>
      <c r="C33" s="4" t="s">
        <v>684</v>
      </c>
      <c r="D33" s="4" t="s">
        <v>112</v>
      </c>
      <c r="E33" s="4" t="s">
        <v>113</v>
      </c>
      <c r="F33" s="4" t="s">
        <v>713</v>
      </c>
      <c r="G33" s="4" t="s">
        <v>65</v>
      </c>
      <c r="H33" s="4" t="s">
        <v>686</v>
      </c>
    </row>
    <row r="34" spans="1:8" x14ac:dyDescent="0.25">
      <c r="A34" s="4" t="s">
        <v>62</v>
      </c>
      <c r="B34" s="4" t="s">
        <v>2675</v>
      </c>
      <c r="C34" s="4" t="s">
        <v>684</v>
      </c>
      <c r="D34" s="4" t="s">
        <v>114</v>
      </c>
      <c r="E34" s="4" t="s">
        <v>115</v>
      </c>
      <c r="F34" s="4" t="s">
        <v>714</v>
      </c>
      <c r="G34" s="4" t="s">
        <v>65</v>
      </c>
      <c r="H34" s="4" t="s">
        <v>686</v>
      </c>
    </row>
    <row r="35" spans="1:8" x14ac:dyDescent="0.25">
      <c r="A35" s="4" t="s">
        <v>62</v>
      </c>
      <c r="B35" s="4" t="s">
        <v>2675</v>
      </c>
      <c r="C35" s="4" t="s">
        <v>697</v>
      </c>
      <c r="D35" s="4" t="s">
        <v>116</v>
      </c>
      <c r="E35" s="4" t="s">
        <v>117</v>
      </c>
      <c r="F35" s="4" t="s">
        <v>715</v>
      </c>
      <c r="G35" s="4" t="s">
        <v>65</v>
      </c>
      <c r="H35" s="4" t="s">
        <v>749</v>
      </c>
    </row>
    <row r="36" spans="1:8" x14ac:dyDescent="0.25">
      <c r="A36" s="4" t="s">
        <v>62</v>
      </c>
      <c r="B36" s="4" t="s">
        <v>2675</v>
      </c>
      <c r="C36" s="4" t="s">
        <v>675</v>
      </c>
      <c r="D36" s="4" t="s">
        <v>118</v>
      </c>
      <c r="E36" s="4" t="s">
        <v>119</v>
      </c>
      <c r="F36" s="4" t="s">
        <v>716</v>
      </c>
      <c r="G36" s="4" t="s">
        <v>65</v>
      </c>
      <c r="H36" s="4" t="s">
        <v>664</v>
      </c>
    </row>
    <row r="37" spans="1:8" x14ac:dyDescent="0.25">
      <c r="A37" s="4" t="s">
        <v>62</v>
      </c>
      <c r="B37" s="4" t="s">
        <v>2677</v>
      </c>
      <c r="C37" s="4" t="s">
        <v>2689</v>
      </c>
      <c r="D37" s="4" t="s">
        <v>2826</v>
      </c>
      <c r="E37" s="4" t="s">
        <v>2827</v>
      </c>
      <c r="F37" s="4" t="s">
        <v>2828</v>
      </c>
      <c r="G37" s="4" t="s">
        <v>48</v>
      </c>
      <c r="H37" s="4" t="s">
        <v>2717</v>
      </c>
    </row>
    <row r="38" spans="1:8" x14ac:dyDescent="0.25">
      <c r="A38" s="4" t="s">
        <v>62</v>
      </c>
      <c r="B38" s="4" t="s">
        <v>2675</v>
      </c>
      <c r="C38" s="4" t="s">
        <v>680</v>
      </c>
      <c r="D38" s="4" t="s">
        <v>120</v>
      </c>
      <c r="E38" s="4" t="s">
        <v>121</v>
      </c>
      <c r="F38" s="4" t="s">
        <v>717</v>
      </c>
      <c r="G38" s="4" t="s">
        <v>65</v>
      </c>
      <c r="H38" s="4" t="s">
        <v>679</v>
      </c>
    </row>
    <row r="39" spans="1:8" x14ac:dyDescent="0.25">
      <c r="A39" s="4" t="s">
        <v>62</v>
      </c>
      <c r="B39" s="4" t="s">
        <v>2675</v>
      </c>
      <c r="C39" s="4" t="s">
        <v>680</v>
      </c>
      <c r="D39" s="4" t="s">
        <v>122</v>
      </c>
      <c r="E39" s="4" t="s">
        <v>123</v>
      </c>
      <c r="F39" s="4" t="s">
        <v>718</v>
      </c>
      <c r="G39" s="4" t="s">
        <v>65</v>
      </c>
      <c r="H39" s="4" t="s">
        <v>679</v>
      </c>
    </row>
    <row r="40" spans="1:8" x14ac:dyDescent="0.25">
      <c r="A40" s="4" t="s">
        <v>62</v>
      </c>
      <c r="B40" s="4" t="s">
        <v>2672</v>
      </c>
      <c r="C40" s="4" t="s">
        <v>698</v>
      </c>
      <c r="D40" s="4" t="s">
        <v>124</v>
      </c>
      <c r="E40" s="4" t="s">
        <v>125</v>
      </c>
      <c r="F40" s="4" t="s">
        <v>719</v>
      </c>
      <c r="G40" s="4" t="s">
        <v>51</v>
      </c>
      <c r="H40" s="4" t="s">
        <v>696</v>
      </c>
    </row>
    <row r="41" spans="1:8" x14ac:dyDescent="0.25">
      <c r="A41" s="4" t="s">
        <v>62</v>
      </c>
      <c r="B41" s="4" t="s">
        <v>2675</v>
      </c>
      <c r="C41" s="4" t="s">
        <v>684</v>
      </c>
      <c r="D41" s="4" t="s">
        <v>126</v>
      </c>
      <c r="E41" s="4" t="s">
        <v>127</v>
      </c>
      <c r="F41" s="4" t="s">
        <v>720</v>
      </c>
      <c r="G41" s="4" t="s">
        <v>65</v>
      </c>
      <c r="H41" s="4" t="s">
        <v>686</v>
      </c>
    </row>
    <row r="42" spans="1:8" x14ac:dyDescent="0.25">
      <c r="A42" s="4" t="s">
        <v>62</v>
      </c>
      <c r="B42" s="4" t="s">
        <v>2677</v>
      </c>
      <c r="C42" s="4" t="s">
        <v>2689</v>
      </c>
      <c r="D42" s="4" t="s">
        <v>2859</v>
      </c>
      <c r="E42" s="4" t="s">
        <v>2860</v>
      </c>
      <c r="F42" s="4" t="s">
        <v>2861</v>
      </c>
      <c r="G42" s="4" t="s">
        <v>48</v>
      </c>
      <c r="H42" s="4" t="s">
        <v>2717</v>
      </c>
    </row>
    <row r="43" spans="1:8" x14ac:dyDescent="0.25">
      <c r="A43" s="4" t="s">
        <v>62</v>
      </c>
      <c r="B43" s="4" t="s">
        <v>2672</v>
      </c>
      <c r="C43" s="4" t="s">
        <v>683</v>
      </c>
      <c r="D43" s="4" t="s">
        <v>128</v>
      </c>
      <c r="E43" s="4" t="s">
        <v>129</v>
      </c>
      <c r="F43" s="4" t="s">
        <v>721</v>
      </c>
      <c r="G43" s="4" t="s">
        <v>51</v>
      </c>
      <c r="H43" s="4" t="s">
        <v>667</v>
      </c>
    </row>
    <row r="44" spans="1:8" x14ac:dyDescent="0.25">
      <c r="A44" s="4" t="s">
        <v>62</v>
      </c>
      <c r="B44" s="4" t="s">
        <v>2675</v>
      </c>
      <c r="C44" s="4" t="s">
        <v>675</v>
      </c>
      <c r="D44" s="4" t="s">
        <v>130</v>
      </c>
      <c r="E44" s="4" t="s">
        <v>131</v>
      </c>
      <c r="F44" s="4" t="s">
        <v>722</v>
      </c>
      <c r="G44" s="4" t="s">
        <v>65</v>
      </c>
      <c r="H44" s="4" t="s">
        <v>664</v>
      </c>
    </row>
    <row r="45" spans="1:8" x14ac:dyDescent="0.25">
      <c r="A45" s="4" t="s">
        <v>62</v>
      </c>
      <c r="B45" s="4" t="s">
        <v>2675</v>
      </c>
      <c r="C45" s="4" t="s">
        <v>697</v>
      </c>
      <c r="D45" s="4" t="s">
        <v>132</v>
      </c>
      <c r="E45" s="4" t="s">
        <v>133</v>
      </c>
      <c r="F45" s="4" t="s">
        <v>723</v>
      </c>
      <c r="G45" s="4" t="s">
        <v>65</v>
      </c>
      <c r="H45" s="4" t="s">
        <v>749</v>
      </c>
    </row>
    <row r="46" spans="1:8" x14ac:dyDescent="0.25">
      <c r="A46" s="4" t="s">
        <v>62</v>
      </c>
      <c r="B46" s="4" t="s">
        <v>2675</v>
      </c>
      <c r="C46" s="4" t="s">
        <v>680</v>
      </c>
      <c r="D46" s="4" t="s">
        <v>134</v>
      </c>
      <c r="E46" s="4" t="s">
        <v>135</v>
      </c>
      <c r="F46" s="4" t="s">
        <v>724</v>
      </c>
      <c r="G46" s="4" t="s">
        <v>65</v>
      </c>
      <c r="H46" s="4" t="s">
        <v>679</v>
      </c>
    </row>
    <row r="47" spans="1:8" x14ac:dyDescent="0.25">
      <c r="A47" s="4" t="s">
        <v>62</v>
      </c>
      <c r="B47" s="4" t="s">
        <v>2675</v>
      </c>
      <c r="C47" s="4" t="s">
        <v>675</v>
      </c>
      <c r="D47" s="4" t="s">
        <v>136</v>
      </c>
      <c r="E47" s="4" t="s">
        <v>137</v>
      </c>
      <c r="F47" s="4" t="s">
        <v>725</v>
      </c>
      <c r="G47" s="4" t="s">
        <v>65</v>
      </c>
      <c r="H47" s="4" t="s">
        <v>664</v>
      </c>
    </row>
    <row r="48" spans="1:8" x14ac:dyDescent="0.25">
      <c r="A48" s="4" t="s">
        <v>62</v>
      </c>
      <c r="B48" s="4" t="s">
        <v>2675</v>
      </c>
      <c r="C48" s="4" t="s">
        <v>697</v>
      </c>
      <c r="D48" s="4" t="s">
        <v>138</v>
      </c>
      <c r="E48" s="4" t="s">
        <v>139</v>
      </c>
      <c r="F48" s="4" t="s">
        <v>726</v>
      </c>
      <c r="G48" s="4" t="s">
        <v>65</v>
      </c>
      <c r="H48" s="4" t="s">
        <v>749</v>
      </c>
    </row>
    <row r="49" spans="1:8" x14ac:dyDescent="0.25">
      <c r="A49" s="4" t="s">
        <v>62</v>
      </c>
      <c r="B49" s="4" t="s">
        <v>2675</v>
      </c>
      <c r="C49" s="4" t="s">
        <v>697</v>
      </c>
      <c r="D49" s="4" t="s">
        <v>140</v>
      </c>
      <c r="E49" s="4" t="s">
        <v>141</v>
      </c>
      <c r="F49" s="4" t="s">
        <v>727</v>
      </c>
      <c r="G49" s="4" t="s">
        <v>65</v>
      </c>
      <c r="H49" s="4" t="s">
        <v>749</v>
      </c>
    </row>
    <row r="50" spans="1:8" x14ac:dyDescent="0.25">
      <c r="A50" s="4" t="s">
        <v>62</v>
      </c>
      <c r="B50" s="4" t="s">
        <v>2675</v>
      </c>
      <c r="C50" s="4" t="s">
        <v>697</v>
      </c>
      <c r="D50" s="4" t="s">
        <v>142</v>
      </c>
      <c r="E50" s="4" t="s">
        <v>143</v>
      </c>
      <c r="F50" s="4" t="s">
        <v>728</v>
      </c>
      <c r="G50" s="4" t="s">
        <v>65</v>
      </c>
      <c r="H50" s="4" t="s">
        <v>749</v>
      </c>
    </row>
    <row r="51" spans="1:8" x14ac:dyDescent="0.25">
      <c r="A51" s="4" t="s">
        <v>62</v>
      </c>
      <c r="B51" s="4" t="s">
        <v>2675</v>
      </c>
      <c r="C51" s="4" t="s">
        <v>684</v>
      </c>
      <c r="D51" s="4" t="s">
        <v>144</v>
      </c>
      <c r="E51" s="4" t="s">
        <v>145</v>
      </c>
      <c r="F51" s="4" t="s">
        <v>730</v>
      </c>
      <c r="G51" s="4" t="s">
        <v>65</v>
      </c>
      <c r="H51" s="4" t="s">
        <v>686</v>
      </c>
    </row>
    <row r="52" spans="1:8" x14ac:dyDescent="0.25">
      <c r="A52" s="4" t="s">
        <v>62</v>
      </c>
      <c r="B52" s="4" t="s">
        <v>2672</v>
      </c>
      <c r="C52" s="4" t="s">
        <v>683</v>
      </c>
      <c r="D52" s="4" t="s">
        <v>146</v>
      </c>
      <c r="E52" s="4" t="s">
        <v>147</v>
      </c>
      <c r="F52" s="4" t="s">
        <v>731</v>
      </c>
      <c r="G52" s="4" t="s">
        <v>51</v>
      </c>
      <c r="H52" s="4" t="s">
        <v>667</v>
      </c>
    </row>
    <row r="53" spans="1:8" x14ac:dyDescent="0.25">
      <c r="A53" s="4" t="s">
        <v>62</v>
      </c>
      <c r="B53" s="4" t="s">
        <v>2675</v>
      </c>
      <c r="C53" s="4" t="s">
        <v>684</v>
      </c>
      <c r="D53" s="4" t="s">
        <v>148</v>
      </c>
      <c r="E53" s="4" t="s">
        <v>149</v>
      </c>
      <c r="F53" s="4" t="s">
        <v>732</v>
      </c>
      <c r="G53" s="4" t="s">
        <v>65</v>
      </c>
      <c r="H53" s="4" t="s">
        <v>686</v>
      </c>
    </row>
    <row r="54" spans="1:8" x14ac:dyDescent="0.25">
      <c r="A54" s="4" t="s">
        <v>62</v>
      </c>
      <c r="B54" s="4" t="s">
        <v>2675</v>
      </c>
      <c r="C54" s="4" t="s">
        <v>675</v>
      </c>
      <c r="D54" s="4" t="s">
        <v>150</v>
      </c>
      <c r="E54" s="4" t="s">
        <v>151</v>
      </c>
      <c r="F54" s="4" t="s">
        <v>733</v>
      </c>
      <c r="G54" s="4" t="s">
        <v>65</v>
      </c>
      <c r="H54" s="4" t="s">
        <v>664</v>
      </c>
    </row>
    <row r="55" spans="1:8" x14ac:dyDescent="0.25">
      <c r="A55" s="4" t="s">
        <v>62</v>
      </c>
      <c r="B55" s="4" t="s">
        <v>2675</v>
      </c>
      <c r="C55" s="4" t="s">
        <v>684</v>
      </c>
      <c r="D55" s="4" t="s">
        <v>152</v>
      </c>
      <c r="E55" s="4" t="s">
        <v>153</v>
      </c>
      <c r="F55" s="4" t="s">
        <v>734</v>
      </c>
      <c r="G55" s="4" t="s">
        <v>65</v>
      </c>
      <c r="H55" s="4" t="s">
        <v>686</v>
      </c>
    </row>
    <row r="56" spans="1:8" x14ac:dyDescent="0.25">
      <c r="A56" s="4" t="s">
        <v>62</v>
      </c>
      <c r="B56" s="4" t="s">
        <v>2675</v>
      </c>
      <c r="C56" s="4" t="s">
        <v>684</v>
      </c>
      <c r="D56" s="4" t="s">
        <v>154</v>
      </c>
      <c r="E56" s="4" t="s">
        <v>155</v>
      </c>
      <c r="F56" s="4" t="s">
        <v>735</v>
      </c>
      <c r="G56" s="4" t="s">
        <v>65</v>
      </c>
      <c r="H56" s="4" t="s">
        <v>686</v>
      </c>
    </row>
    <row r="57" spans="1:8" x14ac:dyDescent="0.25">
      <c r="A57" s="4" t="s">
        <v>62</v>
      </c>
      <c r="B57" s="4" t="s">
        <v>2672</v>
      </c>
      <c r="C57" s="4" t="s">
        <v>683</v>
      </c>
      <c r="D57" s="4" t="s">
        <v>156</v>
      </c>
      <c r="E57" s="4" t="s">
        <v>157</v>
      </c>
      <c r="F57" s="4" t="s">
        <v>736</v>
      </c>
      <c r="G57" s="4" t="s">
        <v>57</v>
      </c>
      <c r="H57" s="4" t="s">
        <v>667</v>
      </c>
    </row>
    <row r="58" spans="1:8" x14ac:dyDescent="0.25">
      <c r="A58" s="4" t="s">
        <v>62</v>
      </c>
      <c r="B58" s="4" t="s">
        <v>2672</v>
      </c>
      <c r="C58" s="4" t="s">
        <v>683</v>
      </c>
      <c r="D58" s="4" t="s">
        <v>158</v>
      </c>
      <c r="E58" s="4" t="s">
        <v>159</v>
      </c>
      <c r="F58" s="4" t="s">
        <v>737</v>
      </c>
      <c r="G58" s="4" t="s">
        <v>51</v>
      </c>
      <c r="H58" s="4" t="s">
        <v>667</v>
      </c>
    </row>
    <row r="59" spans="1:8" x14ac:dyDescent="0.25">
      <c r="A59" s="4" t="s">
        <v>62</v>
      </c>
      <c r="B59" s="4" t="s">
        <v>2675</v>
      </c>
      <c r="C59" s="4" t="s">
        <v>675</v>
      </c>
      <c r="D59" s="4" t="s">
        <v>160</v>
      </c>
      <c r="E59" s="4" t="s">
        <v>161</v>
      </c>
      <c r="F59" s="4" t="s">
        <v>738</v>
      </c>
      <c r="G59" s="4" t="s">
        <v>65</v>
      </c>
      <c r="H59" s="4" t="s">
        <v>664</v>
      </c>
    </row>
    <row r="60" spans="1:8" x14ac:dyDescent="0.25">
      <c r="A60" s="4" t="s">
        <v>62</v>
      </c>
      <c r="B60" s="4" t="s">
        <v>2675</v>
      </c>
      <c r="C60" s="4" t="s">
        <v>697</v>
      </c>
      <c r="D60" s="4" t="s">
        <v>162</v>
      </c>
      <c r="E60" s="4" t="s">
        <v>163</v>
      </c>
      <c r="F60" s="4" t="s">
        <v>739</v>
      </c>
      <c r="G60" s="4" t="s">
        <v>65</v>
      </c>
      <c r="H60" s="4" t="s">
        <v>749</v>
      </c>
    </row>
    <row r="61" spans="1:8" x14ac:dyDescent="0.25">
      <c r="A61" s="4" t="s">
        <v>62</v>
      </c>
      <c r="B61" s="4" t="s">
        <v>2675</v>
      </c>
      <c r="C61" s="4" t="s">
        <v>675</v>
      </c>
      <c r="D61" s="4" t="s">
        <v>164</v>
      </c>
      <c r="E61" s="4" t="s">
        <v>165</v>
      </c>
      <c r="F61" s="4" t="s">
        <v>740</v>
      </c>
      <c r="G61" s="4" t="s">
        <v>65</v>
      </c>
      <c r="H61" s="4" t="s">
        <v>664</v>
      </c>
    </row>
    <row r="62" spans="1:8" x14ac:dyDescent="0.25">
      <c r="A62" s="4" t="s">
        <v>62</v>
      </c>
      <c r="B62" s="4" t="s">
        <v>2675</v>
      </c>
      <c r="C62" s="4" t="s">
        <v>684</v>
      </c>
      <c r="D62" s="4" t="s">
        <v>166</v>
      </c>
      <c r="E62" s="4" t="s">
        <v>167</v>
      </c>
      <c r="F62" s="4" t="s">
        <v>741</v>
      </c>
      <c r="G62" s="4" t="s">
        <v>65</v>
      </c>
      <c r="H62" s="4" t="s">
        <v>686</v>
      </c>
    </row>
    <row r="63" spans="1:8" x14ac:dyDescent="0.25">
      <c r="A63" s="4" t="s">
        <v>62</v>
      </c>
      <c r="B63" s="4" t="s">
        <v>2675</v>
      </c>
      <c r="C63" s="4" t="s">
        <v>684</v>
      </c>
      <c r="D63" s="4" t="s">
        <v>168</v>
      </c>
      <c r="E63" s="4" t="s">
        <v>169</v>
      </c>
      <c r="F63" s="4" t="s">
        <v>742</v>
      </c>
      <c r="G63" s="4" t="s">
        <v>65</v>
      </c>
      <c r="H63" s="4" t="s">
        <v>686</v>
      </c>
    </row>
    <row r="64" spans="1:8" x14ac:dyDescent="0.25">
      <c r="A64" s="4" t="s">
        <v>62</v>
      </c>
      <c r="B64" s="4" t="s">
        <v>2675</v>
      </c>
      <c r="C64" s="4" t="s">
        <v>697</v>
      </c>
      <c r="D64" s="4" t="s">
        <v>170</v>
      </c>
      <c r="E64" s="4" t="s">
        <v>171</v>
      </c>
      <c r="F64" s="4" t="s">
        <v>743</v>
      </c>
      <c r="G64" s="4" t="s">
        <v>65</v>
      </c>
      <c r="H64" s="4" t="s">
        <v>749</v>
      </c>
    </row>
    <row r="65" spans="1:8" x14ac:dyDescent="0.25">
      <c r="A65" s="4" t="s">
        <v>62</v>
      </c>
      <c r="B65" s="4" t="s">
        <v>2675</v>
      </c>
      <c r="C65" s="4" t="s">
        <v>684</v>
      </c>
      <c r="D65" s="4" t="s">
        <v>172</v>
      </c>
      <c r="E65" s="4" t="s">
        <v>173</v>
      </c>
      <c r="F65" s="4" t="s">
        <v>745</v>
      </c>
      <c r="G65" s="4" t="s">
        <v>65</v>
      </c>
      <c r="H65" s="4" t="s">
        <v>686</v>
      </c>
    </row>
    <row r="66" spans="1:8" x14ac:dyDescent="0.25">
      <c r="A66" s="4" t="s">
        <v>62</v>
      </c>
      <c r="B66" s="4" t="s">
        <v>2675</v>
      </c>
      <c r="C66" s="4" t="s">
        <v>675</v>
      </c>
      <c r="D66" s="4" t="s">
        <v>174</v>
      </c>
      <c r="E66" s="4" t="s">
        <v>175</v>
      </c>
      <c r="F66" s="4" t="s">
        <v>746</v>
      </c>
      <c r="G66" s="4" t="s">
        <v>65</v>
      </c>
      <c r="H66" s="4" t="s">
        <v>664</v>
      </c>
    </row>
    <row r="67" spans="1:8" x14ac:dyDescent="0.25">
      <c r="A67" s="4" t="s">
        <v>176</v>
      </c>
      <c r="B67" s="4" t="s">
        <v>2675</v>
      </c>
      <c r="C67" s="4" t="s">
        <v>749</v>
      </c>
      <c r="D67" s="4" t="s">
        <v>177</v>
      </c>
      <c r="E67" s="4" t="s">
        <v>178</v>
      </c>
      <c r="F67" s="4" t="s">
        <v>747</v>
      </c>
      <c r="G67" s="4" t="s">
        <v>65</v>
      </c>
      <c r="H67" s="4" t="s">
        <v>696</v>
      </c>
    </row>
    <row r="68" spans="1:8" x14ac:dyDescent="0.25">
      <c r="A68" s="4" t="s">
        <v>176</v>
      </c>
      <c r="B68" s="4" t="s">
        <v>2675</v>
      </c>
      <c r="C68" s="4" t="s">
        <v>684</v>
      </c>
      <c r="D68" s="4" t="s">
        <v>179</v>
      </c>
      <c r="E68" s="4" t="s">
        <v>180</v>
      </c>
      <c r="F68" s="4" t="s">
        <v>750</v>
      </c>
      <c r="G68" s="4" t="s">
        <v>65</v>
      </c>
      <c r="H68" s="4" t="s">
        <v>823</v>
      </c>
    </row>
    <row r="69" spans="1:8" x14ac:dyDescent="0.25">
      <c r="A69" s="4" t="s">
        <v>176</v>
      </c>
      <c r="B69" s="4" t="s">
        <v>2675</v>
      </c>
      <c r="C69" s="4" t="s">
        <v>684</v>
      </c>
      <c r="D69" s="4" t="s">
        <v>181</v>
      </c>
      <c r="E69" s="4" t="s">
        <v>182</v>
      </c>
      <c r="F69" s="4" t="s">
        <v>751</v>
      </c>
      <c r="G69" s="4" t="s">
        <v>65</v>
      </c>
      <c r="H69" s="4" t="s">
        <v>823</v>
      </c>
    </row>
    <row r="70" spans="1:8" x14ac:dyDescent="0.25">
      <c r="A70" s="4" t="s">
        <v>176</v>
      </c>
      <c r="B70" s="4" t="s">
        <v>2675</v>
      </c>
      <c r="C70" s="4" t="s">
        <v>684</v>
      </c>
      <c r="D70" s="4" t="s">
        <v>183</v>
      </c>
      <c r="E70" s="4" t="s">
        <v>184</v>
      </c>
      <c r="F70" s="4" t="s">
        <v>752</v>
      </c>
      <c r="G70" s="4" t="s">
        <v>65</v>
      </c>
      <c r="H70" s="4" t="s">
        <v>823</v>
      </c>
    </row>
    <row r="71" spans="1:8" x14ac:dyDescent="0.25">
      <c r="A71" s="4" t="s">
        <v>176</v>
      </c>
      <c r="B71" s="4" t="s">
        <v>2675</v>
      </c>
      <c r="C71" s="4" t="s">
        <v>684</v>
      </c>
      <c r="D71" s="4" t="s">
        <v>185</v>
      </c>
      <c r="E71" s="4" t="s">
        <v>186</v>
      </c>
      <c r="F71" s="4" t="s">
        <v>753</v>
      </c>
      <c r="G71" s="4" t="s">
        <v>65</v>
      </c>
      <c r="H71" s="4" t="s">
        <v>823</v>
      </c>
    </row>
    <row r="72" spans="1:8" x14ac:dyDescent="0.25">
      <c r="A72" s="4" t="s">
        <v>176</v>
      </c>
      <c r="B72" s="4" t="s">
        <v>2675</v>
      </c>
      <c r="C72" s="4" t="s">
        <v>684</v>
      </c>
      <c r="D72" s="4" t="s">
        <v>187</v>
      </c>
      <c r="E72" s="4" t="s">
        <v>188</v>
      </c>
      <c r="F72" s="4" t="s">
        <v>754</v>
      </c>
      <c r="G72" s="4" t="s">
        <v>65</v>
      </c>
      <c r="H72" s="4" t="s">
        <v>823</v>
      </c>
    </row>
    <row r="73" spans="1:8" x14ac:dyDescent="0.25">
      <c r="A73" s="4" t="s">
        <v>176</v>
      </c>
      <c r="B73" s="4" t="s">
        <v>2675</v>
      </c>
      <c r="C73" s="4" t="s">
        <v>679</v>
      </c>
      <c r="D73" s="4" t="s">
        <v>189</v>
      </c>
      <c r="E73" s="4" t="s">
        <v>190</v>
      </c>
      <c r="F73" s="4" t="s">
        <v>755</v>
      </c>
      <c r="G73" s="4" t="s">
        <v>65</v>
      </c>
      <c r="H73" s="4" t="s">
        <v>2676</v>
      </c>
    </row>
    <row r="74" spans="1:8" x14ac:dyDescent="0.25">
      <c r="A74" s="4" t="s">
        <v>176</v>
      </c>
      <c r="B74" s="4" t="s">
        <v>2675</v>
      </c>
      <c r="C74" s="4" t="s">
        <v>749</v>
      </c>
      <c r="D74" s="4" t="s">
        <v>191</v>
      </c>
      <c r="E74" s="4" t="s">
        <v>192</v>
      </c>
      <c r="F74" s="4" t="s">
        <v>756</v>
      </c>
      <c r="G74" s="4" t="s">
        <v>65</v>
      </c>
      <c r="H74" s="4" t="s">
        <v>696</v>
      </c>
    </row>
    <row r="75" spans="1:8" x14ac:dyDescent="0.25">
      <c r="A75" s="4" t="s">
        <v>176</v>
      </c>
      <c r="B75" s="4" t="s">
        <v>2675</v>
      </c>
      <c r="C75" s="4" t="s">
        <v>690</v>
      </c>
      <c r="D75" s="4" t="s">
        <v>193</v>
      </c>
      <c r="E75" s="4" t="s">
        <v>194</v>
      </c>
      <c r="F75" s="4" t="s">
        <v>757</v>
      </c>
      <c r="G75" s="4" t="s">
        <v>65</v>
      </c>
      <c r="H75" s="4" t="s">
        <v>694</v>
      </c>
    </row>
    <row r="76" spans="1:8" x14ac:dyDescent="0.25">
      <c r="A76" s="4" t="s">
        <v>176</v>
      </c>
      <c r="B76" s="4" t="s">
        <v>2675</v>
      </c>
      <c r="C76" s="4" t="s">
        <v>749</v>
      </c>
      <c r="D76" s="4" t="s">
        <v>195</v>
      </c>
      <c r="E76" s="4" t="s">
        <v>196</v>
      </c>
      <c r="F76" s="4" t="s">
        <v>758</v>
      </c>
      <c r="G76" s="4" t="s">
        <v>65</v>
      </c>
      <c r="H76" s="4" t="s">
        <v>696</v>
      </c>
    </row>
    <row r="77" spans="1:8" x14ac:dyDescent="0.25">
      <c r="A77" s="4" t="s">
        <v>176</v>
      </c>
      <c r="B77" s="4" t="s">
        <v>2675</v>
      </c>
      <c r="C77" s="4" t="s">
        <v>690</v>
      </c>
      <c r="D77" s="4" t="s">
        <v>197</v>
      </c>
      <c r="E77" s="4" t="s">
        <v>198</v>
      </c>
      <c r="F77" s="4" t="s">
        <v>759</v>
      </c>
      <c r="G77" s="4" t="s">
        <v>65</v>
      </c>
      <c r="H77" s="4" t="s">
        <v>694</v>
      </c>
    </row>
    <row r="78" spans="1:8" x14ac:dyDescent="0.25">
      <c r="A78" s="4" t="s">
        <v>176</v>
      </c>
      <c r="B78" s="4" t="s">
        <v>2675</v>
      </c>
      <c r="C78" s="4" t="s">
        <v>690</v>
      </c>
      <c r="D78" s="4" t="s">
        <v>199</v>
      </c>
      <c r="E78" s="4" t="s">
        <v>200</v>
      </c>
      <c r="F78" s="4" t="s">
        <v>760</v>
      </c>
      <c r="G78" s="4" t="s">
        <v>65</v>
      </c>
      <c r="H78" s="4" t="s">
        <v>694</v>
      </c>
    </row>
    <row r="79" spans="1:8" x14ac:dyDescent="0.25">
      <c r="A79" s="4" t="s">
        <v>176</v>
      </c>
      <c r="B79" s="4" t="s">
        <v>2675</v>
      </c>
      <c r="C79" s="4" t="s">
        <v>679</v>
      </c>
      <c r="D79" s="4" t="s">
        <v>201</v>
      </c>
      <c r="E79" s="4" t="s">
        <v>202</v>
      </c>
      <c r="F79" s="4" t="s">
        <v>761</v>
      </c>
      <c r="G79" s="4" t="s">
        <v>65</v>
      </c>
      <c r="H79" s="4" t="s">
        <v>2676</v>
      </c>
    </row>
    <row r="80" spans="1:8" x14ac:dyDescent="0.25">
      <c r="A80" s="4" t="s">
        <v>176</v>
      </c>
      <c r="B80" s="4" t="s">
        <v>2675</v>
      </c>
      <c r="C80" s="4" t="s">
        <v>690</v>
      </c>
      <c r="D80" s="4" t="s">
        <v>203</v>
      </c>
      <c r="E80" s="4" t="s">
        <v>204</v>
      </c>
      <c r="F80" s="4" t="s">
        <v>762</v>
      </c>
      <c r="G80" s="4" t="s">
        <v>65</v>
      </c>
      <c r="H80" s="4" t="s">
        <v>694</v>
      </c>
    </row>
    <row r="81" spans="1:8" x14ac:dyDescent="0.25">
      <c r="A81" s="4" t="s">
        <v>176</v>
      </c>
      <c r="B81" s="4" t="s">
        <v>2675</v>
      </c>
      <c r="C81" s="4" t="s">
        <v>749</v>
      </c>
      <c r="D81" s="4" t="s">
        <v>205</v>
      </c>
      <c r="E81" s="4" t="s">
        <v>206</v>
      </c>
      <c r="F81" s="4" t="s">
        <v>763</v>
      </c>
      <c r="G81" s="4" t="s">
        <v>65</v>
      </c>
      <c r="H81" s="4" t="s">
        <v>696</v>
      </c>
    </row>
    <row r="82" spans="1:8" x14ac:dyDescent="0.25">
      <c r="A82" s="4" t="s">
        <v>176</v>
      </c>
      <c r="B82" s="4" t="s">
        <v>2675</v>
      </c>
      <c r="C82" s="4" t="s">
        <v>684</v>
      </c>
      <c r="D82" s="4" t="s">
        <v>207</v>
      </c>
      <c r="E82" s="4" t="s">
        <v>208</v>
      </c>
      <c r="F82" s="4" t="s">
        <v>764</v>
      </c>
      <c r="G82" s="4" t="s">
        <v>65</v>
      </c>
      <c r="H82" s="4" t="s">
        <v>823</v>
      </c>
    </row>
    <row r="83" spans="1:8" x14ac:dyDescent="0.25">
      <c r="A83" s="4" t="s">
        <v>176</v>
      </c>
      <c r="B83" s="4" t="s">
        <v>2675</v>
      </c>
      <c r="C83" s="4" t="s">
        <v>684</v>
      </c>
      <c r="D83" s="4" t="s">
        <v>209</v>
      </c>
      <c r="E83" s="4" t="s">
        <v>210</v>
      </c>
      <c r="F83" s="4" t="s">
        <v>765</v>
      </c>
      <c r="G83" s="4" t="s">
        <v>65</v>
      </c>
      <c r="H83" s="4" t="s">
        <v>823</v>
      </c>
    </row>
    <row r="84" spans="1:8" x14ac:dyDescent="0.25">
      <c r="A84" s="4" t="s">
        <v>176</v>
      </c>
      <c r="B84" s="4" t="s">
        <v>2675</v>
      </c>
      <c r="C84" s="4" t="s">
        <v>679</v>
      </c>
      <c r="D84" s="4" t="s">
        <v>211</v>
      </c>
      <c r="E84" s="4" t="s">
        <v>212</v>
      </c>
      <c r="F84" s="4" t="s">
        <v>766</v>
      </c>
      <c r="G84" s="4" t="s">
        <v>65</v>
      </c>
      <c r="H84" s="4" t="s">
        <v>2676</v>
      </c>
    </row>
    <row r="85" spans="1:8" x14ac:dyDescent="0.25">
      <c r="A85" s="4" t="s">
        <v>176</v>
      </c>
      <c r="B85" s="4" t="s">
        <v>2675</v>
      </c>
      <c r="C85" s="4" t="s">
        <v>679</v>
      </c>
      <c r="D85" s="4" t="s">
        <v>213</v>
      </c>
      <c r="E85" s="4" t="s">
        <v>214</v>
      </c>
      <c r="F85" s="4" t="s">
        <v>767</v>
      </c>
      <c r="G85" s="4" t="s">
        <v>65</v>
      </c>
      <c r="H85" s="4" t="s">
        <v>2676</v>
      </c>
    </row>
    <row r="86" spans="1:8" x14ac:dyDescent="0.25">
      <c r="A86" s="4" t="s">
        <v>176</v>
      </c>
      <c r="B86" s="4" t="s">
        <v>2675</v>
      </c>
      <c r="C86" s="4" t="s">
        <v>749</v>
      </c>
      <c r="D86" s="4" t="s">
        <v>215</v>
      </c>
      <c r="E86" s="4" t="s">
        <v>216</v>
      </c>
      <c r="F86" s="4" t="s">
        <v>768</v>
      </c>
      <c r="G86" s="4" t="s">
        <v>65</v>
      </c>
      <c r="H86" s="4" t="s">
        <v>696</v>
      </c>
    </row>
    <row r="87" spans="1:8" x14ac:dyDescent="0.25">
      <c r="A87" s="4" t="s">
        <v>176</v>
      </c>
      <c r="B87" s="4" t="s">
        <v>2675</v>
      </c>
      <c r="C87" s="4" t="s">
        <v>749</v>
      </c>
      <c r="D87" s="4" t="s">
        <v>217</v>
      </c>
      <c r="E87" s="4" t="s">
        <v>218</v>
      </c>
      <c r="F87" s="4" t="s">
        <v>769</v>
      </c>
      <c r="G87" s="4" t="s">
        <v>65</v>
      </c>
      <c r="H87" s="4" t="s">
        <v>696</v>
      </c>
    </row>
    <row r="88" spans="1:8" x14ac:dyDescent="0.25">
      <c r="A88" s="4" t="s">
        <v>176</v>
      </c>
      <c r="B88" s="4" t="s">
        <v>2675</v>
      </c>
      <c r="C88" s="4" t="s">
        <v>749</v>
      </c>
      <c r="D88" s="4" t="s">
        <v>219</v>
      </c>
      <c r="E88" s="4" t="s">
        <v>220</v>
      </c>
      <c r="F88" s="4" t="s">
        <v>770</v>
      </c>
      <c r="G88" s="4" t="s">
        <v>65</v>
      </c>
      <c r="H88" s="4" t="s">
        <v>696</v>
      </c>
    </row>
    <row r="89" spans="1:8" x14ac:dyDescent="0.25">
      <c r="A89" s="4" t="s">
        <v>176</v>
      </c>
      <c r="B89" s="4" t="s">
        <v>2675</v>
      </c>
      <c r="C89" s="4" t="s">
        <v>690</v>
      </c>
      <c r="D89" s="4" t="s">
        <v>221</v>
      </c>
      <c r="E89" s="4" t="s">
        <v>222</v>
      </c>
      <c r="F89" s="4" t="s">
        <v>771</v>
      </c>
      <c r="G89" s="4" t="s">
        <v>65</v>
      </c>
      <c r="H89" s="4" t="s">
        <v>694</v>
      </c>
    </row>
    <row r="90" spans="1:8" x14ac:dyDescent="0.25">
      <c r="A90" s="4" t="s">
        <v>176</v>
      </c>
      <c r="B90" s="4" t="s">
        <v>2675</v>
      </c>
      <c r="C90" s="4" t="s">
        <v>684</v>
      </c>
      <c r="D90" s="4" t="s">
        <v>223</v>
      </c>
      <c r="E90" s="4" t="s">
        <v>224</v>
      </c>
      <c r="F90" s="4" t="s">
        <v>772</v>
      </c>
      <c r="G90" s="4" t="s">
        <v>65</v>
      </c>
      <c r="H90" s="4" t="s">
        <v>823</v>
      </c>
    </row>
    <row r="91" spans="1:8" x14ac:dyDescent="0.25">
      <c r="A91" s="4" t="s">
        <v>176</v>
      </c>
      <c r="B91" s="4" t="s">
        <v>2675</v>
      </c>
      <c r="C91" s="4" t="s">
        <v>679</v>
      </c>
      <c r="D91" s="4" t="s">
        <v>225</v>
      </c>
      <c r="E91" s="4" t="s">
        <v>226</v>
      </c>
      <c r="F91" s="4" t="s">
        <v>773</v>
      </c>
      <c r="G91" s="4" t="s">
        <v>65</v>
      </c>
      <c r="H91" s="4" t="s">
        <v>2676</v>
      </c>
    </row>
    <row r="92" spans="1:8" x14ac:dyDescent="0.25">
      <c r="A92" s="4" t="s">
        <v>176</v>
      </c>
      <c r="B92" s="4" t="s">
        <v>2675</v>
      </c>
      <c r="C92" s="4" t="s">
        <v>749</v>
      </c>
      <c r="D92" s="4" t="s">
        <v>227</v>
      </c>
      <c r="E92" s="4" t="s">
        <v>228</v>
      </c>
      <c r="F92" s="4" t="s">
        <v>774</v>
      </c>
      <c r="G92" s="4" t="s">
        <v>65</v>
      </c>
      <c r="H92" s="4" t="s">
        <v>696</v>
      </c>
    </row>
    <row r="93" spans="1:8" x14ac:dyDescent="0.25">
      <c r="A93" s="4" t="s">
        <v>176</v>
      </c>
      <c r="B93" s="4" t="s">
        <v>2675</v>
      </c>
      <c r="C93" s="4" t="s">
        <v>749</v>
      </c>
      <c r="D93" s="4" t="s">
        <v>229</v>
      </c>
      <c r="E93" s="4" t="s">
        <v>230</v>
      </c>
      <c r="F93" s="4" t="s">
        <v>775</v>
      </c>
      <c r="G93" s="4" t="s">
        <v>65</v>
      </c>
      <c r="H93" s="4" t="s">
        <v>696</v>
      </c>
    </row>
    <row r="94" spans="1:8" x14ac:dyDescent="0.25">
      <c r="A94" s="4" t="s">
        <v>176</v>
      </c>
      <c r="B94" s="4" t="s">
        <v>2675</v>
      </c>
      <c r="C94" s="4" t="s">
        <v>749</v>
      </c>
      <c r="D94" s="4" t="s">
        <v>231</v>
      </c>
      <c r="E94" s="4" t="s">
        <v>232</v>
      </c>
      <c r="F94" s="4" t="s">
        <v>776</v>
      </c>
      <c r="G94" s="4" t="s">
        <v>65</v>
      </c>
      <c r="H94" s="4" t="s">
        <v>696</v>
      </c>
    </row>
    <row r="95" spans="1:8" x14ac:dyDescent="0.25">
      <c r="A95" s="4" t="s">
        <v>176</v>
      </c>
      <c r="B95" s="4" t="s">
        <v>2675</v>
      </c>
      <c r="C95" s="4" t="s">
        <v>749</v>
      </c>
      <c r="D95" s="4" t="s">
        <v>233</v>
      </c>
      <c r="E95" s="4" t="s">
        <v>234</v>
      </c>
      <c r="F95" s="4" t="s">
        <v>777</v>
      </c>
      <c r="G95" s="4" t="s">
        <v>65</v>
      </c>
      <c r="H95" s="4" t="s">
        <v>696</v>
      </c>
    </row>
    <row r="96" spans="1:8" x14ac:dyDescent="0.25">
      <c r="A96" s="4" t="s">
        <v>176</v>
      </c>
      <c r="B96" s="4" t="s">
        <v>2675</v>
      </c>
      <c r="C96" s="4" t="s">
        <v>690</v>
      </c>
      <c r="D96" s="4" t="s">
        <v>235</v>
      </c>
      <c r="E96" s="4" t="s">
        <v>236</v>
      </c>
      <c r="F96" s="4" t="s">
        <v>778</v>
      </c>
      <c r="G96" s="4" t="s">
        <v>65</v>
      </c>
      <c r="H96" s="4" t="s">
        <v>694</v>
      </c>
    </row>
    <row r="97" spans="1:8" x14ac:dyDescent="0.25">
      <c r="A97" s="4" t="s">
        <v>176</v>
      </c>
      <c r="B97" s="4" t="s">
        <v>2675</v>
      </c>
      <c r="C97" s="4" t="s">
        <v>749</v>
      </c>
      <c r="D97" s="4" t="s">
        <v>237</v>
      </c>
      <c r="E97" s="4" t="s">
        <v>238</v>
      </c>
      <c r="F97" s="4" t="s">
        <v>779</v>
      </c>
      <c r="G97" s="4" t="s">
        <v>65</v>
      </c>
      <c r="H97" s="4" t="s">
        <v>696</v>
      </c>
    </row>
    <row r="98" spans="1:8" x14ac:dyDescent="0.25">
      <c r="A98" s="4" t="s">
        <v>176</v>
      </c>
      <c r="B98" s="4" t="s">
        <v>2675</v>
      </c>
      <c r="C98" s="4" t="s">
        <v>679</v>
      </c>
      <c r="D98" s="4" t="s">
        <v>239</v>
      </c>
      <c r="E98" s="4" t="s">
        <v>240</v>
      </c>
      <c r="F98" s="4" t="s">
        <v>780</v>
      </c>
      <c r="G98" s="4" t="s">
        <v>65</v>
      </c>
      <c r="H98" s="4" t="s">
        <v>2676</v>
      </c>
    </row>
    <row r="99" spans="1:8" x14ac:dyDescent="0.25">
      <c r="A99" s="4" t="s">
        <v>176</v>
      </c>
      <c r="B99" s="4" t="s">
        <v>2675</v>
      </c>
      <c r="C99" s="4" t="s">
        <v>684</v>
      </c>
      <c r="D99" s="4" t="s">
        <v>241</v>
      </c>
      <c r="E99" s="4" t="s">
        <v>242</v>
      </c>
      <c r="F99" s="4" t="s">
        <v>781</v>
      </c>
      <c r="G99" s="4" t="s">
        <v>65</v>
      </c>
      <c r="H99" s="4" t="s">
        <v>823</v>
      </c>
    </row>
    <row r="100" spans="1:8" x14ac:dyDescent="0.25">
      <c r="A100" s="4" t="s">
        <v>176</v>
      </c>
      <c r="B100" s="4" t="s">
        <v>2675</v>
      </c>
      <c r="C100" s="4" t="s">
        <v>749</v>
      </c>
      <c r="D100" s="4" t="s">
        <v>243</v>
      </c>
      <c r="E100" s="4" t="s">
        <v>244</v>
      </c>
      <c r="F100" s="4" t="s">
        <v>782</v>
      </c>
      <c r="G100" s="4" t="s">
        <v>65</v>
      </c>
      <c r="H100" s="4" t="s">
        <v>696</v>
      </c>
    </row>
    <row r="101" spans="1:8" x14ac:dyDescent="0.25">
      <c r="A101" s="4" t="s">
        <v>176</v>
      </c>
      <c r="B101" s="4" t="s">
        <v>2675</v>
      </c>
      <c r="C101" s="4" t="s">
        <v>684</v>
      </c>
      <c r="D101" s="4" t="s">
        <v>245</v>
      </c>
      <c r="E101" s="4" t="s">
        <v>246</v>
      </c>
      <c r="F101" s="4" t="s">
        <v>783</v>
      </c>
      <c r="G101" s="4" t="s">
        <v>65</v>
      </c>
      <c r="H101" s="4" t="s">
        <v>823</v>
      </c>
    </row>
    <row r="102" spans="1:8" x14ac:dyDescent="0.25">
      <c r="A102" s="4" t="s">
        <v>176</v>
      </c>
      <c r="B102" s="4" t="s">
        <v>2675</v>
      </c>
      <c r="C102" s="4" t="s">
        <v>749</v>
      </c>
      <c r="D102" s="4" t="s">
        <v>247</v>
      </c>
      <c r="E102" s="4" t="s">
        <v>248</v>
      </c>
      <c r="F102" s="4" t="s">
        <v>784</v>
      </c>
      <c r="G102" s="4" t="s">
        <v>65</v>
      </c>
      <c r="H102" s="4" t="s">
        <v>696</v>
      </c>
    </row>
    <row r="103" spans="1:8" x14ac:dyDescent="0.25">
      <c r="A103" s="4" t="s">
        <v>176</v>
      </c>
      <c r="B103" s="4" t="s">
        <v>2675</v>
      </c>
      <c r="C103" s="4" t="s">
        <v>690</v>
      </c>
      <c r="D103" s="4" t="s">
        <v>249</v>
      </c>
      <c r="E103" s="4" t="s">
        <v>250</v>
      </c>
      <c r="F103" s="4" t="s">
        <v>785</v>
      </c>
      <c r="G103" s="4" t="s">
        <v>65</v>
      </c>
      <c r="H103" s="4" t="s">
        <v>694</v>
      </c>
    </row>
    <row r="104" spans="1:8" x14ac:dyDescent="0.25">
      <c r="A104" s="4" t="s">
        <v>176</v>
      </c>
      <c r="B104" s="4" t="s">
        <v>2675</v>
      </c>
      <c r="C104" s="4" t="s">
        <v>690</v>
      </c>
      <c r="D104" s="4" t="s">
        <v>251</v>
      </c>
      <c r="E104" s="4" t="s">
        <v>252</v>
      </c>
      <c r="F104" s="4" t="s">
        <v>786</v>
      </c>
      <c r="G104" s="4" t="s">
        <v>65</v>
      </c>
      <c r="H104" s="4" t="s">
        <v>694</v>
      </c>
    </row>
    <row r="105" spans="1:8" x14ac:dyDescent="0.25">
      <c r="A105" s="4" t="s">
        <v>176</v>
      </c>
      <c r="B105" s="4" t="s">
        <v>2675</v>
      </c>
      <c r="C105" s="4" t="s">
        <v>690</v>
      </c>
      <c r="D105" s="4" t="s">
        <v>253</v>
      </c>
      <c r="E105" s="4" t="s">
        <v>254</v>
      </c>
      <c r="F105" s="4" t="s">
        <v>787</v>
      </c>
      <c r="G105" s="4" t="s">
        <v>65</v>
      </c>
      <c r="H105" s="4" t="s">
        <v>694</v>
      </c>
    </row>
    <row r="106" spans="1:8" x14ac:dyDescent="0.25">
      <c r="A106" s="4" t="s">
        <v>176</v>
      </c>
      <c r="B106" s="4" t="s">
        <v>2675</v>
      </c>
      <c r="C106" s="4" t="s">
        <v>684</v>
      </c>
      <c r="D106" s="4" t="s">
        <v>255</v>
      </c>
      <c r="E106" s="4" t="s">
        <v>256</v>
      </c>
      <c r="F106" s="4" t="s">
        <v>788</v>
      </c>
      <c r="G106" s="4" t="s">
        <v>65</v>
      </c>
      <c r="H106" s="4" t="s">
        <v>823</v>
      </c>
    </row>
    <row r="107" spans="1:8" x14ac:dyDescent="0.25">
      <c r="A107" s="4" t="s">
        <v>176</v>
      </c>
      <c r="B107" s="4" t="s">
        <v>2675</v>
      </c>
      <c r="C107" s="4" t="s">
        <v>749</v>
      </c>
      <c r="D107" s="4" t="s">
        <v>257</v>
      </c>
      <c r="E107" s="4" t="s">
        <v>258</v>
      </c>
      <c r="F107" s="4" t="s">
        <v>789</v>
      </c>
      <c r="G107" s="4" t="s">
        <v>65</v>
      </c>
      <c r="H107" s="4" t="s">
        <v>696</v>
      </c>
    </row>
    <row r="108" spans="1:8" x14ac:dyDescent="0.25">
      <c r="A108" s="4" t="s">
        <v>176</v>
      </c>
      <c r="B108" s="4" t="s">
        <v>2675</v>
      </c>
      <c r="C108" s="4" t="s">
        <v>749</v>
      </c>
      <c r="D108" s="4" t="s">
        <v>259</v>
      </c>
      <c r="E108" s="4" t="s">
        <v>260</v>
      </c>
      <c r="F108" s="4" t="s">
        <v>790</v>
      </c>
      <c r="G108" s="4" t="s">
        <v>65</v>
      </c>
      <c r="H108" s="4" t="s">
        <v>696</v>
      </c>
    </row>
    <row r="109" spans="1:8" x14ac:dyDescent="0.25">
      <c r="A109" s="4" t="s">
        <v>176</v>
      </c>
      <c r="B109" s="4" t="s">
        <v>2675</v>
      </c>
      <c r="C109" s="4" t="s">
        <v>749</v>
      </c>
      <c r="D109" s="4" t="s">
        <v>261</v>
      </c>
      <c r="E109" s="4" t="s">
        <v>262</v>
      </c>
      <c r="F109" s="4" t="s">
        <v>791</v>
      </c>
      <c r="G109" s="4" t="s">
        <v>65</v>
      </c>
      <c r="H109" s="4" t="s">
        <v>696</v>
      </c>
    </row>
    <row r="110" spans="1:8" x14ac:dyDescent="0.25">
      <c r="A110" s="4" t="s">
        <v>176</v>
      </c>
      <c r="B110" s="4" t="s">
        <v>2675</v>
      </c>
      <c r="C110" s="4" t="s">
        <v>690</v>
      </c>
      <c r="D110" s="4" t="s">
        <v>263</v>
      </c>
      <c r="E110" s="4" t="s">
        <v>264</v>
      </c>
      <c r="F110" s="4" t="s">
        <v>792</v>
      </c>
      <c r="G110" s="4" t="s">
        <v>65</v>
      </c>
      <c r="H110" s="4" t="s">
        <v>694</v>
      </c>
    </row>
    <row r="111" spans="1:8" x14ac:dyDescent="0.25">
      <c r="A111" s="4" t="s">
        <v>176</v>
      </c>
      <c r="B111" s="4" t="s">
        <v>2675</v>
      </c>
      <c r="C111" s="4" t="s">
        <v>684</v>
      </c>
      <c r="D111" s="4" t="s">
        <v>265</v>
      </c>
      <c r="E111" s="4" t="s">
        <v>266</v>
      </c>
      <c r="F111" s="4" t="s">
        <v>793</v>
      </c>
      <c r="G111" s="4" t="s">
        <v>65</v>
      </c>
      <c r="H111" s="4" t="s">
        <v>823</v>
      </c>
    </row>
    <row r="112" spans="1:8" x14ac:dyDescent="0.25">
      <c r="A112" s="4" t="s">
        <v>176</v>
      </c>
      <c r="B112" s="4" t="s">
        <v>2675</v>
      </c>
      <c r="C112" s="4" t="s">
        <v>684</v>
      </c>
      <c r="D112" s="4" t="s">
        <v>267</v>
      </c>
      <c r="E112" s="4" t="s">
        <v>268</v>
      </c>
      <c r="F112" s="4" t="s">
        <v>794</v>
      </c>
      <c r="G112" s="4" t="s">
        <v>65</v>
      </c>
      <c r="H112" s="4" t="s">
        <v>823</v>
      </c>
    </row>
    <row r="113" spans="1:8" x14ac:dyDescent="0.25">
      <c r="A113" s="4" t="s">
        <v>176</v>
      </c>
      <c r="B113" s="4" t="s">
        <v>2675</v>
      </c>
      <c r="C113" s="4" t="s">
        <v>749</v>
      </c>
      <c r="D113" s="4" t="s">
        <v>269</v>
      </c>
      <c r="E113" s="4" t="s">
        <v>270</v>
      </c>
      <c r="F113" s="4" t="s">
        <v>795</v>
      </c>
      <c r="G113" s="4" t="s">
        <v>65</v>
      </c>
      <c r="H113" s="4" t="s">
        <v>696</v>
      </c>
    </row>
    <row r="114" spans="1:8" x14ac:dyDescent="0.25">
      <c r="A114" s="4" t="s">
        <v>176</v>
      </c>
      <c r="B114" s="4" t="s">
        <v>2675</v>
      </c>
      <c r="C114" s="4" t="s">
        <v>684</v>
      </c>
      <c r="D114" s="4" t="s">
        <v>271</v>
      </c>
      <c r="E114" s="4" t="s">
        <v>272</v>
      </c>
      <c r="F114" s="4" t="s">
        <v>796</v>
      </c>
      <c r="G114" s="4" t="s">
        <v>65</v>
      </c>
      <c r="H114" s="4" t="s">
        <v>823</v>
      </c>
    </row>
    <row r="115" spans="1:8" x14ac:dyDescent="0.25">
      <c r="A115" s="4" t="s">
        <v>176</v>
      </c>
      <c r="B115" s="4" t="s">
        <v>2675</v>
      </c>
      <c r="C115" s="4" t="s">
        <v>690</v>
      </c>
      <c r="D115" s="4" t="s">
        <v>273</v>
      </c>
      <c r="E115" s="4" t="s">
        <v>274</v>
      </c>
      <c r="F115" s="4" t="s">
        <v>797</v>
      </c>
      <c r="G115" s="4" t="s">
        <v>65</v>
      </c>
      <c r="H115" s="4" t="s">
        <v>694</v>
      </c>
    </row>
    <row r="116" spans="1:8" x14ac:dyDescent="0.25">
      <c r="A116" s="4" t="s">
        <v>176</v>
      </c>
      <c r="B116" s="4" t="s">
        <v>2675</v>
      </c>
      <c r="C116" s="4" t="s">
        <v>679</v>
      </c>
      <c r="D116" s="4" t="s">
        <v>275</v>
      </c>
      <c r="E116" s="4" t="s">
        <v>276</v>
      </c>
      <c r="F116" s="4" t="s">
        <v>798</v>
      </c>
      <c r="G116" s="4" t="s">
        <v>65</v>
      </c>
      <c r="H116" s="4" t="s">
        <v>2676</v>
      </c>
    </row>
    <row r="117" spans="1:8" x14ac:dyDescent="0.25">
      <c r="A117" s="4" t="s">
        <v>176</v>
      </c>
      <c r="B117" s="4" t="s">
        <v>2675</v>
      </c>
      <c r="C117" s="4" t="s">
        <v>679</v>
      </c>
      <c r="D117" s="4" t="s">
        <v>277</v>
      </c>
      <c r="E117" s="4" t="s">
        <v>278</v>
      </c>
      <c r="F117" s="4" t="s">
        <v>799</v>
      </c>
      <c r="G117" s="4" t="s">
        <v>65</v>
      </c>
      <c r="H117" s="4" t="s">
        <v>2676</v>
      </c>
    </row>
    <row r="118" spans="1:8" x14ac:dyDescent="0.25">
      <c r="A118" s="4" t="s">
        <v>176</v>
      </c>
      <c r="B118" s="4" t="s">
        <v>2675</v>
      </c>
      <c r="C118" s="4" t="s">
        <v>690</v>
      </c>
      <c r="D118" s="4" t="s">
        <v>279</v>
      </c>
      <c r="E118" s="4" t="s">
        <v>280</v>
      </c>
      <c r="F118" s="4" t="s">
        <v>800</v>
      </c>
      <c r="G118" s="4" t="s">
        <v>65</v>
      </c>
      <c r="H118" s="4" t="s">
        <v>694</v>
      </c>
    </row>
    <row r="119" spans="1:8" x14ac:dyDescent="0.25">
      <c r="A119" s="4" t="s">
        <v>176</v>
      </c>
      <c r="B119" s="4" t="s">
        <v>2675</v>
      </c>
      <c r="C119" s="4" t="s">
        <v>690</v>
      </c>
      <c r="D119" s="4" t="s">
        <v>281</v>
      </c>
      <c r="E119" s="4" t="s">
        <v>282</v>
      </c>
      <c r="F119" s="4" t="s">
        <v>669</v>
      </c>
      <c r="G119" s="4" t="s">
        <v>65</v>
      </c>
      <c r="H119" s="4" t="s">
        <v>694</v>
      </c>
    </row>
    <row r="120" spans="1:8" x14ac:dyDescent="0.25">
      <c r="A120" s="4" t="s">
        <v>283</v>
      </c>
      <c r="B120" s="4" t="s">
        <v>2672</v>
      </c>
      <c r="C120" s="4" t="s">
        <v>2679</v>
      </c>
      <c r="D120" s="4" t="s">
        <v>2690</v>
      </c>
      <c r="E120" s="4" t="s">
        <v>2691</v>
      </c>
      <c r="F120" s="4" t="s">
        <v>2692</v>
      </c>
      <c r="G120" s="4" t="s">
        <v>51</v>
      </c>
      <c r="H120" s="4" t="s">
        <v>2678</v>
      </c>
    </row>
    <row r="121" spans="1:8" x14ac:dyDescent="0.25">
      <c r="A121" s="4" t="s">
        <v>283</v>
      </c>
      <c r="B121" s="4" t="s">
        <v>2672</v>
      </c>
      <c r="C121" s="4" t="s">
        <v>682</v>
      </c>
      <c r="D121" s="4" t="s">
        <v>284</v>
      </c>
      <c r="E121" s="4" t="s">
        <v>285</v>
      </c>
      <c r="F121" s="4" t="s">
        <v>802</v>
      </c>
      <c r="G121" s="4" t="s">
        <v>51</v>
      </c>
      <c r="H121" s="4" t="s">
        <v>686</v>
      </c>
    </row>
    <row r="122" spans="1:8" x14ac:dyDescent="0.25">
      <c r="A122" s="4" t="s">
        <v>283</v>
      </c>
      <c r="B122" s="4" t="s">
        <v>2672</v>
      </c>
      <c r="C122" s="4" t="s">
        <v>682</v>
      </c>
      <c r="D122" s="4" t="s">
        <v>286</v>
      </c>
      <c r="E122" s="4" t="s">
        <v>287</v>
      </c>
      <c r="F122" s="4" t="s">
        <v>803</v>
      </c>
      <c r="G122" s="4" t="s">
        <v>51</v>
      </c>
      <c r="H122" s="4" t="s">
        <v>686</v>
      </c>
    </row>
    <row r="123" spans="1:8" x14ac:dyDescent="0.25">
      <c r="A123" s="4" t="s">
        <v>283</v>
      </c>
      <c r="B123" s="4" t="s">
        <v>2672</v>
      </c>
      <c r="C123" s="4" t="s">
        <v>2679</v>
      </c>
      <c r="D123" s="4" t="s">
        <v>2721</v>
      </c>
      <c r="E123" s="4" t="s">
        <v>2722</v>
      </c>
      <c r="F123" s="4" t="s">
        <v>2723</v>
      </c>
      <c r="G123" s="4" t="s">
        <v>51</v>
      </c>
      <c r="H123" s="4" t="s">
        <v>2678</v>
      </c>
    </row>
    <row r="124" spans="1:8" x14ac:dyDescent="0.25">
      <c r="A124" s="4" t="s">
        <v>283</v>
      </c>
      <c r="B124" s="4" t="s">
        <v>2672</v>
      </c>
      <c r="C124" s="4" t="s">
        <v>682</v>
      </c>
      <c r="D124" s="4" t="s">
        <v>288</v>
      </c>
      <c r="E124" s="4" t="s">
        <v>289</v>
      </c>
      <c r="F124" s="4" t="s">
        <v>804</v>
      </c>
      <c r="G124" s="4" t="s">
        <v>51</v>
      </c>
      <c r="H124" s="4" t="s">
        <v>686</v>
      </c>
    </row>
    <row r="125" spans="1:8" x14ac:dyDescent="0.25">
      <c r="A125" s="4" t="s">
        <v>283</v>
      </c>
      <c r="B125" s="4" t="s">
        <v>2672</v>
      </c>
      <c r="C125" s="4" t="s">
        <v>682</v>
      </c>
      <c r="D125" s="4" t="s">
        <v>290</v>
      </c>
      <c r="E125" s="4" t="s">
        <v>291</v>
      </c>
      <c r="F125" s="4" t="s">
        <v>805</v>
      </c>
      <c r="G125" s="4" t="s">
        <v>51</v>
      </c>
      <c r="H125" s="4" t="s">
        <v>686</v>
      </c>
    </row>
    <row r="126" spans="1:8" x14ac:dyDescent="0.25">
      <c r="A126" s="4" t="s">
        <v>283</v>
      </c>
      <c r="B126" s="4" t="s">
        <v>2672</v>
      </c>
      <c r="C126" s="4" t="s">
        <v>682</v>
      </c>
      <c r="D126" s="4" t="s">
        <v>293</v>
      </c>
      <c r="E126" s="4" t="s">
        <v>294</v>
      </c>
      <c r="F126" s="4" t="s">
        <v>806</v>
      </c>
      <c r="G126" s="4" t="s">
        <v>51</v>
      </c>
      <c r="H126" s="4" t="s">
        <v>686</v>
      </c>
    </row>
    <row r="127" spans="1:8" x14ac:dyDescent="0.25">
      <c r="A127" s="4" t="s">
        <v>283</v>
      </c>
      <c r="B127" s="4" t="s">
        <v>2672</v>
      </c>
      <c r="C127" s="4" t="s">
        <v>2679</v>
      </c>
      <c r="D127" s="4" t="s">
        <v>2759</v>
      </c>
      <c r="E127" s="4" t="s">
        <v>2760</v>
      </c>
      <c r="F127" s="4" t="s">
        <v>2761</v>
      </c>
      <c r="G127" s="4" t="s">
        <v>51</v>
      </c>
      <c r="H127" s="4" t="s">
        <v>2678</v>
      </c>
    </row>
    <row r="128" spans="1:8" x14ac:dyDescent="0.25">
      <c r="A128" s="4" t="s">
        <v>283</v>
      </c>
      <c r="B128" s="4" t="s">
        <v>2672</v>
      </c>
      <c r="C128" s="4" t="s">
        <v>682</v>
      </c>
      <c r="D128" s="4" t="s">
        <v>295</v>
      </c>
      <c r="E128" s="4" t="s">
        <v>296</v>
      </c>
      <c r="F128" s="4" t="s">
        <v>807</v>
      </c>
      <c r="G128" s="4" t="s">
        <v>51</v>
      </c>
      <c r="H128" s="4" t="s">
        <v>686</v>
      </c>
    </row>
    <row r="129" spans="1:8" x14ac:dyDescent="0.25">
      <c r="A129" s="4" t="s">
        <v>283</v>
      </c>
      <c r="B129" s="4" t="s">
        <v>2672</v>
      </c>
      <c r="C129" s="4" t="s">
        <v>2679</v>
      </c>
      <c r="D129" s="4" t="s">
        <v>2774</v>
      </c>
      <c r="E129" s="4" t="s">
        <v>2775</v>
      </c>
      <c r="F129" s="4" t="s">
        <v>2776</v>
      </c>
      <c r="G129" s="4" t="s">
        <v>51</v>
      </c>
      <c r="H129" s="4" t="s">
        <v>2678</v>
      </c>
    </row>
    <row r="130" spans="1:8" x14ac:dyDescent="0.25">
      <c r="A130" s="4" t="s">
        <v>283</v>
      </c>
      <c r="B130" s="4" t="s">
        <v>2672</v>
      </c>
      <c r="C130" s="4" t="s">
        <v>2679</v>
      </c>
      <c r="D130" s="4" t="s">
        <v>2794</v>
      </c>
      <c r="E130" s="4" t="s">
        <v>2795</v>
      </c>
      <c r="F130" s="4" t="s">
        <v>2796</v>
      </c>
      <c r="G130" s="4" t="s">
        <v>51</v>
      </c>
      <c r="H130" s="4" t="s">
        <v>2678</v>
      </c>
    </row>
    <row r="131" spans="1:8" x14ac:dyDescent="0.25">
      <c r="A131" s="4" t="s">
        <v>283</v>
      </c>
      <c r="B131" s="4" t="s">
        <v>2672</v>
      </c>
      <c r="C131" s="4" t="s">
        <v>2679</v>
      </c>
      <c r="D131" s="4" t="s">
        <v>2800</v>
      </c>
      <c r="E131" s="4" t="s">
        <v>2801</v>
      </c>
      <c r="F131" s="4" t="s">
        <v>2802</v>
      </c>
      <c r="G131" s="4" t="s">
        <v>51</v>
      </c>
      <c r="H131" s="4" t="s">
        <v>2678</v>
      </c>
    </row>
    <row r="132" spans="1:8" x14ac:dyDescent="0.25">
      <c r="A132" s="4" t="s">
        <v>283</v>
      </c>
      <c r="B132" s="4" t="s">
        <v>2672</v>
      </c>
      <c r="C132" s="4" t="s">
        <v>682</v>
      </c>
      <c r="D132" s="4" t="s">
        <v>297</v>
      </c>
      <c r="E132" s="4" t="s">
        <v>298</v>
      </c>
      <c r="F132" s="4" t="s">
        <v>809</v>
      </c>
      <c r="G132" s="4" t="s">
        <v>51</v>
      </c>
      <c r="H132" s="4" t="s">
        <v>686</v>
      </c>
    </row>
    <row r="133" spans="1:8" x14ac:dyDescent="0.25">
      <c r="A133" s="4" t="s">
        <v>283</v>
      </c>
      <c r="B133" s="4" t="s">
        <v>2672</v>
      </c>
      <c r="C133" s="4" t="s">
        <v>2679</v>
      </c>
      <c r="D133" s="4" t="s">
        <v>2823</v>
      </c>
      <c r="E133" s="4" t="s">
        <v>2824</v>
      </c>
      <c r="F133" s="4" t="s">
        <v>2825</v>
      </c>
      <c r="G133" s="4" t="s">
        <v>51</v>
      </c>
      <c r="H133" s="4" t="s">
        <v>2678</v>
      </c>
    </row>
    <row r="134" spans="1:8" x14ac:dyDescent="0.25">
      <c r="A134" s="4" t="s">
        <v>283</v>
      </c>
      <c r="B134" s="4" t="s">
        <v>2673</v>
      </c>
      <c r="C134" s="4" t="s">
        <v>2679</v>
      </c>
      <c r="D134" s="4" t="s">
        <v>2832</v>
      </c>
      <c r="E134" s="4" t="s">
        <v>2833</v>
      </c>
      <c r="F134" s="4" t="s">
        <v>2834</v>
      </c>
      <c r="G134" s="4" t="s">
        <v>52</v>
      </c>
      <c r="H134" s="4" t="s">
        <v>2678</v>
      </c>
    </row>
    <row r="135" spans="1:8" x14ac:dyDescent="0.25">
      <c r="A135" s="4" t="s">
        <v>283</v>
      </c>
      <c r="B135" s="4" t="s">
        <v>2672</v>
      </c>
      <c r="C135" s="4" t="s">
        <v>682</v>
      </c>
      <c r="D135" s="4" t="s">
        <v>299</v>
      </c>
      <c r="E135" s="4" t="s">
        <v>300</v>
      </c>
      <c r="F135" s="4" t="s">
        <v>811</v>
      </c>
      <c r="G135" s="4" t="s">
        <v>51</v>
      </c>
      <c r="H135" s="4" t="s">
        <v>686</v>
      </c>
    </row>
    <row r="136" spans="1:8" x14ac:dyDescent="0.25">
      <c r="A136" s="4" t="s">
        <v>283</v>
      </c>
      <c r="B136" s="4" t="s">
        <v>2672</v>
      </c>
      <c r="C136" s="4" t="s">
        <v>2679</v>
      </c>
      <c r="D136" s="4" t="s">
        <v>2850</v>
      </c>
      <c r="E136" s="4" t="s">
        <v>2851</v>
      </c>
      <c r="F136" s="4" t="s">
        <v>2852</v>
      </c>
      <c r="G136" s="4" t="s">
        <v>51</v>
      </c>
      <c r="H136" s="4" t="s">
        <v>2948</v>
      </c>
    </row>
    <row r="137" spans="1:8" x14ac:dyDescent="0.25">
      <c r="A137" s="4" t="s">
        <v>283</v>
      </c>
      <c r="B137" s="4" t="s">
        <v>2672</v>
      </c>
      <c r="C137" s="4" t="s">
        <v>682</v>
      </c>
      <c r="D137" s="4" t="s">
        <v>301</v>
      </c>
      <c r="E137" s="4" t="s">
        <v>302</v>
      </c>
      <c r="F137" s="4" t="s">
        <v>812</v>
      </c>
      <c r="G137" s="4" t="s">
        <v>51</v>
      </c>
      <c r="H137" s="4" t="s">
        <v>686</v>
      </c>
    </row>
    <row r="138" spans="1:8" x14ac:dyDescent="0.25">
      <c r="A138" s="4" t="s">
        <v>283</v>
      </c>
      <c r="B138" s="4" t="s">
        <v>2672</v>
      </c>
      <c r="C138" s="4" t="s">
        <v>2679</v>
      </c>
      <c r="D138" s="4" t="s">
        <v>2868</v>
      </c>
      <c r="E138" s="4" t="s">
        <v>2869</v>
      </c>
      <c r="F138" s="4" t="s">
        <v>2870</v>
      </c>
      <c r="G138" s="4" t="s">
        <v>51</v>
      </c>
      <c r="H138" s="4" t="s">
        <v>2678</v>
      </c>
    </row>
    <row r="139" spans="1:8" x14ac:dyDescent="0.25">
      <c r="A139" s="4" t="s">
        <v>283</v>
      </c>
      <c r="B139" s="4" t="s">
        <v>2672</v>
      </c>
      <c r="C139" s="4" t="s">
        <v>682</v>
      </c>
      <c r="D139" s="4" t="s">
        <v>303</v>
      </c>
      <c r="E139" s="4" t="s">
        <v>304</v>
      </c>
      <c r="F139" s="4" t="s">
        <v>813</v>
      </c>
      <c r="G139" s="4" t="s">
        <v>57</v>
      </c>
      <c r="H139" s="4" t="s">
        <v>686</v>
      </c>
    </row>
    <row r="140" spans="1:8" x14ac:dyDescent="0.25">
      <c r="A140" s="4" t="s">
        <v>283</v>
      </c>
      <c r="B140" s="4" t="s">
        <v>2672</v>
      </c>
      <c r="C140" s="4" t="s">
        <v>682</v>
      </c>
      <c r="D140" s="4" t="s">
        <v>305</v>
      </c>
      <c r="E140" s="4" t="s">
        <v>306</v>
      </c>
      <c r="F140" s="4" t="s">
        <v>814</v>
      </c>
      <c r="G140" s="4" t="s">
        <v>51</v>
      </c>
      <c r="H140" s="4" t="s">
        <v>686</v>
      </c>
    </row>
    <row r="141" spans="1:8" x14ac:dyDescent="0.25">
      <c r="A141" s="4" t="s">
        <v>283</v>
      </c>
      <c r="B141" s="4" t="s">
        <v>2672</v>
      </c>
      <c r="C141" s="4" t="s">
        <v>2679</v>
      </c>
      <c r="D141" s="4" t="s">
        <v>2897</v>
      </c>
      <c r="E141" s="4" t="s">
        <v>2898</v>
      </c>
      <c r="F141" s="4" t="s">
        <v>2899</v>
      </c>
      <c r="G141" s="4" t="s">
        <v>51</v>
      </c>
      <c r="H141" s="4" t="s">
        <v>2678</v>
      </c>
    </row>
    <row r="142" spans="1:8" x14ac:dyDescent="0.25">
      <c r="A142" s="4" t="s">
        <v>283</v>
      </c>
      <c r="B142" s="4" t="s">
        <v>2672</v>
      </c>
      <c r="C142" s="4" t="s">
        <v>2679</v>
      </c>
      <c r="D142" s="4" t="s">
        <v>2906</v>
      </c>
      <c r="E142" s="4" t="s">
        <v>2907</v>
      </c>
      <c r="F142" s="4" t="s">
        <v>2908</v>
      </c>
      <c r="G142" s="4" t="s">
        <v>51</v>
      </c>
      <c r="H142" s="4" t="s">
        <v>2678</v>
      </c>
    </row>
    <row r="143" spans="1:8" x14ac:dyDescent="0.25">
      <c r="A143" s="4" t="s">
        <v>283</v>
      </c>
      <c r="B143" s="4" t="s">
        <v>2672</v>
      </c>
      <c r="C143" s="4" t="s">
        <v>682</v>
      </c>
      <c r="D143" s="4" t="s">
        <v>307</v>
      </c>
      <c r="E143" s="4" t="s">
        <v>308</v>
      </c>
      <c r="F143" s="4" t="s">
        <v>815</v>
      </c>
      <c r="G143" s="4" t="s">
        <v>51</v>
      </c>
      <c r="H143" s="4" t="s">
        <v>686</v>
      </c>
    </row>
    <row r="144" spans="1:8" x14ac:dyDescent="0.25">
      <c r="A144" s="4" t="s">
        <v>283</v>
      </c>
      <c r="B144" s="4" t="s">
        <v>2672</v>
      </c>
      <c r="C144" s="4" t="s">
        <v>2679</v>
      </c>
      <c r="D144" s="4" t="s">
        <v>2930</v>
      </c>
      <c r="E144" s="4" t="s">
        <v>2931</v>
      </c>
      <c r="F144" s="4" t="s">
        <v>2932</v>
      </c>
      <c r="G144" s="4" t="s">
        <v>51</v>
      </c>
      <c r="H144" s="4" t="s">
        <v>2678</v>
      </c>
    </row>
    <row r="145" spans="1:8" x14ac:dyDescent="0.25">
      <c r="A145" s="4" t="s">
        <v>283</v>
      </c>
      <c r="B145" s="4" t="s">
        <v>2672</v>
      </c>
      <c r="C145" s="4" t="s">
        <v>682</v>
      </c>
      <c r="D145" s="4" t="s">
        <v>309</v>
      </c>
      <c r="E145" s="4" t="s">
        <v>310</v>
      </c>
      <c r="F145" s="4" t="s">
        <v>816</v>
      </c>
      <c r="G145" s="4" t="s">
        <v>51</v>
      </c>
      <c r="H145" s="4" t="s">
        <v>686</v>
      </c>
    </row>
    <row r="146" spans="1:8" x14ac:dyDescent="0.25">
      <c r="A146" s="4" t="s">
        <v>283</v>
      </c>
      <c r="B146" s="4" t="s">
        <v>2672</v>
      </c>
      <c r="C146" s="4" t="s">
        <v>2679</v>
      </c>
      <c r="D146" s="4" t="s">
        <v>2938</v>
      </c>
      <c r="E146" s="4" t="s">
        <v>2939</v>
      </c>
      <c r="F146" s="4" t="s">
        <v>2940</v>
      </c>
      <c r="G146" s="4" t="s">
        <v>51</v>
      </c>
      <c r="H146" s="4" t="s">
        <v>2678</v>
      </c>
    </row>
    <row r="147" spans="1:8" x14ac:dyDescent="0.25">
      <c r="A147" s="4" t="s">
        <v>283</v>
      </c>
      <c r="B147" s="4" t="s">
        <v>2672</v>
      </c>
      <c r="C147" s="4" t="s">
        <v>2679</v>
      </c>
      <c r="D147" s="4" t="s">
        <v>2946</v>
      </c>
      <c r="E147" s="4" t="s">
        <v>2947</v>
      </c>
      <c r="F147" s="4" t="s">
        <v>2684</v>
      </c>
      <c r="G147" s="4" t="s">
        <v>51</v>
      </c>
      <c r="H147" s="4" t="s">
        <v>2678</v>
      </c>
    </row>
    <row r="148" spans="1:8" x14ac:dyDescent="0.25">
      <c r="A148" s="4" t="s">
        <v>311</v>
      </c>
      <c r="B148" s="4" t="s">
        <v>2675</v>
      </c>
      <c r="C148" s="4" t="s">
        <v>677</v>
      </c>
      <c r="D148" s="4" t="s">
        <v>312</v>
      </c>
      <c r="E148" s="4" t="s">
        <v>313</v>
      </c>
      <c r="F148" s="4" t="s">
        <v>817</v>
      </c>
      <c r="G148" s="4" t="s">
        <v>65</v>
      </c>
      <c r="H148" s="4" t="s">
        <v>818</v>
      </c>
    </row>
    <row r="149" spans="1:8" x14ac:dyDescent="0.25">
      <c r="A149" s="4" t="s">
        <v>311</v>
      </c>
      <c r="B149" s="4" t="s">
        <v>2675</v>
      </c>
      <c r="C149" s="4" t="s">
        <v>698</v>
      </c>
      <c r="D149" s="4" t="s">
        <v>314</v>
      </c>
      <c r="E149" s="4" t="s">
        <v>315</v>
      </c>
      <c r="F149" s="4" t="s">
        <v>819</v>
      </c>
      <c r="G149" s="4" t="s">
        <v>65</v>
      </c>
      <c r="H149" s="4" t="s">
        <v>748</v>
      </c>
    </row>
    <row r="150" spans="1:8" x14ac:dyDescent="0.25">
      <c r="A150" s="4" t="s">
        <v>311</v>
      </c>
      <c r="B150" s="4" t="s">
        <v>2675</v>
      </c>
      <c r="C150" s="4" t="s">
        <v>677</v>
      </c>
      <c r="D150" s="4" t="s">
        <v>316</v>
      </c>
      <c r="E150" s="4" t="s">
        <v>317</v>
      </c>
      <c r="F150" s="4" t="s">
        <v>820</v>
      </c>
      <c r="G150" s="4" t="s">
        <v>65</v>
      </c>
      <c r="H150" s="4" t="s">
        <v>818</v>
      </c>
    </row>
    <row r="151" spans="1:8" x14ac:dyDescent="0.25">
      <c r="A151" s="4" t="s">
        <v>311</v>
      </c>
      <c r="B151" s="4" t="s">
        <v>2675</v>
      </c>
      <c r="C151" s="4" t="s">
        <v>698</v>
      </c>
      <c r="D151" s="4" t="s">
        <v>318</v>
      </c>
      <c r="E151" s="4" t="s">
        <v>319</v>
      </c>
      <c r="F151" s="4" t="s">
        <v>821</v>
      </c>
      <c r="G151" s="4" t="s">
        <v>65</v>
      </c>
      <c r="H151" s="4" t="s">
        <v>748</v>
      </c>
    </row>
    <row r="152" spans="1:8" x14ac:dyDescent="0.25">
      <c r="A152" s="4" t="s">
        <v>311</v>
      </c>
      <c r="B152" s="4" t="s">
        <v>2675</v>
      </c>
      <c r="C152" s="4" t="s">
        <v>666</v>
      </c>
      <c r="D152" s="4" t="s">
        <v>320</v>
      </c>
      <c r="E152" s="4" t="s">
        <v>321</v>
      </c>
      <c r="F152" s="4" t="s">
        <v>822</v>
      </c>
      <c r="G152" s="4" t="s">
        <v>65</v>
      </c>
      <c r="H152" s="4" t="s">
        <v>823</v>
      </c>
    </row>
    <row r="153" spans="1:8" x14ac:dyDescent="0.25">
      <c r="A153" s="4" t="s">
        <v>311</v>
      </c>
      <c r="B153" s="4" t="s">
        <v>2675</v>
      </c>
      <c r="C153" s="4" t="s">
        <v>677</v>
      </c>
      <c r="D153" s="4" t="s">
        <v>322</v>
      </c>
      <c r="E153" s="4" t="s">
        <v>323</v>
      </c>
      <c r="F153" s="4" t="s">
        <v>824</v>
      </c>
      <c r="G153" s="4" t="s">
        <v>65</v>
      </c>
      <c r="H153" s="4" t="s">
        <v>818</v>
      </c>
    </row>
    <row r="154" spans="1:8" x14ac:dyDescent="0.25">
      <c r="A154" s="4" t="s">
        <v>311</v>
      </c>
      <c r="B154" s="4" t="s">
        <v>2675</v>
      </c>
      <c r="C154" s="4" t="s">
        <v>666</v>
      </c>
      <c r="D154" s="4" t="s">
        <v>324</v>
      </c>
      <c r="E154" s="4" t="s">
        <v>325</v>
      </c>
      <c r="F154" s="4" t="s">
        <v>825</v>
      </c>
      <c r="G154" s="4" t="s">
        <v>65</v>
      </c>
      <c r="H154" s="4" t="s">
        <v>823</v>
      </c>
    </row>
    <row r="155" spans="1:8" x14ac:dyDescent="0.25">
      <c r="A155" s="4" t="s">
        <v>311</v>
      </c>
      <c r="B155" s="4" t="s">
        <v>2675</v>
      </c>
      <c r="C155" s="4" t="s">
        <v>698</v>
      </c>
      <c r="D155" s="4" t="s">
        <v>326</v>
      </c>
      <c r="E155" s="4" t="s">
        <v>327</v>
      </c>
      <c r="F155" s="4" t="s">
        <v>826</v>
      </c>
      <c r="G155" s="4" t="s">
        <v>65</v>
      </c>
      <c r="H155" s="4" t="s">
        <v>748</v>
      </c>
    </row>
    <row r="156" spans="1:8" x14ac:dyDescent="0.25">
      <c r="A156" s="4" t="s">
        <v>311</v>
      </c>
      <c r="B156" s="4" t="s">
        <v>2675</v>
      </c>
      <c r="C156" s="4" t="s">
        <v>698</v>
      </c>
      <c r="D156" s="4" t="s">
        <v>328</v>
      </c>
      <c r="E156" s="4" t="s">
        <v>329</v>
      </c>
      <c r="F156" s="4" t="s">
        <v>827</v>
      </c>
      <c r="G156" s="4" t="s">
        <v>65</v>
      </c>
      <c r="H156" s="4" t="s">
        <v>748</v>
      </c>
    </row>
    <row r="157" spans="1:8" x14ac:dyDescent="0.25">
      <c r="A157" s="4" t="s">
        <v>311</v>
      </c>
      <c r="B157" s="4" t="s">
        <v>2675</v>
      </c>
      <c r="C157" s="4" t="s">
        <v>666</v>
      </c>
      <c r="D157" s="4" t="s">
        <v>330</v>
      </c>
      <c r="E157" s="4" t="s">
        <v>331</v>
      </c>
      <c r="F157" s="4" t="s">
        <v>828</v>
      </c>
      <c r="G157" s="4" t="s">
        <v>65</v>
      </c>
      <c r="H157" s="4" t="s">
        <v>823</v>
      </c>
    </row>
    <row r="158" spans="1:8" x14ac:dyDescent="0.25">
      <c r="A158" s="4" t="s">
        <v>311</v>
      </c>
      <c r="B158" s="4" t="s">
        <v>2675</v>
      </c>
      <c r="C158" s="4" t="s">
        <v>666</v>
      </c>
      <c r="D158" s="4" t="s">
        <v>332</v>
      </c>
      <c r="E158" s="4" t="s">
        <v>333</v>
      </c>
      <c r="F158" s="4" t="s">
        <v>829</v>
      </c>
      <c r="G158" s="4" t="s">
        <v>65</v>
      </c>
      <c r="H158" s="4" t="s">
        <v>823</v>
      </c>
    </row>
    <row r="159" spans="1:8" x14ac:dyDescent="0.25">
      <c r="A159" s="4" t="s">
        <v>311</v>
      </c>
      <c r="B159" s="4" t="s">
        <v>2675</v>
      </c>
      <c r="C159" s="4" t="s">
        <v>677</v>
      </c>
      <c r="D159" s="4" t="s">
        <v>334</v>
      </c>
      <c r="E159" s="4" t="s">
        <v>335</v>
      </c>
      <c r="F159" s="4" t="s">
        <v>830</v>
      </c>
      <c r="G159" s="4" t="s">
        <v>65</v>
      </c>
      <c r="H159" s="4" t="s">
        <v>818</v>
      </c>
    </row>
    <row r="160" spans="1:8" x14ac:dyDescent="0.25">
      <c r="A160" s="4" t="s">
        <v>311</v>
      </c>
      <c r="B160" s="4" t="s">
        <v>2675</v>
      </c>
      <c r="C160" s="4" t="s">
        <v>698</v>
      </c>
      <c r="D160" s="4" t="s">
        <v>336</v>
      </c>
      <c r="E160" s="4" t="s">
        <v>337</v>
      </c>
      <c r="F160" s="4" t="s">
        <v>831</v>
      </c>
      <c r="G160" s="4" t="s">
        <v>65</v>
      </c>
      <c r="H160" s="4" t="s">
        <v>748</v>
      </c>
    </row>
    <row r="161" spans="1:8" x14ac:dyDescent="0.25">
      <c r="A161" s="4" t="s">
        <v>311</v>
      </c>
      <c r="B161" s="4" t="s">
        <v>2675</v>
      </c>
      <c r="C161" s="4" t="s">
        <v>677</v>
      </c>
      <c r="D161" s="4" t="s">
        <v>338</v>
      </c>
      <c r="E161" s="4" t="s">
        <v>339</v>
      </c>
      <c r="F161" s="4" t="s">
        <v>832</v>
      </c>
      <c r="G161" s="4" t="s">
        <v>65</v>
      </c>
      <c r="H161" s="4" t="s">
        <v>818</v>
      </c>
    </row>
    <row r="162" spans="1:8" x14ac:dyDescent="0.25">
      <c r="A162" s="4" t="s">
        <v>311</v>
      </c>
      <c r="B162" s="4" t="s">
        <v>2675</v>
      </c>
      <c r="C162" s="4" t="s">
        <v>666</v>
      </c>
      <c r="D162" s="4" t="s">
        <v>340</v>
      </c>
      <c r="E162" s="4" t="s">
        <v>341</v>
      </c>
      <c r="F162" s="4" t="s">
        <v>833</v>
      </c>
      <c r="G162" s="4" t="s">
        <v>65</v>
      </c>
      <c r="H162" s="4" t="s">
        <v>823</v>
      </c>
    </row>
    <row r="163" spans="1:8" x14ac:dyDescent="0.25">
      <c r="A163" s="4" t="s">
        <v>311</v>
      </c>
      <c r="B163" s="4" t="s">
        <v>2675</v>
      </c>
      <c r="C163" s="4" t="s">
        <v>698</v>
      </c>
      <c r="D163" s="4" t="s">
        <v>342</v>
      </c>
      <c r="E163" s="4" t="s">
        <v>343</v>
      </c>
      <c r="F163" s="4" t="s">
        <v>834</v>
      </c>
      <c r="G163" s="4" t="s">
        <v>65</v>
      </c>
      <c r="H163" s="4" t="s">
        <v>748</v>
      </c>
    </row>
    <row r="164" spans="1:8" x14ac:dyDescent="0.25">
      <c r="A164" s="4" t="s">
        <v>311</v>
      </c>
      <c r="B164" s="4" t="s">
        <v>2675</v>
      </c>
      <c r="C164" s="4" t="s">
        <v>666</v>
      </c>
      <c r="D164" s="4" t="s">
        <v>344</v>
      </c>
      <c r="E164" s="4" t="s">
        <v>345</v>
      </c>
      <c r="F164" s="4" t="s">
        <v>835</v>
      </c>
      <c r="G164" s="4" t="s">
        <v>65</v>
      </c>
      <c r="H164" s="4" t="s">
        <v>823</v>
      </c>
    </row>
    <row r="165" spans="1:8" x14ac:dyDescent="0.25">
      <c r="A165" s="4" t="s">
        <v>311</v>
      </c>
      <c r="B165" s="4" t="s">
        <v>2675</v>
      </c>
      <c r="C165" s="4" t="s">
        <v>698</v>
      </c>
      <c r="D165" s="4" t="s">
        <v>346</v>
      </c>
      <c r="E165" s="4" t="s">
        <v>347</v>
      </c>
      <c r="F165" s="4" t="s">
        <v>836</v>
      </c>
      <c r="G165" s="4" t="s">
        <v>65</v>
      </c>
      <c r="H165" s="4" t="s">
        <v>748</v>
      </c>
    </row>
    <row r="166" spans="1:8" x14ac:dyDescent="0.25">
      <c r="A166" s="4" t="s">
        <v>311</v>
      </c>
      <c r="B166" s="4" t="s">
        <v>2675</v>
      </c>
      <c r="C166" s="4" t="s">
        <v>666</v>
      </c>
      <c r="D166" s="4" t="s">
        <v>348</v>
      </c>
      <c r="E166" s="4" t="s">
        <v>349</v>
      </c>
      <c r="F166" s="4" t="s">
        <v>837</v>
      </c>
      <c r="G166" s="4" t="s">
        <v>65</v>
      </c>
      <c r="H166" s="4" t="s">
        <v>823</v>
      </c>
    </row>
    <row r="167" spans="1:8" x14ac:dyDescent="0.25">
      <c r="A167" s="4" t="s">
        <v>311</v>
      </c>
      <c r="B167" s="4" t="s">
        <v>2675</v>
      </c>
      <c r="C167" s="4" t="s">
        <v>666</v>
      </c>
      <c r="D167" s="4" t="s">
        <v>350</v>
      </c>
      <c r="E167" s="4" t="s">
        <v>351</v>
      </c>
      <c r="F167" s="4" t="s">
        <v>838</v>
      </c>
      <c r="G167" s="4" t="s">
        <v>65</v>
      </c>
      <c r="H167" s="4" t="s">
        <v>823</v>
      </c>
    </row>
    <row r="168" spans="1:8" x14ac:dyDescent="0.25">
      <c r="A168" s="4" t="s">
        <v>311</v>
      </c>
      <c r="B168" s="4" t="s">
        <v>2675</v>
      </c>
      <c r="C168" s="4" t="s">
        <v>698</v>
      </c>
      <c r="D168" s="4" t="s">
        <v>352</v>
      </c>
      <c r="E168" s="4" t="s">
        <v>353</v>
      </c>
      <c r="F168" s="4" t="s">
        <v>839</v>
      </c>
      <c r="G168" s="4" t="s">
        <v>65</v>
      </c>
      <c r="H168" s="4" t="s">
        <v>748</v>
      </c>
    </row>
    <row r="169" spans="1:8" x14ac:dyDescent="0.25">
      <c r="A169" s="4" t="s">
        <v>311</v>
      </c>
      <c r="B169" s="4" t="s">
        <v>2675</v>
      </c>
      <c r="C169" s="4" t="s">
        <v>677</v>
      </c>
      <c r="D169" s="4" t="s">
        <v>354</v>
      </c>
      <c r="E169" s="4" t="s">
        <v>355</v>
      </c>
      <c r="F169" s="4" t="s">
        <v>840</v>
      </c>
      <c r="G169" s="4" t="s">
        <v>65</v>
      </c>
      <c r="H169" s="4" t="s">
        <v>818</v>
      </c>
    </row>
    <row r="170" spans="1:8" x14ac:dyDescent="0.25">
      <c r="A170" s="4" t="s">
        <v>311</v>
      </c>
      <c r="B170" s="4" t="s">
        <v>2675</v>
      </c>
      <c r="C170" s="4" t="s">
        <v>666</v>
      </c>
      <c r="D170" s="4" t="s">
        <v>356</v>
      </c>
      <c r="E170" s="4" t="s">
        <v>357</v>
      </c>
      <c r="F170" s="4" t="s">
        <v>841</v>
      </c>
      <c r="G170" s="4" t="s">
        <v>65</v>
      </c>
      <c r="H170" s="4" t="s">
        <v>823</v>
      </c>
    </row>
    <row r="171" spans="1:8" x14ac:dyDescent="0.25">
      <c r="A171" s="4" t="s">
        <v>311</v>
      </c>
      <c r="B171" s="4" t="s">
        <v>2675</v>
      </c>
      <c r="C171" s="4" t="s">
        <v>677</v>
      </c>
      <c r="D171" s="4" t="s">
        <v>358</v>
      </c>
      <c r="E171" s="4" t="s">
        <v>359</v>
      </c>
      <c r="F171" s="4" t="s">
        <v>842</v>
      </c>
      <c r="G171" s="4" t="s">
        <v>65</v>
      </c>
      <c r="H171" s="4" t="s">
        <v>818</v>
      </c>
    </row>
    <row r="172" spans="1:8" x14ac:dyDescent="0.25">
      <c r="A172" s="4" t="s">
        <v>311</v>
      </c>
      <c r="B172" s="4" t="s">
        <v>2675</v>
      </c>
      <c r="C172" s="4" t="s">
        <v>698</v>
      </c>
      <c r="D172" s="4" t="s">
        <v>360</v>
      </c>
      <c r="E172" s="4" t="s">
        <v>361</v>
      </c>
      <c r="F172" s="4" t="s">
        <v>843</v>
      </c>
      <c r="G172" s="4" t="s">
        <v>65</v>
      </c>
      <c r="H172" s="4" t="s">
        <v>748</v>
      </c>
    </row>
    <row r="173" spans="1:8" x14ac:dyDescent="0.25">
      <c r="A173" s="4" t="s">
        <v>311</v>
      </c>
      <c r="B173" s="4" t="s">
        <v>2675</v>
      </c>
      <c r="C173" s="4" t="s">
        <v>698</v>
      </c>
      <c r="D173" s="4" t="s">
        <v>362</v>
      </c>
      <c r="E173" s="4" t="s">
        <v>363</v>
      </c>
      <c r="F173" s="4" t="s">
        <v>844</v>
      </c>
      <c r="G173" s="4" t="s">
        <v>65</v>
      </c>
      <c r="H173" s="4" t="s">
        <v>748</v>
      </c>
    </row>
    <row r="174" spans="1:8" x14ac:dyDescent="0.25">
      <c r="A174" s="4" t="s">
        <v>311</v>
      </c>
      <c r="B174" s="4" t="s">
        <v>2675</v>
      </c>
      <c r="C174" s="4" t="s">
        <v>677</v>
      </c>
      <c r="D174" s="4" t="s">
        <v>364</v>
      </c>
      <c r="E174" s="4" t="s">
        <v>365</v>
      </c>
      <c r="F174" s="4" t="s">
        <v>845</v>
      </c>
      <c r="G174" s="4" t="s">
        <v>65</v>
      </c>
      <c r="H174" s="4" t="s">
        <v>818</v>
      </c>
    </row>
    <row r="175" spans="1:8" x14ac:dyDescent="0.25">
      <c r="A175" s="4" t="s">
        <v>311</v>
      </c>
      <c r="B175" s="4" t="s">
        <v>2675</v>
      </c>
      <c r="C175" s="4" t="s">
        <v>698</v>
      </c>
      <c r="D175" s="4" t="s">
        <v>366</v>
      </c>
      <c r="E175" s="4" t="s">
        <v>367</v>
      </c>
      <c r="F175" s="4" t="s">
        <v>846</v>
      </c>
      <c r="G175" s="4" t="s">
        <v>65</v>
      </c>
      <c r="H175" s="4" t="s">
        <v>696</v>
      </c>
    </row>
    <row r="176" spans="1:8" x14ac:dyDescent="0.25">
      <c r="A176" s="4" t="s">
        <v>311</v>
      </c>
      <c r="B176" s="4" t="s">
        <v>2675</v>
      </c>
      <c r="C176" s="4" t="s">
        <v>666</v>
      </c>
      <c r="D176" s="4" t="s">
        <v>368</v>
      </c>
      <c r="E176" s="4" t="s">
        <v>369</v>
      </c>
      <c r="F176" s="4" t="s">
        <v>847</v>
      </c>
      <c r="G176" s="4" t="s">
        <v>65</v>
      </c>
      <c r="H176" s="4" t="s">
        <v>823</v>
      </c>
    </row>
    <row r="177" spans="1:8" x14ac:dyDescent="0.25">
      <c r="A177" s="4" t="s">
        <v>370</v>
      </c>
      <c r="B177" s="4" t="s">
        <v>2672</v>
      </c>
      <c r="C177" s="4" t="s">
        <v>2679</v>
      </c>
      <c r="D177" s="4" t="s">
        <v>2685</v>
      </c>
      <c r="E177" s="4" t="s">
        <v>2686</v>
      </c>
      <c r="F177" s="4" t="s">
        <v>2687</v>
      </c>
      <c r="G177" s="4" t="s">
        <v>51</v>
      </c>
      <c r="H177" s="4" t="s">
        <v>2683</v>
      </c>
    </row>
    <row r="178" spans="1:8" x14ac:dyDescent="0.25">
      <c r="A178" s="4" t="s">
        <v>370</v>
      </c>
      <c r="B178" s="4" t="s">
        <v>2677</v>
      </c>
      <c r="C178" s="4" t="s">
        <v>748</v>
      </c>
      <c r="D178" s="4" t="s">
        <v>371</v>
      </c>
      <c r="E178" s="4" t="s">
        <v>372</v>
      </c>
      <c r="F178" s="4" t="s">
        <v>849</v>
      </c>
      <c r="G178" s="4" t="s">
        <v>48</v>
      </c>
      <c r="H178" s="4" t="s">
        <v>2683</v>
      </c>
    </row>
    <row r="179" spans="1:8" x14ac:dyDescent="0.25">
      <c r="A179" s="4" t="s">
        <v>370</v>
      </c>
      <c r="B179" s="4" t="s">
        <v>2672</v>
      </c>
      <c r="C179" s="4" t="s">
        <v>2679</v>
      </c>
      <c r="D179" s="4" t="s">
        <v>2711</v>
      </c>
      <c r="E179" s="4" t="s">
        <v>2712</v>
      </c>
      <c r="F179" s="4" t="s">
        <v>2713</v>
      </c>
      <c r="G179" s="4" t="s">
        <v>51</v>
      </c>
      <c r="H179" s="4" t="s">
        <v>2683</v>
      </c>
    </row>
    <row r="180" spans="1:8" x14ac:dyDescent="0.25">
      <c r="A180" s="4" t="s">
        <v>370</v>
      </c>
      <c r="B180" s="4" t="s">
        <v>2673</v>
      </c>
      <c r="C180" s="4" t="s">
        <v>2679</v>
      </c>
      <c r="D180" s="4" t="s">
        <v>2718</v>
      </c>
      <c r="E180" s="4" t="s">
        <v>2719</v>
      </c>
      <c r="F180" s="4" t="s">
        <v>2720</v>
      </c>
      <c r="G180" s="4" t="s">
        <v>48</v>
      </c>
      <c r="H180" s="4" t="s">
        <v>2678</v>
      </c>
    </row>
    <row r="181" spans="1:8" x14ac:dyDescent="0.25">
      <c r="A181" s="4" t="s">
        <v>370</v>
      </c>
      <c r="B181" s="4" t="s">
        <v>2672</v>
      </c>
      <c r="C181" s="4" t="s">
        <v>2679</v>
      </c>
      <c r="D181" s="4" t="s">
        <v>2736</v>
      </c>
      <c r="E181" s="4" t="s">
        <v>2737</v>
      </c>
      <c r="F181" s="4" t="s">
        <v>2738</v>
      </c>
      <c r="G181" s="4" t="s">
        <v>51</v>
      </c>
      <c r="H181" s="4" t="s">
        <v>2683</v>
      </c>
    </row>
    <row r="182" spans="1:8" x14ac:dyDescent="0.25">
      <c r="A182" s="4" t="s">
        <v>370</v>
      </c>
      <c r="B182" s="4" t="s">
        <v>2677</v>
      </c>
      <c r="C182" s="4" t="s">
        <v>748</v>
      </c>
      <c r="D182" s="4" t="s">
        <v>373</v>
      </c>
      <c r="E182" s="4" t="s">
        <v>374</v>
      </c>
      <c r="F182" s="4" t="s">
        <v>850</v>
      </c>
      <c r="G182" s="4" t="s">
        <v>48</v>
      </c>
      <c r="H182" s="4" t="s">
        <v>2683</v>
      </c>
    </row>
    <row r="183" spans="1:8" x14ac:dyDescent="0.25">
      <c r="A183" s="4" t="s">
        <v>370</v>
      </c>
      <c r="B183" s="4" t="s">
        <v>2672</v>
      </c>
      <c r="C183" s="4" t="s">
        <v>848</v>
      </c>
      <c r="D183" s="4" t="s">
        <v>375</v>
      </c>
      <c r="E183" s="4" t="s">
        <v>376</v>
      </c>
      <c r="F183" s="4" t="s">
        <v>851</v>
      </c>
      <c r="G183" s="4" t="s">
        <v>51</v>
      </c>
      <c r="H183" s="4" t="s">
        <v>686</v>
      </c>
    </row>
    <row r="184" spans="1:8" x14ac:dyDescent="0.25">
      <c r="A184" s="4" t="s">
        <v>370</v>
      </c>
      <c r="B184" s="4" t="s">
        <v>2673</v>
      </c>
      <c r="C184" s="4" t="s">
        <v>848</v>
      </c>
      <c r="D184" s="4" t="s">
        <v>377</v>
      </c>
      <c r="E184" s="4" t="s">
        <v>378</v>
      </c>
      <c r="F184" s="4" t="s">
        <v>852</v>
      </c>
      <c r="G184" s="4" t="s">
        <v>48</v>
      </c>
      <c r="H184" s="4" t="s">
        <v>686</v>
      </c>
    </row>
    <row r="185" spans="1:8" x14ac:dyDescent="0.25">
      <c r="A185" s="4" t="s">
        <v>370</v>
      </c>
      <c r="B185" s="4" t="s">
        <v>2673</v>
      </c>
      <c r="C185" s="4" t="s">
        <v>848</v>
      </c>
      <c r="D185" s="4" t="s">
        <v>379</v>
      </c>
      <c r="E185" s="4" t="s">
        <v>380</v>
      </c>
      <c r="F185" s="4" t="s">
        <v>853</v>
      </c>
      <c r="G185" s="4" t="s">
        <v>52</v>
      </c>
      <c r="H185" s="4" t="s">
        <v>686</v>
      </c>
    </row>
    <row r="186" spans="1:8" x14ac:dyDescent="0.25">
      <c r="A186" s="4" t="s">
        <v>370</v>
      </c>
      <c r="B186" s="4" t="s">
        <v>2677</v>
      </c>
      <c r="C186" s="4" t="s">
        <v>748</v>
      </c>
      <c r="D186" s="4" t="s">
        <v>381</v>
      </c>
      <c r="E186" s="4" t="s">
        <v>382</v>
      </c>
      <c r="F186" s="4" t="s">
        <v>854</v>
      </c>
      <c r="G186" s="4" t="s">
        <v>48</v>
      </c>
      <c r="H186" s="4" t="s">
        <v>2683</v>
      </c>
    </row>
    <row r="187" spans="1:8" x14ac:dyDescent="0.25">
      <c r="A187" s="4" t="s">
        <v>370</v>
      </c>
      <c r="B187" s="4" t="s">
        <v>2672</v>
      </c>
      <c r="C187" s="4" t="s">
        <v>848</v>
      </c>
      <c r="D187" s="4" t="s">
        <v>383</v>
      </c>
      <c r="E187" s="4" t="s">
        <v>384</v>
      </c>
      <c r="F187" s="4" t="s">
        <v>855</v>
      </c>
      <c r="G187" s="4" t="s">
        <v>51</v>
      </c>
      <c r="H187" s="4" t="s">
        <v>686</v>
      </c>
    </row>
    <row r="188" spans="1:8" x14ac:dyDescent="0.25">
      <c r="A188" s="4" t="s">
        <v>370</v>
      </c>
      <c r="B188" s="4" t="s">
        <v>2672</v>
      </c>
      <c r="C188" s="4" t="s">
        <v>2679</v>
      </c>
      <c r="D188" s="4" t="s">
        <v>2785</v>
      </c>
      <c r="E188" s="4" t="s">
        <v>2786</v>
      </c>
      <c r="F188" s="4" t="s">
        <v>2787</v>
      </c>
      <c r="G188" s="4" t="s">
        <v>51</v>
      </c>
      <c r="H188" s="4" t="s">
        <v>2683</v>
      </c>
    </row>
    <row r="189" spans="1:8" x14ac:dyDescent="0.25">
      <c r="A189" s="4" t="s">
        <v>370</v>
      </c>
      <c r="B189" s="4" t="s">
        <v>2672</v>
      </c>
      <c r="C189" s="4" t="s">
        <v>2679</v>
      </c>
      <c r="D189" s="4" t="s">
        <v>2806</v>
      </c>
      <c r="E189" s="4" t="s">
        <v>2807</v>
      </c>
      <c r="F189" s="4" t="s">
        <v>2808</v>
      </c>
      <c r="G189" s="4" t="s">
        <v>51</v>
      </c>
      <c r="H189" s="4" t="s">
        <v>2683</v>
      </c>
    </row>
    <row r="190" spans="1:8" x14ac:dyDescent="0.25">
      <c r="A190" s="4" t="s">
        <v>370</v>
      </c>
      <c r="B190" s="4" t="s">
        <v>2677</v>
      </c>
      <c r="C190" s="4" t="s">
        <v>748</v>
      </c>
      <c r="D190" s="4" t="s">
        <v>385</v>
      </c>
      <c r="E190" s="4" t="s">
        <v>386</v>
      </c>
      <c r="F190" s="4" t="s">
        <v>856</v>
      </c>
      <c r="G190" s="4" t="s">
        <v>48</v>
      </c>
      <c r="H190" s="4" t="s">
        <v>2683</v>
      </c>
    </row>
    <row r="191" spans="1:8" x14ac:dyDescent="0.25">
      <c r="A191" s="4" t="s">
        <v>370</v>
      </c>
      <c r="B191" s="4" t="s">
        <v>2672</v>
      </c>
      <c r="C191" s="4" t="s">
        <v>2679</v>
      </c>
      <c r="D191" s="4" t="s">
        <v>2829</v>
      </c>
      <c r="E191" s="4" t="s">
        <v>2830</v>
      </c>
      <c r="F191" s="4" t="s">
        <v>2831</v>
      </c>
      <c r="G191" s="4" t="s">
        <v>51</v>
      </c>
      <c r="H191" s="4" t="s">
        <v>2683</v>
      </c>
    </row>
    <row r="192" spans="1:8" x14ac:dyDescent="0.25">
      <c r="A192" s="4" t="s">
        <v>370</v>
      </c>
      <c r="B192" s="4" t="s">
        <v>2672</v>
      </c>
      <c r="C192" s="4" t="s">
        <v>2679</v>
      </c>
      <c r="D192" s="4" t="s">
        <v>2841</v>
      </c>
      <c r="E192" s="4" t="s">
        <v>2842</v>
      </c>
      <c r="F192" s="4" t="s">
        <v>2843</v>
      </c>
      <c r="G192" s="4" t="s">
        <v>51</v>
      </c>
      <c r="H192" s="4" t="s">
        <v>2683</v>
      </c>
    </row>
    <row r="193" spans="1:8" x14ac:dyDescent="0.25">
      <c r="A193" s="4" t="s">
        <v>370</v>
      </c>
      <c r="B193" s="4" t="s">
        <v>2672</v>
      </c>
      <c r="C193" s="4" t="s">
        <v>2679</v>
      </c>
      <c r="D193" s="4" t="s">
        <v>2844</v>
      </c>
      <c r="E193" s="4" t="s">
        <v>2845</v>
      </c>
      <c r="F193" s="4" t="s">
        <v>2846</v>
      </c>
      <c r="G193" s="4" t="s">
        <v>57</v>
      </c>
      <c r="H193" s="4" t="s">
        <v>2683</v>
      </c>
    </row>
    <row r="194" spans="1:8" x14ac:dyDescent="0.25">
      <c r="A194" s="4" t="s">
        <v>370</v>
      </c>
      <c r="B194" s="4" t="s">
        <v>2673</v>
      </c>
      <c r="C194" s="4" t="s">
        <v>2679</v>
      </c>
      <c r="D194" s="4" t="s">
        <v>2853</v>
      </c>
      <c r="E194" s="4" t="s">
        <v>2854</v>
      </c>
      <c r="F194" s="4" t="s">
        <v>2855</v>
      </c>
      <c r="G194" s="4" t="s">
        <v>48</v>
      </c>
      <c r="H194" s="4" t="s">
        <v>2683</v>
      </c>
    </row>
    <row r="195" spans="1:8" x14ac:dyDescent="0.25">
      <c r="A195" s="4" t="s">
        <v>370</v>
      </c>
      <c r="B195" s="4" t="s">
        <v>2677</v>
      </c>
      <c r="C195" s="4" t="s">
        <v>748</v>
      </c>
      <c r="D195" s="4" t="s">
        <v>387</v>
      </c>
      <c r="E195" s="4" t="s">
        <v>388</v>
      </c>
      <c r="F195" s="4" t="s">
        <v>857</v>
      </c>
      <c r="G195" s="4" t="s">
        <v>48</v>
      </c>
      <c r="H195" s="4" t="s">
        <v>2683</v>
      </c>
    </row>
    <row r="196" spans="1:8" x14ac:dyDescent="0.25">
      <c r="A196" s="4" t="s">
        <v>370</v>
      </c>
      <c r="B196" s="4" t="s">
        <v>2672</v>
      </c>
      <c r="C196" s="4" t="s">
        <v>2679</v>
      </c>
      <c r="D196" s="4" t="s">
        <v>2871</v>
      </c>
      <c r="E196" s="4" t="s">
        <v>2872</v>
      </c>
      <c r="F196" s="4" t="s">
        <v>2873</v>
      </c>
      <c r="G196" s="4" t="s">
        <v>51</v>
      </c>
      <c r="H196" s="4" t="s">
        <v>2683</v>
      </c>
    </row>
    <row r="197" spans="1:8" x14ac:dyDescent="0.25">
      <c r="A197" s="4" t="s">
        <v>370</v>
      </c>
      <c r="B197" s="4" t="s">
        <v>2677</v>
      </c>
      <c r="C197" s="4" t="s">
        <v>748</v>
      </c>
      <c r="D197" s="4" t="s">
        <v>389</v>
      </c>
      <c r="E197" s="4" t="s">
        <v>390</v>
      </c>
      <c r="F197" s="4" t="s">
        <v>858</v>
      </c>
      <c r="G197" s="4" t="s">
        <v>48</v>
      </c>
      <c r="H197" s="4" t="s">
        <v>2683</v>
      </c>
    </row>
    <row r="198" spans="1:8" x14ac:dyDescent="0.25">
      <c r="A198" s="4" t="s">
        <v>370</v>
      </c>
      <c r="B198" s="4" t="s">
        <v>2677</v>
      </c>
      <c r="C198" s="4" t="s">
        <v>748</v>
      </c>
      <c r="D198" s="4" t="s">
        <v>391</v>
      </c>
      <c r="E198" s="4" t="s">
        <v>392</v>
      </c>
      <c r="F198" s="4" t="s">
        <v>859</v>
      </c>
      <c r="G198" s="4" t="s">
        <v>48</v>
      </c>
      <c r="H198" s="4" t="s">
        <v>2683</v>
      </c>
    </row>
    <row r="199" spans="1:8" x14ac:dyDescent="0.25">
      <c r="A199" s="4" t="s">
        <v>370</v>
      </c>
      <c r="B199" s="4" t="s">
        <v>2672</v>
      </c>
      <c r="C199" s="4" t="s">
        <v>2679</v>
      </c>
      <c r="D199" s="4" t="s">
        <v>2882</v>
      </c>
      <c r="E199" s="4" t="s">
        <v>2883</v>
      </c>
      <c r="F199" s="4" t="s">
        <v>2884</v>
      </c>
      <c r="G199" s="4" t="s">
        <v>51</v>
      </c>
      <c r="H199" s="4" t="s">
        <v>2683</v>
      </c>
    </row>
    <row r="200" spans="1:8" x14ac:dyDescent="0.25">
      <c r="A200" s="4" t="s">
        <v>370</v>
      </c>
      <c r="B200" s="4" t="s">
        <v>2677</v>
      </c>
      <c r="C200" s="4" t="s">
        <v>748</v>
      </c>
      <c r="D200" s="4" t="s">
        <v>393</v>
      </c>
      <c r="E200" s="4" t="s">
        <v>394</v>
      </c>
      <c r="F200" s="4" t="s">
        <v>861</v>
      </c>
      <c r="G200" s="4" t="s">
        <v>48</v>
      </c>
      <c r="H200" s="4" t="s">
        <v>2683</v>
      </c>
    </row>
    <row r="201" spans="1:8" x14ac:dyDescent="0.25">
      <c r="A201" s="4" t="s">
        <v>370</v>
      </c>
      <c r="B201" s="4" t="s">
        <v>2672</v>
      </c>
      <c r="C201" s="4" t="s">
        <v>2679</v>
      </c>
      <c r="D201" s="4" t="s">
        <v>2925</v>
      </c>
      <c r="E201" s="4" t="s">
        <v>2926</v>
      </c>
      <c r="F201" s="4" t="s">
        <v>2752</v>
      </c>
      <c r="G201" s="4" t="s">
        <v>51</v>
      </c>
      <c r="H201" s="4" t="s">
        <v>2683</v>
      </c>
    </row>
    <row r="202" spans="1:8" x14ac:dyDescent="0.25">
      <c r="A202" s="4" t="s">
        <v>370</v>
      </c>
      <c r="B202" s="4" t="s">
        <v>2677</v>
      </c>
      <c r="C202" s="4" t="s">
        <v>748</v>
      </c>
      <c r="D202" s="4" t="s">
        <v>395</v>
      </c>
      <c r="E202" s="4" t="s">
        <v>396</v>
      </c>
      <c r="F202" s="4" t="s">
        <v>862</v>
      </c>
      <c r="G202" s="4" t="s">
        <v>48</v>
      </c>
      <c r="H202" s="4" t="s">
        <v>2683</v>
      </c>
    </row>
    <row r="203" spans="1:8" x14ac:dyDescent="0.25">
      <c r="A203" s="4" t="s">
        <v>370</v>
      </c>
      <c r="B203" s="4" t="s">
        <v>2672</v>
      </c>
      <c r="C203" s="4" t="s">
        <v>2679</v>
      </c>
      <c r="D203" s="4" t="s">
        <v>2936</v>
      </c>
      <c r="E203" s="4" t="s">
        <v>2937</v>
      </c>
      <c r="F203" s="4" t="s">
        <v>2688</v>
      </c>
      <c r="G203" s="4" t="s">
        <v>51</v>
      </c>
      <c r="H203" s="4" t="s">
        <v>2683</v>
      </c>
    </row>
    <row r="204" spans="1:8" x14ac:dyDescent="0.25">
      <c r="A204" s="4" t="s">
        <v>370</v>
      </c>
      <c r="B204" s="4" t="s">
        <v>2672</v>
      </c>
      <c r="C204" s="4" t="s">
        <v>2679</v>
      </c>
      <c r="D204" s="4" t="s">
        <v>2944</v>
      </c>
      <c r="E204" s="4" t="s">
        <v>2945</v>
      </c>
      <c r="F204" s="4" t="s">
        <v>2918</v>
      </c>
      <c r="G204" s="4" t="s">
        <v>51</v>
      </c>
      <c r="H204" s="4" t="s">
        <v>2683</v>
      </c>
    </row>
    <row r="205" spans="1:8" x14ac:dyDescent="0.25">
      <c r="A205" s="4" t="s">
        <v>370</v>
      </c>
      <c r="B205" s="4" t="s">
        <v>2672</v>
      </c>
      <c r="C205" s="4" t="s">
        <v>848</v>
      </c>
      <c r="D205" s="4" t="s">
        <v>397</v>
      </c>
      <c r="E205" s="4" t="s">
        <v>398</v>
      </c>
      <c r="F205" s="4" t="s">
        <v>863</v>
      </c>
      <c r="G205" s="4" t="s">
        <v>51</v>
      </c>
      <c r="H205" s="4" t="s">
        <v>686</v>
      </c>
    </row>
    <row r="206" spans="1:8" x14ac:dyDescent="0.25">
      <c r="A206" s="4" t="s">
        <v>399</v>
      </c>
      <c r="B206" s="4" t="s">
        <v>2672</v>
      </c>
      <c r="C206" s="4" t="s">
        <v>682</v>
      </c>
      <c r="D206" s="4" t="s">
        <v>400</v>
      </c>
      <c r="E206" s="4" t="s">
        <v>401</v>
      </c>
      <c r="F206" s="4" t="s">
        <v>864</v>
      </c>
      <c r="G206" s="4" t="s">
        <v>51</v>
      </c>
      <c r="H206" s="4" t="s">
        <v>801</v>
      </c>
    </row>
    <row r="207" spans="1:8" x14ac:dyDescent="0.25">
      <c r="A207" s="4" t="s">
        <v>399</v>
      </c>
      <c r="B207" s="4" t="s">
        <v>2674</v>
      </c>
      <c r="C207" s="4" t="s">
        <v>696</v>
      </c>
      <c r="D207" s="4" t="s">
        <v>2680</v>
      </c>
      <c r="E207" s="4" t="s">
        <v>2681</v>
      </c>
      <c r="F207" s="4" t="s">
        <v>2682</v>
      </c>
      <c r="G207" s="4" t="s">
        <v>402</v>
      </c>
      <c r="H207" s="4" t="s">
        <v>2683</v>
      </c>
    </row>
    <row r="208" spans="1:8" x14ac:dyDescent="0.25">
      <c r="A208" s="4" t="s">
        <v>399</v>
      </c>
      <c r="B208" s="4" t="s">
        <v>2674</v>
      </c>
      <c r="C208" s="4" t="s">
        <v>682</v>
      </c>
      <c r="D208" s="4" t="s">
        <v>403</v>
      </c>
      <c r="E208" s="4" t="s">
        <v>404</v>
      </c>
      <c r="F208" s="4" t="s">
        <v>865</v>
      </c>
      <c r="G208" s="4" t="s">
        <v>405</v>
      </c>
      <c r="H208" s="4" t="s">
        <v>686</v>
      </c>
    </row>
    <row r="209" spans="1:8" x14ac:dyDescent="0.25">
      <c r="A209" s="4" t="s">
        <v>399</v>
      </c>
      <c r="B209" s="4" t="s">
        <v>2674</v>
      </c>
      <c r="C209" s="4" t="s">
        <v>696</v>
      </c>
      <c r="D209" s="4" t="s">
        <v>2693</v>
      </c>
      <c r="E209" s="4" t="s">
        <v>2694</v>
      </c>
      <c r="F209" s="4" t="s">
        <v>2695</v>
      </c>
      <c r="G209" s="4" t="s">
        <v>405</v>
      </c>
      <c r="H209" s="4" t="s">
        <v>2683</v>
      </c>
    </row>
    <row r="210" spans="1:8" x14ac:dyDescent="0.25">
      <c r="A210" s="4" t="s">
        <v>399</v>
      </c>
      <c r="B210" s="4" t="s">
        <v>2674</v>
      </c>
      <c r="C210" s="4" t="s">
        <v>682</v>
      </c>
      <c r="D210" s="4" t="s">
        <v>406</v>
      </c>
      <c r="E210" s="4" t="s">
        <v>407</v>
      </c>
      <c r="F210" s="4" t="s">
        <v>810</v>
      </c>
      <c r="G210" s="4" t="s">
        <v>402</v>
      </c>
      <c r="H210" s="4" t="s">
        <v>686</v>
      </c>
    </row>
    <row r="211" spans="1:8" x14ac:dyDescent="0.25">
      <c r="A211" s="4" t="s">
        <v>399</v>
      </c>
      <c r="B211" s="4" t="s">
        <v>2674</v>
      </c>
      <c r="C211" s="4" t="s">
        <v>696</v>
      </c>
      <c r="D211" s="4" t="s">
        <v>2696</v>
      </c>
      <c r="E211" s="4" t="s">
        <v>2697</v>
      </c>
      <c r="F211" s="4" t="s">
        <v>2698</v>
      </c>
      <c r="G211" s="4" t="s">
        <v>402</v>
      </c>
      <c r="H211" s="4" t="s">
        <v>2678</v>
      </c>
    </row>
    <row r="212" spans="1:8" x14ac:dyDescent="0.25">
      <c r="A212" s="4" t="s">
        <v>399</v>
      </c>
      <c r="B212" s="4" t="s">
        <v>2674</v>
      </c>
      <c r="C212" s="4" t="s">
        <v>696</v>
      </c>
      <c r="D212" s="4" t="s">
        <v>2699</v>
      </c>
      <c r="E212" s="4" t="s">
        <v>2700</v>
      </c>
      <c r="F212" s="4" t="s">
        <v>2701</v>
      </c>
      <c r="G212" s="4" t="s">
        <v>405</v>
      </c>
      <c r="H212" s="4" t="s">
        <v>2683</v>
      </c>
    </row>
    <row r="213" spans="1:8" x14ac:dyDescent="0.25">
      <c r="A213" s="4" t="s">
        <v>399</v>
      </c>
      <c r="B213" s="4" t="s">
        <v>2674</v>
      </c>
      <c r="C213" s="4" t="s">
        <v>696</v>
      </c>
      <c r="D213" s="4" t="s">
        <v>2702</v>
      </c>
      <c r="E213" s="4" t="s">
        <v>2703</v>
      </c>
      <c r="F213" s="4" t="s">
        <v>2704</v>
      </c>
      <c r="G213" s="4" t="s">
        <v>405</v>
      </c>
      <c r="H213" s="4" t="s">
        <v>2683</v>
      </c>
    </row>
    <row r="214" spans="1:8" x14ac:dyDescent="0.25">
      <c r="A214" s="4" t="s">
        <v>399</v>
      </c>
      <c r="B214" s="4" t="s">
        <v>2674</v>
      </c>
      <c r="C214" s="4" t="s">
        <v>696</v>
      </c>
      <c r="D214" s="4" t="s">
        <v>2705</v>
      </c>
      <c r="E214" s="4" t="s">
        <v>2706</v>
      </c>
      <c r="F214" s="4" t="s">
        <v>2707</v>
      </c>
      <c r="G214" s="4" t="s">
        <v>405</v>
      </c>
      <c r="H214" s="4" t="s">
        <v>2678</v>
      </c>
    </row>
    <row r="215" spans="1:8" x14ac:dyDescent="0.25">
      <c r="A215" s="4" t="s">
        <v>399</v>
      </c>
      <c r="B215" s="4" t="s">
        <v>2674</v>
      </c>
      <c r="C215" s="4" t="s">
        <v>696</v>
      </c>
      <c r="D215" s="4" t="s">
        <v>2708</v>
      </c>
      <c r="E215" s="4" t="s">
        <v>2709</v>
      </c>
      <c r="F215" s="4" t="s">
        <v>2710</v>
      </c>
      <c r="G215" s="4" t="s">
        <v>405</v>
      </c>
      <c r="H215" s="4" t="s">
        <v>2683</v>
      </c>
    </row>
    <row r="216" spans="1:8" x14ac:dyDescent="0.25">
      <c r="A216" s="4" t="s">
        <v>399</v>
      </c>
      <c r="B216" s="4" t="s">
        <v>2674</v>
      </c>
      <c r="C216" s="4" t="s">
        <v>682</v>
      </c>
      <c r="D216" s="4" t="s">
        <v>408</v>
      </c>
      <c r="E216" s="4" t="s">
        <v>409</v>
      </c>
      <c r="F216" s="4" t="s">
        <v>866</v>
      </c>
      <c r="G216" s="4" t="s">
        <v>402</v>
      </c>
      <c r="H216" s="4" t="s">
        <v>686</v>
      </c>
    </row>
    <row r="217" spans="1:8" x14ac:dyDescent="0.25">
      <c r="A217" s="4" t="s">
        <v>399</v>
      </c>
      <c r="B217" s="4" t="s">
        <v>2674</v>
      </c>
      <c r="C217" s="4" t="s">
        <v>682</v>
      </c>
      <c r="D217" s="4" t="s">
        <v>410</v>
      </c>
      <c r="E217" s="4" t="s">
        <v>411</v>
      </c>
      <c r="F217" s="4" t="s">
        <v>867</v>
      </c>
      <c r="G217" s="4" t="s">
        <v>405</v>
      </c>
      <c r="H217" s="4" t="s">
        <v>823</v>
      </c>
    </row>
    <row r="218" spans="1:8" x14ac:dyDescent="0.25">
      <c r="A218" s="4" t="s">
        <v>399</v>
      </c>
      <c r="B218" s="4" t="s">
        <v>2674</v>
      </c>
      <c r="C218" s="4" t="s">
        <v>696</v>
      </c>
      <c r="D218" s="4" t="s">
        <v>2724</v>
      </c>
      <c r="E218" s="4" t="s">
        <v>2725</v>
      </c>
      <c r="F218" s="4" t="s">
        <v>2726</v>
      </c>
      <c r="G218" s="4" t="s">
        <v>402</v>
      </c>
      <c r="H218" s="4" t="s">
        <v>2678</v>
      </c>
    </row>
    <row r="219" spans="1:8" x14ac:dyDescent="0.25">
      <c r="A219" s="4" t="s">
        <v>399</v>
      </c>
      <c r="B219" s="4" t="s">
        <v>2674</v>
      </c>
      <c r="C219" s="4" t="s">
        <v>696</v>
      </c>
      <c r="D219" s="4" t="s">
        <v>2727</v>
      </c>
      <c r="E219" s="4" t="s">
        <v>2728</v>
      </c>
      <c r="F219" s="4" t="s">
        <v>2729</v>
      </c>
      <c r="G219" s="4" t="s">
        <v>405</v>
      </c>
      <c r="H219" s="4" t="s">
        <v>2683</v>
      </c>
    </row>
    <row r="220" spans="1:8" x14ac:dyDescent="0.25">
      <c r="A220" s="4" t="s">
        <v>399</v>
      </c>
      <c r="B220" s="4" t="s">
        <v>2674</v>
      </c>
      <c r="C220" s="4" t="s">
        <v>682</v>
      </c>
      <c r="D220" s="4" t="s">
        <v>412</v>
      </c>
      <c r="E220" s="4" t="s">
        <v>413</v>
      </c>
      <c r="F220" s="4" t="s">
        <v>868</v>
      </c>
      <c r="G220" s="4" t="s">
        <v>402</v>
      </c>
      <c r="H220" s="4" t="s">
        <v>686</v>
      </c>
    </row>
    <row r="221" spans="1:8" x14ac:dyDescent="0.25">
      <c r="A221" s="4" t="s">
        <v>399</v>
      </c>
      <c r="B221" s="4" t="s">
        <v>2674</v>
      </c>
      <c r="C221" s="4" t="s">
        <v>682</v>
      </c>
      <c r="D221" s="4" t="s">
        <v>414</v>
      </c>
      <c r="E221" s="4" t="s">
        <v>415</v>
      </c>
      <c r="F221" s="4" t="s">
        <v>869</v>
      </c>
      <c r="G221" s="4" t="s">
        <v>405</v>
      </c>
      <c r="H221" s="4" t="s">
        <v>823</v>
      </c>
    </row>
    <row r="222" spans="1:8" x14ac:dyDescent="0.25">
      <c r="A222" s="4" t="s">
        <v>399</v>
      </c>
      <c r="B222" s="4" t="s">
        <v>2674</v>
      </c>
      <c r="C222" s="4" t="s">
        <v>696</v>
      </c>
      <c r="D222" s="4" t="s">
        <v>2730</v>
      </c>
      <c r="E222" s="4" t="s">
        <v>2731</v>
      </c>
      <c r="F222" s="4" t="s">
        <v>2732</v>
      </c>
      <c r="G222" s="4" t="s">
        <v>402</v>
      </c>
      <c r="H222" s="4" t="s">
        <v>2678</v>
      </c>
    </row>
    <row r="223" spans="1:8" x14ac:dyDescent="0.25">
      <c r="A223" s="4" t="s">
        <v>399</v>
      </c>
      <c r="B223" s="4" t="s">
        <v>2674</v>
      </c>
      <c r="C223" s="4" t="s">
        <v>682</v>
      </c>
      <c r="D223" s="4" t="s">
        <v>416</v>
      </c>
      <c r="E223" s="4" t="s">
        <v>417</v>
      </c>
      <c r="F223" s="4" t="s">
        <v>870</v>
      </c>
      <c r="G223" s="4" t="s">
        <v>402</v>
      </c>
      <c r="H223" s="4" t="s">
        <v>686</v>
      </c>
    </row>
    <row r="224" spans="1:8" x14ac:dyDescent="0.25">
      <c r="A224" s="4" t="s">
        <v>399</v>
      </c>
      <c r="B224" s="4" t="s">
        <v>2674</v>
      </c>
      <c r="C224" s="4" t="s">
        <v>696</v>
      </c>
      <c r="D224" s="4" t="s">
        <v>2733</v>
      </c>
      <c r="E224" s="4" t="s">
        <v>2734</v>
      </c>
      <c r="F224" s="4" t="s">
        <v>2735</v>
      </c>
      <c r="G224" s="4" t="s">
        <v>405</v>
      </c>
      <c r="H224" s="4" t="s">
        <v>2678</v>
      </c>
    </row>
    <row r="225" spans="1:8" x14ac:dyDescent="0.25">
      <c r="A225" s="4" t="s">
        <v>399</v>
      </c>
      <c r="B225" s="4" t="s">
        <v>2674</v>
      </c>
      <c r="C225" s="4" t="s">
        <v>696</v>
      </c>
      <c r="D225" s="4" t="s">
        <v>2739</v>
      </c>
      <c r="E225" s="4" t="s">
        <v>2740</v>
      </c>
      <c r="F225" s="4" t="s">
        <v>2741</v>
      </c>
      <c r="G225" s="4" t="s">
        <v>402</v>
      </c>
      <c r="H225" s="4" t="s">
        <v>2683</v>
      </c>
    </row>
    <row r="226" spans="1:8" x14ac:dyDescent="0.25">
      <c r="A226" s="4" t="s">
        <v>399</v>
      </c>
      <c r="B226" s="4" t="s">
        <v>2674</v>
      </c>
      <c r="C226" s="4" t="s">
        <v>696</v>
      </c>
      <c r="D226" s="4" t="s">
        <v>2743</v>
      </c>
      <c r="E226" s="4" t="s">
        <v>2744</v>
      </c>
      <c r="F226" s="4" t="s">
        <v>2745</v>
      </c>
      <c r="G226" s="4" t="s">
        <v>405</v>
      </c>
      <c r="H226" s="4" t="s">
        <v>2678</v>
      </c>
    </row>
    <row r="227" spans="1:8" x14ac:dyDescent="0.25">
      <c r="A227" s="4" t="s">
        <v>399</v>
      </c>
      <c r="B227" s="4" t="s">
        <v>2674</v>
      </c>
      <c r="C227" s="4" t="s">
        <v>696</v>
      </c>
      <c r="D227" s="4" t="s">
        <v>2746</v>
      </c>
      <c r="E227" s="4" t="s">
        <v>2747</v>
      </c>
      <c r="F227" s="4" t="s">
        <v>2748</v>
      </c>
      <c r="G227" s="4" t="s">
        <v>405</v>
      </c>
      <c r="H227" s="4" t="s">
        <v>2678</v>
      </c>
    </row>
    <row r="228" spans="1:8" x14ac:dyDescent="0.25">
      <c r="A228" s="4" t="s">
        <v>399</v>
      </c>
      <c r="B228" s="4" t="s">
        <v>2674</v>
      </c>
      <c r="C228" s="4" t="s">
        <v>682</v>
      </c>
      <c r="D228" s="4" t="s">
        <v>418</v>
      </c>
      <c r="E228" s="4" t="s">
        <v>419</v>
      </c>
      <c r="F228" s="4" t="s">
        <v>871</v>
      </c>
      <c r="G228" s="4" t="s">
        <v>405</v>
      </c>
      <c r="H228" s="4" t="s">
        <v>686</v>
      </c>
    </row>
    <row r="229" spans="1:8" x14ac:dyDescent="0.25">
      <c r="A229" s="4" t="s">
        <v>399</v>
      </c>
      <c r="B229" s="4" t="s">
        <v>2674</v>
      </c>
      <c r="C229" s="4" t="s">
        <v>682</v>
      </c>
      <c r="D229" s="4" t="s">
        <v>420</v>
      </c>
      <c r="E229" s="4" t="s">
        <v>421</v>
      </c>
      <c r="F229" s="4" t="s">
        <v>872</v>
      </c>
      <c r="G229" s="4" t="s">
        <v>405</v>
      </c>
      <c r="H229" s="4" t="s">
        <v>823</v>
      </c>
    </row>
    <row r="230" spans="1:8" x14ac:dyDescent="0.25">
      <c r="A230" s="4" t="s">
        <v>399</v>
      </c>
      <c r="B230" s="4" t="s">
        <v>2674</v>
      </c>
      <c r="C230" s="4" t="s">
        <v>696</v>
      </c>
      <c r="D230" s="4" t="s">
        <v>2749</v>
      </c>
      <c r="E230" s="4" t="s">
        <v>2750</v>
      </c>
      <c r="F230" s="4" t="s">
        <v>2751</v>
      </c>
      <c r="G230" s="4" t="s">
        <v>405</v>
      </c>
      <c r="H230" s="4" t="s">
        <v>2683</v>
      </c>
    </row>
    <row r="231" spans="1:8" x14ac:dyDescent="0.25">
      <c r="A231" s="4" t="s">
        <v>399</v>
      </c>
      <c r="B231" s="4" t="s">
        <v>2674</v>
      </c>
      <c r="C231" s="4" t="s">
        <v>682</v>
      </c>
      <c r="D231" s="4" t="s">
        <v>422</v>
      </c>
      <c r="E231" s="4" t="s">
        <v>423</v>
      </c>
      <c r="F231" s="4" t="s">
        <v>873</v>
      </c>
      <c r="G231" s="4" t="s">
        <v>405</v>
      </c>
      <c r="H231" s="4" t="s">
        <v>686</v>
      </c>
    </row>
    <row r="232" spans="1:8" x14ac:dyDescent="0.25">
      <c r="A232" s="4" t="s">
        <v>399</v>
      </c>
      <c r="B232" s="4" t="s">
        <v>2674</v>
      </c>
      <c r="C232" s="4" t="s">
        <v>696</v>
      </c>
      <c r="D232" s="4" t="s">
        <v>2753</v>
      </c>
      <c r="E232" s="4" t="s">
        <v>2754</v>
      </c>
      <c r="F232" s="4" t="s">
        <v>2755</v>
      </c>
      <c r="G232" s="4" t="s">
        <v>402</v>
      </c>
      <c r="H232" s="4" t="s">
        <v>2683</v>
      </c>
    </row>
    <row r="233" spans="1:8" x14ac:dyDescent="0.25">
      <c r="A233" s="4" t="s">
        <v>399</v>
      </c>
      <c r="B233" s="4" t="s">
        <v>2674</v>
      </c>
      <c r="C233" s="4" t="s">
        <v>682</v>
      </c>
      <c r="D233" s="4" t="s">
        <v>424</v>
      </c>
      <c r="E233" s="4" t="s">
        <v>425</v>
      </c>
      <c r="F233" s="4" t="s">
        <v>874</v>
      </c>
      <c r="G233" s="4" t="s">
        <v>405</v>
      </c>
      <c r="H233" s="4" t="s">
        <v>823</v>
      </c>
    </row>
    <row r="234" spans="1:8" x14ac:dyDescent="0.25">
      <c r="A234" s="4" t="s">
        <v>399</v>
      </c>
      <c r="B234" s="4" t="s">
        <v>2674</v>
      </c>
      <c r="C234" s="4" t="s">
        <v>682</v>
      </c>
      <c r="D234" s="4" t="s">
        <v>426</v>
      </c>
      <c r="E234" s="4" t="s">
        <v>427</v>
      </c>
      <c r="F234" s="4" t="s">
        <v>875</v>
      </c>
      <c r="G234" s="4" t="s">
        <v>405</v>
      </c>
      <c r="H234" s="4" t="s">
        <v>823</v>
      </c>
    </row>
    <row r="235" spans="1:8" x14ac:dyDescent="0.25">
      <c r="A235" s="4" t="s">
        <v>399</v>
      </c>
      <c r="B235" s="4" t="s">
        <v>2674</v>
      </c>
      <c r="C235" s="4" t="s">
        <v>682</v>
      </c>
      <c r="D235" s="4" t="s">
        <v>428</v>
      </c>
      <c r="E235" s="4" t="s">
        <v>429</v>
      </c>
      <c r="F235" s="4" t="s">
        <v>876</v>
      </c>
      <c r="G235" s="4" t="s">
        <v>402</v>
      </c>
      <c r="H235" s="4" t="s">
        <v>823</v>
      </c>
    </row>
    <row r="236" spans="1:8" x14ac:dyDescent="0.25">
      <c r="A236" s="4" t="s">
        <v>399</v>
      </c>
      <c r="B236" s="4" t="s">
        <v>2674</v>
      </c>
      <c r="C236" s="4" t="s">
        <v>682</v>
      </c>
      <c r="D236" s="4" t="s">
        <v>430</v>
      </c>
      <c r="E236" s="4" t="s">
        <v>431</v>
      </c>
      <c r="F236" s="4" t="s">
        <v>877</v>
      </c>
      <c r="G236" s="4" t="s">
        <v>405</v>
      </c>
      <c r="H236" s="4" t="s">
        <v>823</v>
      </c>
    </row>
    <row r="237" spans="1:8" x14ac:dyDescent="0.25">
      <c r="A237" s="4" t="s">
        <v>399</v>
      </c>
      <c r="B237" s="4" t="s">
        <v>2674</v>
      </c>
      <c r="C237" s="4" t="s">
        <v>682</v>
      </c>
      <c r="D237" s="4" t="s">
        <v>432</v>
      </c>
      <c r="E237" s="4" t="s">
        <v>433</v>
      </c>
      <c r="F237" s="4" t="s">
        <v>878</v>
      </c>
      <c r="G237" s="4" t="s">
        <v>402</v>
      </c>
      <c r="H237" s="4" t="s">
        <v>823</v>
      </c>
    </row>
    <row r="238" spans="1:8" x14ac:dyDescent="0.25">
      <c r="A238" s="4" t="s">
        <v>399</v>
      </c>
      <c r="B238" s="4" t="s">
        <v>2674</v>
      </c>
      <c r="C238" s="4" t="s">
        <v>696</v>
      </c>
      <c r="D238" s="4" t="s">
        <v>2756</v>
      </c>
      <c r="E238" s="4" t="s">
        <v>2757</v>
      </c>
      <c r="F238" s="4" t="s">
        <v>2758</v>
      </c>
      <c r="G238" s="4" t="s">
        <v>402</v>
      </c>
      <c r="H238" s="4" t="s">
        <v>2683</v>
      </c>
    </row>
    <row r="239" spans="1:8" x14ac:dyDescent="0.25">
      <c r="A239" s="4" t="s">
        <v>399</v>
      </c>
      <c r="B239" s="4" t="s">
        <v>2672</v>
      </c>
      <c r="C239" s="4" t="s">
        <v>682</v>
      </c>
      <c r="D239" s="4" t="s">
        <v>434</v>
      </c>
      <c r="E239" s="4" t="s">
        <v>435</v>
      </c>
      <c r="F239" s="4" t="s">
        <v>879</v>
      </c>
      <c r="G239" s="4" t="s">
        <v>51</v>
      </c>
      <c r="H239" s="4" t="s">
        <v>801</v>
      </c>
    </row>
    <row r="240" spans="1:8" x14ac:dyDescent="0.25">
      <c r="A240" s="4" t="s">
        <v>399</v>
      </c>
      <c r="B240" s="4" t="s">
        <v>2674</v>
      </c>
      <c r="C240" s="4" t="s">
        <v>682</v>
      </c>
      <c r="D240" s="4" t="s">
        <v>436</v>
      </c>
      <c r="E240" s="4" t="s">
        <v>437</v>
      </c>
      <c r="F240" s="4" t="s">
        <v>880</v>
      </c>
      <c r="G240" s="4" t="s">
        <v>405</v>
      </c>
      <c r="H240" s="4" t="s">
        <v>686</v>
      </c>
    </row>
    <row r="241" spans="1:8" x14ac:dyDescent="0.25">
      <c r="A241" s="4" t="s">
        <v>399</v>
      </c>
      <c r="B241" s="4" t="s">
        <v>2674</v>
      </c>
      <c r="C241" s="4" t="s">
        <v>682</v>
      </c>
      <c r="D241" s="4" t="s">
        <v>438</v>
      </c>
      <c r="E241" s="4" t="s">
        <v>439</v>
      </c>
      <c r="F241" s="4" t="s">
        <v>881</v>
      </c>
      <c r="G241" s="4" t="s">
        <v>405</v>
      </c>
      <c r="H241" s="4" t="s">
        <v>823</v>
      </c>
    </row>
    <row r="242" spans="1:8" x14ac:dyDescent="0.25">
      <c r="A242" s="4" t="s">
        <v>399</v>
      </c>
      <c r="B242" s="4" t="s">
        <v>2672</v>
      </c>
      <c r="C242" s="4" t="s">
        <v>696</v>
      </c>
      <c r="D242" s="4" t="s">
        <v>2765</v>
      </c>
      <c r="E242" s="4" t="s">
        <v>2766</v>
      </c>
      <c r="F242" s="4" t="s">
        <v>2767</v>
      </c>
      <c r="G242" s="4" t="s">
        <v>57</v>
      </c>
      <c r="H242" s="4" t="s">
        <v>2717</v>
      </c>
    </row>
    <row r="243" spans="1:8" x14ac:dyDescent="0.25">
      <c r="A243" s="4" t="s">
        <v>399</v>
      </c>
      <c r="B243" s="4" t="s">
        <v>2674</v>
      </c>
      <c r="C243" s="4" t="s">
        <v>696</v>
      </c>
      <c r="D243" s="4" t="s">
        <v>2768</v>
      </c>
      <c r="E243" s="4" t="s">
        <v>2769</v>
      </c>
      <c r="F243" s="4" t="s">
        <v>2770</v>
      </c>
      <c r="G243" s="4" t="s">
        <v>405</v>
      </c>
      <c r="H243" s="4" t="s">
        <v>2683</v>
      </c>
    </row>
    <row r="244" spans="1:8" x14ac:dyDescent="0.25">
      <c r="A244" s="4" t="s">
        <v>399</v>
      </c>
      <c r="B244" s="4" t="s">
        <v>2674</v>
      </c>
      <c r="C244" s="4" t="s">
        <v>682</v>
      </c>
      <c r="D244" s="4" t="s">
        <v>440</v>
      </c>
      <c r="E244" s="4" t="s">
        <v>441</v>
      </c>
      <c r="F244" s="4" t="s">
        <v>882</v>
      </c>
      <c r="G244" s="4" t="s">
        <v>405</v>
      </c>
      <c r="H244" s="4" t="s">
        <v>823</v>
      </c>
    </row>
    <row r="245" spans="1:8" x14ac:dyDescent="0.25">
      <c r="A245" s="4" t="s">
        <v>399</v>
      </c>
      <c r="B245" s="4" t="s">
        <v>2674</v>
      </c>
      <c r="C245" s="4" t="s">
        <v>696</v>
      </c>
      <c r="D245" s="4" t="s">
        <v>2771</v>
      </c>
      <c r="E245" s="4" t="s">
        <v>2772</v>
      </c>
      <c r="F245" s="4" t="s">
        <v>2773</v>
      </c>
      <c r="G245" s="4" t="s">
        <v>402</v>
      </c>
      <c r="H245" s="4" t="s">
        <v>2683</v>
      </c>
    </row>
    <row r="246" spans="1:8" x14ac:dyDescent="0.25">
      <c r="A246" s="4" t="s">
        <v>399</v>
      </c>
      <c r="B246" s="4" t="s">
        <v>2674</v>
      </c>
      <c r="C246" s="4" t="s">
        <v>682</v>
      </c>
      <c r="D246" s="4" t="s">
        <v>442</v>
      </c>
      <c r="E246" s="4" t="s">
        <v>443</v>
      </c>
      <c r="F246" s="4" t="s">
        <v>883</v>
      </c>
      <c r="G246" s="4" t="s">
        <v>402</v>
      </c>
      <c r="H246" s="4" t="s">
        <v>823</v>
      </c>
    </row>
    <row r="247" spans="1:8" x14ac:dyDescent="0.25">
      <c r="A247" s="4" t="s">
        <v>399</v>
      </c>
      <c r="B247" s="4" t="s">
        <v>2674</v>
      </c>
      <c r="C247" s="4" t="s">
        <v>696</v>
      </c>
      <c r="D247" s="4" t="s">
        <v>2777</v>
      </c>
      <c r="E247" s="4" t="s">
        <v>2778</v>
      </c>
      <c r="F247" s="4" t="s">
        <v>793</v>
      </c>
      <c r="G247" s="4" t="s">
        <v>405</v>
      </c>
      <c r="H247" s="4" t="s">
        <v>2683</v>
      </c>
    </row>
    <row r="248" spans="1:8" x14ac:dyDescent="0.25">
      <c r="A248" s="4" t="s">
        <v>399</v>
      </c>
      <c r="B248" s="4" t="s">
        <v>2674</v>
      </c>
      <c r="C248" s="4" t="s">
        <v>696</v>
      </c>
      <c r="D248" s="4" t="s">
        <v>2779</v>
      </c>
      <c r="E248" s="4" t="s">
        <v>2780</v>
      </c>
      <c r="F248" s="4" t="s">
        <v>2781</v>
      </c>
      <c r="G248" s="4" t="s">
        <v>405</v>
      </c>
      <c r="H248" s="4" t="s">
        <v>2683</v>
      </c>
    </row>
    <row r="249" spans="1:8" x14ac:dyDescent="0.25">
      <c r="A249" s="4" t="s">
        <v>399</v>
      </c>
      <c r="B249" s="4" t="s">
        <v>2674</v>
      </c>
      <c r="C249" s="4" t="s">
        <v>696</v>
      </c>
      <c r="D249" s="4" t="s">
        <v>2782</v>
      </c>
      <c r="E249" s="4" t="s">
        <v>2783</v>
      </c>
      <c r="F249" s="4" t="s">
        <v>2784</v>
      </c>
      <c r="G249" s="4" t="s">
        <v>402</v>
      </c>
      <c r="H249" s="4" t="s">
        <v>2678</v>
      </c>
    </row>
    <row r="250" spans="1:8" x14ac:dyDescent="0.25">
      <c r="A250" s="4" t="s">
        <v>399</v>
      </c>
      <c r="B250" s="4" t="s">
        <v>2674</v>
      </c>
      <c r="C250" s="4" t="s">
        <v>682</v>
      </c>
      <c r="D250" s="4" t="s">
        <v>444</v>
      </c>
      <c r="E250" s="4" t="s">
        <v>445</v>
      </c>
      <c r="F250" s="4" t="s">
        <v>884</v>
      </c>
      <c r="G250" s="4" t="s">
        <v>405</v>
      </c>
      <c r="H250" s="4" t="s">
        <v>823</v>
      </c>
    </row>
    <row r="251" spans="1:8" x14ac:dyDescent="0.25">
      <c r="A251" s="4" t="s">
        <v>399</v>
      </c>
      <c r="B251" s="4" t="s">
        <v>2672</v>
      </c>
      <c r="C251" s="4" t="s">
        <v>682</v>
      </c>
      <c r="D251" s="4" t="s">
        <v>446</v>
      </c>
      <c r="E251" s="4" t="s">
        <v>447</v>
      </c>
      <c r="F251" s="4" t="s">
        <v>885</v>
      </c>
      <c r="G251" s="4" t="s">
        <v>51</v>
      </c>
      <c r="H251" s="4" t="s">
        <v>801</v>
      </c>
    </row>
    <row r="252" spans="1:8" x14ac:dyDescent="0.25">
      <c r="A252" s="4" t="s">
        <v>399</v>
      </c>
      <c r="B252" s="4" t="s">
        <v>2674</v>
      </c>
      <c r="C252" s="4" t="s">
        <v>696</v>
      </c>
      <c r="D252" s="4" t="s">
        <v>2788</v>
      </c>
      <c r="E252" s="4" t="s">
        <v>2789</v>
      </c>
      <c r="F252" s="4" t="s">
        <v>2790</v>
      </c>
      <c r="G252" s="4" t="s">
        <v>405</v>
      </c>
      <c r="H252" s="4" t="s">
        <v>2683</v>
      </c>
    </row>
    <row r="253" spans="1:8" x14ac:dyDescent="0.25">
      <c r="A253" s="4" t="s">
        <v>399</v>
      </c>
      <c r="B253" s="4" t="s">
        <v>2674</v>
      </c>
      <c r="C253" s="4" t="s">
        <v>682</v>
      </c>
      <c r="D253" s="4" t="s">
        <v>448</v>
      </c>
      <c r="E253" s="4" t="s">
        <v>449</v>
      </c>
      <c r="F253" s="4" t="s">
        <v>886</v>
      </c>
      <c r="G253" s="4" t="s">
        <v>405</v>
      </c>
      <c r="H253" s="4" t="s">
        <v>686</v>
      </c>
    </row>
    <row r="254" spans="1:8" x14ac:dyDescent="0.25">
      <c r="A254" s="4" t="s">
        <v>399</v>
      </c>
      <c r="B254" s="4" t="s">
        <v>2672</v>
      </c>
      <c r="C254" s="4" t="s">
        <v>696</v>
      </c>
      <c r="D254" s="4" t="s">
        <v>2791</v>
      </c>
      <c r="E254" s="4" t="s">
        <v>2792</v>
      </c>
      <c r="F254" s="4" t="s">
        <v>2793</v>
      </c>
      <c r="G254" s="4" t="s">
        <v>51</v>
      </c>
      <c r="H254" s="4" t="s">
        <v>2717</v>
      </c>
    </row>
    <row r="255" spans="1:8" x14ac:dyDescent="0.25">
      <c r="A255" s="4" t="s">
        <v>399</v>
      </c>
      <c r="B255" s="4" t="s">
        <v>2674</v>
      </c>
      <c r="C255" s="4" t="s">
        <v>696</v>
      </c>
      <c r="D255" s="4" t="s">
        <v>2797</v>
      </c>
      <c r="E255" s="4" t="s">
        <v>2798</v>
      </c>
      <c r="F255" s="4" t="s">
        <v>2799</v>
      </c>
      <c r="G255" s="4" t="s">
        <v>405</v>
      </c>
      <c r="H255" s="4" t="s">
        <v>2678</v>
      </c>
    </row>
    <row r="256" spans="1:8" x14ac:dyDescent="0.25">
      <c r="A256" s="4" t="s">
        <v>399</v>
      </c>
      <c r="B256" s="4" t="s">
        <v>2674</v>
      </c>
      <c r="C256" s="4" t="s">
        <v>682</v>
      </c>
      <c r="D256" s="4" t="s">
        <v>450</v>
      </c>
      <c r="E256" s="4" t="s">
        <v>451</v>
      </c>
      <c r="F256" s="4" t="s">
        <v>887</v>
      </c>
      <c r="G256" s="4" t="s">
        <v>405</v>
      </c>
      <c r="H256" s="4" t="s">
        <v>686</v>
      </c>
    </row>
    <row r="257" spans="1:8" x14ac:dyDescent="0.25">
      <c r="A257" s="4" t="s">
        <v>399</v>
      </c>
      <c r="B257" s="4" t="s">
        <v>2672</v>
      </c>
      <c r="C257" s="4" t="s">
        <v>682</v>
      </c>
      <c r="D257" s="4" t="s">
        <v>452</v>
      </c>
      <c r="E257" s="4" t="s">
        <v>453</v>
      </c>
      <c r="F257" s="4" t="s">
        <v>888</v>
      </c>
      <c r="G257" s="4" t="s">
        <v>51</v>
      </c>
      <c r="H257" s="4" t="s">
        <v>801</v>
      </c>
    </row>
    <row r="258" spans="1:8" x14ac:dyDescent="0.25">
      <c r="A258" s="4" t="s">
        <v>399</v>
      </c>
      <c r="B258" s="4" t="s">
        <v>2674</v>
      </c>
      <c r="C258" s="4" t="s">
        <v>696</v>
      </c>
      <c r="D258" s="4" t="s">
        <v>2803</v>
      </c>
      <c r="E258" s="4" t="s">
        <v>2804</v>
      </c>
      <c r="F258" s="4" t="s">
        <v>2805</v>
      </c>
      <c r="G258" s="4" t="s">
        <v>405</v>
      </c>
      <c r="H258" s="4" t="s">
        <v>2678</v>
      </c>
    </row>
    <row r="259" spans="1:8" x14ac:dyDescent="0.25">
      <c r="A259" s="4" t="s">
        <v>399</v>
      </c>
      <c r="B259" s="4" t="s">
        <v>2674</v>
      </c>
      <c r="C259" s="4" t="s">
        <v>682</v>
      </c>
      <c r="D259" s="4" t="s">
        <v>454</v>
      </c>
      <c r="E259" s="4" t="s">
        <v>455</v>
      </c>
      <c r="F259" s="4" t="s">
        <v>889</v>
      </c>
      <c r="G259" s="4" t="s">
        <v>405</v>
      </c>
      <c r="H259" s="4" t="s">
        <v>823</v>
      </c>
    </row>
    <row r="260" spans="1:8" x14ac:dyDescent="0.25">
      <c r="A260" s="4" t="s">
        <v>399</v>
      </c>
      <c r="B260" s="4" t="s">
        <v>2672</v>
      </c>
      <c r="C260" s="4" t="s">
        <v>696</v>
      </c>
      <c r="D260" s="4" t="s">
        <v>2809</v>
      </c>
      <c r="E260" s="4" t="s">
        <v>2810</v>
      </c>
      <c r="F260" s="4" t="s">
        <v>2811</v>
      </c>
      <c r="G260" s="4" t="s">
        <v>57</v>
      </c>
      <c r="H260" s="4" t="s">
        <v>2717</v>
      </c>
    </row>
    <row r="261" spans="1:8" x14ac:dyDescent="0.25">
      <c r="A261" s="4" t="s">
        <v>399</v>
      </c>
      <c r="B261" s="4" t="s">
        <v>2674</v>
      </c>
      <c r="C261" s="4" t="s">
        <v>682</v>
      </c>
      <c r="D261" s="4" t="s">
        <v>456</v>
      </c>
      <c r="E261" s="4" t="s">
        <v>457</v>
      </c>
      <c r="F261" s="4" t="s">
        <v>890</v>
      </c>
      <c r="G261" s="4" t="s">
        <v>405</v>
      </c>
      <c r="H261" s="4" t="s">
        <v>686</v>
      </c>
    </row>
    <row r="262" spans="1:8" x14ac:dyDescent="0.25">
      <c r="A262" s="4" t="s">
        <v>399</v>
      </c>
      <c r="B262" s="4" t="s">
        <v>2674</v>
      </c>
      <c r="C262" s="4" t="s">
        <v>682</v>
      </c>
      <c r="D262" s="4" t="s">
        <v>458</v>
      </c>
      <c r="E262" s="4" t="s">
        <v>459</v>
      </c>
      <c r="F262" s="4" t="s">
        <v>891</v>
      </c>
      <c r="G262" s="4" t="s">
        <v>405</v>
      </c>
      <c r="H262" s="4" t="s">
        <v>823</v>
      </c>
    </row>
    <row r="263" spans="1:8" x14ac:dyDescent="0.25">
      <c r="A263" s="4" t="s">
        <v>399</v>
      </c>
      <c r="B263" s="4" t="s">
        <v>2674</v>
      </c>
      <c r="C263" s="4" t="s">
        <v>696</v>
      </c>
      <c r="D263" s="4" t="s">
        <v>2812</v>
      </c>
      <c r="E263" s="4" t="s">
        <v>2813</v>
      </c>
      <c r="F263" s="4" t="s">
        <v>2814</v>
      </c>
      <c r="G263" s="4" t="s">
        <v>405</v>
      </c>
      <c r="H263" s="4" t="s">
        <v>2678</v>
      </c>
    </row>
    <row r="264" spans="1:8" x14ac:dyDescent="0.25">
      <c r="A264" s="4" t="s">
        <v>399</v>
      </c>
      <c r="B264" s="4" t="s">
        <v>2674</v>
      </c>
      <c r="C264" s="4" t="s">
        <v>696</v>
      </c>
      <c r="D264" s="4" t="s">
        <v>2815</v>
      </c>
      <c r="E264" s="4" t="s">
        <v>2816</v>
      </c>
      <c r="F264" s="4" t="s">
        <v>808</v>
      </c>
      <c r="G264" s="4" t="s">
        <v>405</v>
      </c>
      <c r="H264" s="4" t="s">
        <v>2678</v>
      </c>
    </row>
    <row r="265" spans="1:8" x14ac:dyDescent="0.25">
      <c r="A265" s="4" t="s">
        <v>399</v>
      </c>
      <c r="B265" s="4" t="s">
        <v>2672</v>
      </c>
      <c r="C265" s="4" t="s">
        <v>696</v>
      </c>
      <c r="D265" s="4" t="s">
        <v>2817</v>
      </c>
      <c r="E265" s="4" t="s">
        <v>2818</v>
      </c>
      <c r="F265" s="4" t="s">
        <v>2819</v>
      </c>
      <c r="G265" s="4" t="s">
        <v>51</v>
      </c>
      <c r="H265" s="4" t="s">
        <v>2717</v>
      </c>
    </row>
    <row r="266" spans="1:8" x14ac:dyDescent="0.25">
      <c r="A266" s="4" t="s">
        <v>399</v>
      </c>
      <c r="B266" s="4" t="s">
        <v>2674</v>
      </c>
      <c r="C266" s="4" t="s">
        <v>696</v>
      </c>
      <c r="D266" s="4" t="s">
        <v>2820</v>
      </c>
      <c r="E266" s="4" t="s">
        <v>2821</v>
      </c>
      <c r="F266" s="4" t="s">
        <v>2822</v>
      </c>
      <c r="G266" s="4" t="s">
        <v>402</v>
      </c>
      <c r="H266" s="4" t="s">
        <v>2683</v>
      </c>
    </row>
    <row r="267" spans="1:8" x14ac:dyDescent="0.25">
      <c r="A267" s="4" t="s">
        <v>399</v>
      </c>
      <c r="B267" s="4" t="s">
        <v>2674</v>
      </c>
      <c r="C267" s="4" t="s">
        <v>682</v>
      </c>
      <c r="D267" s="4" t="s">
        <v>460</v>
      </c>
      <c r="E267" s="4" t="s">
        <v>461</v>
      </c>
      <c r="F267" s="4" t="s">
        <v>892</v>
      </c>
      <c r="G267" s="4" t="s">
        <v>405</v>
      </c>
      <c r="H267" s="4" t="s">
        <v>686</v>
      </c>
    </row>
    <row r="268" spans="1:8" x14ac:dyDescent="0.25">
      <c r="A268" s="4" t="s">
        <v>399</v>
      </c>
      <c r="B268" s="4" t="s">
        <v>2674</v>
      </c>
      <c r="C268" s="4" t="s">
        <v>682</v>
      </c>
      <c r="D268" s="4" t="s">
        <v>462</v>
      </c>
      <c r="E268" s="4" t="s">
        <v>463</v>
      </c>
      <c r="F268" s="4" t="s">
        <v>893</v>
      </c>
      <c r="G268" s="4" t="s">
        <v>405</v>
      </c>
      <c r="H268" s="4" t="s">
        <v>823</v>
      </c>
    </row>
    <row r="269" spans="1:8" x14ac:dyDescent="0.25">
      <c r="A269" s="4" t="s">
        <v>399</v>
      </c>
      <c r="B269" s="4" t="s">
        <v>2674</v>
      </c>
      <c r="C269" s="4" t="s">
        <v>682</v>
      </c>
      <c r="D269" s="4" t="s">
        <v>464</v>
      </c>
      <c r="E269" s="4" t="s">
        <v>465</v>
      </c>
      <c r="F269" s="4" t="s">
        <v>894</v>
      </c>
      <c r="G269" s="4" t="s">
        <v>402</v>
      </c>
      <c r="H269" s="4" t="s">
        <v>686</v>
      </c>
    </row>
    <row r="270" spans="1:8" x14ac:dyDescent="0.25">
      <c r="A270" s="4" t="s">
        <v>399</v>
      </c>
      <c r="B270" s="4" t="s">
        <v>2672</v>
      </c>
      <c r="C270" s="4" t="s">
        <v>682</v>
      </c>
      <c r="D270" s="4" t="s">
        <v>466</v>
      </c>
      <c r="E270" s="4" t="s">
        <v>467</v>
      </c>
      <c r="F270" s="4" t="s">
        <v>895</v>
      </c>
      <c r="G270" s="4" t="s">
        <v>51</v>
      </c>
      <c r="H270" s="4" t="s">
        <v>801</v>
      </c>
    </row>
    <row r="271" spans="1:8" x14ac:dyDescent="0.25">
      <c r="A271" s="4" t="s">
        <v>399</v>
      </c>
      <c r="B271" s="4" t="s">
        <v>2674</v>
      </c>
      <c r="C271" s="4" t="s">
        <v>682</v>
      </c>
      <c r="D271" s="4" t="s">
        <v>468</v>
      </c>
      <c r="E271" s="4" t="s">
        <v>469</v>
      </c>
      <c r="F271" s="4" t="s">
        <v>896</v>
      </c>
      <c r="G271" s="4" t="s">
        <v>402</v>
      </c>
      <c r="H271" s="4" t="s">
        <v>686</v>
      </c>
    </row>
    <row r="272" spans="1:8" x14ac:dyDescent="0.25">
      <c r="A272" s="4" t="s">
        <v>399</v>
      </c>
      <c r="B272" s="4" t="s">
        <v>2674</v>
      </c>
      <c r="C272" s="4" t="s">
        <v>682</v>
      </c>
      <c r="D272" s="4" t="s">
        <v>470</v>
      </c>
      <c r="E272" s="4" t="s">
        <v>471</v>
      </c>
      <c r="F272" s="4" t="s">
        <v>897</v>
      </c>
      <c r="G272" s="4" t="s">
        <v>405</v>
      </c>
      <c r="H272" s="4" t="s">
        <v>686</v>
      </c>
    </row>
    <row r="273" spans="1:8" x14ac:dyDescent="0.25">
      <c r="A273" s="4" t="s">
        <v>399</v>
      </c>
      <c r="B273" s="4" t="s">
        <v>2672</v>
      </c>
      <c r="C273" s="4" t="s">
        <v>696</v>
      </c>
      <c r="D273" s="4" t="s">
        <v>2835</v>
      </c>
      <c r="E273" s="4" t="s">
        <v>2836</v>
      </c>
      <c r="F273" s="4" t="s">
        <v>2837</v>
      </c>
      <c r="G273" s="4" t="s">
        <v>51</v>
      </c>
      <c r="H273" s="4" t="s">
        <v>2717</v>
      </c>
    </row>
    <row r="274" spans="1:8" x14ac:dyDescent="0.25">
      <c r="A274" s="4" t="s">
        <v>399</v>
      </c>
      <c r="B274" s="4" t="s">
        <v>2674</v>
      </c>
      <c r="C274" s="4" t="s">
        <v>696</v>
      </c>
      <c r="D274" s="4" t="s">
        <v>2838</v>
      </c>
      <c r="E274" s="4" t="s">
        <v>2839</v>
      </c>
      <c r="F274" s="4" t="s">
        <v>2840</v>
      </c>
      <c r="G274" s="4" t="s">
        <v>402</v>
      </c>
      <c r="H274" s="4" t="s">
        <v>2683</v>
      </c>
    </row>
    <row r="275" spans="1:8" x14ac:dyDescent="0.25">
      <c r="A275" s="4" t="s">
        <v>399</v>
      </c>
      <c r="B275" s="4" t="s">
        <v>2674</v>
      </c>
      <c r="C275" s="4" t="s">
        <v>682</v>
      </c>
      <c r="D275" s="4" t="s">
        <v>472</v>
      </c>
      <c r="E275" s="4" t="s">
        <v>473</v>
      </c>
      <c r="F275" s="4" t="s">
        <v>898</v>
      </c>
      <c r="G275" s="4" t="s">
        <v>402</v>
      </c>
      <c r="H275" s="4" t="s">
        <v>823</v>
      </c>
    </row>
    <row r="276" spans="1:8" x14ac:dyDescent="0.25">
      <c r="A276" s="4" t="s">
        <v>399</v>
      </c>
      <c r="B276" s="4" t="s">
        <v>2674</v>
      </c>
      <c r="C276" s="4" t="s">
        <v>682</v>
      </c>
      <c r="D276" s="4" t="s">
        <v>474</v>
      </c>
      <c r="E276" s="4" t="s">
        <v>475</v>
      </c>
      <c r="F276" s="4" t="s">
        <v>795</v>
      </c>
      <c r="G276" s="4" t="s">
        <v>402</v>
      </c>
      <c r="H276" s="4" t="s">
        <v>686</v>
      </c>
    </row>
    <row r="277" spans="1:8" x14ac:dyDescent="0.25">
      <c r="A277" s="4" t="s">
        <v>399</v>
      </c>
      <c r="B277" s="4" t="s">
        <v>2674</v>
      </c>
      <c r="C277" s="4" t="s">
        <v>682</v>
      </c>
      <c r="D277" s="4" t="s">
        <v>476</v>
      </c>
      <c r="E277" s="4" t="s">
        <v>477</v>
      </c>
      <c r="F277" s="4" t="s">
        <v>899</v>
      </c>
      <c r="G277" s="4" t="s">
        <v>402</v>
      </c>
      <c r="H277" s="4" t="s">
        <v>686</v>
      </c>
    </row>
    <row r="278" spans="1:8" x14ac:dyDescent="0.25">
      <c r="A278" s="4" t="s">
        <v>399</v>
      </c>
      <c r="B278" s="4" t="s">
        <v>2674</v>
      </c>
      <c r="C278" s="4" t="s">
        <v>696</v>
      </c>
      <c r="D278" s="4" t="s">
        <v>2847</v>
      </c>
      <c r="E278" s="4" t="s">
        <v>2848</v>
      </c>
      <c r="F278" s="4" t="s">
        <v>2849</v>
      </c>
      <c r="G278" s="4" t="s">
        <v>402</v>
      </c>
      <c r="H278" s="4" t="s">
        <v>2678</v>
      </c>
    </row>
    <row r="279" spans="1:8" x14ac:dyDescent="0.25">
      <c r="A279" s="4" t="s">
        <v>399</v>
      </c>
      <c r="B279" s="4" t="s">
        <v>2674</v>
      </c>
      <c r="C279" s="4" t="s">
        <v>682</v>
      </c>
      <c r="D279" s="4" t="s">
        <v>478</v>
      </c>
      <c r="E279" s="4" t="s">
        <v>479</v>
      </c>
      <c r="F279" s="4" t="s">
        <v>900</v>
      </c>
      <c r="G279" s="4" t="s">
        <v>402</v>
      </c>
      <c r="H279" s="4" t="s">
        <v>686</v>
      </c>
    </row>
    <row r="280" spans="1:8" x14ac:dyDescent="0.25">
      <c r="A280" s="4" t="s">
        <v>399</v>
      </c>
      <c r="B280" s="4" t="s">
        <v>2674</v>
      </c>
      <c r="C280" s="4" t="s">
        <v>696</v>
      </c>
      <c r="D280" s="4" t="s">
        <v>2856</v>
      </c>
      <c r="E280" s="4" t="s">
        <v>2857</v>
      </c>
      <c r="F280" s="4" t="s">
        <v>2858</v>
      </c>
      <c r="G280" s="4" t="s">
        <v>405</v>
      </c>
      <c r="H280" s="4" t="s">
        <v>2678</v>
      </c>
    </row>
    <row r="281" spans="1:8" x14ac:dyDescent="0.25">
      <c r="A281" s="4" t="s">
        <v>399</v>
      </c>
      <c r="B281" s="4" t="s">
        <v>2674</v>
      </c>
      <c r="C281" s="4" t="s">
        <v>696</v>
      </c>
      <c r="D281" s="4" t="s">
        <v>2862</v>
      </c>
      <c r="E281" s="4" t="s">
        <v>2863</v>
      </c>
      <c r="F281" s="4" t="s">
        <v>2864</v>
      </c>
      <c r="G281" s="4" t="s">
        <v>402</v>
      </c>
      <c r="H281" s="4" t="s">
        <v>2678</v>
      </c>
    </row>
    <row r="282" spans="1:8" x14ac:dyDescent="0.25">
      <c r="A282" s="4" t="s">
        <v>399</v>
      </c>
      <c r="B282" s="4" t="s">
        <v>2674</v>
      </c>
      <c r="C282" s="4" t="s">
        <v>696</v>
      </c>
      <c r="D282" s="4" t="s">
        <v>2865</v>
      </c>
      <c r="E282" s="4" t="s">
        <v>2866</v>
      </c>
      <c r="F282" s="4" t="s">
        <v>2867</v>
      </c>
      <c r="G282" s="4" t="s">
        <v>402</v>
      </c>
      <c r="H282" s="4" t="s">
        <v>2683</v>
      </c>
    </row>
    <row r="283" spans="1:8" x14ac:dyDescent="0.25">
      <c r="A283" s="4" t="s">
        <v>399</v>
      </c>
      <c r="B283" s="4" t="s">
        <v>2674</v>
      </c>
      <c r="C283" s="4" t="s">
        <v>682</v>
      </c>
      <c r="D283" s="4" t="s">
        <v>480</v>
      </c>
      <c r="E283" s="4" t="s">
        <v>481</v>
      </c>
      <c r="F283" s="4" t="s">
        <v>901</v>
      </c>
      <c r="G283" s="4" t="s">
        <v>405</v>
      </c>
      <c r="H283" s="4" t="s">
        <v>686</v>
      </c>
    </row>
    <row r="284" spans="1:8" x14ac:dyDescent="0.25">
      <c r="A284" s="4" t="s">
        <v>399</v>
      </c>
      <c r="B284" s="4" t="s">
        <v>2674</v>
      </c>
      <c r="C284" s="4" t="s">
        <v>696</v>
      </c>
      <c r="D284" s="4" t="s">
        <v>2874</v>
      </c>
      <c r="E284" s="4" t="s">
        <v>2875</v>
      </c>
      <c r="F284" s="4" t="s">
        <v>2742</v>
      </c>
      <c r="G284" s="4" t="s">
        <v>405</v>
      </c>
      <c r="H284" s="4" t="s">
        <v>2683</v>
      </c>
    </row>
    <row r="285" spans="1:8" x14ac:dyDescent="0.25">
      <c r="A285" s="4" t="s">
        <v>399</v>
      </c>
      <c r="B285" s="4" t="s">
        <v>2672</v>
      </c>
      <c r="C285" s="4" t="s">
        <v>682</v>
      </c>
      <c r="D285" s="4" t="s">
        <v>482</v>
      </c>
      <c r="E285" s="4" t="s">
        <v>483</v>
      </c>
      <c r="F285" s="4" t="s">
        <v>902</v>
      </c>
      <c r="G285" s="4" t="s">
        <v>51</v>
      </c>
      <c r="H285" s="4" t="s">
        <v>801</v>
      </c>
    </row>
    <row r="286" spans="1:8" x14ac:dyDescent="0.25">
      <c r="A286" s="4" t="s">
        <v>399</v>
      </c>
      <c r="B286" s="4" t="s">
        <v>2674</v>
      </c>
      <c r="C286" s="4" t="s">
        <v>696</v>
      </c>
      <c r="D286" s="4" t="s">
        <v>2876</v>
      </c>
      <c r="E286" s="4" t="s">
        <v>2877</v>
      </c>
      <c r="F286" s="4" t="s">
        <v>2878</v>
      </c>
      <c r="G286" s="4" t="s">
        <v>402</v>
      </c>
      <c r="H286" s="4" t="s">
        <v>2683</v>
      </c>
    </row>
    <row r="287" spans="1:8" x14ac:dyDescent="0.25">
      <c r="A287" s="4" t="s">
        <v>399</v>
      </c>
      <c r="B287" s="4" t="s">
        <v>2674</v>
      </c>
      <c r="C287" s="4" t="s">
        <v>696</v>
      </c>
      <c r="D287" s="4" t="s">
        <v>2879</v>
      </c>
      <c r="E287" s="4" t="s">
        <v>2880</v>
      </c>
      <c r="F287" s="4" t="s">
        <v>2881</v>
      </c>
      <c r="G287" s="4" t="s">
        <v>402</v>
      </c>
      <c r="H287" s="4" t="s">
        <v>2683</v>
      </c>
    </row>
    <row r="288" spans="1:8" x14ac:dyDescent="0.25">
      <c r="A288" s="4" t="s">
        <v>399</v>
      </c>
      <c r="B288" s="4" t="s">
        <v>2674</v>
      </c>
      <c r="C288" s="4" t="s">
        <v>682</v>
      </c>
      <c r="D288" s="4" t="s">
        <v>484</v>
      </c>
      <c r="E288" s="4" t="s">
        <v>485</v>
      </c>
      <c r="F288" s="4" t="s">
        <v>903</v>
      </c>
      <c r="G288" s="4" t="s">
        <v>405</v>
      </c>
      <c r="H288" s="4" t="s">
        <v>686</v>
      </c>
    </row>
    <row r="289" spans="1:8" x14ac:dyDescent="0.25">
      <c r="A289" s="4" t="s">
        <v>399</v>
      </c>
      <c r="B289" s="4" t="s">
        <v>2672</v>
      </c>
      <c r="C289" s="4" t="s">
        <v>696</v>
      </c>
      <c r="D289" s="4" t="s">
        <v>2885</v>
      </c>
      <c r="E289" s="4" t="s">
        <v>2886</v>
      </c>
      <c r="F289" s="4" t="s">
        <v>2887</v>
      </c>
      <c r="G289" s="4" t="s">
        <v>51</v>
      </c>
      <c r="H289" s="4" t="s">
        <v>2717</v>
      </c>
    </row>
    <row r="290" spans="1:8" x14ac:dyDescent="0.25">
      <c r="A290" s="4" t="s">
        <v>399</v>
      </c>
      <c r="B290" s="4" t="s">
        <v>2674</v>
      </c>
      <c r="C290" s="4" t="s">
        <v>696</v>
      </c>
      <c r="D290" s="4" t="s">
        <v>2888</v>
      </c>
      <c r="E290" s="4" t="s">
        <v>2889</v>
      </c>
      <c r="F290" s="4" t="s">
        <v>2890</v>
      </c>
      <c r="G290" s="4" t="s">
        <v>405</v>
      </c>
      <c r="H290" s="4" t="s">
        <v>2683</v>
      </c>
    </row>
    <row r="291" spans="1:8" x14ac:dyDescent="0.25">
      <c r="A291" s="4" t="s">
        <v>399</v>
      </c>
      <c r="B291" s="4" t="s">
        <v>2674</v>
      </c>
      <c r="C291" s="4" t="s">
        <v>682</v>
      </c>
      <c r="D291" s="4" t="s">
        <v>486</v>
      </c>
      <c r="E291" s="4" t="s">
        <v>487</v>
      </c>
      <c r="F291" s="4" t="s">
        <v>904</v>
      </c>
      <c r="G291" s="4" t="s">
        <v>405</v>
      </c>
      <c r="H291" s="4" t="s">
        <v>686</v>
      </c>
    </row>
    <row r="292" spans="1:8" x14ac:dyDescent="0.25">
      <c r="A292" s="4" t="s">
        <v>399</v>
      </c>
      <c r="B292" s="4" t="s">
        <v>2672</v>
      </c>
      <c r="C292" s="4" t="s">
        <v>696</v>
      </c>
      <c r="D292" s="4" t="s">
        <v>2891</v>
      </c>
      <c r="E292" s="4" t="s">
        <v>2892</v>
      </c>
      <c r="F292" s="4" t="s">
        <v>2893</v>
      </c>
      <c r="G292" s="4" t="s">
        <v>51</v>
      </c>
      <c r="H292" s="4" t="s">
        <v>2717</v>
      </c>
    </row>
    <row r="293" spans="1:8" x14ac:dyDescent="0.25">
      <c r="A293" s="4" t="s">
        <v>399</v>
      </c>
      <c r="B293" s="4" t="s">
        <v>2674</v>
      </c>
      <c r="C293" s="4" t="s">
        <v>696</v>
      </c>
      <c r="D293" s="4" t="s">
        <v>2894</v>
      </c>
      <c r="E293" s="4" t="s">
        <v>2895</v>
      </c>
      <c r="F293" s="4" t="s">
        <v>2896</v>
      </c>
      <c r="G293" s="4" t="s">
        <v>402</v>
      </c>
      <c r="H293" s="4" t="s">
        <v>2683</v>
      </c>
    </row>
    <row r="294" spans="1:8" x14ac:dyDescent="0.25">
      <c r="A294" s="4" t="s">
        <v>399</v>
      </c>
      <c r="B294" s="4" t="s">
        <v>2674</v>
      </c>
      <c r="C294" s="4" t="s">
        <v>696</v>
      </c>
      <c r="D294" s="4" t="s">
        <v>2900</v>
      </c>
      <c r="E294" s="4" t="s">
        <v>2901</v>
      </c>
      <c r="F294" s="4" t="s">
        <v>2902</v>
      </c>
      <c r="G294" s="4" t="s">
        <v>405</v>
      </c>
      <c r="H294" s="4" t="s">
        <v>2678</v>
      </c>
    </row>
    <row r="295" spans="1:8" x14ac:dyDescent="0.25">
      <c r="A295" s="4" t="s">
        <v>399</v>
      </c>
      <c r="B295" s="4" t="s">
        <v>2674</v>
      </c>
      <c r="C295" s="4" t="s">
        <v>696</v>
      </c>
      <c r="D295" s="4" t="s">
        <v>2903</v>
      </c>
      <c r="E295" s="4" t="s">
        <v>2904</v>
      </c>
      <c r="F295" s="4" t="s">
        <v>2905</v>
      </c>
      <c r="G295" s="4" t="s">
        <v>402</v>
      </c>
      <c r="H295" s="4" t="s">
        <v>2678</v>
      </c>
    </row>
    <row r="296" spans="1:8" x14ac:dyDescent="0.25">
      <c r="A296" s="4" t="s">
        <v>399</v>
      </c>
      <c r="B296" s="4" t="s">
        <v>2674</v>
      </c>
      <c r="C296" s="4" t="s">
        <v>696</v>
      </c>
      <c r="D296" s="4" t="s">
        <v>2909</v>
      </c>
      <c r="E296" s="4" t="s">
        <v>2910</v>
      </c>
      <c r="F296" s="4" t="s">
        <v>2911</v>
      </c>
      <c r="G296" s="4" t="s">
        <v>405</v>
      </c>
      <c r="H296" s="4" t="s">
        <v>2683</v>
      </c>
    </row>
    <row r="297" spans="1:8" x14ac:dyDescent="0.25">
      <c r="A297" s="4" t="s">
        <v>399</v>
      </c>
      <c r="B297" s="4" t="s">
        <v>2674</v>
      </c>
      <c r="C297" s="4" t="s">
        <v>682</v>
      </c>
      <c r="D297" s="4" t="s">
        <v>488</v>
      </c>
      <c r="E297" s="4" t="s">
        <v>489</v>
      </c>
      <c r="F297" s="4" t="s">
        <v>905</v>
      </c>
      <c r="G297" s="4" t="s">
        <v>405</v>
      </c>
      <c r="H297" s="4" t="s">
        <v>823</v>
      </c>
    </row>
    <row r="298" spans="1:8" x14ac:dyDescent="0.25">
      <c r="A298" s="4" t="s">
        <v>399</v>
      </c>
      <c r="B298" s="4" t="s">
        <v>2674</v>
      </c>
      <c r="C298" s="4" t="s">
        <v>696</v>
      </c>
      <c r="D298" s="4" t="s">
        <v>2912</v>
      </c>
      <c r="E298" s="4" t="s">
        <v>2913</v>
      </c>
      <c r="F298" s="4" t="s">
        <v>2914</v>
      </c>
      <c r="G298" s="4" t="s">
        <v>405</v>
      </c>
      <c r="H298" s="4" t="s">
        <v>2683</v>
      </c>
    </row>
    <row r="299" spans="1:8" x14ac:dyDescent="0.25">
      <c r="A299" s="4" t="s">
        <v>399</v>
      </c>
      <c r="B299" s="4" t="s">
        <v>2674</v>
      </c>
      <c r="C299" s="4" t="s">
        <v>682</v>
      </c>
      <c r="D299" s="4" t="s">
        <v>490</v>
      </c>
      <c r="E299" s="4" t="s">
        <v>491</v>
      </c>
      <c r="F299" s="4" t="s">
        <v>906</v>
      </c>
      <c r="G299" s="4" t="s">
        <v>402</v>
      </c>
      <c r="H299" s="4" t="s">
        <v>686</v>
      </c>
    </row>
    <row r="300" spans="1:8" x14ac:dyDescent="0.25">
      <c r="A300" s="4" t="s">
        <v>399</v>
      </c>
      <c r="B300" s="4" t="s">
        <v>2674</v>
      </c>
      <c r="C300" s="4" t="s">
        <v>682</v>
      </c>
      <c r="D300" s="4" t="s">
        <v>492</v>
      </c>
      <c r="E300" s="4" t="s">
        <v>493</v>
      </c>
      <c r="F300" s="4" t="s">
        <v>907</v>
      </c>
      <c r="G300" s="4" t="s">
        <v>402</v>
      </c>
      <c r="H300" s="4" t="s">
        <v>686</v>
      </c>
    </row>
    <row r="301" spans="1:8" x14ac:dyDescent="0.25">
      <c r="A301" s="4" t="s">
        <v>399</v>
      </c>
      <c r="B301" s="4" t="s">
        <v>2672</v>
      </c>
      <c r="C301" s="4" t="s">
        <v>696</v>
      </c>
      <c r="D301" s="4" t="s">
        <v>2915</v>
      </c>
      <c r="E301" s="4" t="s">
        <v>2916</v>
      </c>
      <c r="F301" s="4" t="s">
        <v>2917</v>
      </c>
      <c r="G301" s="4" t="s">
        <v>51</v>
      </c>
      <c r="H301" s="4" t="s">
        <v>2717</v>
      </c>
    </row>
    <row r="302" spans="1:8" x14ac:dyDescent="0.25">
      <c r="A302" s="4" t="s">
        <v>399</v>
      </c>
      <c r="B302" s="4" t="s">
        <v>2674</v>
      </c>
      <c r="C302" s="4" t="s">
        <v>682</v>
      </c>
      <c r="D302" s="4" t="s">
        <v>494</v>
      </c>
      <c r="E302" s="4" t="s">
        <v>495</v>
      </c>
      <c r="F302" s="4" t="s">
        <v>908</v>
      </c>
      <c r="G302" s="4" t="s">
        <v>402</v>
      </c>
      <c r="H302" s="4" t="s">
        <v>686</v>
      </c>
    </row>
    <row r="303" spans="1:8" x14ac:dyDescent="0.25">
      <c r="A303" s="4" t="s">
        <v>399</v>
      </c>
      <c r="B303" s="4" t="s">
        <v>2674</v>
      </c>
      <c r="C303" s="4" t="s">
        <v>696</v>
      </c>
      <c r="D303" s="4" t="s">
        <v>2919</v>
      </c>
      <c r="E303" s="4" t="s">
        <v>2920</v>
      </c>
      <c r="F303" s="4" t="s">
        <v>2921</v>
      </c>
      <c r="G303" s="4" t="s">
        <v>405</v>
      </c>
      <c r="H303" s="4" t="s">
        <v>2678</v>
      </c>
    </row>
    <row r="304" spans="1:8" x14ac:dyDescent="0.25">
      <c r="A304" s="4" t="s">
        <v>399</v>
      </c>
      <c r="B304" s="4" t="s">
        <v>2674</v>
      </c>
      <c r="C304" s="4" t="s">
        <v>682</v>
      </c>
      <c r="D304" s="4" t="s">
        <v>496</v>
      </c>
      <c r="E304" s="4" t="s">
        <v>497</v>
      </c>
      <c r="F304" s="4" t="s">
        <v>909</v>
      </c>
      <c r="G304" s="4" t="s">
        <v>405</v>
      </c>
      <c r="H304" s="4" t="s">
        <v>686</v>
      </c>
    </row>
    <row r="305" spans="1:8" x14ac:dyDescent="0.25">
      <c r="A305" s="4" t="s">
        <v>399</v>
      </c>
      <c r="B305" s="4" t="s">
        <v>2674</v>
      </c>
      <c r="C305" s="4" t="s">
        <v>696</v>
      </c>
      <c r="D305" s="4" t="s">
        <v>2922</v>
      </c>
      <c r="E305" s="4" t="s">
        <v>2923</v>
      </c>
      <c r="F305" s="4" t="s">
        <v>2924</v>
      </c>
      <c r="G305" s="4" t="s">
        <v>405</v>
      </c>
      <c r="H305" s="4" t="s">
        <v>2678</v>
      </c>
    </row>
    <row r="306" spans="1:8" x14ac:dyDescent="0.25">
      <c r="A306" s="4" t="s">
        <v>399</v>
      </c>
      <c r="B306" s="4" t="s">
        <v>2674</v>
      </c>
      <c r="C306" s="4" t="s">
        <v>682</v>
      </c>
      <c r="D306" s="4" t="s">
        <v>498</v>
      </c>
      <c r="E306" s="4" t="s">
        <v>499</v>
      </c>
      <c r="F306" s="4" t="s">
        <v>910</v>
      </c>
      <c r="G306" s="4" t="s">
        <v>402</v>
      </c>
      <c r="H306" s="4" t="s">
        <v>686</v>
      </c>
    </row>
    <row r="307" spans="1:8" x14ac:dyDescent="0.25">
      <c r="A307" s="4" t="s">
        <v>399</v>
      </c>
      <c r="B307" s="4" t="s">
        <v>2674</v>
      </c>
      <c r="C307" s="4" t="s">
        <v>696</v>
      </c>
      <c r="D307" s="4" t="s">
        <v>2927</v>
      </c>
      <c r="E307" s="4" t="s">
        <v>2928</v>
      </c>
      <c r="F307" s="4" t="s">
        <v>2929</v>
      </c>
      <c r="G307" s="4" t="s">
        <v>405</v>
      </c>
      <c r="H307" s="4" t="s">
        <v>2678</v>
      </c>
    </row>
    <row r="308" spans="1:8" x14ac:dyDescent="0.25">
      <c r="A308" s="4" t="s">
        <v>399</v>
      </c>
      <c r="B308" s="4" t="s">
        <v>2674</v>
      </c>
      <c r="C308" s="4" t="s">
        <v>682</v>
      </c>
      <c r="D308" s="4" t="s">
        <v>500</v>
      </c>
      <c r="E308" s="4" t="s">
        <v>501</v>
      </c>
      <c r="F308" s="4" t="s">
        <v>911</v>
      </c>
      <c r="G308" s="4" t="s">
        <v>405</v>
      </c>
      <c r="H308" s="4" t="s">
        <v>823</v>
      </c>
    </row>
    <row r="309" spans="1:8" x14ac:dyDescent="0.25">
      <c r="A309" s="4" t="s">
        <v>399</v>
      </c>
      <c r="B309" s="4" t="s">
        <v>2674</v>
      </c>
      <c r="C309" s="4" t="s">
        <v>682</v>
      </c>
      <c r="D309" s="4" t="s">
        <v>502</v>
      </c>
      <c r="E309" s="4" t="s">
        <v>503</v>
      </c>
      <c r="F309" s="4" t="s">
        <v>912</v>
      </c>
      <c r="G309" s="4" t="s">
        <v>402</v>
      </c>
      <c r="H309" s="4" t="s">
        <v>823</v>
      </c>
    </row>
    <row r="310" spans="1:8" x14ac:dyDescent="0.25">
      <c r="A310" s="4" t="s">
        <v>399</v>
      </c>
      <c r="B310" s="4" t="s">
        <v>2674</v>
      </c>
      <c r="C310" s="4" t="s">
        <v>696</v>
      </c>
      <c r="D310" s="4" t="s">
        <v>2933</v>
      </c>
      <c r="E310" s="4" t="s">
        <v>2934</v>
      </c>
      <c r="F310" s="4" t="s">
        <v>2935</v>
      </c>
      <c r="G310" s="4" t="s">
        <v>402</v>
      </c>
      <c r="H310" s="4" t="s">
        <v>2683</v>
      </c>
    </row>
    <row r="311" spans="1:8" x14ac:dyDescent="0.25">
      <c r="A311" s="4" t="s">
        <v>399</v>
      </c>
      <c r="B311" s="4" t="s">
        <v>2672</v>
      </c>
      <c r="C311" s="4" t="s">
        <v>682</v>
      </c>
      <c r="D311" s="4" t="s">
        <v>504</v>
      </c>
      <c r="E311" s="4" t="s">
        <v>505</v>
      </c>
      <c r="F311" s="4" t="s">
        <v>913</v>
      </c>
      <c r="G311" s="4" t="s">
        <v>51</v>
      </c>
      <c r="H311" s="4" t="s">
        <v>801</v>
      </c>
    </row>
    <row r="312" spans="1:8" x14ac:dyDescent="0.25">
      <c r="A312" s="4" t="s">
        <v>399</v>
      </c>
      <c r="B312" s="4" t="s">
        <v>2674</v>
      </c>
      <c r="C312" s="4" t="s">
        <v>696</v>
      </c>
      <c r="D312" s="4" t="s">
        <v>2941</v>
      </c>
      <c r="E312" s="4" t="s">
        <v>2942</v>
      </c>
      <c r="F312" s="4" t="s">
        <v>2943</v>
      </c>
      <c r="G312" s="4" t="s">
        <v>402</v>
      </c>
      <c r="H312" s="4" t="s">
        <v>2683</v>
      </c>
    </row>
    <row r="313" spans="1:8" x14ac:dyDescent="0.25">
      <c r="A313" s="4" t="s">
        <v>399</v>
      </c>
      <c r="B313" s="4" t="s">
        <v>2674</v>
      </c>
      <c r="C313" s="4" t="s">
        <v>682</v>
      </c>
      <c r="D313" s="4" t="s">
        <v>506</v>
      </c>
      <c r="E313" s="4" t="s">
        <v>507</v>
      </c>
      <c r="F313" s="4" t="s">
        <v>914</v>
      </c>
      <c r="G313" s="4" t="s">
        <v>405</v>
      </c>
      <c r="H313" s="4" t="s">
        <v>823</v>
      </c>
    </row>
    <row r="314" spans="1:8" x14ac:dyDescent="0.25">
      <c r="A314" s="4" t="s">
        <v>399</v>
      </c>
      <c r="B314" s="4" t="s">
        <v>2674</v>
      </c>
      <c r="C314" s="4" t="s">
        <v>682</v>
      </c>
      <c r="D314" s="4" t="s">
        <v>508</v>
      </c>
      <c r="E314" s="4" t="s">
        <v>509</v>
      </c>
      <c r="F314" s="4" t="s">
        <v>915</v>
      </c>
      <c r="G314" s="4" t="s">
        <v>405</v>
      </c>
      <c r="H314" s="4" t="s">
        <v>686</v>
      </c>
    </row>
    <row r="315" spans="1:8" x14ac:dyDescent="0.25">
      <c r="A315" s="4" t="s">
        <v>399</v>
      </c>
      <c r="B315" s="4" t="s">
        <v>2674</v>
      </c>
      <c r="C315" s="4" t="s">
        <v>682</v>
      </c>
      <c r="D315" s="4" t="s">
        <v>510</v>
      </c>
      <c r="E315" s="4" t="s">
        <v>511</v>
      </c>
      <c r="F315" s="4" t="s">
        <v>916</v>
      </c>
      <c r="G315" s="4" t="s">
        <v>402</v>
      </c>
      <c r="H315" s="4" t="s">
        <v>823</v>
      </c>
    </row>
    <row r="316" spans="1:8" x14ac:dyDescent="0.25">
      <c r="A316" s="4" t="s">
        <v>399</v>
      </c>
      <c r="B316" s="4" t="s">
        <v>2674</v>
      </c>
      <c r="C316" s="4" t="s">
        <v>682</v>
      </c>
      <c r="D316" s="4" t="s">
        <v>512</v>
      </c>
      <c r="E316" s="4" t="s">
        <v>513</v>
      </c>
      <c r="F316" s="4" t="s">
        <v>917</v>
      </c>
      <c r="G316" s="4" t="s">
        <v>402</v>
      </c>
      <c r="H316" s="4" t="s">
        <v>686</v>
      </c>
    </row>
    <row r="317" spans="1:8" x14ac:dyDescent="0.25">
      <c r="A317" s="4" t="s">
        <v>514</v>
      </c>
      <c r="B317" s="4" t="s">
        <v>2675</v>
      </c>
      <c r="C317" s="4" t="s">
        <v>818</v>
      </c>
      <c r="D317" s="4" t="s">
        <v>515</v>
      </c>
      <c r="E317" s="4" t="s">
        <v>516</v>
      </c>
      <c r="F317" s="4" t="s">
        <v>776</v>
      </c>
      <c r="G317" s="4" t="s">
        <v>65</v>
      </c>
      <c r="H317" s="4" t="s">
        <v>676</v>
      </c>
    </row>
    <row r="318" spans="1:8" x14ac:dyDescent="0.25">
      <c r="A318" s="4" t="s">
        <v>514</v>
      </c>
      <c r="B318" s="4" t="s">
        <v>2675</v>
      </c>
      <c r="C318" s="4" t="s">
        <v>920</v>
      </c>
      <c r="D318" s="4" t="s">
        <v>517</v>
      </c>
      <c r="E318" s="4" t="s">
        <v>518</v>
      </c>
      <c r="F318" s="4" t="s">
        <v>918</v>
      </c>
      <c r="G318" s="4" t="s">
        <v>65</v>
      </c>
      <c r="H318" s="4" t="s">
        <v>2949</v>
      </c>
    </row>
    <row r="319" spans="1:8" x14ac:dyDescent="0.25">
      <c r="A319" s="4" t="s">
        <v>514</v>
      </c>
      <c r="B319" s="4" t="s">
        <v>2675</v>
      </c>
      <c r="C319" s="4" t="s">
        <v>920</v>
      </c>
      <c r="D319" s="4" t="s">
        <v>519</v>
      </c>
      <c r="E319" s="4" t="s">
        <v>520</v>
      </c>
      <c r="F319" s="4" t="s">
        <v>921</v>
      </c>
      <c r="G319" s="4" t="s">
        <v>65</v>
      </c>
      <c r="H319" s="4" t="s">
        <v>2949</v>
      </c>
    </row>
    <row r="320" spans="1:8" x14ac:dyDescent="0.25">
      <c r="A320" s="4" t="s">
        <v>514</v>
      </c>
      <c r="B320" s="4" t="s">
        <v>2675</v>
      </c>
      <c r="C320" s="4" t="s">
        <v>684</v>
      </c>
      <c r="D320" s="4" t="s">
        <v>521</v>
      </c>
      <c r="E320" s="4" t="s">
        <v>522</v>
      </c>
      <c r="F320" s="4" t="s">
        <v>922</v>
      </c>
      <c r="G320" s="4" t="s">
        <v>65</v>
      </c>
      <c r="H320" s="4" t="s">
        <v>686</v>
      </c>
    </row>
    <row r="321" spans="1:8" x14ac:dyDescent="0.25">
      <c r="A321" s="4" t="s">
        <v>514</v>
      </c>
      <c r="B321" s="4" t="s">
        <v>2675</v>
      </c>
      <c r="C321" s="4" t="s">
        <v>920</v>
      </c>
      <c r="D321" s="4" t="s">
        <v>523</v>
      </c>
      <c r="E321" s="4" t="s">
        <v>524</v>
      </c>
      <c r="F321" s="4" t="s">
        <v>923</v>
      </c>
      <c r="G321" s="4" t="s">
        <v>65</v>
      </c>
      <c r="H321" s="4" t="s">
        <v>2949</v>
      </c>
    </row>
    <row r="322" spans="1:8" x14ac:dyDescent="0.25">
      <c r="A322" s="4" t="s">
        <v>514</v>
      </c>
      <c r="B322" s="4" t="s">
        <v>2675</v>
      </c>
      <c r="C322" s="4" t="s">
        <v>684</v>
      </c>
      <c r="D322" s="4" t="s">
        <v>525</v>
      </c>
      <c r="E322" s="4" t="s">
        <v>526</v>
      </c>
      <c r="F322" s="4" t="s">
        <v>924</v>
      </c>
      <c r="G322" s="4" t="s">
        <v>65</v>
      </c>
      <c r="H322" s="4" t="s">
        <v>686</v>
      </c>
    </row>
    <row r="323" spans="1:8" x14ac:dyDescent="0.25">
      <c r="A323" s="4" t="s">
        <v>514</v>
      </c>
      <c r="B323" s="4" t="s">
        <v>2675</v>
      </c>
      <c r="C323" s="4" t="s">
        <v>920</v>
      </c>
      <c r="D323" s="4" t="s">
        <v>527</v>
      </c>
      <c r="E323" s="4" t="s">
        <v>528</v>
      </c>
      <c r="F323" s="4" t="s">
        <v>925</v>
      </c>
      <c r="G323" s="4" t="s">
        <v>65</v>
      </c>
      <c r="H323" s="4" t="s">
        <v>2949</v>
      </c>
    </row>
    <row r="324" spans="1:8" x14ac:dyDescent="0.25">
      <c r="A324" s="4" t="s">
        <v>514</v>
      </c>
      <c r="B324" s="4" t="s">
        <v>2675</v>
      </c>
      <c r="C324" s="4" t="s">
        <v>684</v>
      </c>
      <c r="D324" s="4" t="s">
        <v>529</v>
      </c>
      <c r="E324" s="4" t="s">
        <v>530</v>
      </c>
      <c r="F324" s="4" t="s">
        <v>926</v>
      </c>
      <c r="G324" s="4" t="s">
        <v>65</v>
      </c>
      <c r="H324" s="4" t="s">
        <v>686</v>
      </c>
    </row>
    <row r="325" spans="1:8" x14ac:dyDescent="0.25">
      <c r="A325" s="4" t="s">
        <v>514</v>
      </c>
      <c r="B325" s="4" t="s">
        <v>2675</v>
      </c>
      <c r="C325" s="4" t="s">
        <v>818</v>
      </c>
      <c r="D325" s="4" t="s">
        <v>531</v>
      </c>
      <c r="E325" s="4" t="s">
        <v>532</v>
      </c>
      <c r="F325" s="4" t="s">
        <v>927</v>
      </c>
      <c r="G325" s="4" t="s">
        <v>65</v>
      </c>
      <c r="H325" s="4" t="s">
        <v>676</v>
      </c>
    </row>
    <row r="326" spans="1:8" x14ac:dyDescent="0.25">
      <c r="A326" s="4" t="s">
        <v>514</v>
      </c>
      <c r="B326" s="4" t="s">
        <v>2675</v>
      </c>
      <c r="C326" s="4" t="s">
        <v>920</v>
      </c>
      <c r="D326" s="4" t="s">
        <v>533</v>
      </c>
      <c r="E326" s="4" t="s">
        <v>534</v>
      </c>
      <c r="F326" s="4" t="s">
        <v>928</v>
      </c>
      <c r="G326" s="4" t="s">
        <v>65</v>
      </c>
      <c r="H326" s="4" t="s">
        <v>2949</v>
      </c>
    </row>
    <row r="327" spans="1:8" x14ac:dyDescent="0.25">
      <c r="A327" s="4" t="s">
        <v>514</v>
      </c>
      <c r="B327" s="4" t="s">
        <v>2675</v>
      </c>
      <c r="C327" s="4" t="s">
        <v>920</v>
      </c>
      <c r="D327" s="4" t="s">
        <v>535</v>
      </c>
      <c r="E327" s="4" t="s">
        <v>536</v>
      </c>
      <c r="F327" s="4" t="s">
        <v>929</v>
      </c>
      <c r="G327" s="4" t="s">
        <v>65</v>
      </c>
      <c r="H327" s="4" t="s">
        <v>2949</v>
      </c>
    </row>
    <row r="328" spans="1:8" x14ac:dyDescent="0.25">
      <c r="A328" s="4" t="s">
        <v>514</v>
      </c>
      <c r="B328" s="4" t="s">
        <v>2675</v>
      </c>
      <c r="C328" s="4" t="s">
        <v>684</v>
      </c>
      <c r="D328" s="4" t="s">
        <v>537</v>
      </c>
      <c r="E328" s="4" t="s">
        <v>538</v>
      </c>
      <c r="F328" s="4" t="s">
        <v>930</v>
      </c>
      <c r="G328" s="4" t="s">
        <v>65</v>
      </c>
      <c r="H328" s="4" t="s">
        <v>686</v>
      </c>
    </row>
    <row r="329" spans="1:8" x14ac:dyDescent="0.25">
      <c r="A329" s="4" t="s">
        <v>514</v>
      </c>
      <c r="B329" s="4" t="s">
        <v>2675</v>
      </c>
      <c r="C329" s="4" t="s">
        <v>818</v>
      </c>
      <c r="D329" s="4" t="s">
        <v>539</v>
      </c>
      <c r="E329" s="4" t="s">
        <v>540</v>
      </c>
      <c r="F329" s="4" t="s">
        <v>931</v>
      </c>
      <c r="G329" s="4" t="s">
        <v>65</v>
      </c>
      <c r="H329" s="4" t="s">
        <v>676</v>
      </c>
    </row>
    <row r="330" spans="1:8" x14ac:dyDescent="0.25">
      <c r="A330" s="4" t="s">
        <v>514</v>
      </c>
      <c r="B330" s="4" t="s">
        <v>2675</v>
      </c>
      <c r="C330" s="4" t="s">
        <v>920</v>
      </c>
      <c r="D330" s="4" t="s">
        <v>541</v>
      </c>
      <c r="E330" s="4" t="s">
        <v>542</v>
      </c>
      <c r="F330" s="4" t="s">
        <v>932</v>
      </c>
      <c r="G330" s="4" t="s">
        <v>65</v>
      </c>
      <c r="H330" s="4" t="s">
        <v>2949</v>
      </c>
    </row>
    <row r="331" spans="1:8" x14ac:dyDescent="0.25">
      <c r="A331" s="4" t="s">
        <v>514</v>
      </c>
      <c r="B331" s="4" t="s">
        <v>2675</v>
      </c>
      <c r="C331" s="4" t="s">
        <v>818</v>
      </c>
      <c r="D331" s="4" t="s">
        <v>543</v>
      </c>
      <c r="E331" s="4" t="s">
        <v>544</v>
      </c>
      <c r="F331" s="4" t="s">
        <v>933</v>
      </c>
      <c r="G331" s="4" t="s">
        <v>65</v>
      </c>
      <c r="H331" s="4" t="s">
        <v>676</v>
      </c>
    </row>
    <row r="332" spans="1:8" x14ac:dyDescent="0.25">
      <c r="A332" s="4" t="s">
        <v>514</v>
      </c>
      <c r="B332" s="4" t="s">
        <v>2675</v>
      </c>
      <c r="C332" s="4" t="s">
        <v>684</v>
      </c>
      <c r="D332" s="4" t="s">
        <v>545</v>
      </c>
      <c r="E332" s="4" t="s">
        <v>546</v>
      </c>
      <c r="F332" s="4" t="s">
        <v>934</v>
      </c>
      <c r="G332" s="4" t="s">
        <v>65</v>
      </c>
      <c r="H332" s="4" t="s">
        <v>686</v>
      </c>
    </row>
    <row r="333" spans="1:8" x14ac:dyDescent="0.25">
      <c r="A333" s="4" t="s">
        <v>514</v>
      </c>
      <c r="B333" s="4" t="s">
        <v>2675</v>
      </c>
      <c r="C333" s="4" t="s">
        <v>684</v>
      </c>
      <c r="D333" s="4" t="s">
        <v>547</v>
      </c>
      <c r="E333" s="4" t="s">
        <v>548</v>
      </c>
      <c r="F333" s="4" t="s">
        <v>935</v>
      </c>
      <c r="G333" s="4" t="s">
        <v>65</v>
      </c>
      <c r="H333" s="4" t="s">
        <v>686</v>
      </c>
    </row>
    <row r="334" spans="1:8" x14ac:dyDescent="0.25">
      <c r="A334" s="4" t="s">
        <v>514</v>
      </c>
      <c r="B334" s="4" t="s">
        <v>2675</v>
      </c>
      <c r="C334" s="4" t="s">
        <v>818</v>
      </c>
      <c r="D334" s="4" t="s">
        <v>549</v>
      </c>
      <c r="E334" s="4" t="s">
        <v>550</v>
      </c>
      <c r="F334" s="4" t="s">
        <v>936</v>
      </c>
      <c r="G334" s="4" t="s">
        <v>65</v>
      </c>
      <c r="H334" s="4" t="s">
        <v>676</v>
      </c>
    </row>
    <row r="335" spans="1:8" x14ac:dyDescent="0.25">
      <c r="A335" s="4" t="s">
        <v>514</v>
      </c>
      <c r="B335" s="4" t="s">
        <v>2675</v>
      </c>
      <c r="C335" s="4" t="s">
        <v>920</v>
      </c>
      <c r="D335" s="4" t="s">
        <v>551</v>
      </c>
      <c r="E335" s="4" t="s">
        <v>552</v>
      </c>
      <c r="F335" s="4" t="s">
        <v>937</v>
      </c>
      <c r="G335" s="4" t="s">
        <v>65</v>
      </c>
      <c r="H335" s="4" t="s">
        <v>2949</v>
      </c>
    </row>
    <row r="336" spans="1:8" x14ac:dyDescent="0.25">
      <c r="A336" s="4" t="s">
        <v>514</v>
      </c>
      <c r="B336" s="4" t="s">
        <v>2675</v>
      </c>
      <c r="C336" s="4" t="s">
        <v>684</v>
      </c>
      <c r="D336" s="4" t="s">
        <v>553</v>
      </c>
      <c r="E336" s="4" t="s">
        <v>554</v>
      </c>
      <c r="F336" s="4" t="s">
        <v>938</v>
      </c>
      <c r="G336" s="4" t="s">
        <v>65</v>
      </c>
      <c r="H336" s="4" t="s">
        <v>686</v>
      </c>
    </row>
    <row r="337" spans="1:8" x14ac:dyDescent="0.25">
      <c r="A337" s="4" t="s">
        <v>514</v>
      </c>
      <c r="B337" s="4" t="s">
        <v>2675</v>
      </c>
      <c r="C337" s="4" t="s">
        <v>920</v>
      </c>
      <c r="D337" s="4" t="s">
        <v>555</v>
      </c>
      <c r="E337" s="4" t="s">
        <v>556</v>
      </c>
      <c r="F337" s="4" t="s">
        <v>939</v>
      </c>
      <c r="G337" s="4" t="s">
        <v>65</v>
      </c>
      <c r="H337" s="4" t="s">
        <v>2949</v>
      </c>
    </row>
    <row r="338" spans="1:8" x14ac:dyDescent="0.25">
      <c r="A338" s="4" t="s">
        <v>514</v>
      </c>
      <c r="B338" s="4" t="s">
        <v>2675</v>
      </c>
      <c r="C338" s="4" t="s">
        <v>920</v>
      </c>
      <c r="D338" s="4" t="s">
        <v>557</v>
      </c>
      <c r="E338" s="4" t="s">
        <v>558</v>
      </c>
      <c r="F338" s="4" t="s">
        <v>940</v>
      </c>
      <c r="G338" s="4" t="s">
        <v>65</v>
      </c>
      <c r="H338" s="4" t="s">
        <v>2949</v>
      </c>
    </row>
    <row r="339" spans="1:8" x14ac:dyDescent="0.25">
      <c r="A339" s="4" t="s">
        <v>514</v>
      </c>
      <c r="B339" s="4" t="s">
        <v>2675</v>
      </c>
      <c r="C339" s="4" t="s">
        <v>818</v>
      </c>
      <c r="D339" s="4" t="s">
        <v>559</v>
      </c>
      <c r="E339" s="4" t="s">
        <v>560</v>
      </c>
      <c r="F339" s="4" t="s">
        <v>941</v>
      </c>
      <c r="G339" s="4" t="s">
        <v>65</v>
      </c>
      <c r="H339" s="4" t="s">
        <v>676</v>
      </c>
    </row>
    <row r="340" spans="1:8" x14ac:dyDescent="0.25">
      <c r="A340" s="4" t="s">
        <v>514</v>
      </c>
      <c r="B340" s="4" t="s">
        <v>2675</v>
      </c>
      <c r="C340" s="4" t="s">
        <v>920</v>
      </c>
      <c r="D340" s="4" t="s">
        <v>561</v>
      </c>
      <c r="E340" s="4" t="s">
        <v>562</v>
      </c>
      <c r="F340" s="4" t="s">
        <v>695</v>
      </c>
      <c r="G340" s="4" t="s">
        <v>65</v>
      </c>
      <c r="H340" s="4" t="s">
        <v>2949</v>
      </c>
    </row>
    <row r="341" spans="1:8" x14ac:dyDescent="0.25">
      <c r="A341" s="4" t="s">
        <v>514</v>
      </c>
      <c r="B341" s="4" t="s">
        <v>2675</v>
      </c>
      <c r="C341" s="4" t="s">
        <v>920</v>
      </c>
      <c r="D341" s="4" t="s">
        <v>563</v>
      </c>
      <c r="E341" s="4" t="s">
        <v>564</v>
      </c>
      <c r="F341" s="4" t="s">
        <v>942</v>
      </c>
      <c r="G341" s="4" t="s">
        <v>65</v>
      </c>
      <c r="H341" s="4" t="s">
        <v>2949</v>
      </c>
    </row>
    <row r="342" spans="1:8" x14ac:dyDescent="0.25">
      <c r="A342" s="4" t="s">
        <v>514</v>
      </c>
      <c r="B342" s="4" t="s">
        <v>2675</v>
      </c>
      <c r="C342" s="4" t="s">
        <v>818</v>
      </c>
      <c r="D342" s="4" t="s">
        <v>565</v>
      </c>
      <c r="E342" s="4" t="s">
        <v>566</v>
      </c>
      <c r="F342" s="4" t="s">
        <v>943</v>
      </c>
      <c r="G342" s="4" t="s">
        <v>65</v>
      </c>
      <c r="H342" s="4" t="s">
        <v>676</v>
      </c>
    </row>
    <row r="343" spans="1:8" x14ac:dyDescent="0.25">
      <c r="A343" s="4" t="s">
        <v>514</v>
      </c>
      <c r="B343" s="4" t="s">
        <v>2675</v>
      </c>
      <c r="C343" s="4" t="s">
        <v>920</v>
      </c>
      <c r="D343" s="4" t="s">
        <v>567</v>
      </c>
      <c r="E343" s="4" t="s">
        <v>568</v>
      </c>
      <c r="F343" s="4" t="s">
        <v>944</v>
      </c>
      <c r="G343" s="4" t="s">
        <v>65</v>
      </c>
      <c r="H343" s="4" t="s">
        <v>2949</v>
      </c>
    </row>
    <row r="344" spans="1:8" x14ac:dyDescent="0.25">
      <c r="A344" s="4" t="s">
        <v>514</v>
      </c>
      <c r="B344" s="4" t="s">
        <v>2675</v>
      </c>
      <c r="C344" s="4" t="s">
        <v>684</v>
      </c>
      <c r="D344" s="4" t="s">
        <v>569</v>
      </c>
      <c r="E344" s="4" t="s">
        <v>570</v>
      </c>
      <c r="F344" s="4" t="s">
        <v>945</v>
      </c>
      <c r="G344" s="4" t="s">
        <v>65</v>
      </c>
      <c r="H344" s="4" t="s">
        <v>686</v>
      </c>
    </row>
    <row r="345" spans="1:8" x14ac:dyDescent="0.25">
      <c r="A345" s="4" t="s">
        <v>514</v>
      </c>
      <c r="B345" s="4" t="s">
        <v>2675</v>
      </c>
      <c r="C345" s="4" t="s">
        <v>818</v>
      </c>
      <c r="D345" s="4" t="s">
        <v>571</v>
      </c>
      <c r="E345" s="4" t="s">
        <v>572</v>
      </c>
      <c r="F345" s="4" t="s">
        <v>946</v>
      </c>
      <c r="G345" s="4" t="s">
        <v>65</v>
      </c>
      <c r="H345" s="4" t="s">
        <v>676</v>
      </c>
    </row>
    <row r="346" spans="1:8" x14ac:dyDescent="0.25">
      <c r="A346" s="4" t="s">
        <v>514</v>
      </c>
      <c r="B346" s="4" t="s">
        <v>2675</v>
      </c>
      <c r="C346" s="4" t="s">
        <v>684</v>
      </c>
      <c r="D346" s="4" t="s">
        <v>573</v>
      </c>
      <c r="E346" s="4" t="s">
        <v>574</v>
      </c>
      <c r="F346" s="4" t="s">
        <v>947</v>
      </c>
      <c r="G346" s="4" t="s">
        <v>65</v>
      </c>
      <c r="H346" s="4" t="s">
        <v>686</v>
      </c>
    </row>
    <row r="347" spans="1:8" x14ac:dyDescent="0.25">
      <c r="A347" s="4" t="s">
        <v>514</v>
      </c>
      <c r="B347" s="4" t="s">
        <v>2675</v>
      </c>
      <c r="C347" s="4" t="s">
        <v>920</v>
      </c>
      <c r="D347" s="4" t="s">
        <v>575</v>
      </c>
      <c r="E347" s="4" t="s">
        <v>576</v>
      </c>
      <c r="F347" s="4" t="s">
        <v>948</v>
      </c>
      <c r="G347" s="4" t="s">
        <v>65</v>
      </c>
      <c r="H347" s="4" t="s">
        <v>2949</v>
      </c>
    </row>
    <row r="348" spans="1:8" x14ac:dyDescent="0.25">
      <c r="A348" s="4" t="s">
        <v>514</v>
      </c>
      <c r="B348" s="4" t="s">
        <v>2675</v>
      </c>
      <c r="C348" s="4" t="s">
        <v>818</v>
      </c>
      <c r="D348" s="4" t="s">
        <v>577</v>
      </c>
      <c r="E348" s="4" t="s">
        <v>578</v>
      </c>
      <c r="F348" s="4" t="s">
        <v>949</v>
      </c>
      <c r="G348" s="4" t="s">
        <v>65</v>
      </c>
      <c r="H348" s="4" t="s">
        <v>676</v>
      </c>
    </row>
    <row r="349" spans="1:8" x14ac:dyDescent="0.25">
      <c r="A349" s="4" t="s">
        <v>514</v>
      </c>
      <c r="B349" s="4" t="s">
        <v>2675</v>
      </c>
      <c r="C349" s="4" t="s">
        <v>920</v>
      </c>
      <c r="D349" s="4" t="s">
        <v>579</v>
      </c>
      <c r="E349" s="4" t="s">
        <v>580</v>
      </c>
      <c r="F349" s="4" t="s">
        <v>950</v>
      </c>
      <c r="G349" s="4" t="s">
        <v>65</v>
      </c>
      <c r="H349" s="4" t="s">
        <v>2949</v>
      </c>
    </row>
    <row r="350" spans="1:8" x14ac:dyDescent="0.25">
      <c r="A350" s="4" t="s">
        <v>514</v>
      </c>
      <c r="B350" s="4" t="s">
        <v>2675</v>
      </c>
      <c r="C350" s="4" t="s">
        <v>920</v>
      </c>
      <c r="D350" s="4" t="s">
        <v>581</v>
      </c>
      <c r="E350" s="4" t="s">
        <v>582</v>
      </c>
      <c r="F350" s="4" t="s">
        <v>951</v>
      </c>
      <c r="G350" s="4" t="s">
        <v>65</v>
      </c>
      <c r="H350" s="4" t="s">
        <v>2949</v>
      </c>
    </row>
    <row r="351" spans="1:8" x14ac:dyDescent="0.25">
      <c r="A351" s="4" t="s">
        <v>514</v>
      </c>
      <c r="B351" s="4" t="s">
        <v>2675</v>
      </c>
      <c r="C351" s="4" t="s">
        <v>920</v>
      </c>
      <c r="D351" s="4" t="s">
        <v>583</v>
      </c>
      <c r="E351" s="4" t="s">
        <v>584</v>
      </c>
      <c r="F351" s="4" t="s">
        <v>952</v>
      </c>
      <c r="G351" s="4" t="s">
        <v>65</v>
      </c>
      <c r="H351" s="4" t="s">
        <v>2949</v>
      </c>
    </row>
    <row r="352" spans="1:8" x14ac:dyDescent="0.25">
      <c r="A352" s="4" t="s">
        <v>514</v>
      </c>
      <c r="B352" s="4" t="s">
        <v>2675</v>
      </c>
      <c r="C352" s="4" t="s">
        <v>684</v>
      </c>
      <c r="D352" s="4" t="s">
        <v>585</v>
      </c>
      <c r="E352" s="4" t="s">
        <v>586</v>
      </c>
      <c r="F352" s="4" t="s">
        <v>953</v>
      </c>
      <c r="G352" s="4" t="s">
        <v>65</v>
      </c>
      <c r="H352" s="4" t="s">
        <v>686</v>
      </c>
    </row>
    <row r="353" spans="1:8" x14ac:dyDescent="0.25">
      <c r="A353" s="4" t="s">
        <v>514</v>
      </c>
      <c r="B353" s="4" t="s">
        <v>2675</v>
      </c>
      <c r="C353" s="4" t="s">
        <v>684</v>
      </c>
      <c r="D353" s="4" t="s">
        <v>587</v>
      </c>
      <c r="E353" s="4" t="s">
        <v>588</v>
      </c>
      <c r="F353" s="4" t="s">
        <v>954</v>
      </c>
      <c r="G353" s="4" t="s">
        <v>65</v>
      </c>
      <c r="H353" s="4" t="s">
        <v>686</v>
      </c>
    </row>
    <row r="354" spans="1:8" x14ac:dyDescent="0.25">
      <c r="A354" s="4" t="s">
        <v>514</v>
      </c>
      <c r="B354" s="4" t="s">
        <v>2675</v>
      </c>
      <c r="C354" s="4" t="s">
        <v>920</v>
      </c>
      <c r="D354" s="4" t="s">
        <v>589</v>
      </c>
      <c r="E354" s="4" t="s">
        <v>590</v>
      </c>
      <c r="F354" s="4" t="s">
        <v>955</v>
      </c>
      <c r="G354" s="4" t="s">
        <v>65</v>
      </c>
      <c r="H354" s="4" t="s">
        <v>2949</v>
      </c>
    </row>
    <row r="355" spans="1:8" x14ac:dyDescent="0.25">
      <c r="A355" s="4" t="s">
        <v>514</v>
      </c>
      <c r="B355" s="4" t="s">
        <v>2675</v>
      </c>
      <c r="C355" s="4" t="s">
        <v>684</v>
      </c>
      <c r="D355" s="4" t="s">
        <v>591</v>
      </c>
      <c r="E355" s="4" t="s">
        <v>592</v>
      </c>
      <c r="F355" s="4" t="s">
        <v>956</v>
      </c>
      <c r="G355" s="4" t="s">
        <v>65</v>
      </c>
      <c r="H355" s="4" t="s">
        <v>686</v>
      </c>
    </row>
    <row r="356" spans="1:8" x14ac:dyDescent="0.25">
      <c r="A356" s="4" t="s">
        <v>514</v>
      </c>
      <c r="B356" s="4" t="s">
        <v>2675</v>
      </c>
      <c r="C356" s="4" t="s">
        <v>818</v>
      </c>
      <c r="D356" s="4" t="s">
        <v>593</v>
      </c>
      <c r="E356" s="4" t="s">
        <v>594</v>
      </c>
      <c r="F356" s="4" t="s">
        <v>957</v>
      </c>
      <c r="G356" s="4" t="s">
        <v>65</v>
      </c>
      <c r="H356" s="4" t="s">
        <v>676</v>
      </c>
    </row>
    <row r="357" spans="1:8" x14ac:dyDescent="0.25">
      <c r="A357" s="4" t="s">
        <v>514</v>
      </c>
      <c r="B357" s="4" t="s">
        <v>2675</v>
      </c>
      <c r="C357" s="4" t="s">
        <v>818</v>
      </c>
      <c r="D357" s="4" t="s">
        <v>595</v>
      </c>
      <c r="E357" s="4" t="s">
        <v>596</v>
      </c>
      <c r="F357" s="4" t="s">
        <v>958</v>
      </c>
      <c r="G357" s="4" t="s">
        <v>65</v>
      </c>
      <c r="H357" s="4" t="s">
        <v>676</v>
      </c>
    </row>
    <row r="358" spans="1:8" x14ac:dyDescent="0.25">
      <c r="A358" s="4" t="s">
        <v>514</v>
      </c>
      <c r="B358" s="4" t="s">
        <v>2675</v>
      </c>
      <c r="C358" s="4" t="s">
        <v>684</v>
      </c>
      <c r="D358" s="4" t="s">
        <v>597</v>
      </c>
      <c r="E358" s="4" t="s">
        <v>598</v>
      </c>
      <c r="F358" s="4" t="s">
        <v>959</v>
      </c>
      <c r="G358" s="4" t="s">
        <v>65</v>
      </c>
      <c r="H358" s="4" t="s">
        <v>686</v>
      </c>
    </row>
    <row r="359" spans="1:8" x14ac:dyDescent="0.25">
      <c r="A359" s="4" t="s">
        <v>514</v>
      </c>
      <c r="B359" s="4" t="s">
        <v>2675</v>
      </c>
      <c r="C359" s="4" t="s">
        <v>920</v>
      </c>
      <c r="D359" s="4" t="s">
        <v>599</v>
      </c>
      <c r="E359" s="4" t="s">
        <v>600</v>
      </c>
      <c r="F359" s="4" t="s">
        <v>960</v>
      </c>
      <c r="G359" s="4" t="s">
        <v>65</v>
      </c>
      <c r="H359" s="4" t="s">
        <v>2949</v>
      </c>
    </row>
    <row r="360" spans="1:8" x14ac:dyDescent="0.25">
      <c r="A360" s="4" t="s">
        <v>514</v>
      </c>
      <c r="B360" s="4" t="s">
        <v>2675</v>
      </c>
      <c r="C360" s="4" t="s">
        <v>684</v>
      </c>
      <c r="D360" s="4" t="s">
        <v>601</v>
      </c>
      <c r="E360" s="4" t="s">
        <v>602</v>
      </c>
      <c r="F360" s="4" t="s">
        <v>961</v>
      </c>
      <c r="G360" s="4" t="s">
        <v>65</v>
      </c>
      <c r="H360" s="4" t="s">
        <v>686</v>
      </c>
    </row>
    <row r="361" spans="1:8" x14ac:dyDescent="0.25">
      <c r="A361" s="4" t="s">
        <v>514</v>
      </c>
      <c r="B361" s="4" t="s">
        <v>2675</v>
      </c>
      <c r="C361" s="4" t="s">
        <v>920</v>
      </c>
      <c r="D361" s="4" t="s">
        <v>603</v>
      </c>
      <c r="E361" s="4" t="s">
        <v>604</v>
      </c>
      <c r="F361" s="4" t="s">
        <v>962</v>
      </c>
      <c r="G361" s="4" t="s">
        <v>65</v>
      </c>
      <c r="H361" s="4" t="s">
        <v>2949</v>
      </c>
    </row>
    <row r="362" spans="1:8" x14ac:dyDescent="0.25">
      <c r="A362" s="4" t="s">
        <v>514</v>
      </c>
      <c r="B362" s="4" t="s">
        <v>2675</v>
      </c>
      <c r="C362" s="4" t="s">
        <v>684</v>
      </c>
      <c r="D362" s="4" t="s">
        <v>605</v>
      </c>
      <c r="E362" s="4" t="s">
        <v>606</v>
      </c>
      <c r="F362" s="4" t="s">
        <v>963</v>
      </c>
      <c r="G362" s="4" t="s">
        <v>65</v>
      </c>
      <c r="H362" s="4" t="s">
        <v>686</v>
      </c>
    </row>
    <row r="363" spans="1:8" x14ac:dyDescent="0.25">
      <c r="A363" s="4" t="s">
        <v>514</v>
      </c>
      <c r="B363" s="4" t="s">
        <v>2675</v>
      </c>
      <c r="C363" s="4" t="s">
        <v>684</v>
      </c>
      <c r="D363" s="4" t="s">
        <v>607</v>
      </c>
      <c r="E363" s="4" t="s">
        <v>608</v>
      </c>
      <c r="F363" s="4" t="s">
        <v>964</v>
      </c>
      <c r="G363" s="4" t="s">
        <v>65</v>
      </c>
      <c r="H363" s="4" t="s">
        <v>686</v>
      </c>
    </row>
    <row r="364" spans="1:8" x14ac:dyDescent="0.25">
      <c r="A364" s="4" t="s">
        <v>514</v>
      </c>
      <c r="B364" s="4" t="s">
        <v>2675</v>
      </c>
      <c r="C364" s="4" t="s">
        <v>684</v>
      </c>
      <c r="D364" s="4" t="s">
        <v>609</v>
      </c>
      <c r="E364" s="4" t="s">
        <v>610</v>
      </c>
      <c r="F364" s="4" t="s">
        <v>965</v>
      </c>
      <c r="G364" s="4" t="s">
        <v>65</v>
      </c>
      <c r="H364" s="4" t="s">
        <v>686</v>
      </c>
    </row>
    <row r="365" spans="1:8" x14ac:dyDescent="0.25">
      <c r="A365" s="4" t="s">
        <v>514</v>
      </c>
      <c r="B365" s="4" t="s">
        <v>2675</v>
      </c>
      <c r="C365" s="4" t="s">
        <v>920</v>
      </c>
      <c r="D365" s="4" t="s">
        <v>611</v>
      </c>
      <c r="E365" s="4" t="s">
        <v>612</v>
      </c>
      <c r="F365" s="4" t="s">
        <v>966</v>
      </c>
      <c r="G365" s="4" t="s">
        <v>65</v>
      </c>
      <c r="H365" s="4" t="s">
        <v>2949</v>
      </c>
    </row>
    <row r="366" spans="1:8" x14ac:dyDescent="0.25">
      <c r="A366" s="4" t="s">
        <v>514</v>
      </c>
      <c r="B366" s="4" t="s">
        <v>2675</v>
      </c>
      <c r="C366" s="4" t="s">
        <v>920</v>
      </c>
      <c r="D366" s="4" t="s">
        <v>613</v>
      </c>
      <c r="E366" s="4" t="s">
        <v>614</v>
      </c>
      <c r="F366" s="4" t="s">
        <v>967</v>
      </c>
      <c r="G366" s="4" t="s">
        <v>65</v>
      </c>
      <c r="H366" s="4" t="s">
        <v>2949</v>
      </c>
    </row>
    <row r="367" spans="1:8" x14ac:dyDescent="0.25">
      <c r="A367" s="4" t="s">
        <v>514</v>
      </c>
      <c r="B367" s="4" t="s">
        <v>2675</v>
      </c>
      <c r="C367" s="4" t="s">
        <v>818</v>
      </c>
      <c r="D367" s="4" t="s">
        <v>615</v>
      </c>
      <c r="E367" s="4" t="s">
        <v>616</v>
      </c>
      <c r="F367" s="4" t="s">
        <v>968</v>
      </c>
      <c r="G367" s="4" t="s">
        <v>65</v>
      </c>
      <c r="H367" s="4" t="s">
        <v>676</v>
      </c>
    </row>
    <row r="368" spans="1:8" x14ac:dyDescent="0.25">
      <c r="A368" s="4" t="s">
        <v>617</v>
      </c>
      <c r="B368" s="4" t="s">
        <v>2672</v>
      </c>
      <c r="C368" s="4" t="s">
        <v>748</v>
      </c>
      <c r="D368" s="4" t="s">
        <v>618</v>
      </c>
      <c r="E368" s="4" t="s">
        <v>619</v>
      </c>
      <c r="F368" s="4" t="s">
        <v>729</v>
      </c>
      <c r="G368" s="4" t="s">
        <v>51</v>
      </c>
      <c r="H368" s="4" t="s">
        <v>696</v>
      </c>
    </row>
    <row r="369" spans="1:8" x14ac:dyDescent="0.25">
      <c r="A369" s="4" t="s">
        <v>617</v>
      </c>
      <c r="B369" s="4" t="s">
        <v>2672</v>
      </c>
      <c r="C369" s="4" t="s">
        <v>748</v>
      </c>
      <c r="D369" s="4" t="s">
        <v>620</v>
      </c>
      <c r="E369" s="4" t="s">
        <v>621</v>
      </c>
      <c r="F369" s="4" t="s">
        <v>969</v>
      </c>
      <c r="G369" s="4" t="s">
        <v>51</v>
      </c>
      <c r="H369" s="4" t="s">
        <v>696</v>
      </c>
    </row>
    <row r="370" spans="1:8" x14ac:dyDescent="0.25">
      <c r="A370" s="4" t="s">
        <v>617</v>
      </c>
      <c r="B370" s="4" t="s">
        <v>2672</v>
      </c>
      <c r="C370" s="4" t="s">
        <v>748</v>
      </c>
      <c r="D370" s="4" t="s">
        <v>622</v>
      </c>
      <c r="E370" s="4" t="s">
        <v>623</v>
      </c>
      <c r="F370" s="4" t="s">
        <v>970</v>
      </c>
      <c r="G370" s="4" t="s">
        <v>51</v>
      </c>
      <c r="H370" s="4" t="s">
        <v>696</v>
      </c>
    </row>
    <row r="371" spans="1:8" x14ac:dyDescent="0.25">
      <c r="A371" s="4" t="s">
        <v>617</v>
      </c>
      <c r="B371" s="4" t="s">
        <v>2672</v>
      </c>
      <c r="C371" s="4" t="s">
        <v>682</v>
      </c>
      <c r="D371" s="4" t="s">
        <v>624</v>
      </c>
      <c r="E371" s="4" t="s">
        <v>625</v>
      </c>
      <c r="F371" s="4" t="s">
        <v>971</v>
      </c>
      <c r="G371" s="4" t="s">
        <v>51</v>
      </c>
      <c r="H371" s="4" t="s">
        <v>919</v>
      </c>
    </row>
    <row r="372" spans="1:8" x14ac:dyDescent="0.25">
      <c r="A372" s="4" t="s">
        <v>617</v>
      </c>
      <c r="B372" s="4" t="s">
        <v>2672</v>
      </c>
      <c r="C372" s="4" t="s">
        <v>748</v>
      </c>
      <c r="D372" s="4" t="s">
        <v>626</v>
      </c>
      <c r="E372" s="4" t="s">
        <v>627</v>
      </c>
      <c r="F372" s="4" t="s">
        <v>972</v>
      </c>
      <c r="G372" s="4" t="s">
        <v>51</v>
      </c>
      <c r="H372" s="4" t="s">
        <v>696</v>
      </c>
    </row>
    <row r="373" spans="1:8" x14ac:dyDescent="0.25">
      <c r="A373" s="4" t="s">
        <v>617</v>
      </c>
      <c r="B373" s="4" t="s">
        <v>2672</v>
      </c>
      <c r="C373" s="4" t="s">
        <v>682</v>
      </c>
      <c r="D373" s="4" t="s">
        <v>628</v>
      </c>
      <c r="E373" s="4" t="s">
        <v>629</v>
      </c>
      <c r="F373" s="4" t="s">
        <v>973</v>
      </c>
      <c r="G373" s="4" t="s">
        <v>51</v>
      </c>
      <c r="H373" s="4" t="s">
        <v>919</v>
      </c>
    </row>
    <row r="374" spans="1:8" x14ac:dyDescent="0.25">
      <c r="A374" s="4" t="s">
        <v>617</v>
      </c>
      <c r="B374" s="4" t="s">
        <v>2672</v>
      </c>
      <c r="C374" s="4" t="s">
        <v>682</v>
      </c>
      <c r="D374" s="4" t="s">
        <v>630</v>
      </c>
      <c r="E374" s="4" t="s">
        <v>631</v>
      </c>
      <c r="F374" s="4" t="s">
        <v>974</v>
      </c>
      <c r="G374" s="4" t="s">
        <v>51</v>
      </c>
      <c r="H374" s="4" t="s">
        <v>2950</v>
      </c>
    </row>
    <row r="375" spans="1:8" x14ac:dyDescent="0.25">
      <c r="A375" s="4" t="s">
        <v>617</v>
      </c>
      <c r="B375" s="4" t="s">
        <v>2673</v>
      </c>
      <c r="C375" s="4" t="s">
        <v>682</v>
      </c>
      <c r="D375" s="4" t="s">
        <v>632</v>
      </c>
      <c r="E375" s="4" t="s">
        <v>633</v>
      </c>
      <c r="F375" s="4" t="s">
        <v>975</v>
      </c>
      <c r="G375" s="4" t="s">
        <v>48</v>
      </c>
      <c r="H375" s="4" t="s">
        <v>2951</v>
      </c>
    </row>
    <row r="376" spans="1:8" x14ac:dyDescent="0.25">
      <c r="A376" s="4" t="s">
        <v>617</v>
      </c>
      <c r="B376" s="4" t="s">
        <v>2672</v>
      </c>
      <c r="C376" s="4" t="s">
        <v>748</v>
      </c>
      <c r="D376" s="4" t="s">
        <v>634</v>
      </c>
      <c r="E376" s="4" t="s">
        <v>635</v>
      </c>
      <c r="F376" s="4" t="s">
        <v>976</v>
      </c>
      <c r="G376" s="4" t="s">
        <v>51</v>
      </c>
      <c r="H376" s="4" t="s">
        <v>696</v>
      </c>
    </row>
    <row r="377" spans="1:8" x14ac:dyDescent="0.25">
      <c r="A377" s="4" t="s">
        <v>617</v>
      </c>
      <c r="B377" s="4" t="s">
        <v>2672</v>
      </c>
      <c r="C377" s="4" t="s">
        <v>748</v>
      </c>
      <c r="D377" s="4" t="s">
        <v>636</v>
      </c>
      <c r="E377" s="4" t="s">
        <v>637</v>
      </c>
      <c r="F377" s="4" t="s">
        <v>977</v>
      </c>
      <c r="G377" s="4" t="s">
        <v>51</v>
      </c>
      <c r="H377" s="4" t="s">
        <v>696</v>
      </c>
    </row>
    <row r="378" spans="1:8" x14ac:dyDescent="0.25">
      <c r="A378" s="4" t="s">
        <v>617</v>
      </c>
      <c r="B378" s="4" t="s">
        <v>2672</v>
      </c>
      <c r="C378" s="4" t="s">
        <v>682</v>
      </c>
      <c r="D378" s="4" t="s">
        <v>638</v>
      </c>
      <c r="E378" s="4" t="s">
        <v>639</v>
      </c>
      <c r="F378" s="4" t="s">
        <v>978</v>
      </c>
      <c r="G378" s="4" t="s">
        <v>51</v>
      </c>
      <c r="H378" s="4" t="s">
        <v>919</v>
      </c>
    </row>
    <row r="379" spans="1:8" x14ac:dyDescent="0.25">
      <c r="A379" s="4" t="s">
        <v>617</v>
      </c>
      <c r="B379" s="4" t="s">
        <v>2673</v>
      </c>
      <c r="C379" s="4" t="s">
        <v>682</v>
      </c>
      <c r="D379" s="4" t="s">
        <v>640</v>
      </c>
      <c r="E379" s="4" t="s">
        <v>641</v>
      </c>
      <c r="F379" s="4" t="s">
        <v>979</v>
      </c>
      <c r="G379" s="4" t="s">
        <v>48</v>
      </c>
      <c r="H379" s="4" t="s">
        <v>919</v>
      </c>
    </row>
    <row r="380" spans="1:8" x14ac:dyDescent="0.25">
      <c r="A380" s="4" t="s">
        <v>617</v>
      </c>
      <c r="B380" s="4" t="s">
        <v>2672</v>
      </c>
      <c r="C380" s="4" t="s">
        <v>682</v>
      </c>
      <c r="D380" s="4" t="s">
        <v>642</v>
      </c>
      <c r="E380" s="4" t="s">
        <v>643</v>
      </c>
      <c r="F380" s="4" t="s">
        <v>980</v>
      </c>
      <c r="G380" s="4" t="s">
        <v>51</v>
      </c>
      <c r="H380" s="4" t="s">
        <v>919</v>
      </c>
    </row>
    <row r="381" spans="1:8" x14ac:dyDescent="0.25">
      <c r="A381" s="4" t="s">
        <v>617</v>
      </c>
      <c r="B381" s="4" t="s">
        <v>2672</v>
      </c>
      <c r="C381" s="4" t="s">
        <v>682</v>
      </c>
      <c r="D381" s="4" t="s">
        <v>644</v>
      </c>
      <c r="E381" s="4" t="s">
        <v>645</v>
      </c>
      <c r="F381" s="4" t="s">
        <v>981</v>
      </c>
      <c r="G381" s="4" t="s">
        <v>51</v>
      </c>
      <c r="H381" s="4" t="s">
        <v>919</v>
      </c>
    </row>
    <row r="382" spans="1:8" x14ac:dyDescent="0.25">
      <c r="A382" s="4" t="s">
        <v>617</v>
      </c>
      <c r="B382" s="4" t="s">
        <v>2672</v>
      </c>
      <c r="C382" s="4" t="s">
        <v>748</v>
      </c>
      <c r="D382" s="4" t="s">
        <v>646</v>
      </c>
      <c r="E382" s="4" t="s">
        <v>647</v>
      </c>
      <c r="F382" s="4" t="s">
        <v>982</v>
      </c>
      <c r="G382" s="4" t="s">
        <v>51</v>
      </c>
      <c r="H382" s="4" t="s">
        <v>696</v>
      </c>
    </row>
    <row r="383" spans="1:8" x14ac:dyDescent="0.25">
      <c r="A383" s="4" t="s">
        <v>617</v>
      </c>
      <c r="B383" s="4" t="s">
        <v>2672</v>
      </c>
      <c r="C383" s="4" t="s">
        <v>748</v>
      </c>
      <c r="D383" s="4" t="s">
        <v>648</v>
      </c>
      <c r="E383" s="4" t="s">
        <v>649</v>
      </c>
      <c r="F383" s="4" t="s">
        <v>702</v>
      </c>
      <c r="G383" s="4" t="s">
        <v>51</v>
      </c>
      <c r="H383" s="4" t="s">
        <v>696</v>
      </c>
    </row>
    <row r="384" spans="1:8" x14ac:dyDescent="0.25">
      <c r="A384" s="4" t="s">
        <v>617</v>
      </c>
      <c r="B384" s="4" t="s">
        <v>2672</v>
      </c>
      <c r="C384" s="4" t="s">
        <v>748</v>
      </c>
      <c r="D384" s="4" t="s">
        <v>650</v>
      </c>
      <c r="E384" s="4" t="s">
        <v>651</v>
      </c>
      <c r="F384" s="4" t="s">
        <v>983</v>
      </c>
      <c r="G384" s="4" t="s">
        <v>51</v>
      </c>
      <c r="H384" s="4" t="s">
        <v>696</v>
      </c>
    </row>
    <row r="385" spans="1:8" x14ac:dyDescent="0.25">
      <c r="A385" s="4" t="s">
        <v>617</v>
      </c>
      <c r="B385" s="4" t="s">
        <v>2672</v>
      </c>
      <c r="C385" s="4" t="s">
        <v>682</v>
      </c>
      <c r="D385" s="4" t="s">
        <v>652</v>
      </c>
      <c r="E385" s="4" t="s">
        <v>653</v>
      </c>
      <c r="F385" s="4" t="s">
        <v>984</v>
      </c>
      <c r="G385" s="4" t="s">
        <v>51</v>
      </c>
      <c r="H385" s="4" t="s">
        <v>919</v>
      </c>
    </row>
    <row r="386" spans="1:8" x14ac:dyDescent="0.25">
      <c r="A386" s="4" t="s">
        <v>617</v>
      </c>
      <c r="B386" s="4" t="s">
        <v>2672</v>
      </c>
      <c r="C386" s="4" t="s">
        <v>748</v>
      </c>
      <c r="D386" s="4" t="s">
        <v>654</v>
      </c>
      <c r="E386" s="4" t="s">
        <v>655</v>
      </c>
      <c r="F386" s="4" t="s">
        <v>985</v>
      </c>
      <c r="G386" s="4" t="s">
        <v>51</v>
      </c>
      <c r="H386" s="4" t="s">
        <v>696</v>
      </c>
    </row>
    <row r="387" spans="1:8" x14ac:dyDescent="0.25">
      <c r="A387" s="4" t="s">
        <v>617</v>
      </c>
      <c r="B387" s="4" t="s">
        <v>2672</v>
      </c>
      <c r="C387" s="4" t="s">
        <v>682</v>
      </c>
      <c r="D387" s="4" t="s">
        <v>656</v>
      </c>
      <c r="E387" s="4" t="s">
        <v>657</v>
      </c>
      <c r="F387" s="4" t="s">
        <v>986</v>
      </c>
      <c r="G387" s="4" t="s">
        <v>51</v>
      </c>
      <c r="H387" s="4" t="s">
        <v>919</v>
      </c>
    </row>
    <row r="388" spans="1:8" x14ac:dyDescent="0.25">
      <c r="A388" s="4" t="s">
        <v>617</v>
      </c>
      <c r="B388" s="4" t="s">
        <v>2672</v>
      </c>
      <c r="C388" s="4" t="s">
        <v>748</v>
      </c>
      <c r="D388" s="4" t="s">
        <v>658</v>
      </c>
      <c r="E388" s="4" t="s">
        <v>659</v>
      </c>
      <c r="F388" s="4" t="s">
        <v>987</v>
      </c>
      <c r="G388" s="4" t="s">
        <v>51</v>
      </c>
      <c r="H388" s="4" t="s">
        <v>696</v>
      </c>
    </row>
    <row r="389" spans="1:8" x14ac:dyDescent="0.25">
      <c r="A389" s="4" t="s">
        <v>617</v>
      </c>
      <c r="B389" s="4" t="s">
        <v>2672</v>
      </c>
      <c r="C389" s="4" t="s">
        <v>682</v>
      </c>
      <c r="D389" s="4" t="s">
        <v>660</v>
      </c>
      <c r="E389" s="4" t="s">
        <v>661</v>
      </c>
      <c r="F389" s="4" t="s">
        <v>988</v>
      </c>
      <c r="G389" s="4" t="s">
        <v>57</v>
      </c>
      <c r="H389" s="4" t="s">
        <v>919</v>
      </c>
    </row>
    <row r="390" spans="1:8" x14ac:dyDescent="0.25">
      <c r="A390" s="4" t="s">
        <v>617</v>
      </c>
      <c r="B390" s="4" t="s">
        <v>2672</v>
      </c>
      <c r="C390" s="4" t="s">
        <v>682</v>
      </c>
      <c r="D390" s="4" t="s">
        <v>662</v>
      </c>
      <c r="E390" s="4" t="s">
        <v>663</v>
      </c>
      <c r="F390" s="4" t="s">
        <v>989</v>
      </c>
      <c r="G390" s="4" t="s">
        <v>51</v>
      </c>
      <c r="H390" s="4" t="s">
        <v>919</v>
      </c>
    </row>
  </sheetData>
  <autoFilter ref="A1:L1"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workbookViewId="0">
      <selection activeCell="B30" sqref="B30"/>
    </sheetView>
  </sheetViews>
  <sheetFormatPr defaultRowHeight="16.5" x14ac:dyDescent="0.25"/>
  <cols>
    <col min="1" max="1" width="36.75" customWidth="1"/>
    <col min="2" max="8" width="11.625" bestFit="1" customWidth="1"/>
  </cols>
  <sheetData>
    <row r="1" spans="1:8" x14ac:dyDescent="0.25">
      <c r="B1" t="s">
        <v>8</v>
      </c>
      <c r="C1" t="s">
        <v>9</v>
      </c>
      <c r="D1" t="s">
        <v>10</v>
      </c>
      <c r="E1" t="s">
        <v>13</v>
      </c>
      <c r="F1" t="s">
        <v>14</v>
      </c>
      <c r="G1" t="s">
        <v>15</v>
      </c>
      <c r="H1" t="s">
        <v>16</v>
      </c>
    </row>
    <row r="2" spans="1:8" x14ac:dyDescent="0.25">
      <c r="A2" t="s">
        <v>17</v>
      </c>
    </row>
    <row r="3" spans="1:8" x14ac:dyDescent="0.25">
      <c r="A3" t="s">
        <v>23</v>
      </c>
    </row>
    <row r="4" spans="1:8" x14ac:dyDescent="0.25">
      <c r="A4" t="s">
        <v>24</v>
      </c>
    </row>
    <row r="5" spans="1:8" x14ac:dyDescent="0.25">
      <c r="A5" t="s">
        <v>25</v>
      </c>
    </row>
    <row r="6" spans="1:8" x14ac:dyDescent="0.25">
      <c r="A6" t="s">
        <v>26</v>
      </c>
    </row>
    <row r="7" spans="1:8" x14ac:dyDescent="0.25">
      <c r="A7" t="s">
        <v>27</v>
      </c>
    </row>
    <row r="8" spans="1:8" x14ac:dyDescent="0.25">
      <c r="A8" t="s">
        <v>28</v>
      </c>
    </row>
    <row r="9" spans="1:8" x14ac:dyDescent="0.25">
      <c r="A9" t="s">
        <v>29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76"/>
  <sheetViews>
    <sheetView workbookViewId="0">
      <selection activeCell="D23" sqref="D23"/>
    </sheetView>
  </sheetViews>
  <sheetFormatPr defaultRowHeight="16.5" x14ac:dyDescent="0.25"/>
  <cols>
    <col min="1" max="1" width="16.125" bestFit="1" customWidth="1"/>
    <col min="2" max="2" width="11.625" bestFit="1" customWidth="1"/>
    <col min="4" max="4" width="33.25" bestFit="1" customWidth="1"/>
    <col min="5" max="11" width="11.625" bestFit="1" customWidth="1"/>
  </cols>
  <sheetData>
    <row r="1" spans="1:11" x14ac:dyDescent="0.25">
      <c r="A1" s="6" t="s">
        <v>43</v>
      </c>
      <c r="B1" s="6" t="s">
        <v>2548</v>
      </c>
      <c r="E1" t="s">
        <v>15</v>
      </c>
      <c r="F1" t="s">
        <v>14</v>
      </c>
      <c r="G1" t="s">
        <v>16</v>
      </c>
      <c r="H1" t="s">
        <v>10</v>
      </c>
      <c r="I1" t="s">
        <v>9</v>
      </c>
      <c r="J1" t="s">
        <v>8</v>
      </c>
      <c r="K1" t="s">
        <v>13</v>
      </c>
    </row>
    <row r="2" spans="1:11" x14ac:dyDescent="0.25">
      <c r="A2" t="s">
        <v>15</v>
      </c>
      <c r="B2">
        <v>11669</v>
      </c>
      <c r="D2" t="s">
        <v>2548</v>
      </c>
      <c r="E2">
        <v>11669</v>
      </c>
      <c r="F2">
        <v>15477</v>
      </c>
      <c r="G2">
        <v>2413</v>
      </c>
      <c r="H2">
        <v>1788</v>
      </c>
      <c r="I2">
        <v>1482</v>
      </c>
      <c r="J2">
        <v>12769</v>
      </c>
      <c r="K2">
        <v>4152</v>
      </c>
    </row>
    <row r="3" spans="1:11" x14ac:dyDescent="0.25">
      <c r="A3" t="s">
        <v>14</v>
      </c>
      <c r="B3">
        <v>15477</v>
      </c>
      <c r="D3" t="s">
        <v>23</v>
      </c>
      <c r="E3">
        <v>4</v>
      </c>
      <c r="F3">
        <v>4</v>
      </c>
      <c r="G3">
        <v>5</v>
      </c>
      <c r="H3">
        <v>0</v>
      </c>
      <c r="I3">
        <v>1</v>
      </c>
      <c r="J3">
        <v>0</v>
      </c>
      <c r="K3">
        <v>3</v>
      </c>
    </row>
    <row r="4" spans="1:11" x14ac:dyDescent="0.25">
      <c r="A4" t="s">
        <v>16</v>
      </c>
      <c r="B4">
        <v>2413</v>
      </c>
      <c r="D4" t="s">
        <v>2550</v>
      </c>
      <c r="E4">
        <v>9</v>
      </c>
      <c r="F4">
        <v>15</v>
      </c>
      <c r="G4">
        <v>12</v>
      </c>
      <c r="H4">
        <v>1</v>
      </c>
      <c r="I4">
        <v>1</v>
      </c>
      <c r="J4">
        <v>1</v>
      </c>
      <c r="K4">
        <v>30</v>
      </c>
    </row>
    <row r="5" spans="1:11" x14ac:dyDescent="0.25">
      <c r="A5" t="s">
        <v>10</v>
      </c>
      <c r="B5">
        <v>1788</v>
      </c>
      <c r="D5" t="s">
        <v>2551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</row>
    <row r="6" spans="1:11" x14ac:dyDescent="0.25">
      <c r="A6" t="s">
        <v>9</v>
      </c>
      <c r="B6">
        <v>1482</v>
      </c>
      <c r="D6" t="s">
        <v>2552</v>
      </c>
      <c r="E6">
        <v>49</v>
      </c>
      <c r="F6">
        <v>53</v>
      </c>
      <c r="G6">
        <v>26</v>
      </c>
      <c r="H6">
        <v>5</v>
      </c>
      <c r="I6">
        <v>14</v>
      </c>
      <c r="J6">
        <v>6</v>
      </c>
      <c r="K6">
        <v>74</v>
      </c>
    </row>
    <row r="7" spans="1:11" x14ac:dyDescent="0.25">
      <c r="A7" t="s">
        <v>8</v>
      </c>
      <c r="B7">
        <v>12769</v>
      </c>
      <c r="D7" t="s">
        <v>2553</v>
      </c>
      <c r="E7">
        <v>4</v>
      </c>
      <c r="F7">
        <v>8</v>
      </c>
      <c r="G7">
        <v>3</v>
      </c>
      <c r="H7">
        <v>1</v>
      </c>
      <c r="I7">
        <v>0</v>
      </c>
      <c r="J7">
        <v>0</v>
      </c>
      <c r="K7">
        <v>5</v>
      </c>
    </row>
    <row r="8" spans="1:11" x14ac:dyDescent="0.25">
      <c r="A8" t="s">
        <v>13</v>
      </c>
      <c r="B8">
        <v>4152</v>
      </c>
      <c r="D8" t="s">
        <v>2554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</row>
    <row r="9" spans="1:11" x14ac:dyDescent="0.25">
      <c r="D9" t="s">
        <v>2555</v>
      </c>
      <c r="E9">
        <v>7</v>
      </c>
      <c r="F9">
        <v>16</v>
      </c>
      <c r="G9">
        <v>3</v>
      </c>
      <c r="H9">
        <v>0</v>
      </c>
      <c r="I9">
        <v>2</v>
      </c>
      <c r="J9">
        <v>2</v>
      </c>
      <c r="K9">
        <v>12</v>
      </c>
    </row>
    <row r="12" spans="1:11" x14ac:dyDescent="0.25">
      <c r="A12" s="5" t="s">
        <v>2556</v>
      </c>
    </row>
    <row r="13" spans="1:11" x14ac:dyDescent="0.25">
      <c r="A13" s="7" t="s">
        <v>43</v>
      </c>
      <c r="B13" t="s">
        <v>2549</v>
      </c>
    </row>
    <row r="14" spans="1:11" x14ac:dyDescent="0.25">
      <c r="A14" t="s">
        <v>48</v>
      </c>
      <c r="B14">
        <v>7</v>
      </c>
    </row>
    <row r="15" spans="1:11" x14ac:dyDescent="0.25">
      <c r="A15" t="s">
        <v>51</v>
      </c>
      <c r="B15">
        <v>16</v>
      </c>
    </row>
    <row r="16" spans="1:11" x14ac:dyDescent="0.25">
      <c r="A16" t="s">
        <v>402</v>
      </c>
      <c r="B16">
        <v>3</v>
      </c>
    </row>
    <row r="17" spans="1:3" x14ac:dyDescent="0.25">
      <c r="A17" t="s">
        <v>52</v>
      </c>
      <c r="B17">
        <v>0</v>
      </c>
    </row>
    <row r="18" spans="1:3" x14ac:dyDescent="0.25">
      <c r="A18" t="s">
        <v>57</v>
      </c>
      <c r="B18">
        <v>2</v>
      </c>
    </row>
    <row r="19" spans="1:3" x14ac:dyDescent="0.25">
      <c r="A19" t="s">
        <v>65</v>
      </c>
      <c r="B19">
        <v>2</v>
      </c>
    </row>
    <row r="20" spans="1:3" x14ac:dyDescent="0.25">
      <c r="A20" t="s">
        <v>405</v>
      </c>
      <c r="B20">
        <v>12</v>
      </c>
    </row>
    <row r="23" spans="1:3" x14ac:dyDescent="0.25">
      <c r="A23" s="5"/>
      <c r="B23" s="5"/>
      <c r="C23" s="5"/>
    </row>
    <row r="62" spans="1:2" x14ac:dyDescent="0.25">
      <c r="A62">
        <v>29302012</v>
      </c>
      <c r="B62" t="s">
        <v>48</v>
      </c>
    </row>
    <row r="64" spans="1:2" x14ac:dyDescent="0.25">
      <c r="A64">
        <v>29302012</v>
      </c>
      <c r="B64" t="s">
        <v>57</v>
      </c>
    </row>
    <row r="65" spans="1:2" x14ac:dyDescent="0.25">
      <c r="A65">
        <v>29302012</v>
      </c>
      <c r="B65" t="s">
        <v>405</v>
      </c>
    </row>
    <row r="67" spans="1:2" x14ac:dyDescent="0.25">
      <c r="A67">
        <v>29303012</v>
      </c>
      <c r="B67" t="s">
        <v>57</v>
      </c>
    </row>
    <row r="68" spans="1:2" x14ac:dyDescent="0.25">
      <c r="A68">
        <v>29303012</v>
      </c>
      <c r="B68" t="s">
        <v>405</v>
      </c>
    </row>
    <row r="69" spans="1:2" x14ac:dyDescent="0.25">
      <c r="A69">
        <v>29304012</v>
      </c>
      <c r="B69" t="s">
        <v>48</v>
      </c>
    </row>
    <row r="71" spans="1:2" x14ac:dyDescent="0.25">
      <c r="A71">
        <v>29304012</v>
      </c>
      <c r="B71" t="s">
        <v>402</v>
      </c>
    </row>
    <row r="72" spans="1:2" x14ac:dyDescent="0.25">
      <c r="A72">
        <v>29304012</v>
      </c>
      <c r="B72" t="s">
        <v>405</v>
      </c>
    </row>
    <row r="73" spans="1:2" x14ac:dyDescent="0.25">
      <c r="A73">
        <v>29305012</v>
      </c>
      <c r="B73" t="s">
        <v>48</v>
      </c>
    </row>
    <row r="75" spans="1:2" x14ac:dyDescent="0.25">
      <c r="A75">
        <v>29305012</v>
      </c>
      <c r="B75" t="s">
        <v>402</v>
      </c>
    </row>
    <row r="76" spans="1:2" x14ac:dyDescent="0.25">
      <c r="A76">
        <v>29305012</v>
      </c>
      <c r="B76" t="s">
        <v>52</v>
      </c>
    </row>
    <row r="77" spans="1:2" x14ac:dyDescent="0.25">
      <c r="A77">
        <v>29305012</v>
      </c>
      <c r="B77" t="s">
        <v>57</v>
      </c>
    </row>
    <row r="78" spans="1:2" x14ac:dyDescent="0.25">
      <c r="A78">
        <v>29305012</v>
      </c>
      <c r="B78" t="s">
        <v>65</v>
      </c>
    </row>
    <row r="79" spans="1:2" x14ac:dyDescent="0.25">
      <c r="A79">
        <v>29305012</v>
      </c>
      <c r="B79" t="s">
        <v>405</v>
      </c>
    </row>
    <row r="80" spans="1:2" x14ac:dyDescent="0.25">
      <c r="A80">
        <v>29305022</v>
      </c>
      <c r="B80" t="s">
        <v>405</v>
      </c>
    </row>
    <row r="81" spans="1:2" x14ac:dyDescent="0.25">
      <c r="A81">
        <v>29306012</v>
      </c>
      <c r="B81" t="s">
        <v>48</v>
      </c>
    </row>
    <row r="83" spans="1:2" x14ac:dyDescent="0.25">
      <c r="A83">
        <v>29306012</v>
      </c>
      <c r="B83" t="s">
        <v>402</v>
      </c>
    </row>
    <row r="84" spans="1:2" x14ac:dyDescent="0.25">
      <c r="A84">
        <v>29306012</v>
      </c>
      <c r="B84" t="s">
        <v>405</v>
      </c>
    </row>
    <row r="85" spans="1:2" x14ac:dyDescent="0.25">
      <c r="A85">
        <v>29307012</v>
      </c>
      <c r="B85" t="s">
        <v>48</v>
      </c>
    </row>
    <row r="87" spans="1:2" x14ac:dyDescent="0.25">
      <c r="A87">
        <v>29307012</v>
      </c>
      <c r="B87" t="s">
        <v>402</v>
      </c>
    </row>
    <row r="88" spans="1:2" x14ac:dyDescent="0.25">
      <c r="A88">
        <v>29307012</v>
      </c>
      <c r="B88" t="s">
        <v>57</v>
      </c>
    </row>
    <row r="89" spans="1:2" x14ac:dyDescent="0.25">
      <c r="A89">
        <v>29307012</v>
      </c>
      <c r="B89" t="s">
        <v>65</v>
      </c>
    </row>
    <row r="90" spans="1:2" x14ac:dyDescent="0.25">
      <c r="A90">
        <v>29307012</v>
      </c>
      <c r="B90" t="s">
        <v>405</v>
      </c>
    </row>
    <row r="91" spans="1:2" x14ac:dyDescent="0.25">
      <c r="A91">
        <v>29308012</v>
      </c>
      <c r="B91" t="s">
        <v>48</v>
      </c>
    </row>
    <row r="93" spans="1:2" x14ac:dyDescent="0.25">
      <c r="A93">
        <v>29308012</v>
      </c>
      <c r="B93" t="s">
        <v>402</v>
      </c>
    </row>
    <row r="94" spans="1:2" x14ac:dyDescent="0.25">
      <c r="A94">
        <v>29308012</v>
      </c>
      <c r="B94" t="s">
        <v>405</v>
      </c>
    </row>
    <row r="95" spans="1:2" x14ac:dyDescent="0.25">
      <c r="A95">
        <v>29309012</v>
      </c>
      <c r="B95" t="s">
        <v>48</v>
      </c>
    </row>
    <row r="97" spans="1:2" x14ac:dyDescent="0.25">
      <c r="A97">
        <v>29309012</v>
      </c>
      <c r="B97" t="s">
        <v>402</v>
      </c>
    </row>
    <row r="98" spans="1:2" x14ac:dyDescent="0.25">
      <c r="A98">
        <v>29309012</v>
      </c>
      <c r="B98" t="s">
        <v>57</v>
      </c>
    </row>
    <row r="99" spans="1:2" x14ac:dyDescent="0.25">
      <c r="A99">
        <v>29309012</v>
      </c>
      <c r="B99" t="s">
        <v>65</v>
      </c>
    </row>
    <row r="100" spans="1:2" x14ac:dyDescent="0.25">
      <c r="A100">
        <v>29309012</v>
      </c>
      <c r="B100" t="s">
        <v>405</v>
      </c>
    </row>
    <row r="101" spans="1:2" x14ac:dyDescent="0.25">
      <c r="A101">
        <v>29310012</v>
      </c>
      <c r="B101" t="s">
        <v>48</v>
      </c>
    </row>
    <row r="103" spans="1:2" x14ac:dyDescent="0.25">
      <c r="A103">
        <v>29310012</v>
      </c>
      <c r="B103" t="s">
        <v>402</v>
      </c>
    </row>
    <row r="104" spans="1:2" x14ac:dyDescent="0.25">
      <c r="A104">
        <v>29310012</v>
      </c>
      <c r="B104" t="s">
        <v>57</v>
      </c>
    </row>
    <row r="105" spans="1:2" x14ac:dyDescent="0.25">
      <c r="A105">
        <v>29310012</v>
      </c>
      <c r="B105" t="s">
        <v>405</v>
      </c>
    </row>
    <row r="106" spans="1:2" x14ac:dyDescent="0.25">
      <c r="A106">
        <v>29311012</v>
      </c>
      <c r="B106" t="s">
        <v>48</v>
      </c>
    </row>
    <row r="108" spans="1:2" x14ac:dyDescent="0.25">
      <c r="A108">
        <v>29311012</v>
      </c>
      <c r="B108" t="s">
        <v>402</v>
      </c>
    </row>
    <row r="109" spans="1:2" x14ac:dyDescent="0.25">
      <c r="A109">
        <v>29311012</v>
      </c>
      <c r="B109" t="s">
        <v>52</v>
      </c>
    </row>
    <row r="110" spans="1:2" x14ac:dyDescent="0.25">
      <c r="A110">
        <v>29311012</v>
      </c>
      <c r="B110" t="s">
        <v>405</v>
      </c>
    </row>
    <row r="111" spans="1:2" x14ac:dyDescent="0.25">
      <c r="A111">
        <v>29312012</v>
      </c>
      <c r="B111" t="s">
        <v>48</v>
      </c>
    </row>
    <row r="113" spans="1:2" x14ac:dyDescent="0.25">
      <c r="A113">
        <v>29312012</v>
      </c>
      <c r="B113" t="s">
        <v>402</v>
      </c>
    </row>
    <row r="114" spans="1:2" x14ac:dyDescent="0.25">
      <c r="A114">
        <v>29312012</v>
      </c>
      <c r="B114" t="s">
        <v>65</v>
      </c>
    </row>
    <row r="115" spans="1:2" x14ac:dyDescent="0.25">
      <c r="A115">
        <v>29312012</v>
      </c>
      <c r="B115" t="s">
        <v>405</v>
      </c>
    </row>
    <row r="116" spans="1:2" x14ac:dyDescent="0.25">
      <c r="A116">
        <v>29313012</v>
      </c>
      <c r="B116" t="s">
        <v>48</v>
      </c>
    </row>
    <row r="118" spans="1:2" x14ac:dyDescent="0.25">
      <c r="A118">
        <v>29313012</v>
      </c>
      <c r="B118" t="s">
        <v>402</v>
      </c>
    </row>
    <row r="119" spans="1:2" x14ac:dyDescent="0.25">
      <c r="A119">
        <v>29313012</v>
      </c>
      <c r="B119" t="s">
        <v>405</v>
      </c>
    </row>
    <row r="121" spans="1:2" x14ac:dyDescent="0.25">
      <c r="A121">
        <v>29314012</v>
      </c>
      <c r="B121" t="s">
        <v>402</v>
      </c>
    </row>
    <row r="122" spans="1:2" x14ac:dyDescent="0.25">
      <c r="A122">
        <v>29314012</v>
      </c>
      <c r="B122" t="s">
        <v>405</v>
      </c>
    </row>
    <row r="123" spans="1:2" x14ac:dyDescent="0.25">
      <c r="A123">
        <v>29315012</v>
      </c>
      <c r="B123" t="s">
        <v>48</v>
      </c>
    </row>
    <row r="125" spans="1:2" x14ac:dyDescent="0.25">
      <c r="A125">
        <v>29315012</v>
      </c>
      <c r="B125" t="s">
        <v>402</v>
      </c>
    </row>
    <row r="126" spans="1:2" x14ac:dyDescent="0.25">
      <c r="A126">
        <v>29315012</v>
      </c>
      <c r="B126" t="s">
        <v>405</v>
      </c>
    </row>
    <row r="127" spans="1:2" x14ac:dyDescent="0.25">
      <c r="A127">
        <v>29316012</v>
      </c>
      <c r="B127" t="s">
        <v>48</v>
      </c>
    </row>
    <row r="128" spans="1:2" x14ac:dyDescent="0.25">
      <c r="A128">
        <v>29316012</v>
      </c>
      <c r="B128" t="s">
        <v>402</v>
      </c>
    </row>
    <row r="129" spans="1:2" x14ac:dyDescent="0.25">
      <c r="A129">
        <v>29317012</v>
      </c>
      <c r="B129" t="s">
        <v>405</v>
      </c>
    </row>
    <row r="130" spans="1:2" x14ac:dyDescent="0.25">
      <c r="A130">
        <v>29318012</v>
      </c>
      <c r="B130" t="s">
        <v>48</v>
      </c>
    </row>
    <row r="131" spans="1:2" x14ac:dyDescent="0.25">
      <c r="A131">
        <v>29319012</v>
      </c>
      <c r="B131" t="s">
        <v>52</v>
      </c>
    </row>
    <row r="132" spans="1:2" x14ac:dyDescent="0.25">
      <c r="A132">
        <v>29319012</v>
      </c>
      <c r="B132" t="s">
        <v>57</v>
      </c>
    </row>
    <row r="133" spans="1:2" x14ac:dyDescent="0.25">
      <c r="A133">
        <v>29319012</v>
      </c>
      <c r="B133" t="s">
        <v>405</v>
      </c>
    </row>
    <row r="134" spans="1:2" x14ac:dyDescent="0.25">
      <c r="A134">
        <v>29320012</v>
      </c>
      <c r="B134" t="s">
        <v>48</v>
      </c>
    </row>
    <row r="135" spans="1:2" x14ac:dyDescent="0.25">
      <c r="A135">
        <v>29321012</v>
      </c>
      <c r="B135" t="s">
        <v>48</v>
      </c>
    </row>
    <row r="136" spans="1:2" x14ac:dyDescent="0.25">
      <c r="A136">
        <v>29321012</v>
      </c>
      <c r="B136" t="s">
        <v>402</v>
      </c>
    </row>
    <row r="137" spans="1:2" x14ac:dyDescent="0.25">
      <c r="A137">
        <v>29321012</v>
      </c>
      <c r="B137" t="s">
        <v>57</v>
      </c>
    </row>
    <row r="138" spans="1:2" x14ac:dyDescent="0.25">
      <c r="A138">
        <v>29321012</v>
      </c>
      <c r="B138" t="s">
        <v>405</v>
      </c>
    </row>
    <row r="139" spans="1:2" x14ac:dyDescent="0.25">
      <c r="A139">
        <v>29322012</v>
      </c>
      <c r="B139" t="s">
        <v>48</v>
      </c>
    </row>
    <row r="140" spans="1:2" x14ac:dyDescent="0.25">
      <c r="A140">
        <v>29322012</v>
      </c>
      <c r="B140" t="s">
        <v>402</v>
      </c>
    </row>
    <row r="141" spans="1:2" x14ac:dyDescent="0.25">
      <c r="A141">
        <v>29322012</v>
      </c>
      <c r="B141" t="s">
        <v>405</v>
      </c>
    </row>
    <row r="142" spans="1:2" x14ac:dyDescent="0.25">
      <c r="A142">
        <v>29324012</v>
      </c>
      <c r="B142" t="s">
        <v>52</v>
      </c>
    </row>
    <row r="143" spans="1:2" x14ac:dyDescent="0.25">
      <c r="A143">
        <v>29324012</v>
      </c>
      <c r="B143" t="s">
        <v>57</v>
      </c>
    </row>
    <row r="144" spans="1:2" x14ac:dyDescent="0.25">
      <c r="A144">
        <v>29324012</v>
      </c>
      <c r="B144" t="s">
        <v>405</v>
      </c>
    </row>
    <row r="145" spans="1:2" x14ac:dyDescent="0.25">
      <c r="A145">
        <v>29325012</v>
      </c>
      <c r="B145" t="s">
        <v>48</v>
      </c>
    </row>
    <row r="147" spans="1:2" x14ac:dyDescent="0.25">
      <c r="A147">
        <v>29325012</v>
      </c>
      <c r="B147" t="s">
        <v>402</v>
      </c>
    </row>
    <row r="148" spans="1:2" x14ac:dyDescent="0.25">
      <c r="A148">
        <v>29325012</v>
      </c>
      <c r="B148" t="s">
        <v>52</v>
      </c>
    </row>
    <row r="149" spans="1:2" x14ac:dyDescent="0.25">
      <c r="A149">
        <v>29325012</v>
      </c>
      <c r="B149" t="s">
        <v>57</v>
      </c>
    </row>
    <row r="150" spans="1:2" x14ac:dyDescent="0.25">
      <c r="A150">
        <v>29325012</v>
      </c>
      <c r="B150" t="s">
        <v>65</v>
      </c>
    </row>
    <row r="151" spans="1:2" x14ac:dyDescent="0.25">
      <c r="A151">
        <v>29325012</v>
      </c>
      <c r="B151" t="s">
        <v>405</v>
      </c>
    </row>
    <row r="153" spans="1:2" x14ac:dyDescent="0.25">
      <c r="A153">
        <v>29326012</v>
      </c>
      <c r="B153" t="s">
        <v>405</v>
      </c>
    </row>
    <row r="154" spans="1:2" x14ac:dyDescent="0.25">
      <c r="A154">
        <v>29327012</v>
      </c>
      <c r="B154" t="s">
        <v>48</v>
      </c>
    </row>
    <row r="155" spans="1:2" x14ac:dyDescent="0.25">
      <c r="A155">
        <v>29327012</v>
      </c>
      <c r="B155" t="s">
        <v>405</v>
      </c>
    </row>
    <row r="156" spans="1:2" x14ac:dyDescent="0.25">
      <c r="A156">
        <v>29331012</v>
      </c>
      <c r="B156" t="s">
        <v>405</v>
      </c>
    </row>
    <row r="157" spans="1:2" x14ac:dyDescent="0.25">
      <c r="A157">
        <v>29332012</v>
      </c>
      <c r="B157" t="s">
        <v>405</v>
      </c>
    </row>
    <row r="158" spans="1:2" x14ac:dyDescent="0.25">
      <c r="A158">
        <v>29334012</v>
      </c>
      <c r="B158" t="s">
        <v>48</v>
      </c>
    </row>
    <row r="159" spans="1:2" x14ac:dyDescent="0.25">
      <c r="A159">
        <v>29334012</v>
      </c>
      <c r="B159" t="s">
        <v>402</v>
      </c>
    </row>
    <row r="160" spans="1:2" x14ac:dyDescent="0.25">
      <c r="A160">
        <v>29335012</v>
      </c>
      <c r="B160" t="s">
        <v>405</v>
      </c>
    </row>
    <row r="161" spans="1:2" x14ac:dyDescent="0.25">
      <c r="A161">
        <v>29336012</v>
      </c>
      <c r="B161" t="s">
        <v>48</v>
      </c>
    </row>
    <row r="162" spans="1:2" x14ac:dyDescent="0.25">
      <c r="A162">
        <v>29337012</v>
      </c>
      <c r="B162" t="s">
        <v>405</v>
      </c>
    </row>
    <row r="163" spans="1:2" x14ac:dyDescent="0.25">
      <c r="A163">
        <v>29338012</v>
      </c>
      <c r="B163" t="s">
        <v>57</v>
      </c>
    </row>
    <row r="164" spans="1:2" x14ac:dyDescent="0.25">
      <c r="A164">
        <v>29338012</v>
      </c>
      <c r="B164" t="s">
        <v>65</v>
      </c>
    </row>
    <row r="165" spans="1:2" x14ac:dyDescent="0.25">
      <c r="A165">
        <v>29338012</v>
      </c>
      <c r="B165" t="s">
        <v>405</v>
      </c>
    </row>
    <row r="166" spans="1:2" x14ac:dyDescent="0.25">
      <c r="A166">
        <v>29343012</v>
      </c>
      <c r="B166" t="s">
        <v>405</v>
      </c>
    </row>
    <row r="167" spans="1:2" x14ac:dyDescent="0.25">
      <c r="A167">
        <v>29345012</v>
      </c>
      <c r="B167" t="s">
        <v>405</v>
      </c>
    </row>
    <row r="168" spans="1:2" x14ac:dyDescent="0.25">
      <c r="A168">
        <v>29400062</v>
      </c>
      <c r="B168" t="s">
        <v>48</v>
      </c>
    </row>
    <row r="169" spans="1:2" x14ac:dyDescent="0.25">
      <c r="A169">
        <v>29400082</v>
      </c>
      <c r="B169" t="s">
        <v>48</v>
      </c>
    </row>
    <row r="170" spans="1:2" x14ac:dyDescent="0.25">
      <c r="A170">
        <v>29400082</v>
      </c>
      <c r="B170" t="s">
        <v>51</v>
      </c>
    </row>
    <row r="171" spans="1:2" x14ac:dyDescent="0.25">
      <c r="A171">
        <v>29400082</v>
      </c>
      <c r="B171" t="s">
        <v>405</v>
      </c>
    </row>
    <row r="172" spans="1:2" x14ac:dyDescent="0.25">
      <c r="A172">
        <v>29400092</v>
      </c>
      <c r="B172" t="s">
        <v>48</v>
      </c>
    </row>
    <row r="173" spans="1:2" x14ac:dyDescent="0.25">
      <c r="A173">
        <v>29400092</v>
      </c>
      <c r="B173" t="s">
        <v>51</v>
      </c>
    </row>
    <row r="174" spans="1:2" x14ac:dyDescent="0.25">
      <c r="A174">
        <v>29400092</v>
      </c>
      <c r="B174" t="s">
        <v>402</v>
      </c>
    </row>
    <row r="175" spans="1:2" x14ac:dyDescent="0.25">
      <c r="A175">
        <v>29400092</v>
      </c>
      <c r="B175" t="s">
        <v>52</v>
      </c>
    </row>
    <row r="176" spans="1:2" x14ac:dyDescent="0.25">
      <c r="A176">
        <v>29400092</v>
      </c>
      <c r="B176" t="s">
        <v>405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"/>
  <sheetViews>
    <sheetView workbookViewId="0">
      <selection activeCell="F34" sqref="F34"/>
    </sheetView>
  </sheetViews>
  <sheetFormatPr defaultRowHeight="16.5" x14ac:dyDescent="0.25"/>
  <cols>
    <col min="1" max="3" width="11.625" bestFit="1" customWidth="1"/>
    <col min="4" max="5" width="13.875" bestFit="1" customWidth="1"/>
    <col min="6" max="7" width="9.5" bestFit="1" customWidth="1"/>
    <col min="8" max="9" width="18.375" bestFit="1" customWidth="1"/>
    <col min="10" max="11" width="9.5" bestFit="1" customWidth="1"/>
    <col min="12" max="13" width="18.375" bestFit="1" customWidth="1"/>
    <col min="14" max="15" width="9.5" bestFit="1" customWidth="1"/>
    <col min="16" max="17" width="18.375" bestFit="1" customWidth="1"/>
  </cols>
  <sheetData>
    <row r="1" spans="1:17" x14ac:dyDescent="0.25">
      <c r="A1" t="s">
        <v>18</v>
      </c>
      <c r="B1" t="s">
        <v>19</v>
      </c>
      <c r="C1" t="s">
        <v>7</v>
      </c>
      <c r="D1" t="s">
        <v>1</v>
      </c>
      <c r="E1" t="s">
        <v>2</v>
      </c>
      <c r="F1" t="s">
        <v>3</v>
      </c>
      <c r="G1" t="s">
        <v>4</v>
      </c>
      <c r="H1" t="s">
        <v>11</v>
      </c>
      <c r="I1" t="s">
        <v>12</v>
      </c>
      <c r="J1" t="s">
        <v>3</v>
      </c>
      <c r="K1" t="s">
        <v>4</v>
      </c>
      <c r="L1" t="s">
        <v>11</v>
      </c>
      <c r="M1" t="s">
        <v>12</v>
      </c>
      <c r="N1" t="s">
        <v>3</v>
      </c>
      <c r="O1" t="s">
        <v>4</v>
      </c>
      <c r="P1" t="s">
        <v>11</v>
      </c>
      <c r="Q1" t="s">
        <v>12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77"/>
  <sheetViews>
    <sheetView tabSelected="1" workbookViewId="0">
      <selection activeCell="J10" sqref="J10"/>
    </sheetView>
  </sheetViews>
  <sheetFormatPr defaultRowHeight="16.5" x14ac:dyDescent="0.25"/>
  <cols>
    <col min="1" max="1" width="11.625" style="4" bestFit="1" customWidth="1"/>
    <col min="2" max="2" width="12.375" style="4" bestFit="1" customWidth="1"/>
    <col min="3" max="3" width="11.625" style="4" bestFit="1" customWidth="1"/>
    <col min="4" max="5" width="13.875" style="4" bestFit="1" customWidth="1"/>
    <col min="6" max="6" width="19.125" style="4" bestFit="1" customWidth="1"/>
    <col min="7" max="7" width="9.5" style="4" bestFit="1" customWidth="1"/>
    <col min="8" max="9" width="18.375" style="4" bestFit="1" customWidth="1"/>
    <col min="10" max="16384" width="9" style="4"/>
  </cols>
  <sheetData>
    <row r="1" spans="1:9" x14ac:dyDescent="0.25">
      <c r="A1" s="4" t="s">
        <v>991</v>
      </c>
      <c r="B1" s="4" t="s">
        <v>992</v>
      </c>
      <c r="C1" s="4" t="s">
        <v>42</v>
      </c>
      <c r="D1" s="4" t="s">
        <v>43</v>
      </c>
      <c r="E1" s="4" t="s">
        <v>44</v>
      </c>
      <c r="F1" s="4" t="s">
        <v>45</v>
      </c>
      <c r="G1" s="4" t="s">
        <v>46</v>
      </c>
      <c r="H1" s="4" t="s">
        <v>990</v>
      </c>
      <c r="I1" s="4" t="s">
        <v>36</v>
      </c>
    </row>
    <row r="2" spans="1:9" x14ac:dyDescent="0.25">
      <c r="A2" s="4" t="s">
        <v>993</v>
      </c>
      <c r="B2" s="4" t="s">
        <v>994</v>
      </c>
      <c r="C2" s="4" t="s">
        <v>995</v>
      </c>
      <c r="D2" s="4" t="s">
        <v>48</v>
      </c>
      <c r="E2" s="4" t="s">
        <v>996</v>
      </c>
      <c r="F2" s="4" t="s">
        <v>997</v>
      </c>
      <c r="G2" s="4" t="s">
        <v>998</v>
      </c>
      <c r="H2" s="4" t="s">
        <v>999</v>
      </c>
      <c r="I2" s="4" t="s">
        <v>1000</v>
      </c>
    </row>
    <row r="3" spans="1:9" x14ac:dyDescent="0.25">
      <c r="A3" s="4" t="s">
        <v>1001</v>
      </c>
      <c r="B3" s="4" t="s">
        <v>1002</v>
      </c>
      <c r="C3" s="4" t="s">
        <v>1003</v>
      </c>
      <c r="D3" s="4" t="s">
        <v>48</v>
      </c>
      <c r="E3" s="4" t="s">
        <v>1004</v>
      </c>
      <c r="F3" s="4" t="s">
        <v>1005</v>
      </c>
      <c r="G3" s="4" t="s">
        <v>1006</v>
      </c>
      <c r="H3" s="4" t="s">
        <v>1007</v>
      </c>
      <c r="I3" s="4" t="s">
        <v>1000</v>
      </c>
    </row>
    <row r="4" spans="1:9" x14ac:dyDescent="0.25">
      <c r="A4" s="4" t="s">
        <v>1008</v>
      </c>
      <c r="B4" s="4" t="s">
        <v>1009</v>
      </c>
      <c r="C4" s="4" t="s">
        <v>1010</v>
      </c>
      <c r="D4" s="4" t="s">
        <v>51</v>
      </c>
      <c r="E4" s="4" t="s">
        <v>1011</v>
      </c>
      <c r="F4" s="4" t="s">
        <v>1012</v>
      </c>
      <c r="G4" s="4" t="s">
        <v>1013</v>
      </c>
      <c r="H4" s="4" t="s">
        <v>1014</v>
      </c>
      <c r="I4" s="4" t="s">
        <v>1000</v>
      </c>
    </row>
    <row r="5" spans="1:9" x14ac:dyDescent="0.25">
      <c r="A5" s="4" t="s">
        <v>1008</v>
      </c>
      <c r="B5" s="4" t="s">
        <v>1009</v>
      </c>
      <c r="C5" s="4" t="s">
        <v>1010</v>
      </c>
      <c r="D5" s="4" t="s">
        <v>51</v>
      </c>
      <c r="E5" s="4" t="s">
        <v>1011</v>
      </c>
      <c r="F5" s="4" t="s">
        <v>1015</v>
      </c>
      <c r="G5" s="4" t="s">
        <v>1013</v>
      </c>
      <c r="H5" s="4" t="s">
        <v>1014</v>
      </c>
      <c r="I5" s="4" t="s">
        <v>1000</v>
      </c>
    </row>
    <row r="6" spans="1:9" x14ac:dyDescent="0.25">
      <c r="A6" s="4" t="s">
        <v>1016</v>
      </c>
      <c r="B6" s="4" t="s">
        <v>1017</v>
      </c>
      <c r="C6" s="4" t="s">
        <v>1018</v>
      </c>
      <c r="D6" s="4" t="s">
        <v>48</v>
      </c>
      <c r="E6" s="4" t="s">
        <v>1019</v>
      </c>
      <c r="F6" s="4" t="s">
        <v>1020</v>
      </c>
      <c r="G6" s="4" t="s">
        <v>998</v>
      </c>
      <c r="H6" s="4" t="s">
        <v>1021</v>
      </c>
      <c r="I6" s="4" t="s">
        <v>1000</v>
      </c>
    </row>
    <row r="7" spans="1:9" x14ac:dyDescent="0.25">
      <c r="A7" s="4" t="s">
        <v>1016</v>
      </c>
      <c r="B7" s="4" t="s">
        <v>1017</v>
      </c>
      <c r="C7" s="4" t="s">
        <v>1018</v>
      </c>
      <c r="D7" s="4" t="s">
        <v>402</v>
      </c>
      <c r="E7" s="4" t="s">
        <v>1022</v>
      </c>
      <c r="F7" s="4" t="s">
        <v>1020</v>
      </c>
      <c r="G7" s="4" t="s">
        <v>998</v>
      </c>
      <c r="H7" s="4" t="s">
        <v>1021</v>
      </c>
      <c r="I7" s="4" t="s">
        <v>1000</v>
      </c>
    </row>
    <row r="8" spans="1:9" x14ac:dyDescent="0.25">
      <c r="A8" s="4" t="s">
        <v>1023</v>
      </c>
      <c r="B8" s="4" t="s">
        <v>1024</v>
      </c>
      <c r="C8" s="4" t="s">
        <v>1025</v>
      </c>
      <c r="D8" s="4" t="s">
        <v>51</v>
      </c>
      <c r="E8" s="4" t="s">
        <v>1026</v>
      </c>
      <c r="F8" s="4" t="s">
        <v>1027</v>
      </c>
      <c r="G8" s="4" t="s">
        <v>1028</v>
      </c>
      <c r="H8" s="4" t="s">
        <v>1029</v>
      </c>
      <c r="I8" s="4" t="s">
        <v>1000</v>
      </c>
    </row>
    <row r="9" spans="1:9" x14ac:dyDescent="0.25">
      <c r="A9" s="4" t="s">
        <v>1023</v>
      </c>
      <c r="B9" s="4" t="s">
        <v>1024</v>
      </c>
      <c r="C9" s="4" t="s">
        <v>1025</v>
      </c>
      <c r="D9" s="4" t="s">
        <v>51</v>
      </c>
      <c r="E9" s="4" t="s">
        <v>1026</v>
      </c>
      <c r="F9" s="4" t="s">
        <v>1030</v>
      </c>
      <c r="G9" s="4" t="s">
        <v>998</v>
      </c>
      <c r="H9" s="4" t="s">
        <v>1029</v>
      </c>
      <c r="I9" s="4" t="s">
        <v>1000</v>
      </c>
    </row>
    <row r="10" spans="1:9" x14ac:dyDescent="0.25">
      <c r="A10" s="4" t="s">
        <v>1031</v>
      </c>
      <c r="B10" s="4" t="s">
        <v>1032</v>
      </c>
      <c r="C10" s="4" t="s">
        <v>1033</v>
      </c>
      <c r="D10" s="4" t="s">
        <v>51</v>
      </c>
      <c r="E10" s="4" t="s">
        <v>1034</v>
      </c>
      <c r="F10" s="4" t="s">
        <v>1035</v>
      </c>
      <c r="G10" s="4" t="s">
        <v>1036</v>
      </c>
      <c r="H10" s="4" t="s">
        <v>1037</v>
      </c>
      <c r="I10" s="4" t="s">
        <v>1000</v>
      </c>
    </row>
    <row r="11" spans="1:9" x14ac:dyDescent="0.25">
      <c r="A11" s="4" t="s">
        <v>1038</v>
      </c>
      <c r="B11" s="4" t="s">
        <v>1039</v>
      </c>
      <c r="C11" s="4" t="s">
        <v>1040</v>
      </c>
      <c r="D11" s="4" t="s">
        <v>51</v>
      </c>
      <c r="E11" s="4" t="s">
        <v>1041</v>
      </c>
      <c r="F11" s="4" t="s">
        <v>1042</v>
      </c>
      <c r="G11" s="4" t="s">
        <v>1028</v>
      </c>
      <c r="H11" s="4" t="s">
        <v>1043</v>
      </c>
      <c r="I11" s="4" t="s">
        <v>1000</v>
      </c>
    </row>
    <row r="12" spans="1:9" x14ac:dyDescent="0.25">
      <c r="A12" s="4" t="s">
        <v>1044</v>
      </c>
      <c r="B12" s="4" t="s">
        <v>1045</v>
      </c>
      <c r="C12" s="4" t="s">
        <v>1046</v>
      </c>
      <c r="D12" s="4" t="s">
        <v>51</v>
      </c>
      <c r="E12" s="4" t="s">
        <v>1047</v>
      </c>
      <c r="F12" s="4" t="s">
        <v>1048</v>
      </c>
      <c r="G12" s="4" t="s">
        <v>1036</v>
      </c>
      <c r="H12" s="4" t="s">
        <v>1049</v>
      </c>
      <c r="I12" s="4" t="s">
        <v>1000</v>
      </c>
    </row>
    <row r="13" spans="1:9" x14ac:dyDescent="0.25">
      <c r="A13" s="4" t="s">
        <v>1044</v>
      </c>
      <c r="B13" s="4" t="s">
        <v>1045</v>
      </c>
      <c r="C13" s="4" t="s">
        <v>1046</v>
      </c>
      <c r="D13" s="4" t="s">
        <v>402</v>
      </c>
      <c r="E13" s="4" t="s">
        <v>1050</v>
      </c>
      <c r="F13" s="4" t="s">
        <v>1048</v>
      </c>
      <c r="G13" s="4" t="s">
        <v>1036</v>
      </c>
      <c r="H13" s="4" t="s">
        <v>1049</v>
      </c>
      <c r="I13" s="4" t="s">
        <v>1000</v>
      </c>
    </row>
    <row r="14" spans="1:9" x14ac:dyDescent="0.25">
      <c r="A14" s="4" t="s">
        <v>1051</v>
      </c>
      <c r="B14" s="4" t="s">
        <v>1052</v>
      </c>
      <c r="C14" s="4" t="s">
        <v>1053</v>
      </c>
      <c r="D14" s="4" t="s">
        <v>51</v>
      </c>
      <c r="E14" s="4" t="s">
        <v>1054</v>
      </c>
      <c r="F14" s="4" t="s">
        <v>1055</v>
      </c>
      <c r="G14" s="4" t="s">
        <v>1056</v>
      </c>
      <c r="H14" s="4" t="s">
        <v>1057</v>
      </c>
      <c r="I14" s="4" t="s">
        <v>1000</v>
      </c>
    </row>
    <row r="15" spans="1:9" x14ac:dyDescent="0.25">
      <c r="A15" s="4" t="s">
        <v>1058</v>
      </c>
      <c r="B15" s="4" t="s">
        <v>1059</v>
      </c>
      <c r="C15" s="4" t="s">
        <v>1060</v>
      </c>
      <c r="D15" s="4" t="s">
        <v>48</v>
      </c>
      <c r="E15" s="4" t="s">
        <v>1061</v>
      </c>
      <c r="F15" s="4" t="s">
        <v>1062</v>
      </c>
      <c r="G15" s="4" t="s">
        <v>1063</v>
      </c>
      <c r="H15" s="4" t="s">
        <v>1064</v>
      </c>
      <c r="I15" s="4" t="s">
        <v>1000</v>
      </c>
    </row>
    <row r="16" spans="1:9" x14ac:dyDescent="0.25">
      <c r="A16" s="4" t="s">
        <v>1058</v>
      </c>
      <c r="B16" s="4" t="s">
        <v>1059</v>
      </c>
      <c r="C16" s="4" t="s">
        <v>1060</v>
      </c>
      <c r="D16" s="4" t="s">
        <v>405</v>
      </c>
      <c r="E16" s="4" t="s">
        <v>1065</v>
      </c>
      <c r="F16" s="4" t="s">
        <v>1062</v>
      </c>
      <c r="G16" s="4" t="s">
        <v>1063</v>
      </c>
      <c r="H16" s="4" t="s">
        <v>1064</v>
      </c>
      <c r="I16" s="4" t="s">
        <v>1000</v>
      </c>
    </row>
    <row r="17" spans="1:9" x14ac:dyDescent="0.25">
      <c r="A17" s="4" t="s">
        <v>1066</v>
      </c>
      <c r="B17" s="4" t="s">
        <v>1067</v>
      </c>
      <c r="C17" s="4" t="s">
        <v>1068</v>
      </c>
      <c r="D17" s="4" t="s">
        <v>48</v>
      </c>
      <c r="E17" s="4" t="s">
        <v>1069</v>
      </c>
      <c r="F17" s="4" t="s">
        <v>1070</v>
      </c>
      <c r="G17" s="4" t="s">
        <v>998</v>
      </c>
      <c r="H17" s="4" t="s">
        <v>1071</v>
      </c>
      <c r="I17" s="4" t="s">
        <v>1000</v>
      </c>
    </row>
    <row r="18" spans="1:9" x14ac:dyDescent="0.25">
      <c r="A18" s="4" t="s">
        <v>1066</v>
      </c>
      <c r="B18" s="4" t="s">
        <v>1067</v>
      </c>
      <c r="C18" s="4" t="s">
        <v>1068</v>
      </c>
      <c r="D18" s="4" t="s">
        <v>402</v>
      </c>
      <c r="E18" s="4" t="s">
        <v>1072</v>
      </c>
      <c r="F18" s="4" t="s">
        <v>1070</v>
      </c>
      <c r="G18" s="4" t="s">
        <v>998</v>
      </c>
      <c r="H18" s="4" t="s">
        <v>1071</v>
      </c>
      <c r="I18" s="4" t="s">
        <v>1000</v>
      </c>
    </row>
    <row r="19" spans="1:9" x14ac:dyDescent="0.25">
      <c r="A19" s="4" t="s">
        <v>1073</v>
      </c>
      <c r="B19" s="4" t="s">
        <v>1074</v>
      </c>
      <c r="C19" s="4" t="s">
        <v>1075</v>
      </c>
      <c r="D19" s="4" t="s">
        <v>57</v>
      </c>
      <c r="E19" s="4" t="s">
        <v>1076</v>
      </c>
      <c r="F19" s="4" t="s">
        <v>1077</v>
      </c>
      <c r="G19" s="4" t="s">
        <v>1028</v>
      </c>
      <c r="H19" s="4" t="s">
        <v>1078</v>
      </c>
      <c r="I19" s="4" t="s">
        <v>1000</v>
      </c>
    </row>
    <row r="20" spans="1:9" x14ac:dyDescent="0.25">
      <c r="A20" s="4" t="s">
        <v>1073</v>
      </c>
      <c r="B20" s="4" t="s">
        <v>1074</v>
      </c>
      <c r="C20" s="4" t="s">
        <v>1075</v>
      </c>
      <c r="D20" s="4" t="s">
        <v>65</v>
      </c>
      <c r="E20" s="4" t="s">
        <v>1079</v>
      </c>
      <c r="F20" s="4" t="s">
        <v>1077</v>
      </c>
      <c r="G20" s="4" t="s">
        <v>1028</v>
      </c>
      <c r="H20" s="4" t="s">
        <v>1078</v>
      </c>
      <c r="I20" s="4" t="s">
        <v>1000</v>
      </c>
    </row>
    <row r="21" spans="1:9" x14ac:dyDescent="0.25">
      <c r="A21" s="4" t="s">
        <v>1073</v>
      </c>
      <c r="B21" s="4" t="s">
        <v>1074</v>
      </c>
      <c r="C21" s="4" t="s">
        <v>1075</v>
      </c>
      <c r="D21" s="4" t="s">
        <v>405</v>
      </c>
      <c r="E21" s="4" t="s">
        <v>1080</v>
      </c>
      <c r="F21" s="4" t="s">
        <v>1077</v>
      </c>
      <c r="G21" s="4" t="s">
        <v>1028</v>
      </c>
      <c r="H21" s="4" t="s">
        <v>1078</v>
      </c>
      <c r="I21" s="4" t="s">
        <v>1000</v>
      </c>
    </row>
    <row r="22" spans="1:9" x14ac:dyDescent="0.25">
      <c r="A22" s="4" t="s">
        <v>1073</v>
      </c>
      <c r="B22" s="4" t="s">
        <v>1074</v>
      </c>
      <c r="C22" s="4" t="s">
        <v>1075</v>
      </c>
      <c r="D22" s="4" t="s">
        <v>57</v>
      </c>
      <c r="E22" s="4" t="s">
        <v>1076</v>
      </c>
      <c r="F22" s="4" t="s">
        <v>1081</v>
      </c>
      <c r="G22" s="4" t="s">
        <v>1082</v>
      </c>
      <c r="H22" s="4" t="s">
        <v>1078</v>
      </c>
      <c r="I22" s="4" t="s">
        <v>1000</v>
      </c>
    </row>
    <row r="23" spans="1:9" x14ac:dyDescent="0.25">
      <c r="A23" s="4" t="s">
        <v>1073</v>
      </c>
      <c r="B23" s="4" t="s">
        <v>1074</v>
      </c>
      <c r="C23" s="4" t="s">
        <v>1075</v>
      </c>
      <c r="D23" s="4" t="s">
        <v>65</v>
      </c>
      <c r="E23" s="4" t="s">
        <v>1079</v>
      </c>
      <c r="F23" s="4" t="s">
        <v>1081</v>
      </c>
      <c r="G23" s="4" t="s">
        <v>1082</v>
      </c>
      <c r="H23" s="4" t="s">
        <v>1078</v>
      </c>
      <c r="I23" s="4" t="s">
        <v>1000</v>
      </c>
    </row>
    <row r="24" spans="1:9" x14ac:dyDescent="0.25">
      <c r="A24" s="4" t="s">
        <v>1073</v>
      </c>
      <c r="B24" s="4" t="s">
        <v>1074</v>
      </c>
      <c r="C24" s="4" t="s">
        <v>1075</v>
      </c>
      <c r="D24" s="4" t="s">
        <v>405</v>
      </c>
      <c r="E24" s="4" t="s">
        <v>1080</v>
      </c>
      <c r="F24" s="4" t="s">
        <v>1081</v>
      </c>
      <c r="G24" s="4" t="s">
        <v>1082</v>
      </c>
      <c r="H24" s="4" t="s">
        <v>1078</v>
      </c>
      <c r="I24" s="4" t="s">
        <v>1000</v>
      </c>
    </row>
    <row r="25" spans="1:9" x14ac:dyDescent="0.25">
      <c r="A25" s="4" t="s">
        <v>1083</v>
      </c>
      <c r="B25" s="4" t="s">
        <v>1084</v>
      </c>
      <c r="C25" s="4" t="s">
        <v>1085</v>
      </c>
      <c r="D25" s="4" t="s">
        <v>51</v>
      </c>
      <c r="E25" s="4" t="s">
        <v>1086</v>
      </c>
      <c r="F25" s="4" t="s">
        <v>1087</v>
      </c>
      <c r="G25" s="4" t="s">
        <v>1088</v>
      </c>
      <c r="H25" s="4" t="s">
        <v>1089</v>
      </c>
      <c r="I25" s="4" t="s">
        <v>1000</v>
      </c>
    </row>
    <row r="26" spans="1:9" x14ac:dyDescent="0.25">
      <c r="A26" s="4" t="s">
        <v>1090</v>
      </c>
      <c r="B26" s="4" t="s">
        <v>1091</v>
      </c>
      <c r="C26" s="4" t="s">
        <v>1092</v>
      </c>
      <c r="D26" s="4" t="s">
        <v>51</v>
      </c>
      <c r="E26" s="4" t="s">
        <v>1093</v>
      </c>
      <c r="F26" s="4" t="s">
        <v>1094</v>
      </c>
      <c r="G26" s="4" t="s">
        <v>1063</v>
      </c>
      <c r="H26" s="4" t="s">
        <v>1095</v>
      </c>
      <c r="I26" s="4" t="s">
        <v>1000</v>
      </c>
    </row>
    <row r="27" spans="1:9" x14ac:dyDescent="0.25">
      <c r="A27" s="4" t="s">
        <v>1096</v>
      </c>
      <c r="B27" s="4" t="s">
        <v>1097</v>
      </c>
      <c r="C27" s="4" t="s">
        <v>1098</v>
      </c>
      <c r="D27" s="4" t="s">
        <v>48</v>
      </c>
      <c r="E27" s="4" t="s">
        <v>1099</v>
      </c>
      <c r="F27" s="4" t="s">
        <v>1100</v>
      </c>
      <c r="G27" s="4" t="s">
        <v>1101</v>
      </c>
      <c r="H27" s="4" t="s">
        <v>1102</v>
      </c>
      <c r="I27" s="4" t="s">
        <v>1000</v>
      </c>
    </row>
    <row r="28" spans="1:9" x14ac:dyDescent="0.25">
      <c r="A28" s="4" t="s">
        <v>1096</v>
      </c>
      <c r="B28" s="4" t="s">
        <v>1097</v>
      </c>
      <c r="C28" s="4" t="s">
        <v>1098</v>
      </c>
      <c r="D28" s="4" t="s">
        <v>65</v>
      </c>
      <c r="E28" s="4" t="s">
        <v>1103</v>
      </c>
      <c r="F28" s="4" t="s">
        <v>1100</v>
      </c>
      <c r="G28" s="4" t="s">
        <v>1101</v>
      </c>
      <c r="H28" s="4" t="s">
        <v>1102</v>
      </c>
      <c r="I28" s="4" t="s">
        <v>1000</v>
      </c>
    </row>
    <row r="29" spans="1:9" x14ac:dyDescent="0.25">
      <c r="A29" s="4" t="s">
        <v>1104</v>
      </c>
      <c r="B29" s="4" t="s">
        <v>1105</v>
      </c>
      <c r="C29" s="4" t="s">
        <v>1106</v>
      </c>
      <c r="D29" s="4" t="s">
        <v>405</v>
      </c>
      <c r="E29" s="4" t="s">
        <v>1107</v>
      </c>
      <c r="F29" s="4" t="s">
        <v>1108</v>
      </c>
      <c r="G29" s="4" t="s">
        <v>1109</v>
      </c>
      <c r="H29" s="4" t="s">
        <v>1110</v>
      </c>
      <c r="I29" s="4" t="s">
        <v>1000</v>
      </c>
    </row>
    <row r="30" spans="1:9" x14ac:dyDescent="0.25">
      <c r="A30" s="4" t="s">
        <v>1111</v>
      </c>
      <c r="B30" s="4" t="s">
        <v>1112</v>
      </c>
      <c r="C30" s="4" t="s">
        <v>1113</v>
      </c>
      <c r="D30" s="4" t="s">
        <v>405</v>
      </c>
      <c r="E30" s="4" t="s">
        <v>1114</v>
      </c>
      <c r="F30" s="4" t="s">
        <v>1115</v>
      </c>
      <c r="G30" s="4" t="s">
        <v>1101</v>
      </c>
      <c r="H30" s="4" t="s">
        <v>1116</v>
      </c>
      <c r="I30" s="4" t="s">
        <v>1000</v>
      </c>
    </row>
    <row r="31" spans="1:9" x14ac:dyDescent="0.25">
      <c r="A31" s="4" t="s">
        <v>1117</v>
      </c>
      <c r="B31" s="4" t="s">
        <v>1118</v>
      </c>
      <c r="C31" s="4" t="s">
        <v>1119</v>
      </c>
      <c r="D31" s="4" t="s">
        <v>51</v>
      </c>
      <c r="E31" s="4" t="s">
        <v>1120</v>
      </c>
      <c r="F31" s="4" t="s">
        <v>1121</v>
      </c>
      <c r="G31" s="4" t="s">
        <v>1122</v>
      </c>
      <c r="H31" s="4" t="s">
        <v>1123</v>
      </c>
      <c r="I31" s="4" t="s">
        <v>1000</v>
      </c>
    </row>
    <row r="32" spans="1:9" x14ac:dyDescent="0.25">
      <c r="A32" s="4" t="s">
        <v>1117</v>
      </c>
      <c r="B32" s="4" t="s">
        <v>1118</v>
      </c>
      <c r="C32" s="4" t="s">
        <v>1119</v>
      </c>
      <c r="D32" s="4" t="s">
        <v>405</v>
      </c>
      <c r="E32" s="4" t="s">
        <v>1124</v>
      </c>
      <c r="F32" s="4" t="s">
        <v>1121</v>
      </c>
      <c r="G32" s="4" t="s">
        <v>1122</v>
      </c>
      <c r="H32" s="4" t="s">
        <v>1123</v>
      </c>
      <c r="I32" s="4" t="s">
        <v>1000</v>
      </c>
    </row>
    <row r="33" spans="1:9" x14ac:dyDescent="0.25">
      <c r="A33" s="4" t="s">
        <v>1125</v>
      </c>
      <c r="B33" s="4" t="s">
        <v>1126</v>
      </c>
      <c r="C33" s="4" t="s">
        <v>1127</v>
      </c>
      <c r="D33" s="4" t="s">
        <v>51</v>
      </c>
      <c r="E33" s="4" t="s">
        <v>1128</v>
      </c>
      <c r="F33" s="4" t="s">
        <v>1129</v>
      </c>
      <c r="G33" s="4" t="s">
        <v>1122</v>
      </c>
      <c r="H33" s="4" t="s">
        <v>1130</v>
      </c>
      <c r="I33" s="4" t="s">
        <v>1000</v>
      </c>
    </row>
    <row r="34" spans="1:9" x14ac:dyDescent="0.25">
      <c r="A34" s="4" t="s">
        <v>1125</v>
      </c>
      <c r="B34" s="4" t="s">
        <v>1126</v>
      </c>
      <c r="C34" s="4" t="s">
        <v>1127</v>
      </c>
      <c r="D34" s="4" t="s">
        <v>405</v>
      </c>
      <c r="E34" s="4" t="s">
        <v>1131</v>
      </c>
      <c r="F34" s="4" t="s">
        <v>1129</v>
      </c>
      <c r="G34" s="4" t="s">
        <v>1122</v>
      </c>
      <c r="H34" s="4" t="s">
        <v>1130</v>
      </c>
      <c r="I34" s="4" t="s">
        <v>1000</v>
      </c>
    </row>
    <row r="35" spans="1:9" x14ac:dyDescent="0.25">
      <c r="A35" s="4" t="s">
        <v>1132</v>
      </c>
      <c r="B35" s="4" t="s">
        <v>1133</v>
      </c>
      <c r="C35" s="4" t="s">
        <v>918</v>
      </c>
      <c r="D35" s="4" t="s">
        <v>405</v>
      </c>
      <c r="E35" s="4" t="s">
        <v>1134</v>
      </c>
      <c r="F35" s="4" t="s">
        <v>1135</v>
      </c>
      <c r="G35" s="4" t="s">
        <v>1036</v>
      </c>
      <c r="H35" s="4" t="s">
        <v>1136</v>
      </c>
      <c r="I35" s="4" t="s">
        <v>1000</v>
      </c>
    </row>
    <row r="36" spans="1:9" x14ac:dyDescent="0.25">
      <c r="A36" s="4" t="s">
        <v>1137</v>
      </c>
      <c r="B36" s="4" t="s">
        <v>1138</v>
      </c>
      <c r="C36" s="4" t="s">
        <v>1139</v>
      </c>
      <c r="D36" s="4" t="s">
        <v>51</v>
      </c>
      <c r="E36" s="4" t="s">
        <v>1140</v>
      </c>
      <c r="F36" s="4" t="s">
        <v>1141</v>
      </c>
      <c r="G36" s="4" t="s">
        <v>1036</v>
      </c>
      <c r="H36" s="4" t="s">
        <v>1142</v>
      </c>
      <c r="I36" s="4" t="s">
        <v>1000</v>
      </c>
    </row>
    <row r="37" spans="1:9" x14ac:dyDescent="0.25">
      <c r="A37" s="4" t="s">
        <v>1143</v>
      </c>
      <c r="B37" s="4" t="s">
        <v>1144</v>
      </c>
      <c r="C37" s="4" t="s">
        <v>1145</v>
      </c>
      <c r="D37" s="4" t="s">
        <v>51</v>
      </c>
      <c r="E37" s="4" t="s">
        <v>1146</v>
      </c>
      <c r="F37" s="4" t="s">
        <v>1147</v>
      </c>
      <c r="G37" s="4" t="s">
        <v>1122</v>
      </c>
      <c r="H37" s="4" t="s">
        <v>1148</v>
      </c>
      <c r="I37" s="4" t="s">
        <v>1000</v>
      </c>
    </row>
    <row r="38" spans="1:9" x14ac:dyDescent="0.25">
      <c r="A38" s="4" t="s">
        <v>1149</v>
      </c>
      <c r="B38" s="4" t="s">
        <v>1150</v>
      </c>
      <c r="C38" s="4" t="s">
        <v>1151</v>
      </c>
      <c r="D38" s="4" t="s">
        <v>48</v>
      </c>
      <c r="E38" s="4" t="s">
        <v>1152</v>
      </c>
      <c r="F38" s="4" t="s">
        <v>1153</v>
      </c>
      <c r="G38" s="4" t="s">
        <v>1154</v>
      </c>
      <c r="H38" s="4" t="s">
        <v>1155</v>
      </c>
      <c r="I38" s="4" t="s">
        <v>1000</v>
      </c>
    </row>
    <row r="39" spans="1:9" x14ac:dyDescent="0.25">
      <c r="A39" s="4" t="s">
        <v>1156</v>
      </c>
      <c r="B39" s="4" t="s">
        <v>1157</v>
      </c>
      <c r="C39" s="4" t="s">
        <v>1158</v>
      </c>
      <c r="D39" s="4" t="s">
        <v>48</v>
      </c>
      <c r="E39" s="4" t="s">
        <v>1159</v>
      </c>
      <c r="F39" s="4" t="s">
        <v>1160</v>
      </c>
      <c r="G39" s="4" t="s">
        <v>1036</v>
      </c>
      <c r="H39" s="4" t="s">
        <v>1161</v>
      </c>
      <c r="I39" s="4" t="s">
        <v>1000</v>
      </c>
    </row>
    <row r="40" spans="1:9" x14ac:dyDescent="0.25">
      <c r="A40" s="4" t="s">
        <v>1162</v>
      </c>
      <c r="B40" s="4" t="s">
        <v>1163</v>
      </c>
      <c r="C40" s="4" t="s">
        <v>1164</v>
      </c>
      <c r="D40" s="4" t="s">
        <v>51</v>
      </c>
      <c r="E40" s="4" t="s">
        <v>1165</v>
      </c>
      <c r="F40" s="4" t="s">
        <v>1166</v>
      </c>
      <c r="G40" s="4" t="s">
        <v>1167</v>
      </c>
      <c r="H40" s="4" t="s">
        <v>1168</v>
      </c>
      <c r="I40" s="4" t="s">
        <v>1000</v>
      </c>
    </row>
    <row r="41" spans="1:9" x14ac:dyDescent="0.25">
      <c r="A41" s="4" t="s">
        <v>1162</v>
      </c>
      <c r="B41" s="4" t="s">
        <v>1163</v>
      </c>
      <c r="C41" s="4" t="s">
        <v>1164</v>
      </c>
      <c r="D41" s="4" t="s">
        <v>402</v>
      </c>
      <c r="E41" s="4" t="s">
        <v>1169</v>
      </c>
      <c r="F41" s="4" t="s">
        <v>1166</v>
      </c>
      <c r="G41" s="4" t="s">
        <v>1167</v>
      </c>
      <c r="H41" s="4" t="s">
        <v>1168</v>
      </c>
      <c r="I41" s="4" t="s">
        <v>1000</v>
      </c>
    </row>
    <row r="42" spans="1:9" x14ac:dyDescent="0.25">
      <c r="A42" s="4" t="s">
        <v>1170</v>
      </c>
      <c r="B42" s="4" t="s">
        <v>1171</v>
      </c>
      <c r="C42" s="4" t="s">
        <v>1172</v>
      </c>
      <c r="D42" s="4" t="s">
        <v>48</v>
      </c>
      <c r="E42" s="4" t="s">
        <v>1173</v>
      </c>
      <c r="F42" s="4" t="s">
        <v>1174</v>
      </c>
      <c r="G42" s="4" t="s">
        <v>1013</v>
      </c>
      <c r="H42" s="4" t="s">
        <v>1175</v>
      </c>
      <c r="I42" s="4" t="s">
        <v>1000</v>
      </c>
    </row>
    <row r="43" spans="1:9" x14ac:dyDescent="0.25">
      <c r="A43" s="4" t="s">
        <v>1176</v>
      </c>
      <c r="B43" s="4" t="s">
        <v>1177</v>
      </c>
      <c r="C43" s="4" t="s">
        <v>1178</v>
      </c>
      <c r="D43" s="4" t="s">
        <v>48</v>
      </c>
      <c r="E43" s="4" t="s">
        <v>1179</v>
      </c>
      <c r="F43" s="4" t="s">
        <v>1180</v>
      </c>
      <c r="G43" s="4" t="s">
        <v>998</v>
      </c>
      <c r="H43" s="4" t="s">
        <v>1181</v>
      </c>
      <c r="I43" s="4" t="s">
        <v>1000</v>
      </c>
    </row>
    <row r="44" spans="1:9" x14ac:dyDescent="0.25">
      <c r="A44" s="4" t="s">
        <v>1176</v>
      </c>
      <c r="B44" s="4" t="s">
        <v>1177</v>
      </c>
      <c r="C44" s="4" t="s">
        <v>1178</v>
      </c>
      <c r="D44" s="4" t="s">
        <v>48</v>
      </c>
      <c r="E44" s="4" t="s">
        <v>1179</v>
      </c>
      <c r="F44" s="4" t="s">
        <v>1182</v>
      </c>
      <c r="G44" s="4" t="s">
        <v>998</v>
      </c>
      <c r="H44" s="4" t="s">
        <v>1181</v>
      </c>
      <c r="I44" s="4" t="s">
        <v>1000</v>
      </c>
    </row>
    <row r="45" spans="1:9" x14ac:dyDescent="0.25">
      <c r="A45" s="4" t="s">
        <v>1183</v>
      </c>
      <c r="B45" s="4" t="s">
        <v>1184</v>
      </c>
      <c r="C45" s="4" t="s">
        <v>1185</v>
      </c>
      <c r="D45" s="4" t="s">
        <v>405</v>
      </c>
      <c r="E45" s="4" t="s">
        <v>1186</v>
      </c>
      <c r="F45" s="4" t="s">
        <v>1187</v>
      </c>
      <c r="G45" s="4" t="s">
        <v>1101</v>
      </c>
      <c r="H45" s="4" t="s">
        <v>1188</v>
      </c>
      <c r="I45" s="4" t="s">
        <v>1000</v>
      </c>
    </row>
    <row r="46" spans="1:9" x14ac:dyDescent="0.25">
      <c r="A46" s="4" t="s">
        <v>1189</v>
      </c>
      <c r="B46" s="4" t="s">
        <v>1190</v>
      </c>
      <c r="C46" s="4" t="s">
        <v>1191</v>
      </c>
      <c r="D46" s="4" t="s">
        <v>48</v>
      </c>
      <c r="E46" s="4" t="s">
        <v>1192</v>
      </c>
      <c r="F46" s="4" t="s">
        <v>1193</v>
      </c>
      <c r="G46" s="4" t="s">
        <v>1036</v>
      </c>
      <c r="H46" s="4" t="s">
        <v>1194</v>
      </c>
      <c r="I46" s="4" t="s">
        <v>1000</v>
      </c>
    </row>
    <row r="47" spans="1:9" x14ac:dyDescent="0.25">
      <c r="A47" s="4" t="s">
        <v>1195</v>
      </c>
      <c r="B47" s="4" t="s">
        <v>1196</v>
      </c>
      <c r="C47" s="4" t="s">
        <v>1197</v>
      </c>
      <c r="D47" s="4" t="s">
        <v>51</v>
      </c>
      <c r="E47" s="4" t="s">
        <v>1198</v>
      </c>
      <c r="F47" s="4" t="s">
        <v>1199</v>
      </c>
      <c r="G47" s="4" t="s">
        <v>1036</v>
      </c>
      <c r="H47" s="4" t="s">
        <v>1200</v>
      </c>
      <c r="I47" s="4" t="s">
        <v>1000</v>
      </c>
    </row>
    <row r="48" spans="1:9" x14ac:dyDescent="0.25">
      <c r="A48" s="4" t="s">
        <v>1201</v>
      </c>
      <c r="B48" s="4" t="s">
        <v>1202</v>
      </c>
      <c r="C48" s="4" t="s">
        <v>1203</v>
      </c>
      <c r="D48" s="4" t="s">
        <v>405</v>
      </c>
      <c r="E48" s="4" t="s">
        <v>1204</v>
      </c>
      <c r="F48" s="4" t="s">
        <v>1205</v>
      </c>
      <c r="G48" s="4" t="s">
        <v>1206</v>
      </c>
      <c r="H48" s="4" t="s">
        <v>1207</v>
      </c>
      <c r="I48" s="4" t="s">
        <v>1000</v>
      </c>
    </row>
    <row r="49" spans="1:9" x14ac:dyDescent="0.25">
      <c r="A49" s="4" t="s">
        <v>1201</v>
      </c>
      <c r="B49" s="4" t="s">
        <v>1202</v>
      </c>
      <c r="C49" s="4" t="s">
        <v>1203</v>
      </c>
      <c r="D49" s="4" t="s">
        <v>405</v>
      </c>
      <c r="E49" s="4" t="s">
        <v>1204</v>
      </c>
      <c r="F49" s="4" t="s">
        <v>1205</v>
      </c>
      <c r="G49" s="4" t="s">
        <v>1208</v>
      </c>
      <c r="H49" s="4" t="s">
        <v>1207</v>
      </c>
      <c r="I49" s="4" t="s">
        <v>1000</v>
      </c>
    </row>
    <row r="50" spans="1:9" x14ac:dyDescent="0.25">
      <c r="A50" s="4" t="s">
        <v>1209</v>
      </c>
      <c r="B50" s="4" t="s">
        <v>1210</v>
      </c>
      <c r="C50" s="4" t="s">
        <v>1211</v>
      </c>
      <c r="D50" s="4" t="s">
        <v>57</v>
      </c>
      <c r="E50" s="4" t="s">
        <v>1212</v>
      </c>
      <c r="F50" s="4" t="s">
        <v>1213</v>
      </c>
      <c r="G50" s="4" t="s">
        <v>1088</v>
      </c>
      <c r="H50" s="4" t="s">
        <v>1214</v>
      </c>
      <c r="I50" s="4" t="s">
        <v>1000</v>
      </c>
    </row>
    <row r="51" spans="1:9" x14ac:dyDescent="0.25">
      <c r="A51" s="4" t="s">
        <v>1215</v>
      </c>
      <c r="B51" s="4" t="s">
        <v>1216</v>
      </c>
      <c r="C51" s="4" t="s">
        <v>1217</v>
      </c>
      <c r="D51" s="4" t="s">
        <v>405</v>
      </c>
      <c r="E51" s="4" t="s">
        <v>1218</v>
      </c>
      <c r="F51" s="4" t="s">
        <v>1219</v>
      </c>
      <c r="G51" s="4" t="s">
        <v>1122</v>
      </c>
      <c r="H51" s="4" t="s">
        <v>1220</v>
      </c>
      <c r="I51" s="4" t="s">
        <v>1000</v>
      </c>
    </row>
    <row r="52" spans="1:9" x14ac:dyDescent="0.25">
      <c r="A52" s="4" t="s">
        <v>1221</v>
      </c>
      <c r="B52" s="4" t="s">
        <v>1222</v>
      </c>
      <c r="C52" s="4" t="s">
        <v>1223</v>
      </c>
      <c r="D52" s="4" t="s">
        <v>57</v>
      </c>
      <c r="E52" s="4" t="s">
        <v>1224</v>
      </c>
      <c r="F52" s="4" t="s">
        <v>1225</v>
      </c>
      <c r="G52" s="4" t="s">
        <v>1226</v>
      </c>
      <c r="H52" s="4" t="s">
        <v>1227</v>
      </c>
      <c r="I52" s="4" t="s">
        <v>1000</v>
      </c>
    </row>
    <row r="53" spans="1:9" x14ac:dyDescent="0.25">
      <c r="A53" s="4" t="s">
        <v>1228</v>
      </c>
      <c r="B53" s="4" t="s">
        <v>1229</v>
      </c>
      <c r="C53" s="4" t="s">
        <v>1230</v>
      </c>
      <c r="D53" s="4" t="s">
        <v>51</v>
      </c>
      <c r="E53" s="4" t="s">
        <v>1231</v>
      </c>
      <c r="F53" s="4" t="s">
        <v>1232</v>
      </c>
      <c r="G53" s="4" t="s">
        <v>1013</v>
      </c>
      <c r="H53" s="4" t="s">
        <v>1233</v>
      </c>
      <c r="I53" s="4" t="s">
        <v>1000</v>
      </c>
    </row>
    <row r="54" spans="1:9" x14ac:dyDescent="0.25">
      <c r="A54" s="4" t="s">
        <v>1228</v>
      </c>
      <c r="B54" s="4" t="s">
        <v>1229</v>
      </c>
      <c r="C54" s="4" t="s">
        <v>1230</v>
      </c>
      <c r="D54" s="4" t="s">
        <v>402</v>
      </c>
      <c r="E54" s="4" t="s">
        <v>1234</v>
      </c>
      <c r="F54" s="4" t="s">
        <v>1232</v>
      </c>
      <c r="G54" s="4" t="s">
        <v>1013</v>
      </c>
      <c r="H54" s="4" t="s">
        <v>1233</v>
      </c>
      <c r="I54" s="4" t="s">
        <v>1000</v>
      </c>
    </row>
    <row r="55" spans="1:9" x14ac:dyDescent="0.25">
      <c r="A55" s="4" t="s">
        <v>1235</v>
      </c>
      <c r="B55" s="4" t="s">
        <v>1236</v>
      </c>
      <c r="C55" s="4" t="s">
        <v>1237</v>
      </c>
      <c r="D55" s="4" t="s">
        <v>405</v>
      </c>
      <c r="E55" s="4" t="s">
        <v>1238</v>
      </c>
      <c r="F55" s="4" t="s">
        <v>1239</v>
      </c>
      <c r="G55" s="4" t="s">
        <v>1240</v>
      </c>
      <c r="H55" s="4" t="s">
        <v>1241</v>
      </c>
      <c r="I55" s="4" t="s">
        <v>1000</v>
      </c>
    </row>
    <row r="56" spans="1:9" x14ac:dyDescent="0.25">
      <c r="A56" s="4" t="s">
        <v>1242</v>
      </c>
      <c r="B56" s="4" t="s">
        <v>1243</v>
      </c>
      <c r="C56" s="4" t="s">
        <v>1244</v>
      </c>
      <c r="D56" s="4" t="s">
        <v>51</v>
      </c>
      <c r="E56" s="4" t="s">
        <v>1245</v>
      </c>
      <c r="F56" s="4" t="s">
        <v>1246</v>
      </c>
      <c r="G56" s="4" t="s">
        <v>998</v>
      </c>
      <c r="H56" s="4" t="s">
        <v>1247</v>
      </c>
      <c r="I56" s="4" t="s">
        <v>1000</v>
      </c>
    </row>
    <row r="57" spans="1:9" x14ac:dyDescent="0.25">
      <c r="A57" s="4" t="s">
        <v>1248</v>
      </c>
      <c r="B57" s="4" t="s">
        <v>1249</v>
      </c>
      <c r="C57" s="4" t="s">
        <v>1250</v>
      </c>
      <c r="D57" s="4" t="s">
        <v>57</v>
      </c>
      <c r="E57" s="4" t="s">
        <v>1251</v>
      </c>
      <c r="F57" s="4" t="s">
        <v>1252</v>
      </c>
      <c r="G57" s="4" t="s">
        <v>1028</v>
      </c>
      <c r="H57" s="4" t="s">
        <v>1253</v>
      </c>
      <c r="I57" s="4" t="s">
        <v>1000</v>
      </c>
    </row>
    <row r="58" spans="1:9" x14ac:dyDescent="0.25">
      <c r="A58" s="4" t="s">
        <v>1254</v>
      </c>
      <c r="B58" s="4" t="s">
        <v>1255</v>
      </c>
      <c r="C58" s="4" t="s">
        <v>1256</v>
      </c>
      <c r="D58" s="4" t="s">
        <v>402</v>
      </c>
      <c r="E58" s="4" t="s">
        <v>1257</v>
      </c>
      <c r="F58" s="4" t="s">
        <v>1258</v>
      </c>
      <c r="G58" s="4" t="s">
        <v>1259</v>
      </c>
      <c r="H58" s="4" t="s">
        <v>1260</v>
      </c>
      <c r="I58" s="4" t="s">
        <v>1000</v>
      </c>
    </row>
    <row r="59" spans="1:9" x14ac:dyDescent="0.25">
      <c r="A59" s="4" t="s">
        <v>1261</v>
      </c>
      <c r="B59" s="4" t="s">
        <v>1262</v>
      </c>
      <c r="C59" s="4" t="s">
        <v>897</v>
      </c>
      <c r="D59" s="4" t="s">
        <v>405</v>
      </c>
      <c r="E59" s="4" t="s">
        <v>1263</v>
      </c>
      <c r="F59" s="4" t="s">
        <v>1264</v>
      </c>
      <c r="G59" s="4" t="s">
        <v>1265</v>
      </c>
      <c r="H59" s="4" t="s">
        <v>1266</v>
      </c>
      <c r="I59" s="4" t="s">
        <v>1000</v>
      </c>
    </row>
    <row r="60" spans="1:9" x14ac:dyDescent="0.25">
      <c r="A60" s="4" t="s">
        <v>1267</v>
      </c>
      <c r="B60" s="4" t="s">
        <v>1268</v>
      </c>
      <c r="C60" s="4" t="s">
        <v>1269</v>
      </c>
      <c r="D60" s="4" t="s">
        <v>48</v>
      </c>
      <c r="E60" s="4" t="s">
        <v>1270</v>
      </c>
      <c r="F60" s="4" t="s">
        <v>1271</v>
      </c>
      <c r="G60" s="4" t="s">
        <v>1272</v>
      </c>
      <c r="H60" s="4" t="s">
        <v>1273</v>
      </c>
      <c r="I60" s="4" t="s">
        <v>1000</v>
      </c>
    </row>
    <row r="61" spans="1:9" x14ac:dyDescent="0.25">
      <c r="A61" s="4" t="s">
        <v>1267</v>
      </c>
      <c r="B61" s="4" t="s">
        <v>1268</v>
      </c>
      <c r="C61" s="4" t="s">
        <v>1269</v>
      </c>
      <c r="D61" s="4" t="s">
        <v>405</v>
      </c>
      <c r="E61" s="4" t="s">
        <v>1274</v>
      </c>
      <c r="F61" s="4" t="s">
        <v>1271</v>
      </c>
      <c r="G61" s="4" t="s">
        <v>1272</v>
      </c>
      <c r="H61" s="4" t="s">
        <v>1273</v>
      </c>
      <c r="I61" s="4" t="s">
        <v>1000</v>
      </c>
    </row>
    <row r="62" spans="1:9" x14ac:dyDescent="0.25">
      <c r="A62" s="4" t="s">
        <v>1275</v>
      </c>
      <c r="B62" s="4" t="s">
        <v>1276</v>
      </c>
      <c r="C62" s="4" t="s">
        <v>1277</v>
      </c>
      <c r="D62" s="4" t="s">
        <v>402</v>
      </c>
      <c r="E62" s="4" t="s">
        <v>1278</v>
      </c>
      <c r="F62" s="4" t="s">
        <v>1279</v>
      </c>
      <c r="G62" s="4" t="s">
        <v>1013</v>
      </c>
      <c r="H62" s="4" t="s">
        <v>1280</v>
      </c>
      <c r="I62" s="4" t="s">
        <v>1000</v>
      </c>
    </row>
    <row r="63" spans="1:9" x14ac:dyDescent="0.25">
      <c r="A63" s="4" t="s">
        <v>292</v>
      </c>
      <c r="B63" s="4" t="s">
        <v>1281</v>
      </c>
      <c r="C63" s="4" t="s">
        <v>1282</v>
      </c>
      <c r="D63" s="4" t="s">
        <v>405</v>
      </c>
      <c r="E63" s="4" t="s">
        <v>1283</v>
      </c>
      <c r="F63" s="4" t="s">
        <v>1284</v>
      </c>
      <c r="G63" s="4" t="s">
        <v>998</v>
      </c>
      <c r="H63" s="4" t="s">
        <v>1285</v>
      </c>
      <c r="I63" s="4" t="s">
        <v>1000</v>
      </c>
    </row>
    <row r="64" spans="1:9" x14ac:dyDescent="0.25">
      <c r="A64" s="4" t="s">
        <v>1286</v>
      </c>
      <c r="B64" s="4" t="s">
        <v>1287</v>
      </c>
      <c r="C64" s="4" t="s">
        <v>1288</v>
      </c>
      <c r="D64" s="4" t="s">
        <v>51</v>
      </c>
      <c r="E64" s="4" t="s">
        <v>1289</v>
      </c>
      <c r="F64" s="4" t="s">
        <v>1290</v>
      </c>
      <c r="G64" s="4" t="s">
        <v>1291</v>
      </c>
      <c r="H64" s="4" t="s">
        <v>1292</v>
      </c>
      <c r="I64" s="4" t="s">
        <v>1000</v>
      </c>
    </row>
    <row r="65" spans="1:9" x14ac:dyDescent="0.25">
      <c r="A65" s="4" t="s">
        <v>1286</v>
      </c>
      <c r="B65" s="4" t="s">
        <v>1287</v>
      </c>
      <c r="C65" s="4" t="s">
        <v>1288</v>
      </c>
      <c r="D65" s="4" t="s">
        <v>57</v>
      </c>
      <c r="E65" s="4" t="s">
        <v>1293</v>
      </c>
      <c r="F65" s="4" t="s">
        <v>1290</v>
      </c>
      <c r="G65" s="4" t="s">
        <v>1291</v>
      </c>
      <c r="H65" s="4" t="s">
        <v>1292</v>
      </c>
      <c r="I65" s="4" t="s">
        <v>1000</v>
      </c>
    </row>
    <row r="66" spans="1:9" x14ac:dyDescent="0.25">
      <c r="A66" s="4" t="s">
        <v>1294</v>
      </c>
      <c r="B66" s="4" t="s">
        <v>1295</v>
      </c>
      <c r="C66" s="4" t="s">
        <v>1296</v>
      </c>
      <c r="D66" s="4" t="s">
        <v>48</v>
      </c>
      <c r="E66" s="4" t="s">
        <v>1297</v>
      </c>
      <c r="F66" s="4" t="s">
        <v>1298</v>
      </c>
      <c r="G66" s="4" t="s">
        <v>1291</v>
      </c>
      <c r="H66" s="4" t="s">
        <v>1299</v>
      </c>
      <c r="I66" s="4" t="s">
        <v>1000</v>
      </c>
    </row>
    <row r="67" spans="1:9" x14ac:dyDescent="0.25">
      <c r="A67" s="4" t="s">
        <v>1300</v>
      </c>
      <c r="B67" s="4" t="s">
        <v>1301</v>
      </c>
      <c r="C67" s="4" t="s">
        <v>1302</v>
      </c>
      <c r="D67" s="4" t="s">
        <v>51</v>
      </c>
      <c r="E67" s="4" t="s">
        <v>1303</v>
      </c>
      <c r="F67" s="4" t="s">
        <v>1304</v>
      </c>
      <c r="G67" s="4" t="s">
        <v>1208</v>
      </c>
      <c r="H67" s="4" t="s">
        <v>1305</v>
      </c>
      <c r="I67" s="4" t="s">
        <v>1000</v>
      </c>
    </row>
    <row r="68" spans="1:9" x14ac:dyDescent="0.25">
      <c r="A68" s="4" t="s">
        <v>1306</v>
      </c>
      <c r="B68" s="4" t="s">
        <v>1307</v>
      </c>
      <c r="C68" s="4" t="s">
        <v>1308</v>
      </c>
      <c r="D68" s="4" t="s">
        <v>51</v>
      </c>
      <c r="E68" s="4" t="s">
        <v>1309</v>
      </c>
      <c r="F68" s="4" t="s">
        <v>1310</v>
      </c>
      <c r="G68" s="4" t="s">
        <v>1291</v>
      </c>
      <c r="H68" s="4" t="s">
        <v>1311</v>
      </c>
      <c r="I68" s="4" t="s">
        <v>1000</v>
      </c>
    </row>
    <row r="69" spans="1:9" x14ac:dyDescent="0.25">
      <c r="A69" s="4" t="s">
        <v>1312</v>
      </c>
      <c r="B69" s="4" t="s">
        <v>1313</v>
      </c>
      <c r="C69" s="4" t="s">
        <v>670</v>
      </c>
      <c r="D69" s="4" t="s">
        <v>51</v>
      </c>
      <c r="E69" s="4" t="s">
        <v>1314</v>
      </c>
      <c r="F69" s="4" t="s">
        <v>1315</v>
      </c>
      <c r="G69" s="4" t="s">
        <v>998</v>
      </c>
      <c r="H69" s="4" t="s">
        <v>1316</v>
      </c>
      <c r="I69" s="4" t="s">
        <v>1000</v>
      </c>
    </row>
    <row r="70" spans="1:9" x14ac:dyDescent="0.25">
      <c r="A70" s="4" t="s">
        <v>1312</v>
      </c>
      <c r="B70" s="4" t="s">
        <v>1313</v>
      </c>
      <c r="C70" s="4" t="s">
        <v>670</v>
      </c>
      <c r="D70" s="4" t="s">
        <v>51</v>
      </c>
      <c r="E70" s="4" t="s">
        <v>1314</v>
      </c>
      <c r="F70" s="4" t="s">
        <v>1317</v>
      </c>
      <c r="G70" s="4" t="s">
        <v>998</v>
      </c>
      <c r="H70" s="4" t="s">
        <v>1316</v>
      </c>
      <c r="I70" s="4" t="s">
        <v>1000</v>
      </c>
    </row>
    <row r="71" spans="1:9" x14ac:dyDescent="0.25">
      <c r="A71" s="4" t="s">
        <v>1318</v>
      </c>
      <c r="B71" s="4" t="s">
        <v>1319</v>
      </c>
      <c r="C71" s="4" t="s">
        <v>1320</v>
      </c>
      <c r="D71" s="4" t="s">
        <v>51</v>
      </c>
      <c r="E71" s="4" t="s">
        <v>1321</v>
      </c>
      <c r="F71" s="4" t="s">
        <v>1322</v>
      </c>
      <c r="G71" s="4" t="s">
        <v>1013</v>
      </c>
      <c r="H71" s="4" t="s">
        <v>1323</v>
      </c>
      <c r="I71" s="4" t="s">
        <v>1000</v>
      </c>
    </row>
    <row r="72" spans="1:9" x14ac:dyDescent="0.25">
      <c r="A72" s="4" t="s">
        <v>1318</v>
      </c>
      <c r="B72" s="4" t="s">
        <v>1319</v>
      </c>
      <c r="C72" s="4" t="s">
        <v>1320</v>
      </c>
      <c r="D72" s="4" t="s">
        <v>51</v>
      </c>
      <c r="E72" s="4" t="s">
        <v>1321</v>
      </c>
      <c r="F72" s="4" t="s">
        <v>1322</v>
      </c>
      <c r="G72" s="4" t="s">
        <v>1272</v>
      </c>
      <c r="H72" s="4" t="s">
        <v>1323</v>
      </c>
      <c r="I72" s="4" t="s">
        <v>1000</v>
      </c>
    </row>
    <row r="73" spans="1:9" x14ac:dyDescent="0.25">
      <c r="A73" s="4" t="s">
        <v>1318</v>
      </c>
      <c r="B73" s="4" t="s">
        <v>1319</v>
      </c>
      <c r="C73" s="4" t="s">
        <v>1320</v>
      </c>
      <c r="D73" s="4" t="s">
        <v>51</v>
      </c>
      <c r="E73" s="4" t="s">
        <v>1321</v>
      </c>
      <c r="F73" s="4" t="s">
        <v>1324</v>
      </c>
      <c r="G73" s="4" t="s">
        <v>1206</v>
      </c>
      <c r="H73" s="4" t="s">
        <v>1323</v>
      </c>
      <c r="I73" s="4" t="s">
        <v>1000</v>
      </c>
    </row>
    <row r="74" spans="1:9" x14ac:dyDescent="0.25">
      <c r="A74" s="4" t="s">
        <v>1318</v>
      </c>
      <c r="B74" s="4" t="s">
        <v>1319</v>
      </c>
      <c r="C74" s="4" t="s">
        <v>1320</v>
      </c>
      <c r="D74" s="4" t="s">
        <v>51</v>
      </c>
      <c r="E74" s="4" t="s">
        <v>1321</v>
      </c>
      <c r="F74" s="4" t="s">
        <v>1324</v>
      </c>
      <c r="G74" s="4" t="s">
        <v>1013</v>
      </c>
      <c r="H74" s="4" t="s">
        <v>1323</v>
      </c>
      <c r="I74" s="4" t="s">
        <v>1000</v>
      </c>
    </row>
    <row r="75" spans="1:9" x14ac:dyDescent="0.25">
      <c r="A75" s="4" t="s">
        <v>1325</v>
      </c>
      <c r="B75" s="4" t="s">
        <v>1326</v>
      </c>
      <c r="C75" s="4" t="s">
        <v>1327</v>
      </c>
      <c r="D75" s="4" t="s">
        <v>51</v>
      </c>
      <c r="E75" s="4" t="s">
        <v>1328</v>
      </c>
      <c r="F75" s="4" t="s">
        <v>1329</v>
      </c>
      <c r="G75" s="4" t="s">
        <v>998</v>
      </c>
      <c r="H75" s="4" t="s">
        <v>1330</v>
      </c>
      <c r="I75" s="4" t="s">
        <v>1000</v>
      </c>
    </row>
    <row r="76" spans="1:9" x14ac:dyDescent="0.25">
      <c r="A76" s="4" t="s">
        <v>1331</v>
      </c>
      <c r="B76" s="4" t="s">
        <v>1332</v>
      </c>
      <c r="C76" s="4" t="s">
        <v>1333</v>
      </c>
      <c r="D76" s="4" t="s">
        <v>405</v>
      </c>
      <c r="E76" s="4" t="s">
        <v>1334</v>
      </c>
      <c r="F76" s="4" t="s">
        <v>1335</v>
      </c>
      <c r="G76" s="4" t="s">
        <v>1013</v>
      </c>
      <c r="H76" s="4" t="s">
        <v>1336</v>
      </c>
      <c r="I76" s="4" t="s">
        <v>1000</v>
      </c>
    </row>
    <row r="77" spans="1:9" x14ac:dyDescent="0.25">
      <c r="A77" s="4" t="s">
        <v>1337</v>
      </c>
      <c r="B77" s="4" t="s">
        <v>1338</v>
      </c>
      <c r="C77" s="4" t="s">
        <v>1339</v>
      </c>
      <c r="D77" s="4" t="s">
        <v>48</v>
      </c>
      <c r="E77" s="4" t="s">
        <v>1340</v>
      </c>
      <c r="F77" s="4" t="s">
        <v>1341</v>
      </c>
      <c r="G77" s="4" t="s">
        <v>1342</v>
      </c>
      <c r="H77" s="4" t="s">
        <v>1343</v>
      </c>
      <c r="I77" s="4" t="s">
        <v>1000</v>
      </c>
    </row>
    <row r="78" spans="1:9" x14ac:dyDescent="0.25">
      <c r="A78" s="4" t="s">
        <v>1337</v>
      </c>
      <c r="B78" s="4" t="s">
        <v>1338</v>
      </c>
      <c r="C78" s="4" t="s">
        <v>1339</v>
      </c>
      <c r="D78" s="4" t="s">
        <v>402</v>
      </c>
      <c r="E78" s="4" t="s">
        <v>1344</v>
      </c>
      <c r="F78" s="4" t="s">
        <v>1341</v>
      </c>
      <c r="G78" s="4" t="s">
        <v>1342</v>
      </c>
      <c r="H78" s="4" t="s">
        <v>1343</v>
      </c>
      <c r="I78" s="4" t="s">
        <v>1000</v>
      </c>
    </row>
    <row r="79" spans="1:9" x14ac:dyDescent="0.25">
      <c r="A79" s="4" t="s">
        <v>1345</v>
      </c>
      <c r="B79" s="4" t="s">
        <v>1346</v>
      </c>
      <c r="C79" s="4" t="s">
        <v>1347</v>
      </c>
      <c r="D79" s="4" t="s">
        <v>51</v>
      </c>
      <c r="E79" s="4" t="s">
        <v>1348</v>
      </c>
      <c r="F79" s="4" t="s">
        <v>1349</v>
      </c>
      <c r="G79" s="4" t="s">
        <v>1350</v>
      </c>
      <c r="H79" s="4" t="s">
        <v>1351</v>
      </c>
      <c r="I79" s="4" t="s">
        <v>1000</v>
      </c>
    </row>
    <row r="80" spans="1:9" x14ac:dyDescent="0.25">
      <c r="A80" s="4" t="s">
        <v>1352</v>
      </c>
      <c r="B80" s="4" t="s">
        <v>1353</v>
      </c>
      <c r="C80" s="4" t="s">
        <v>1354</v>
      </c>
      <c r="D80" s="4" t="s">
        <v>405</v>
      </c>
      <c r="E80" s="4" t="s">
        <v>1355</v>
      </c>
      <c r="F80" s="4" t="s">
        <v>1356</v>
      </c>
      <c r="G80" s="4" t="s">
        <v>1122</v>
      </c>
      <c r="H80" s="4" t="s">
        <v>1357</v>
      </c>
      <c r="I80" s="4" t="s">
        <v>1000</v>
      </c>
    </row>
    <row r="81" spans="1:9" x14ac:dyDescent="0.25">
      <c r="A81" s="4" t="s">
        <v>1358</v>
      </c>
      <c r="B81" s="4" t="s">
        <v>1359</v>
      </c>
      <c r="C81" s="4" t="s">
        <v>1360</v>
      </c>
      <c r="D81" s="4" t="s">
        <v>405</v>
      </c>
      <c r="E81" s="4" t="s">
        <v>1361</v>
      </c>
      <c r="F81" s="4" t="s">
        <v>1362</v>
      </c>
      <c r="G81" s="4" t="s">
        <v>1208</v>
      </c>
      <c r="H81" s="4" t="s">
        <v>1363</v>
      </c>
      <c r="I81" s="4" t="s">
        <v>1000</v>
      </c>
    </row>
    <row r="82" spans="1:9" x14ac:dyDescent="0.25">
      <c r="A82" s="4" t="s">
        <v>1364</v>
      </c>
      <c r="B82" s="4" t="s">
        <v>1365</v>
      </c>
      <c r="C82" s="4" t="s">
        <v>1366</v>
      </c>
      <c r="D82" s="4" t="s">
        <v>48</v>
      </c>
      <c r="E82" s="4" t="s">
        <v>1367</v>
      </c>
      <c r="F82" s="4" t="s">
        <v>1368</v>
      </c>
      <c r="G82" s="4" t="s">
        <v>1369</v>
      </c>
      <c r="H82" s="4" t="s">
        <v>1370</v>
      </c>
      <c r="I82" s="4" t="s">
        <v>1000</v>
      </c>
    </row>
    <row r="83" spans="1:9" x14ac:dyDescent="0.25">
      <c r="A83" s="4" t="s">
        <v>1364</v>
      </c>
      <c r="B83" s="4" t="s">
        <v>1365</v>
      </c>
      <c r="C83" s="4" t="s">
        <v>1366</v>
      </c>
      <c r="D83" s="4" t="s">
        <v>402</v>
      </c>
      <c r="E83" s="4" t="s">
        <v>1371</v>
      </c>
      <c r="F83" s="4" t="s">
        <v>1368</v>
      </c>
      <c r="G83" s="4" t="s">
        <v>1369</v>
      </c>
      <c r="H83" s="4" t="s">
        <v>1370</v>
      </c>
      <c r="I83" s="4" t="s">
        <v>1000</v>
      </c>
    </row>
    <row r="84" spans="1:9" x14ac:dyDescent="0.25">
      <c r="A84" s="4" t="s">
        <v>1372</v>
      </c>
      <c r="B84" s="4" t="s">
        <v>1373</v>
      </c>
      <c r="C84" s="4" t="s">
        <v>1374</v>
      </c>
      <c r="D84" s="4" t="s">
        <v>405</v>
      </c>
      <c r="E84" s="4" t="s">
        <v>1375</v>
      </c>
      <c r="F84" s="4" t="s">
        <v>1376</v>
      </c>
      <c r="G84" s="4" t="s">
        <v>1013</v>
      </c>
      <c r="H84" s="4" t="s">
        <v>1377</v>
      </c>
      <c r="I84" s="4" t="s">
        <v>1000</v>
      </c>
    </row>
    <row r="85" spans="1:9" x14ac:dyDescent="0.25">
      <c r="A85" s="4" t="s">
        <v>1372</v>
      </c>
      <c r="B85" s="4" t="s">
        <v>1373</v>
      </c>
      <c r="C85" s="4" t="s">
        <v>1374</v>
      </c>
      <c r="D85" s="4" t="s">
        <v>405</v>
      </c>
      <c r="E85" s="4" t="s">
        <v>1375</v>
      </c>
      <c r="F85" s="4" t="s">
        <v>1378</v>
      </c>
      <c r="G85" s="4" t="s">
        <v>1013</v>
      </c>
      <c r="H85" s="4" t="s">
        <v>1377</v>
      </c>
      <c r="I85" s="4" t="s">
        <v>1000</v>
      </c>
    </row>
    <row r="86" spans="1:9" x14ac:dyDescent="0.25">
      <c r="A86" s="4" t="s">
        <v>1379</v>
      </c>
      <c r="B86" s="4" t="s">
        <v>1380</v>
      </c>
      <c r="C86" s="4" t="s">
        <v>1381</v>
      </c>
      <c r="D86" s="4" t="s">
        <v>51</v>
      </c>
      <c r="E86" s="4" t="s">
        <v>1382</v>
      </c>
      <c r="F86" s="4" t="s">
        <v>1383</v>
      </c>
      <c r="G86" s="4" t="s">
        <v>1291</v>
      </c>
      <c r="H86" s="4" t="s">
        <v>1384</v>
      </c>
      <c r="I86" s="4" t="s">
        <v>1000</v>
      </c>
    </row>
    <row r="87" spans="1:9" x14ac:dyDescent="0.25">
      <c r="A87" s="4" t="s">
        <v>1379</v>
      </c>
      <c r="B87" s="4" t="s">
        <v>1380</v>
      </c>
      <c r="C87" s="4" t="s">
        <v>1381</v>
      </c>
      <c r="D87" s="4" t="s">
        <v>405</v>
      </c>
      <c r="E87" s="4" t="s">
        <v>1385</v>
      </c>
      <c r="F87" s="4" t="s">
        <v>1383</v>
      </c>
      <c r="G87" s="4" t="s">
        <v>1291</v>
      </c>
      <c r="H87" s="4" t="s">
        <v>1384</v>
      </c>
      <c r="I87" s="4" t="s">
        <v>1000</v>
      </c>
    </row>
    <row r="88" spans="1:9" x14ac:dyDescent="0.25">
      <c r="A88" s="4" t="s">
        <v>1386</v>
      </c>
      <c r="B88" s="4" t="s">
        <v>1387</v>
      </c>
      <c r="C88" s="4" t="s">
        <v>1388</v>
      </c>
      <c r="D88" s="4" t="s">
        <v>405</v>
      </c>
      <c r="E88" s="4" t="s">
        <v>1389</v>
      </c>
      <c r="F88" s="4" t="s">
        <v>1390</v>
      </c>
      <c r="G88" s="4" t="s">
        <v>1391</v>
      </c>
      <c r="H88" s="4" t="s">
        <v>1392</v>
      </c>
      <c r="I88" s="4" t="s">
        <v>1000</v>
      </c>
    </row>
    <row r="89" spans="1:9" x14ac:dyDescent="0.25">
      <c r="A89" s="4" t="s">
        <v>1393</v>
      </c>
      <c r="B89" s="4" t="s">
        <v>1394</v>
      </c>
      <c r="C89" s="4" t="s">
        <v>1395</v>
      </c>
      <c r="D89" s="4" t="s">
        <v>51</v>
      </c>
      <c r="E89" s="4" t="s">
        <v>1396</v>
      </c>
      <c r="F89" s="4" t="s">
        <v>1397</v>
      </c>
      <c r="G89" s="4" t="s">
        <v>1398</v>
      </c>
      <c r="H89" s="4" t="s">
        <v>1399</v>
      </c>
      <c r="I89" s="4" t="s">
        <v>1000</v>
      </c>
    </row>
    <row r="90" spans="1:9" x14ac:dyDescent="0.25">
      <c r="A90" s="4" t="s">
        <v>1393</v>
      </c>
      <c r="B90" s="4" t="s">
        <v>1394</v>
      </c>
      <c r="C90" s="4" t="s">
        <v>1395</v>
      </c>
      <c r="D90" s="4" t="s">
        <v>405</v>
      </c>
      <c r="E90" s="4" t="s">
        <v>1400</v>
      </c>
      <c r="F90" s="4" t="s">
        <v>1397</v>
      </c>
      <c r="G90" s="4" t="s">
        <v>1398</v>
      </c>
      <c r="H90" s="4" t="s">
        <v>1399</v>
      </c>
      <c r="I90" s="4" t="s">
        <v>1000</v>
      </c>
    </row>
    <row r="91" spans="1:9" x14ac:dyDescent="0.25">
      <c r="A91" s="4" t="s">
        <v>1401</v>
      </c>
      <c r="B91" s="4" t="s">
        <v>1402</v>
      </c>
      <c r="C91" s="4" t="s">
        <v>1403</v>
      </c>
      <c r="D91" s="4" t="s">
        <v>51</v>
      </c>
      <c r="E91" s="4" t="s">
        <v>1404</v>
      </c>
      <c r="F91" s="4" t="s">
        <v>1405</v>
      </c>
      <c r="G91" s="4" t="s">
        <v>1101</v>
      </c>
      <c r="H91" s="4" t="s">
        <v>1406</v>
      </c>
      <c r="I91" s="4" t="s">
        <v>1000</v>
      </c>
    </row>
    <row r="92" spans="1:9" x14ac:dyDescent="0.25">
      <c r="A92" s="4" t="s">
        <v>1401</v>
      </c>
      <c r="B92" s="4" t="s">
        <v>1402</v>
      </c>
      <c r="C92" s="4" t="s">
        <v>1403</v>
      </c>
      <c r="D92" s="4" t="s">
        <v>405</v>
      </c>
      <c r="E92" s="4" t="s">
        <v>1407</v>
      </c>
      <c r="F92" s="4" t="s">
        <v>1405</v>
      </c>
      <c r="G92" s="4" t="s">
        <v>1101</v>
      </c>
      <c r="H92" s="4" t="s">
        <v>1406</v>
      </c>
      <c r="I92" s="4" t="s">
        <v>1000</v>
      </c>
    </row>
    <row r="93" spans="1:9" x14ac:dyDescent="0.25">
      <c r="A93" s="4" t="s">
        <v>1408</v>
      </c>
      <c r="B93" s="4" t="s">
        <v>1409</v>
      </c>
      <c r="C93" s="4" t="s">
        <v>1410</v>
      </c>
      <c r="D93" s="4" t="s">
        <v>48</v>
      </c>
      <c r="E93" s="4" t="s">
        <v>1411</v>
      </c>
      <c r="F93" s="4" t="s">
        <v>1412</v>
      </c>
      <c r="G93" s="4" t="s">
        <v>1036</v>
      </c>
      <c r="H93" s="4" t="s">
        <v>1413</v>
      </c>
      <c r="I93" s="4" t="s">
        <v>1000</v>
      </c>
    </row>
    <row r="94" spans="1:9" x14ac:dyDescent="0.25">
      <c r="A94" s="4" t="s">
        <v>1408</v>
      </c>
      <c r="B94" s="4" t="s">
        <v>1409</v>
      </c>
      <c r="C94" s="4" t="s">
        <v>1410</v>
      </c>
      <c r="D94" s="4" t="s">
        <v>405</v>
      </c>
      <c r="E94" s="4" t="s">
        <v>1414</v>
      </c>
      <c r="F94" s="4" t="s">
        <v>1412</v>
      </c>
      <c r="G94" s="4" t="s">
        <v>1036</v>
      </c>
      <c r="H94" s="4" t="s">
        <v>1413</v>
      </c>
      <c r="I94" s="4" t="s">
        <v>1000</v>
      </c>
    </row>
    <row r="95" spans="1:9" x14ac:dyDescent="0.25">
      <c r="A95" s="4" t="s">
        <v>1415</v>
      </c>
      <c r="B95" s="4" t="s">
        <v>1416</v>
      </c>
      <c r="C95" s="4" t="s">
        <v>1417</v>
      </c>
      <c r="D95" s="4" t="s">
        <v>51</v>
      </c>
      <c r="E95" s="4" t="s">
        <v>1418</v>
      </c>
      <c r="F95" s="4" t="s">
        <v>1419</v>
      </c>
      <c r="G95" s="4" t="s">
        <v>998</v>
      </c>
      <c r="H95" s="4" t="s">
        <v>1420</v>
      </c>
      <c r="I95" s="4" t="s">
        <v>1000</v>
      </c>
    </row>
    <row r="96" spans="1:9" x14ac:dyDescent="0.25">
      <c r="A96" s="4" t="s">
        <v>1421</v>
      </c>
      <c r="B96" s="4" t="s">
        <v>1422</v>
      </c>
      <c r="C96" s="4" t="s">
        <v>1423</v>
      </c>
      <c r="D96" s="4" t="s">
        <v>51</v>
      </c>
      <c r="E96" s="4" t="s">
        <v>1424</v>
      </c>
      <c r="F96" s="4" t="s">
        <v>1425</v>
      </c>
      <c r="G96" s="4" t="s">
        <v>1088</v>
      </c>
      <c r="H96" s="4" t="s">
        <v>1426</v>
      </c>
      <c r="I96" s="4" t="s">
        <v>1000</v>
      </c>
    </row>
    <row r="97" spans="1:9" x14ac:dyDescent="0.25">
      <c r="A97" s="4" t="s">
        <v>1427</v>
      </c>
      <c r="B97" s="4" t="s">
        <v>1428</v>
      </c>
      <c r="C97" s="4" t="s">
        <v>1429</v>
      </c>
      <c r="D97" s="4" t="s">
        <v>51</v>
      </c>
      <c r="E97" s="4" t="s">
        <v>1430</v>
      </c>
      <c r="F97" s="4" t="s">
        <v>1431</v>
      </c>
      <c r="G97" s="4" t="s">
        <v>1036</v>
      </c>
      <c r="H97" s="4" t="s">
        <v>1432</v>
      </c>
      <c r="I97" s="4" t="s">
        <v>1000</v>
      </c>
    </row>
    <row r="98" spans="1:9" x14ac:dyDescent="0.25">
      <c r="A98" s="4" t="s">
        <v>1427</v>
      </c>
      <c r="B98" s="4" t="s">
        <v>1428</v>
      </c>
      <c r="C98" s="4" t="s">
        <v>1429</v>
      </c>
      <c r="D98" s="4" t="s">
        <v>51</v>
      </c>
      <c r="E98" s="4" t="s">
        <v>1430</v>
      </c>
      <c r="F98" s="4" t="s">
        <v>1431</v>
      </c>
      <c r="G98" s="4" t="s">
        <v>1013</v>
      </c>
      <c r="H98" s="4" t="s">
        <v>1432</v>
      </c>
      <c r="I98" s="4" t="s">
        <v>1000</v>
      </c>
    </row>
    <row r="99" spans="1:9" x14ac:dyDescent="0.25">
      <c r="A99" s="4" t="s">
        <v>1427</v>
      </c>
      <c r="B99" s="4" t="s">
        <v>1428</v>
      </c>
      <c r="C99" s="4" t="s">
        <v>1429</v>
      </c>
      <c r="D99" s="4" t="s">
        <v>405</v>
      </c>
      <c r="E99" s="4" t="s">
        <v>1433</v>
      </c>
      <c r="F99" s="4" t="s">
        <v>1431</v>
      </c>
      <c r="G99" s="4" t="s">
        <v>1036</v>
      </c>
      <c r="H99" s="4" t="s">
        <v>1432</v>
      </c>
      <c r="I99" s="4" t="s">
        <v>1000</v>
      </c>
    </row>
    <row r="100" spans="1:9" x14ac:dyDescent="0.25">
      <c r="A100" s="4" t="s">
        <v>1427</v>
      </c>
      <c r="B100" s="4" t="s">
        <v>1428</v>
      </c>
      <c r="C100" s="4" t="s">
        <v>1429</v>
      </c>
      <c r="D100" s="4" t="s">
        <v>405</v>
      </c>
      <c r="E100" s="4" t="s">
        <v>1433</v>
      </c>
      <c r="F100" s="4" t="s">
        <v>1431</v>
      </c>
      <c r="G100" s="4" t="s">
        <v>1013</v>
      </c>
      <c r="H100" s="4" t="s">
        <v>1432</v>
      </c>
      <c r="I100" s="4" t="s">
        <v>1000</v>
      </c>
    </row>
    <row r="101" spans="1:9" x14ac:dyDescent="0.25">
      <c r="A101" s="4" t="s">
        <v>1427</v>
      </c>
      <c r="B101" s="4" t="s">
        <v>1428</v>
      </c>
      <c r="C101" s="4" t="s">
        <v>1429</v>
      </c>
      <c r="D101" s="4" t="s">
        <v>51</v>
      </c>
      <c r="E101" s="4" t="s">
        <v>1430</v>
      </c>
      <c r="F101" s="4" t="s">
        <v>1434</v>
      </c>
      <c r="G101" s="4" t="s">
        <v>1013</v>
      </c>
      <c r="H101" s="4" t="s">
        <v>1435</v>
      </c>
      <c r="I101" s="4" t="s">
        <v>1436</v>
      </c>
    </row>
    <row r="102" spans="1:9" x14ac:dyDescent="0.25">
      <c r="A102" s="4" t="s">
        <v>1427</v>
      </c>
      <c r="B102" s="4" t="s">
        <v>1428</v>
      </c>
      <c r="C102" s="4" t="s">
        <v>1429</v>
      </c>
      <c r="D102" s="4" t="s">
        <v>405</v>
      </c>
      <c r="E102" s="4" t="s">
        <v>1433</v>
      </c>
      <c r="F102" s="4" t="s">
        <v>1434</v>
      </c>
      <c r="G102" s="4" t="s">
        <v>1013</v>
      </c>
      <c r="H102" s="4" t="s">
        <v>1435</v>
      </c>
      <c r="I102" s="4" t="s">
        <v>1436</v>
      </c>
    </row>
    <row r="103" spans="1:9" x14ac:dyDescent="0.25">
      <c r="A103" s="4" t="s">
        <v>1437</v>
      </c>
      <c r="B103" s="4" t="s">
        <v>1438</v>
      </c>
      <c r="C103" s="4" t="s">
        <v>1439</v>
      </c>
      <c r="D103" s="4" t="s">
        <v>48</v>
      </c>
      <c r="E103" s="4" t="s">
        <v>1440</v>
      </c>
      <c r="F103" s="4" t="s">
        <v>1441</v>
      </c>
      <c r="G103" s="4" t="s">
        <v>1369</v>
      </c>
      <c r="H103" s="4" t="s">
        <v>1442</v>
      </c>
      <c r="I103" s="4" t="s">
        <v>1000</v>
      </c>
    </row>
    <row r="104" spans="1:9" x14ac:dyDescent="0.25">
      <c r="A104" s="4" t="s">
        <v>1437</v>
      </c>
      <c r="B104" s="4" t="s">
        <v>1438</v>
      </c>
      <c r="C104" s="4" t="s">
        <v>1439</v>
      </c>
      <c r="D104" s="4" t="s">
        <v>405</v>
      </c>
      <c r="E104" s="4" t="s">
        <v>1443</v>
      </c>
      <c r="F104" s="4" t="s">
        <v>1441</v>
      </c>
      <c r="G104" s="4" t="s">
        <v>1369</v>
      </c>
      <c r="H104" s="4" t="s">
        <v>1442</v>
      </c>
      <c r="I104" s="4" t="s">
        <v>1000</v>
      </c>
    </row>
    <row r="105" spans="1:9" x14ac:dyDescent="0.25">
      <c r="A105" s="4" t="s">
        <v>1444</v>
      </c>
      <c r="B105" s="4" t="s">
        <v>1445</v>
      </c>
      <c r="C105" s="4" t="s">
        <v>1446</v>
      </c>
      <c r="D105" s="4" t="s">
        <v>51</v>
      </c>
      <c r="E105" s="4" t="s">
        <v>1447</v>
      </c>
      <c r="F105" s="4" t="s">
        <v>1448</v>
      </c>
      <c r="G105" s="4" t="s">
        <v>1013</v>
      </c>
      <c r="H105" s="4" t="s">
        <v>1449</v>
      </c>
      <c r="I105" s="4" t="s">
        <v>1000</v>
      </c>
    </row>
    <row r="106" spans="1:9" x14ac:dyDescent="0.25">
      <c r="A106" s="4" t="s">
        <v>1450</v>
      </c>
      <c r="B106" s="4" t="s">
        <v>1451</v>
      </c>
      <c r="C106" s="4" t="s">
        <v>1452</v>
      </c>
      <c r="D106" s="4" t="s">
        <v>405</v>
      </c>
      <c r="E106" s="4" t="s">
        <v>1453</v>
      </c>
      <c r="F106" s="4" t="s">
        <v>1454</v>
      </c>
      <c r="G106" s="4" t="s">
        <v>1342</v>
      </c>
      <c r="H106" s="4" t="s">
        <v>1455</v>
      </c>
      <c r="I106" s="4" t="s">
        <v>1000</v>
      </c>
    </row>
    <row r="107" spans="1:9" x14ac:dyDescent="0.25">
      <c r="A107" s="4" t="s">
        <v>1456</v>
      </c>
      <c r="B107" s="4" t="s">
        <v>1457</v>
      </c>
      <c r="C107" s="4" t="s">
        <v>1458</v>
      </c>
      <c r="D107" s="4" t="s">
        <v>48</v>
      </c>
      <c r="E107" s="4" t="s">
        <v>1459</v>
      </c>
      <c r="F107" s="4" t="s">
        <v>1460</v>
      </c>
      <c r="G107" s="4" t="s">
        <v>1461</v>
      </c>
      <c r="H107" s="4" t="s">
        <v>1462</v>
      </c>
      <c r="I107" s="4" t="s">
        <v>1000</v>
      </c>
    </row>
    <row r="108" spans="1:9" x14ac:dyDescent="0.25">
      <c r="A108" s="4" t="s">
        <v>1463</v>
      </c>
      <c r="B108" s="4" t="s">
        <v>1464</v>
      </c>
      <c r="C108" s="4" t="s">
        <v>1465</v>
      </c>
      <c r="D108" s="4" t="s">
        <v>405</v>
      </c>
      <c r="E108" s="4" t="s">
        <v>1466</v>
      </c>
      <c r="F108" s="4" t="s">
        <v>1467</v>
      </c>
      <c r="G108" s="4" t="s">
        <v>1013</v>
      </c>
      <c r="H108" s="4" t="s">
        <v>1468</v>
      </c>
      <c r="I108" s="4" t="s">
        <v>1000</v>
      </c>
    </row>
    <row r="109" spans="1:9" x14ac:dyDescent="0.25">
      <c r="A109" s="4" t="s">
        <v>1469</v>
      </c>
      <c r="B109" s="4" t="s">
        <v>1470</v>
      </c>
      <c r="C109" s="4" t="s">
        <v>1471</v>
      </c>
      <c r="D109" s="4" t="s">
        <v>405</v>
      </c>
      <c r="E109" s="4" t="s">
        <v>1472</v>
      </c>
      <c r="F109" s="4" t="s">
        <v>1473</v>
      </c>
      <c r="G109" s="4" t="s">
        <v>1474</v>
      </c>
      <c r="H109" s="4" t="s">
        <v>1475</v>
      </c>
      <c r="I109" s="4" t="s">
        <v>1000</v>
      </c>
    </row>
    <row r="110" spans="1:9" x14ac:dyDescent="0.25">
      <c r="A110" s="4" t="s">
        <v>1476</v>
      </c>
      <c r="B110" s="4" t="s">
        <v>1477</v>
      </c>
      <c r="C110" s="4" t="s">
        <v>1478</v>
      </c>
      <c r="D110" s="4" t="s">
        <v>51</v>
      </c>
      <c r="E110" s="4" t="s">
        <v>1479</v>
      </c>
      <c r="F110" s="4" t="s">
        <v>1480</v>
      </c>
      <c r="G110" s="4" t="s">
        <v>1036</v>
      </c>
      <c r="H110" s="4" t="s">
        <v>1481</v>
      </c>
      <c r="I110" s="4" t="s">
        <v>1000</v>
      </c>
    </row>
    <row r="111" spans="1:9" x14ac:dyDescent="0.25">
      <c r="A111" s="4" t="s">
        <v>1482</v>
      </c>
      <c r="B111" s="4" t="s">
        <v>1483</v>
      </c>
      <c r="C111" s="4" t="s">
        <v>860</v>
      </c>
      <c r="D111" s="4" t="s">
        <v>57</v>
      </c>
      <c r="E111" s="4" t="s">
        <v>1484</v>
      </c>
      <c r="F111" s="4" t="s">
        <v>1485</v>
      </c>
      <c r="G111" s="4" t="s">
        <v>1036</v>
      </c>
      <c r="H111" s="4" t="s">
        <v>1486</v>
      </c>
      <c r="I111" s="4" t="s">
        <v>1000</v>
      </c>
    </row>
    <row r="112" spans="1:9" x14ac:dyDescent="0.25">
      <c r="A112" s="4" t="s">
        <v>1487</v>
      </c>
      <c r="B112" s="4" t="s">
        <v>1488</v>
      </c>
      <c r="C112" s="4" t="s">
        <v>1489</v>
      </c>
      <c r="D112" s="4" t="s">
        <v>57</v>
      </c>
      <c r="E112" s="4" t="s">
        <v>1490</v>
      </c>
      <c r="F112" s="4" t="s">
        <v>1491</v>
      </c>
      <c r="G112" s="4" t="s">
        <v>1109</v>
      </c>
      <c r="H112" s="4" t="s">
        <v>1492</v>
      </c>
      <c r="I112" s="4" t="s">
        <v>1000</v>
      </c>
    </row>
    <row r="113" spans="1:9" x14ac:dyDescent="0.25">
      <c r="A113" s="4" t="s">
        <v>1493</v>
      </c>
      <c r="B113" s="4" t="s">
        <v>1494</v>
      </c>
      <c r="C113" s="4" t="s">
        <v>744</v>
      </c>
      <c r="D113" s="4" t="s">
        <v>48</v>
      </c>
      <c r="E113" s="4" t="s">
        <v>1495</v>
      </c>
      <c r="F113" s="4" t="s">
        <v>1496</v>
      </c>
      <c r="G113" s="4" t="s">
        <v>1122</v>
      </c>
      <c r="H113" s="4" t="s">
        <v>1497</v>
      </c>
      <c r="I113" s="4" t="s">
        <v>1000</v>
      </c>
    </row>
    <row r="114" spans="1:9" x14ac:dyDescent="0.25">
      <c r="A114" s="4" t="s">
        <v>1493</v>
      </c>
      <c r="B114" s="4" t="s">
        <v>1494</v>
      </c>
      <c r="C114" s="4" t="s">
        <v>744</v>
      </c>
      <c r="D114" s="4" t="s">
        <v>402</v>
      </c>
      <c r="E114" s="4" t="s">
        <v>1498</v>
      </c>
      <c r="F114" s="4" t="s">
        <v>1496</v>
      </c>
      <c r="G114" s="4" t="s">
        <v>1122</v>
      </c>
      <c r="H114" s="4" t="s">
        <v>1497</v>
      </c>
      <c r="I114" s="4" t="s">
        <v>1000</v>
      </c>
    </row>
    <row r="115" spans="1:9" x14ac:dyDescent="0.25">
      <c r="A115" s="4" t="s">
        <v>1499</v>
      </c>
      <c r="B115" s="4" t="s">
        <v>1500</v>
      </c>
      <c r="C115" s="4" t="s">
        <v>1501</v>
      </c>
      <c r="D115" s="4" t="s">
        <v>402</v>
      </c>
      <c r="E115" s="4" t="s">
        <v>1344</v>
      </c>
      <c r="F115" s="4" t="s">
        <v>1502</v>
      </c>
      <c r="G115" s="4" t="s">
        <v>1036</v>
      </c>
      <c r="H115" s="4" t="s">
        <v>1503</v>
      </c>
      <c r="I115" s="4" t="s">
        <v>1000</v>
      </c>
    </row>
    <row r="116" spans="1:9" x14ac:dyDescent="0.25">
      <c r="A116" s="4" t="s">
        <v>1499</v>
      </c>
      <c r="B116" s="4" t="s">
        <v>1500</v>
      </c>
      <c r="C116" s="4" t="s">
        <v>1501</v>
      </c>
      <c r="D116" s="4" t="s">
        <v>402</v>
      </c>
      <c r="E116" s="4" t="s">
        <v>1344</v>
      </c>
      <c r="F116" s="4" t="s">
        <v>1504</v>
      </c>
      <c r="G116" s="4" t="s">
        <v>1109</v>
      </c>
      <c r="H116" s="4" t="s">
        <v>1503</v>
      </c>
      <c r="I116" s="4" t="s">
        <v>1000</v>
      </c>
    </row>
    <row r="117" spans="1:9" x14ac:dyDescent="0.25">
      <c r="A117" s="4" t="s">
        <v>1505</v>
      </c>
      <c r="B117" s="4" t="s">
        <v>1506</v>
      </c>
      <c r="C117" s="4" t="s">
        <v>1507</v>
      </c>
      <c r="D117" s="4" t="s">
        <v>405</v>
      </c>
      <c r="E117" s="4" t="s">
        <v>1508</v>
      </c>
      <c r="F117" s="4" t="s">
        <v>1509</v>
      </c>
      <c r="G117" s="4" t="s">
        <v>998</v>
      </c>
      <c r="H117" s="4" t="s">
        <v>1510</v>
      </c>
      <c r="I117" s="4" t="s">
        <v>1000</v>
      </c>
    </row>
    <row r="118" spans="1:9" x14ac:dyDescent="0.25">
      <c r="A118" s="4" t="s">
        <v>1511</v>
      </c>
      <c r="B118" s="4" t="s">
        <v>1512</v>
      </c>
      <c r="C118" s="4" t="s">
        <v>1513</v>
      </c>
      <c r="D118" s="4" t="s">
        <v>48</v>
      </c>
      <c r="E118" s="4" t="s">
        <v>1514</v>
      </c>
      <c r="F118" s="4" t="s">
        <v>1515</v>
      </c>
      <c r="G118" s="4" t="s">
        <v>1013</v>
      </c>
      <c r="H118" s="4" t="s">
        <v>1516</v>
      </c>
      <c r="I118" s="4" t="s">
        <v>1000</v>
      </c>
    </row>
    <row r="119" spans="1:9" x14ac:dyDescent="0.25">
      <c r="A119" s="4" t="s">
        <v>1511</v>
      </c>
      <c r="B119" s="4" t="s">
        <v>1512</v>
      </c>
      <c r="C119" s="4" t="s">
        <v>1513</v>
      </c>
      <c r="D119" s="4" t="s">
        <v>48</v>
      </c>
      <c r="E119" s="4" t="s">
        <v>1514</v>
      </c>
      <c r="F119" s="4" t="s">
        <v>1515</v>
      </c>
      <c r="G119" s="4" t="s">
        <v>1101</v>
      </c>
      <c r="H119" s="4" t="s">
        <v>1516</v>
      </c>
      <c r="I119" s="4" t="s">
        <v>1000</v>
      </c>
    </row>
    <row r="120" spans="1:9" x14ac:dyDescent="0.25">
      <c r="A120" s="4" t="s">
        <v>1511</v>
      </c>
      <c r="B120" s="4" t="s">
        <v>1512</v>
      </c>
      <c r="C120" s="4" t="s">
        <v>1513</v>
      </c>
      <c r="D120" s="4" t="s">
        <v>402</v>
      </c>
      <c r="E120" s="4" t="s">
        <v>1517</v>
      </c>
      <c r="F120" s="4" t="s">
        <v>1515</v>
      </c>
      <c r="G120" s="4" t="s">
        <v>1013</v>
      </c>
      <c r="H120" s="4" t="s">
        <v>1516</v>
      </c>
      <c r="I120" s="4" t="s">
        <v>1000</v>
      </c>
    </row>
    <row r="121" spans="1:9" x14ac:dyDescent="0.25">
      <c r="A121" s="4" t="s">
        <v>1511</v>
      </c>
      <c r="B121" s="4" t="s">
        <v>1512</v>
      </c>
      <c r="C121" s="4" t="s">
        <v>1513</v>
      </c>
      <c r="D121" s="4" t="s">
        <v>402</v>
      </c>
      <c r="E121" s="4" t="s">
        <v>1517</v>
      </c>
      <c r="F121" s="4" t="s">
        <v>1515</v>
      </c>
      <c r="G121" s="4" t="s">
        <v>1101</v>
      </c>
      <c r="H121" s="4" t="s">
        <v>1516</v>
      </c>
      <c r="I121" s="4" t="s">
        <v>1000</v>
      </c>
    </row>
    <row r="122" spans="1:9" x14ac:dyDescent="0.25">
      <c r="A122" s="4" t="s">
        <v>1518</v>
      </c>
      <c r="B122" s="4" t="s">
        <v>1519</v>
      </c>
      <c r="C122" s="4" t="s">
        <v>1520</v>
      </c>
      <c r="D122" s="4" t="s">
        <v>51</v>
      </c>
      <c r="E122" s="4" t="s">
        <v>1521</v>
      </c>
      <c r="F122" s="4" t="s">
        <v>1522</v>
      </c>
      <c r="G122" s="4" t="s">
        <v>1036</v>
      </c>
      <c r="H122" s="4" t="s">
        <v>1523</v>
      </c>
      <c r="I122" s="4" t="s">
        <v>1000</v>
      </c>
    </row>
    <row r="123" spans="1:9" x14ac:dyDescent="0.25">
      <c r="A123" s="4" t="s">
        <v>1518</v>
      </c>
      <c r="B123" s="4" t="s">
        <v>1519</v>
      </c>
      <c r="C123" s="4" t="s">
        <v>1520</v>
      </c>
      <c r="D123" s="4" t="s">
        <v>51</v>
      </c>
      <c r="E123" s="4" t="s">
        <v>1521</v>
      </c>
      <c r="F123" s="4" t="s">
        <v>1522</v>
      </c>
      <c r="G123" s="4" t="s">
        <v>1272</v>
      </c>
      <c r="H123" s="4" t="s">
        <v>1523</v>
      </c>
      <c r="I123" s="4" t="s">
        <v>1000</v>
      </c>
    </row>
    <row r="124" spans="1:9" x14ac:dyDescent="0.25">
      <c r="A124" s="4" t="s">
        <v>1518</v>
      </c>
      <c r="B124" s="4" t="s">
        <v>1519</v>
      </c>
      <c r="C124" s="4" t="s">
        <v>1520</v>
      </c>
      <c r="D124" s="4" t="s">
        <v>405</v>
      </c>
      <c r="E124" s="4" t="s">
        <v>1524</v>
      </c>
      <c r="F124" s="4" t="s">
        <v>1522</v>
      </c>
      <c r="G124" s="4" t="s">
        <v>1036</v>
      </c>
      <c r="H124" s="4" t="s">
        <v>1523</v>
      </c>
      <c r="I124" s="4" t="s">
        <v>1000</v>
      </c>
    </row>
    <row r="125" spans="1:9" x14ac:dyDescent="0.25">
      <c r="A125" s="4" t="s">
        <v>1518</v>
      </c>
      <c r="B125" s="4" t="s">
        <v>1519</v>
      </c>
      <c r="C125" s="4" t="s">
        <v>1520</v>
      </c>
      <c r="D125" s="4" t="s">
        <v>405</v>
      </c>
      <c r="E125" s="4" t="s">
        <v>1524</v>
      </c>
      <c r="F125" s="4" t="s">
        <v>1522</v>
      </c>
      <c r="G125" s="4" t="s">
        <v>1272</v>
      </c>
      <c r="H125" s="4" t="s">
        <v>1523</v>
      </c>
      <c r="I125" s="4" t="s">
        <v>1000</v>
      </c>
    </row>
    <row r="126" spans="1:9" x14ac:dyDescent="0.25">
      <c r="A126" s="4" t="s">
        <v>1525</v>
      </c>
      <c r="B126" s="4" t="s">
        <v>1526</v>
      </c>
      <c r="C126" s="4" t="s">
        <v>1527</v>
      </c>
      <c r="D126" s="4" t="s">
        <v>51</v>
      </c>
      <c r="E126" s="4" t="s">
        <v>1528</v>
      </c>
      <c r="F126" s="4" t="s">
        <v>1529</v>
      </c>
      <c r="G126" s="4" t="s">
        <v>1226</v>
      </c>
      <c r="H126" s="4" t="s">
        <v>1530</v>
      </c>
      <c r="I126" s="4" t="s">
        <v>1000</v>
      </c>
    </row>
    <row r="127" spans="1:9" x14ac:dyDescent="0.25">
      <c r="A127" s="4" t="s">
        <v>1531</v>
      </c>
      <c r="B127" s="4" t="s">
        <v>1532</v>
      </c>
      <c r="C127" s="4" t="s">
        <v>1533</v>
      </c>
      <c r="D127" s="4" t="s">
        <v>405</v>
      </c>
      <c r="E127" s="4" t="s">
        <v>1534</v>
      </c>
      <c r="F127" s="4" t="s">
        <v>1535</v>
      </c>
      <c r="G127" s="4" t="s">
        <v>1291</v>
      </c>
      <c r="H127" s="4" t="s">
        <v>1536</v>
      </c>
      <c r="I127" s="4" t="s">
        <v>1000</v>
      </c>
    </row>
    <row r="128" spans="1:9" x14ac:dyDescent="0.25">
      <c r="A128" s="4" t="s">
        <v>1537</v>
      </c>
      <c r="B128" s="4" t="s">
        <v>1538</v>
      </c>
      <c r="C128" s="4" t="s">
        <v>1539</v>
      </c>
      <c r="D128" s="4" t="s">
        <v>48</v>
      </c>
      <c r="E128" s="4" t="s">
        <v>1540</v>
      </c>
      <c r="F128" s="4" t="s">
        <v>1541</v>
      </c>
      <c r="G128" s="4" t="s">
        <v>1109</v>
      </c>
      <c r="H128" s="4" t="s">
        <v>1542</v>
      </c>
      <c r="I128" s="4" t="s">
        <v>1000</v>
      </c>
    </row>
    <row r="129" spans="1:9" x14ac:dyDescent="0.25">
      <c r="A129" s="4" t="s">
        <v>1537</v>
      </c>
      <c r="B129" s="4" t="s">
        <v>1538</v>
      </c>
      <c r="C129" s="4" t="s">
        <v>1539</v>
      </c>
      <c r="D129" s="4" t="s">
        <v>405</v>
      </c>
      <c r="E129" s="4" t="s">
        <v>1543</v>
      </c>
      <c r="F129" s="4" t="s">
        <v>1541</v>
      </c>
      <c r="G129" s="4" t="s">
        <v>1109</v>
      </c>
      <c r="H129" s="4" t="s">
        <v>1542</v>
      </c>
      <c r="I129" s="4" t="s">
        <v>1000</v>
      </c>
    </row>
    <row r="130" spans="1:9" x14ac:dyDescent="0.25">
      <c r="A130" s="4" t="s">
        <v>1544</v>
      </c>
      <c r="B130" s="4" t="s">
        <v>1545</v>
      </c>
      <c r="C130" s="4" t="s">
        <v>1546</v>
      </c>
      <c r="D130" s="4" t="s">
        <v>405</v>
      </c>
      <c r="E130" s="4" t="s">
        <v>1547</v>
      </c>
      <c r="F130" s="4" t="s">
        <v>1548</v>
      </c>
      <c r="G130" s="4" t="s">
        <v>1291</v>
      </c>
      <c r="H130" s="4" t="s">
        <v>1549</v>
      </c>
      <c r="I130" s="4" t="s">
        <v>1000</v>
      </c>
    </row>
    <row r="131" spans="1:9" x14ac:dyDescent="0.25">
      <c r="A131" s="4" t="s">
        <v>1550</v>
      </c>
      <c r="B131" s="4" t="s">
        <v>1551</v>
      </c>
      <c r="C131" s="4" t="s">
        <v>1552</v>
      </c>
      <c r="D131" s="4" t="s">
        <v>48</v>
      </c>
      <c r="E131" s="4" t="s">
        <v>1553</v>
      </c>
      <c r="F131" s="4" t="s">
        <v>1554</v>
      </c>
      <c r="G131" s="4" t="s">
        <v>1350</v>
      </c>
      <c r="H131" s="4" t="s">
        <v>1555</v>
      </c>
      <c r="I131" s="4" t="s">
        <v>1000</v>
      </c>
    </row>
    <row r="132" spans="1:9" x14ac:dyDescent="0.25">
      <c r="A132" s="4" t="s">
        <v>1550</v>
      </c>
      <c r="B132" s="4" t="s">
        <v>1551</v>
      </c>
      <c r="C132" s="4" t="s">
        <v>1552</v>
      </c>
      <c r="D132" s="4" t="s">
        <v>402</v>
      </c>
      <c r="E132" s="4" t="s">
        <v>1556</v>
      </c>
      <c r="F132" s="4" t="s">
        <v>1554</v>
      </c>
      <c r="G132" s="4" t="s">
        <v>1350</v>
      </c>
      <c r="H132" s="4" t="s">
        <v>1555</v>
      </c>
      <c r="I132" s="4" t="s">
        <v>1000</v>
      </c>
    </row>
    <row r="133" spans="1:9" x14ac:dyDescent="0.25">
      <c r="A133" s="4" t="s">
        <v>1557</v>
      </c>
      <c r="B133" s="4" t="s">
        <v>1558</v>
      </c>
      <c r="C133" s="4" t="s">
        <v>1559</v>
      </c>
      <c r="D133" s="4" t="s">
        <v>48</v>
      </c>
      <c r="E133" s="4" t="s">
        <v>1553</v>
      </c>
      <c r="F133" s="4" t="s">
        <v>1560</v>
      </c>
      <c r="G133" s="4" t="s">
        <v>998</v>
      </c>
      <c r="H133" s="4" t="s">
        <v>1561</v>
      </c>
      <c r="I133" s="4" t="s">
        <v>1000</v>
      </c>
    </row>
    <row r="134" spans="1:9" x14ac:dyDescent="0.25">
      <c r="A134" s="4" t="s">
        <v>1562</v>
      </c>
      <c r="B134" s="4" t="s">
        <v>1563</v>
      </c>
      <c r="C134" s="4" t="s">
        <v>775</v>
      </c>
      <c r="D134" s="4" t="s">
        <v>65</v>
      </c>
      <c r="E134" s="4" t="s">
        <v>1564</v>
      </c>
      <c r="F134" s="4" t="s">
        <v>1565</v>
      </c>
      <c r="G134" s="4" t="s">
        <v>1291</v>
      </c>
      <c r="H134" s="4" t="s">
        <v>1566</v>
      </c>
      <c r="I134" s="4" t="s">
        <v>1000</v>
      </c>
    </row>
    <row r="135" spans="1:9" x14ac:dyDescent="0.25">
      <c r="A135" s="4" t="s">
        <v>1567</v>
      </c>
      <c r="B135" s="4" t="s">
        <v>1568</v>
      </c>
      <c r="C135" s="4" t="s">
        <v>1569</v>
      </c>
      <c r="D135" s="4" t="s">
        <v>402</v>
      </c>
      <c r="E135" s="4" t="s">
        <v>1570</v>
      </c>
      <c r="F135" s="4" t="s">
        <v>1571</v>
      </c>
      <c r="G135" s="4" t="s">
        <v>1291</v>
      </c>
      <c r="H135" s="4" t="s">
        <v>1572</v>
      </c>
      <c r="I135" s="4" t="s">
        <v>1000</v>
      </c>
    </row>
    <row r="136" spans="1:9" x14ac:dyDescent="0.25">
      <c r="A136" s="4" t="s">
        <v>1573</v>
      </c>
      <c r="B136" s="4" t="s">
        <v>1574</v>
      </c>
      <c r="C136" s="4" t="s">
        <v>1575</v>
      </c>
      <c r="D136" s="4" t="s">
        <v>405</v>
      </c>
      <c r="E136" s="4" t="s">
        <v>1576</v>
      </c>
      <c r="F136" s="4" t="s">
        <v>1577</v>
      </c>
      <c r="G136" s="4" t="s">
        <v>1578</v>
      </c>
      <c r="H136" s="4" t="s">
        <v>1579</v>
      </c>
      <c r="I136" s="4" t="s">
        <v>1000</v>
      </c>
    </row>
    <row r="137" spans="1:9" x14ac:dyDescent="0.25">
      <c r="A137" s="4" t="s">
        <v>1580</v>
      </c>
      <c r="B137" s="4" t="s">
        <v>1581</v>
      </c>
      <c r="C137" s="4" t="s">
        <v>1582</v>
      </c>
      <c r="D137" s="4" t="s">
        <v>51</v>
      </c>
      <c r="E137" s="4" t="s">
        <v>1583</v>
      </c>
      <c r="F137" s="4" t="s">
        <v>1584</v>
      </c>
      <c r="G137" s="4" t="s">
        <v>1585</v>
      </c>
      <c r="H137" s="4" t="s">
        <v>1586</v>
      </c>
      <c r="I137" s="4" t="s">
        <v>1000</v>
      </c>
    </row>
    <row r="138" spans="1:9" x14ac:dyDescent="0.25">
      <c r="A138" s="4" t="s">
        <v>1580</v>
      </c>
      <c r="B138" s="4" t="s">
        <v>1581</v>
      </c>
      <c r="C138" s="4" t="s">
        <v>1582</v>
      </c>
      <c r="D138" s="4" t="s">
        <v>51</v>
      </c>
      <c r="E138" s="4" t="s">
        <v>1583</v>
      </c>
      <c r="F138" s="4" t="s">
        <v>1584</v>
      </c>
      <c r="G138" s="4" t="s">
        <v>1013</v>
      </c>
      <c r="H138" s="4" t="s">
        <v>1586</v>
      </c>
      <c r="I138" s="4" t="s">
        <v>1000</v>
      </c>
    </row>
    <row r="139" spans="1:9" x14ac:dyDescent="0.25">
      <c r="A139" s="4" t="s">
        <v>1580</v>
      </c>
      <c r="B139" s="4" t="s">
        <v>1581</v>
      </c>
      <c r="C139" s="4" t="s">
        <v>1582</v>
      </c>
      <c r="D139" s="4" t="s">
        <v>51</v>
      </c>
      <c r="E139" s="4" t="s">
        <v>1583</v>
      </c>
      <c r="F139" s="4" t="s">
        <v>1584</v>
      </c>
      <c r="G139" s="4" t="s">
        <v>1272</v>
      </c>
      <c r="H139" s="4" t="s">
        <v>1586</v>
      </c>
      <c r="I139" s="4" t="s">
        <v>1000</v>
      </c>
    </row>
    <row r="140" spans="1:9" x14ac:dyDescent="0.25">
      <c r="A140" s="4" t="s">
        <v>1580</v>
      </c>
      <c r="B140" s="4" t="s">
        <v>1581</v>
      </c>
      <c r="C140" s="4" t="s">
        <v>1582</v>
      </c>
      <c r="D140" s="4" t="s">
        <v>405</v>
      </c>
      <c r="E140" s="4" t="s">
        <v>1587</v>
      </c>
      <c r="F140" s="4" t="s">
        <v>1584</v>
      </c>
      <c r="G140" s="4" t="s">
        <v>1585</v>
      </c>
      <c r="H140" s="4" t="s">
        <v>1586</v>
      </c>
      <c r="I140" s="4" t="s">
        <v>1000</v>
      </c>
    </row>
    <row r="141" spans="1:9" x14ac:dyDescent="0.25">
      <c r="A141" s="4" t="s">
        <v>1580</v>
      </c>
      <c r="B141" s="4" t="s">
        <v>1581</v>
      </c>
      <c r="C141" s="4" t="s">
        <v>1582</v>
      </c>
      <c r="D141" s="4" t="s">
        <v>405</v>
      </c>
      <c r="E141" s="4" t="s">
        <v>1587</v>
      </c>
      <c r="F141" s="4" t="s">
        <v>1584</v>
      </c>
      <c r="G141" s="4" t="s">
        <v>1013</v>
      </c>
      <c r="H141" s="4" t="s">
        <v>1586</v>
      </c>
      <c r="I141" s="4" t="s">
        <v>1000</v>
      </c>
    </row>
    <row r="142" spans="1:9" x14ac:dyDescent="0.25">
      <c r="A142" s="4" t="s">
        <v>1580</v>
      </c>
      <c r="B142" s="4" t="s">
        <v>1581</v>
      </c>
      <c r="C142" s="4" t="s">
        <v>1582</v>
      </c>
      <c r="D142" s="4" t="s">
        <v>405</v>
      </c>
      <c r="E142" s="4" t="s">
        <v>1587</v>
      </c>
      <c r="F142" s="4" t="s">
        <v>1584</v>
      </c>
      <c r="G142" s="4" t="s">
        <v>1272</v>
      </c>
      <c r="H142" s="4" t="s">
        <v>1586</v>
      </c>
      <c r="I142" s="4" t="s">
        <v>1000</v>
      </c>
    </row>
    <row r="143" spans="1:9" x14ac:dyDescent="0.25">
      <c r="A143" s="4" t="s">
        <v>1588</v>
      </c>
      <c r="B143" s="4" t="s">
        <v>1589</v>
      </c>
      <c r="C143" s="4" t="s">
        <v>1590</v>
      </c>
      <c r="D143" s="4" t="s">
        <v>51</v>
      </c>
      <c r="E143" s="4" t="s">
        <v>1591</v>
      </c>
      <c r="F143" s="4" t="s">
        <v>1592</v>
      </c>
      <c r="G143" s="4" t="s">
        <v>1398</v>
      </c>
      <c r="H143" s="4" t="s">
        <v>1593</v>
      </c>
      <c r="I143" s="4" t="s">
        <v>1000</v>
      </c>
    </row>
    <row r="144" spans="1:9" x14ac:dyDescent="0.25">
      <c r="A144" s="4" t="s">
        <v>1588</v>
      </c>
      <c r="B144" s="4" t="s">
        <v>1589</v>
      </c>
      <c r="C144" s="4" t="s">
        <v>1590</v>
      </c>
      <c r="D144" s="4" t="s">
        <v>402</v>
      </c>
      <c r="E144" s="4" t="s">
        <v>1594</v>
      </c>
      <c r="F144" s="4" t="s">
        <v>1592</v>
      </c>
      <c r="G144" s="4" t="s">
        <v>1398</v>
      </c>
      <c r="H144" s="4" t="s">
        <v>1593</v>
      </c>
      <c r="I144" s="4" t="s">
        <v>1000</v>
      </c>
    </row>
    <row r="145" spans="1:9" x14ac:dyDescent="0.25">
      <c r="A145" s="4" t="s">
        <v>1595</v>
      </c>
      <c r="B145" s="4" t="s">
        <v>1596</v>
      </c>
      <c r="C145" s="4" t="s">
        <v>1597</v>
      </c>
      <c r="D145" s="4" t="s">
        <v>57</v>
      </c>
      <c r="E145" s="4" t="s">
        <v>1598</v>
      </c>
      <c r="F145" s="4" t="s">
        <v>1599</v>
      </c>
      <c r="G145" s="4" t="s">
        <v>998</v>
      </c>
      <c r="H145" s="4" t="s">
        <v>1600</v>
      </c>
      <c r="I145" s="4" t="s">
        <v>1000</v>
      </c>
    </row>
    <row r="146" spans="1:9" x14ac:dyDescent="0.25">
      <c r="A146" s="4" t="s">
        <v>1595</v>
      </c>
      <c r="B146" s="4" t="s">
        <v>1596</v>
      </c>
      <c r="C146" s="4" t="s">
        <v>1597</v>
      </c>
      <c r="D146" s="4" t="s">
        <v>57</v>
      </c>
      <c r="E146" s="4" t="s">
        <v>1598</v>
      </c>
      <c r="F146" s="4" t="s">
        <v>1601</v>
      </c>
      <c r="G146" s="4" t="s">
        <v>998</v>
      </c>
      <c r="H146" s="4" t="s">
        <v>1600</v>
      </c>
      <c r="I146" s="4" t="s">
        <v>1000</v>
      </c>
    </row>
    <row r="147" spans="1:9" x14ac:dyDescent="0.25">
      <c r="A147" s="4" t="s">
        <v>1602</v>
      </c>
      <c r="B147" s="4" t="s">
        <v>1603</v>
      </c>
      <c r="C147" s="4" t="s">
        <v>1604</v>
      </c>
      <c r="D147" s="4" t="s">
        <v>48</v>
      </c>
      <c r="E147" s="4" t="s">
        <v>1605</v>
      </c>
      <c r="F147" s="4" t="s">
        <v>1606</v>
      </c>
      <c r="G147" s="4" t="s">
        <v>1474</v>
      </c>
      <c r="H147" s="4" t="s">
        <v>1607</v>
      </c>
      <c r="I147" s="4" t="s">
        <v>1000</v>
      </c>
    </row>
    <row r="148" spans="1:9" x14ac:dyDescent="0.25">
      <c r="A148" s="4" t="s">
        <v>1602</v>
      </c>
      <c r="B148" s="4" t="s">
        <v>1603</v>
      </c>
      <c r="C148" s="4" t="s">
        <v>1604</v>
      </c>
      <c r="D148" s="4" t="s">
        <v>405</v>
      </c>
      <c r="E148" s="4" t="s">
        <v>1608</v>
      </c>
      <c r="F148" s="4" t="s">
        <v>1606</v>
      </c>
      <c r="G148" s="4" t="s">
        <v>1474</v>
      </c>
      <c r="H148" s="4" t="s">
        <v>1607</v>
      </c>
      <c r="I148" s="4" t="s">
        <v>1000</v>
      </c>
    </row>
    <row r="149" spans="1:9" x14ac:dyDescent="0.25">
      <c r="A149" s="4" t="s">
        <v>1609</v>
      </c>
      <c r="B149" s="4" t="s">
        <v>1610</v>
      </c>
      <c r="C149" s="4" t="s">
        <v>1611</v>
      </c>
      <c r="D149" s="4" t="s">
        <v>51</v>
      </c>
      <c r="E149" s="4" t="s">
        <v>1612</v>
      </c>
      <c r="F149" s="4" t="s">
        <v>1613</v>
      </c>
      <c r="G149" s="4" t="s">
        <v>1122</v>
      </c>
      <c r="H149" s="4" t="s">
        <v>1614</v>
      </c>
      <c r="I149" s="4" t="s">
        <v>1000</v>
      </c>
    </row>
    <row r="150" spans="1:9" x14ac:dyDescent="0.25">
      <c r="A150" s="4" t="s">
        <v>1609</v>
      </c>
      <c r="B150" s="4" t="s">
        <v>1610</v>
      </c>
      <c r="C150" s="4" t="s">
        <v>1611</v>
      </c>
      <c r="D150" s="4" t="s">
        <v>405</v>
      </c>
      <c r="E150" s="4" t="s">
        <v>1615</v>
      </c>
      <c r="F150" s="4" t="s">
        <v>1613</v>
      </c>
      <c r="G150" s="4" t="s">
        <v>1122</v>
      </c>
      <c r="H150" s="4" t="s">
        <v>1614</v>
      </c>
      <c r="I150" s="4" t="s">
        <v>1000</v>
      </c>
    </row>
    <row r="151" spans="1:9" x14ac:dyDescent="0.25">
      <c r="A151" s="4" t="s">
        <v>1616</v>
      </c>
      <c r="B151" s="4" t="s">
        <v>1617</v>
      </c>
      <c r="C151" s="4" t="s">
        <v>1618</v>
      </c>
      <c r="D151" s="4" t="s">
        <v>48</v>
      </c>
      <c r="E151" s="4" t="s">
        <v>1099</v>
      </c>
      <c r="F151" s="4" t="s">
        <v>1619</v>
      </c>
      <c r="G151" s="4" t="s">
        <v>1474</v>
      </c>
      <c r="H151" s="4" t="s">
        <v>1620</v>
      </c>
      <c r="I151" s="4" t="s">
        <v>1000</v>
      </c>
    </row>
    <row r="152" spans="1:9" x14ac:dyDescent="0.25">
      <c r="A152" s="4" t="s">
        <v>1616</v>
      </c>
      <c r="B152" s="4" t="s">
        <v>1617</v>
      </c>
      <c r="C152" s="4" t="s">
        <v>1618</v>
      </c>
      <c r="D152" s="4" t="s">
        <v>405</v>
      </c>
      <c r="E152" s="4" t="s">
        <v>1114</v>
      </c>
      <c r="F152" s="4" t="s">
        <v>1619</v>
      </c>
      <c r="G152" s="4" t="s">
        <v>1474</v>
      </c>
      <c r="H152" s="4" t="s">
        <v>1620</v>
      </c>
      <c r="I152" s="4" t="s">
        <v>1000</v>
      </c>
    </row>
    <row r="153" spans="1:9" x14ac:dyDescent="0.25">
      <c r="A153" s="4" t="s">
        <v>1621</v>
      </c>
      <c r="B153" s="4" t="s">
        <v>1622</v>
      </c>
      <c r="C153" s="4" t="s">
        <v>1623</v>
      </c>
      <c r="D153" s="4" t="s">
        <v>48</v>
      </c>
      <c r="E153" s="4" t="s">
        <v>1624</v>
      </c>
      <c r="F153" s="4" t="s">
        <v>1625</v>
      </c>
      <c r="G153" s="4" t="s">
        <v>1626</v>
      </c>
      <c r="H153" s="4" t="s">
        <v>1627</v>
      </c>
      <c r="I153" s="4" t="s">
        <v>1000</v>
      </c>
    </row>
    <row r="154" spans="1:9" x14ac:dyDescent="0.25">
      <c r="A154" s="4" t="s">
        <v>1621</v>
      </c>
      <c r="B154" s="4" t="s">
        <v>1622</v>
      </c>
      <c r="C154" s="4" t="s">
        <v>1623</v>
      </c>
      <c r="D154" s="4" t="s">
        <v>48</v>
      </c>
      <c r="E154" s="4" t="s">
        <v>1624</v>
      </c>
      <c r="F154" s="4" t="s">
        <v>1628</v>
      </c>
      <c r="G154" s="4" t="s">
        <v>1629</v>
      </c>
      <c r="H154" s="4" t="s">
        <v>1630</v>
      </c>
      <c r="I154" s="4" t="s">
        <v>1000</v>
      </c>
    </row>
    <row r="155" spans="1:9" x14ac:dyDescent="0.25">
      <c r="A155" s="4" t="s">
        <v>1631</v>
      </c>
      <c r="B155" s="4" t="s">
        <v>1632</v>
      </c>
      <c r="C155" s="4" t="s">
        <v>1633</v>
      </c>
      <c r="D155" s="4" t="s">
        <v>402</v>
      </c>
      <c r="E155" s="4" t="s">
        <v>1634</v>
      </c>
      <c r="F155" s="4" t="s">
        <v>1635</v>
      </c>
      <c r="G155" s="4" t="s">
        <v>998</v>
      </c>
      <c r="H155" s="4" t="s">
        <v>1636</v>
      </c>
      <c r="I155" s="4" t="s">
        <v>1000</v>
      </c>
    </row>
    <row r="156" spans="1:9" x14ac:dyDescent="0.25">
      <c r="A156" s="4" t="s">
        <v>1637</v>
      </c>
      <c r="B156" s="4" t="s">
        <v>1638</v>
      </c>
      <c r="C156" s="4" t="s">
        <v>1639</v>
      </c>
      <c r="D156" s="4" t="s">
        <v>48</v>
      </c>
      <c r="E156" s="4" t="s">
        <v>1640</v>
      </c>
      <c r="F156" s="4" t="s">
        <v>1641</v>
      </c>
      <c r="G156" s="4" t="s">
        <v>1028</v>
      </c>
      <c r="H156" s="4" t="s">
        <v>1642</v>
      </c>
      <c r="I156" s="4" t="s">
        <v>1000</v>
      </c>
    </row>
    <row r="157" spans="1:9" x14ac:dyDescent="0.25">
      <c r="A157" s="4" t="s">
        <v>1643</v>
      </c>
      <c r="B157" s="4" t="s">
        <v>1644</v>
      </c>
      <c r="C157" s="4" t="s">
        <v>1645</v>
      </c>
      <c r="D157" s="4" t="s">
        <v>51</v>
      </c>
      <c r="E157" s="4" t="s">
        <v>1646</v>
      </c>
      <c r="F157" s="4" t="s">
        <v>1647</v>
      </c>
      <c r="G157" s="4" t="s">
        <v>1013</v>
      </c>
      <c r="H157" s="4" t="s">
        <v>1648</v>
      </c>
      <c r="I157" s="4" t="s">
        <v>1000</v>
      </c>
    </row>
    <row r="158" spans="1:9" x14ac:dyDescent="0.25">
      <c r="A158" s="4" t="s">
        <v>1643</v>
      </c>
      <c r="B158" s="4" t="s">
        <v>1644</v>
      </c>
      <c r="C158" s="4" t="s">
        <v>1645</v>
      </c>
      <c r="D158" s="4" t="s">
        <v>51</v>
      </c>
      <c r="E158" s="4" t="s">
        <v>1646</v>
      </c>
      <c r="F158" s="4" t="s">
        <v>1647</v>
      </c>
      <c r="G158" s="4" t="s">
        <v>1272</v>
      </c>
      <c r="H158" s="4" t="s">
        <v>1648</v>
      </c>
      <c r="I158" s="4" t="s">
        <v>1000</v>
      </c>
    </row>
    <row r="159" spans="1:9" x14ac:dyDescent="0.25">
      <c r="A159" s="4" t="s">
        <v>1643</v>
      </c>
      <c r="B159" s="4" t="s">
        <v>1644</v>
      </c>
      <c r="C159" s="4" t="s">
        <v>1645</v>
      </c>
      <c r="D159" s="4" t="s">
        <v>52</v>
      </c>
      <c r="E159" s="4" t="s">
        <v>1649</v>
      </c>
      <c r="F159" s="4" t="s">
        <v>1647</v>
      </c>
      <c r="G159" s="4" t="s">
        <v>1013</v>
      </c>
      <c r="H159" s="4" t="s">
        <v>1648</v>
      </c>
      <c r="I159" s="4" t="s">
        <v>1000</v>
      </c>
    </row>
    <row r="160" spans="1:9" x14ac:dyDescent="0.25">
      <c r="A160" s="4" t="s">
        <v>1643</v>
      </c>
      <c r="B160" s="4" t="s">
        <v>1644</v>
      </c>
      <c r="C160" s="4" t="s">
        <v>1645</v>
      </c>
      <c r="D160" s="4" t="s">
        <v>52</v>
      </c>
      <c r="E160" s="4" t="s">
        <v>1649</v>
      </c>
      <c r="F160" s="4" t="s">
        <v>1647</v>
      </c>
      <c r="G160" s="4" t="s">
        <v>1272</v>
      </c>
      <c r="H160" s="4" t="s">
        <v>1648</v>
      </c>
      <c r="I160" s="4" t="s">
        <v>1000</v>
      </c>
    </row>
    <row r="161" spans="1:9" x14ac:dyDescent="0.25">
      <c r="A161" s="4" t="s">
        <v>1650</v>
      </c>
      <c r="B161" s="4" t="s">
        <v>1651</v>
      </c>
      <c r="C161" s="4" t="s">
        <v>1652</v>
      </c>
      <c r="D161" s="4" t="s">
        <v>51</v>
      </c>
      <c r="E161" s="4" t="s">
        <v>1653</v>
      </c>
      <c r="F161" s="4" t="s">
        <v>1654</v>
      </c>
      <c r="G161" s="4" t="s">
        <v>1655</v>
      </c>
      <c r="H161" s="4" t="s">
        <v>1656</v>
      </c>
      <c r="I161" s="4" t="s">
        <v>1000</v>
      </c>
    </row>
    <row r="162" spans="1:9" x14ac:dyDescent="0.25">
      <c r="A162" s="4" t="s">
        <v>1657</v>
      </c>
      <c r="B162" s="4" t="s">
        <v>1658</v>
      </c>
      <c r="C162" s="4" t="s">
        <v>1659</v>
      </c>
      <c r="D162" s="4" t="s">
        <v>48</v>
      </c>
      <c r="E162" s="4" t="s">
        <v>1660</v>
      </c>
      <c r="F162" s="4" t="s">
        <v>1661</v>
      </c>
      <c r="G162" s="4" t="s">
        <v>1101</v>
      </c>
      <c r="H162" s="4" t="s">
        <v>1662</v>
      </c>
      <c r="I162" s="4" t="s">
        <v>1000</v>
      </c>
    </row>
    <row r="163" spans="1:9" x14ac:dyDescent="0.25">
      <c r="A163" s="4" t="s">
        <v>1657</v>
      </c>
      <c r="B163" s="4" t="s">
        <v>1658</v>
      </c>
      <c r="C163" s="4" t="s">
        <v>1659</v>
      </c>
      <c r="D163" s="4" t="s">
        <v>48</v>
      </c>
      <c r="E163" s="4" t="s">
        <v>1660</v>
      </c>
      <c r="F163" s="4" t="s">
        <v>1663</v>
      </c>
      <c r="G163" s="4" t="s">
        <v>998</v>
      </c>
      <c r="H163" s="4" t="s">
        <v>1662</v>
      </c>
      <c r="I163" s="4" t="s">
        <v>1000</v>
      </c>
    </row>
    <row r="164" spans="1:9" x14ac:dyDescent="0.25">
      <c r="A164" s="4" t="s">
        <v>1664</v>
      </c>
      <c r="B164" s="4" t="s">
        <v>1665</v>
      </c>
      <c r="C164" s="4" t="s">
        <v>1666</v>
      </c>
      <c r="D164" s="4" t="s">
        <v>405</v>
      </c>
      <c r="E164" s="4" t="s">
        <v>1660</v>
      </c>
      <c r="F164" s="4" t="s">
        <v>1667</v>
      </c>
      <c r="G164" s="4" t="s">
        <v>998</v>
      </c>
      <c r="H164" s="4" t="s">
        <v>1668</v>
      </c>
      <c r="I164" s="4" t="s">
        <v>1000</v>
      </c>
    </row>
    <row r="165" spans="1:9" x14ac:dyDescent="0.25">
      <c r="A165" s="4" t="s">
        <v>1669</v>
      </c>
      <c r="B165" s="4" t="s">
        <v>1670</v>
      </c>
      <c r="C165" s="4" t="s">
        <v>1671</v>
      </c>
      <c r="D165" s="4" t="s">
        <v>48</v>
      </c>
      <c r="E165" s="4" t="s">
        <v>1672</v>
      </c>
      <c r="F165" s="4" t="s">
        <v>1673</v>
      </c>
      <c r="G165" s="4" t="s">
        <v>1674</v>
      </c>
      <c r="H165" s="4" t="s">
        <v>1675</v>
      </c>
      <c r="I165" s="4" t="s">
        <v>1000</v>
      </c>
    </row>
    <row r="166" spans="1:9" x14ac:dyDescent="0.25">
      <c r="A166" s="4" t="s">
        <v>1669</v>
      </c>
      <c r="B166" s="4" t="s">
        <v>1670</v>
      </c>
      <c r="C166" s="4" t="s">
        <v>1671</v>
      </c>
      <c r="D166" s="4" t="s">
        <v>405</v>
      </c>
      <c r="E166" s="4" t="s">
        <v>1212</v>
      </c>
      <c r="F166" s="4" t="s">
        <v>1673</v>
      </c>
      <c r="G166" s="4" t="s">
        <v>1674</v>
      </c>
      <c r="H166" s="4" t="s">
        <v>1675</v>
      </c>
      <c r="I166" s="4" t="s">
        <v>1000</v>
      </c>
    </row>
    <row r="167" spans="1:9" x14ac:dyDescent="0.25">
      <c r="A167" s="4" t="s">
        <v>1676</v>
      </c>
      <c r="B167" s="4" t="s">
        <v>1677</v>
      </c>
      <c r="C167" s="4" t="s">
        <v>1678</v>
      </c>
      <c r="D167" s="4" t="s">
        <v>51</v>
      </c>
      <c r="E167" s="4" t="s">
        <v>1679</v>
      </c>
      <c r="F167" s="4" t="s">
        <v>1680</v>
      </c>
      <c r="G167" s="4" t="s">
        <v>1101</v>
      </c>
      <c r="H167" s="4" t="s">
        <v>1681</v>
      </c>
      <c r="I167" s="4" t="s">
        <v>1000</v>
      </c>
    </row>
    <row r="168" spans="1:9" x14ac:dyDescent="0.25">
      <c r="A168" s="4" t="s">
        <v>1676</v>
      </c>
      <c r="B168" s="4" t="s">
        <v>1677</v>
      </c>
      <c r="C168" s="4" t="s">
        <v>1678</v>
      </c>
      <c r="D168" s="4" t="s">
        <v>402</v>
      </c>
      <c r="E168" s="4" t="s">
        <v>1682</v>
      </c>
      <c r="F168" s="4" t="s">
        <v>1680</v>
      </c>
      <c r="G168" s="4" t="s">
        <v>1101</v>
      </c>
      <c r="H168" s="4" t="s">
        <v>1681</v>
      </c>
      <c r="I168" s="4" t="s">
        <v>1000</v>
      </c>
    </row>
    <row r="169" spans="1:9" x14ac:dyDescent="0.25">
      <c r="A169" s="4" t="s">
        <v>1683</v>
      </c>
      <c r="B169" s="4" t="s">
        <v>1684</v>
      </c>
      <c r="C169" s="4" t="s">
        <v>1685</v>
      </c>
      <c r="D169" s="4" t="s">
        <v>48</v>
      </c>
      <c r="E169" s="4" t="s">
        <v>1686</v>
      </c>
      <c r="F169" s="4" t="s">
        <v>1687</v>
      </c>
      <c r="G169" s="4" t="s">
        <v>1342</v>
      </c>
      <c r="H169" s="4" t="s">
        <v>1688</v>
      </c>
      <c r="I169" s="4" t="s">
        <v>1000</v>
      </c>
    </row>
    <row r="170" spans="1:9" x14ac:dyDescent="0.25">
      <c r="A170" s="4" t="s">
        <v>1689</v>
      </c>
      <c r="B170" s="4" t="s">
        <v>1690</v>
      </c>
      <c r="C170" s="4" t="s">
        <v>1691</v>
      </c>
      <c r="D170" s="4" t="s">
        <v>48</v>
      </c>
      <c r="E170" s="4" t="s">
        <v>1050</v>
      </c>
      <c r="F170" s="4" t="s">
        <v>1692</v>
      </c>
      <c r="G170" s="4" t="s">
        <v>1013</v>
      </c>
      <c r="H170" s="4" t="s">
        <v>1693</v>
      </c>
      <c r="I170" s="4" t="s">
        <v>1000</v>
      </c>
    </row>
    <row r="171" spans="1:9" x14ac:dyDescent="0.25">
      <c r="A171" s="4" t="s">
        <v>1689</v>
      </c>
      <c r="B171" s="4" t="s">
        <v>1690</v>
      </c>
      <c r="C171" s="4" t="s">
        <v>1691</v>
      </c>
      <c r="D171" s="4" t="s">
        <v>402</v>
      </c>
      <c r="E171" s="4" t="s">
        <v>1694</v>
      </c>
      <c r="F171" s="4" t="s">
        <v>1692</v>
      </c>
      <c r="G171" s="4" t="s">
        <v>1013</v>
      </c>
      <c r="H171" s="4" t="s">
        <v>1693</v>
      </c>
      <c r="I171" s="4" t="s">
        <v>1000</v>
      </c>
    </row>
    <row r="172" spans="1:9" x14ac:dyDescent="0.25">
      <c r="A172" s="4" t="s">
        <v>1695</v>
      </c>
      <c r="B172" s="4" t="s">
        <v>1696</v>
      </c>
      <c r="C172" s="4" t="s">
        <v>1697</v>
      </c>
      <c r="D172" s="4" t="s">
        <v>402</v>
      </c>
      <c r="E172" s="4" t="s">
        <v>1698</v>
      </c>
      <c r="F172" s="4" t="s">
        <v>1699</v>
      </c>
      <c r="G172" s="4" t="s">
        <v>1342</v>
      </c>
      <c r="H172" s="4" t="s">
        <v>1700</v>
      </c>
      <c r="I172" s="4" t="s">
        <v>1000</v>
      </c>
    </row>
    <row r="173" spans="1:9" x14ac:dyDescent="0.25">
      <c r="A173" s="4" t="s">
        <v>1701</v>
      </c>
      <c r="B173" s="4" t="s">
        <v>1702</v>
      </c>
      <c r="C173" s="4" t="s">
        <v>1703</v>
      </c>
      <c r="D173" s="4" t="s">
        <v>48</v>
      </c>
      <c r="E173" s="4" t="s">
        <v>1704</v>
      </c>
      <c r="F173" s="4" t="s">
        <v>1705</v>
      </c>
      <c r="G173" s="4" t="s">
        <v>1206</v>
      </c>
      <c r="H173" s="4" t="s">
        <v>1706</v>
      </c>
      <c r="I173" s="4" t="s">
        <v>1000</v>
      </c>
    </row>
    <row r="174" spans="1:9" x14ac:dyDescent="0.25">
      <c r="A174" s="4" t="s">
        <v>1701</v>
      </c>
      <c r="B174" s="4" t="s">
        <v>1702</v>
      </c>
      <c r="C174" s="4" t="s">
        <v>1703</v>
      </c>
      <c r="D174" s="4" t="s">
        <v>405</v>
      </c>
      <c r="E174" s="4" t="s">
        <v>1707</v>
      </c>
      <c r="F174" s="4" t="s">
        <v>1705</v>
      </c>
      <c r="G174" s="4" t="s">
        <v>1206</v>
      </c>
      <c r="H174" s="4" t="s">
        <v>1706</v>
      </c>
      <c r="I174" s="4" t="s">
        <v>1000</v>
      </c>
    </row>
    <row r="175" spans="1:9" x14ac:dyDescent="0.25">
      <c r="A175" s="4" t="s">
        <v>1708</v>
      </c>
      <c r="B175" s="4" t="s">
        <v>1709</v>
      </c>
      <c r="C175" s="4" t="s">
        <v>671</v>
      </c>
      <c r="D175" s="4" t="s">
        <v>405</v>
      </c>
      <c r="E175" s="4" t="s">
        <v>1710</v>
      </c>
      <c r="F175" s="4" t="s">
        <v>1711</v>
      </c>
      <c r="G175" s="4" t="s">
        <v>1369</v>
      </c>
      <c r="H175" s="4" t="s">
        <v>1712</v>
      </c>
      <c r="I175" s="4" t="s">
        <v>1000</v>
      </c>
    </row>
    <row r="176" spans="1:9" x14ac:dyDescent="0.25">
      <c r="A176" s="4" t="s">
        <v>1713</v>
      </c>
      <c r="B176" s="4" t="s">
        <v>1714</v>
      </c>
      <c r="C176" s="4" t="s">
        <v>1715</v>
      </c>
      <c r="D176" s="4" t="s">
        <v>51</v>
      </c>
      <c r="E176" s="4" t="s">
        <v>1065</v>
      </c>
      <c r="F176" s="4" t="s">
        <v>1716</v>
      </c>
      <c r="G176" s="4" t="s">
        <v>1036</v>
      </c>
      <c r="H176" s="4" t="s">
        <v>1717</v>
      </c>
      <c r="I176" s="4" t="s">
        <v>1000</v>
      </c>
    </row>
    <row r="177" spans="1:9" x14ac:dyDescent="0.25">
      <c r="A177" s="4" t="s">
        <v>1718</v>
      </c>
      <c r="B177" s="4" t="s">
        <v>1719</v>
      </c>
      <c r="C177" s="4" t="s">
        <v>1720</v>
      </c>
      <c r="D177" s="4" t="s">
        <v>48</v>
      </c>
      <c r="E177" s="4" t="s">
        <v>1453</v>
      </c>
      <c r="F177" s="4" t="s">
        <v>1721</v>
      </c>
      <c r="G177" s="4" t="s">
        <v>1006</v>
      </c>
      <c r="H177" s="4" t="s">
        <v>1722</v>
      </c>
      <c r="I177" s="4" t="s">
        <v>1000</v>
      </c>
    </row>
    <row r="178" spans="1:9" x14ac:dyDescent="0.25">
      <c r="A178" s="4" t="s">
        <v>1723</v>
      </c>
      <c r="B178" s="4" t="s">
        <v>1724</v>
      </c>
      <c r="C178" s="4" t="s">
        <v>1725</v>
      </c>
      <c r="D178" s="4" t="s">
        <v>51</v>
      </c>
      <c r="E178" s="4" t="s">
        <v>1726</v>
      </c>
      <c r="F178" s="4" t="s">
        <v>1727</v>
      </c>
      <c r="G178" s="4" t="s">
        <v>1369</v>
      </c>
      <c r="H178" s="4" t="s">
        <v>1728</v>
      </c>
      <c r="I178" s="4" t="s">
        <v>1000</v>
      </c>
    </row>
    <row r="179" spans="1:9" x14ac:dyDescent="0.25">
      <c r="A179" s="4" t="s">
        <v>1729</v>
      </c>
      <c r="B179" s="4" t="s">
        <v>1730</v>
      </c>
      <c r="C179" s="4" t="s">
        <v>1731</v>
      </c>
      <c r="D179" s="4" t="s">
        <v>48</v>
      </c>
      <c r="E179" s="4" t="s">
        <v>1732</v>
      </c>
      <c r="F179" s="4" t="s">
        <v>1733</v>
      </c>
      <c r="G179" s="4" t="s">
        <v>998</v>
      </c>
      <c r="H179" s="4" t="s">
        <v>1734</v>
      </c>
      <c r="I179" s="4" t="s">
        <v>1000</v>
      </c>
    </row>
    <row r="180" spans="1:9" x14ac:dyDescent="0.25">
      <c r="A180" s="4" t="s">
        <v>1735</v>
      </c>
      <c r="B180" s="4" t="s">
        <v>1736</v>
      </c>
      <c r="C180" s="4" t="s">
        <v>1417</v>
      </c>
      <c r="D180" s="4" t="s">
        <v>405</v>
      </c>
      <c r="E180" s="4" t="s">
        <v>1737</v>
      </c>
      <c r="F180" s="4" t="s">
        <v>1738</v>
      </c>
      <c r="G180" s="4" t="s">
        <v>1013</v>
      </c>
      <c r="H180" s="4" t="s">
        <v>1739</v>
      </c>
      <c r="I180" s="4" t="s">
        <v>1000</v>
      </c>
    </row>
    <row r="181" spans="1:9" x14ac:dyDescent="0.25">
      <c r="A181" s="4" t="s">
        <v>1740</v>
      </c>
      <c r="B181" s="4" t="s">
        <v>1741</v>
      </c>
      <c r="C181" s="4" t="s">
        <v>1742</v>
      </c>
      <c r="D181" s="4" t="s">
        <v>405</v>
      </c>
      <c r="E181" s="4" t="s">
        <v>1672</v>
      </c>
      <c r="F181" s="4" t="s">
        <v>1743</v>
      </c>
      <c r="G181" s="4" t="s">
        <v>1342</v>
      </c>
      <c r="H181" s="4" t="s">
        <v>1744</v>
      </c>
      <c r="I181" s="4" t="s">
        <v>1000</v>
      </c>
    </row>
    <row r="182" spans="1:9" x14ac:dyDescent="0.25">
      <c r="A182" s="4" t="s">
        <v>1745</v>
      </c>
      <c r="B182" s="4" t="s">
        <v>1746</v>
      </c>
      <c r="C182" s="4" t="s">
        <v>1747</v>
      </c>
      <c r="D182" s="4" t="s">
        <v>402</v>
      </c>
      <c r="E182" s="4" t="s">
        <v>1124</v>
      </c>
      <c r="F182" s="4" t="s">
        <v>1748</v>
      </c>
      <c r="G182" s="4" t="s">
        <v>1063</v>
      </c>
      <c r="H182" s="4" t="s">
        <v>1749</v>
      </c>
      <c r="I182" s="4" t="s">
        <v>1000</v>
      </c>
    </row>
    <row r="183" spans="1:9" x14ac:dyDescent="0.25">
      <c r="A183" s="4" t="s">
        <v>1750</v>
      </c>
      <c r="B183" s="4" t="s">
        <v>1751</v>
      </c>
      <c r="C183" s="4" t="s">
        <v>1752</v>
      </c>
      <c r="D183" s="4" t="s">
        <v>405</v>
      </c>
      <c r="E183" s="4" t="s">
        <v>1753</v>
      </c>
      <c r="F183" s="4" t="s">
        <v>1754</v>
      </c>
      <c r="G183" s="4" t="s">
        <v>998</v>
      </c>
      <c r="H183" s="4" t="s">
        <v>1755</v>
      </c>
      <c r="I183" s="4" t="s">
        <v>1000</v>
      </c>
    </row>
    <row r="184" spans="1:9" x14ac:dyDescent="0.25">
      <c r="A184" s="4" t="s">
        <v>1756</v>
      </c>
      <c r="B184" s="4" t="s">
        <v>1757</v>
      </c>
      <c r="C184" s="4" t="s">
        <v>1758</v>
      </c>
      <c r="D184" s="4" t="s">
        <v>405</v>
      </c>
      <c r="E184" s="4" t="s">
        <v>1759</v>
      </c>
      <c r="F184" s="4" t="s">
        <v>1760</v>
      </c>
      <c r="G184" s="4" t="s">
        <v>1013</v>
      </c>
      <c r="H184" s="4" t="s">
        <v>1761</v>
      </c>
      <c r="I184" s="4" t="s">
        <v>1000</v>
      </c>
    </row>
    <row r="185" spans="1:9" x14ac:dyDescent="0.25">
      <c r="A185" s="4" t="s">
        <v>1762</v>
      </c>
      <c r="B185" s="4" t="s">
        <v>1763</v>
      </c>
      <c r="C185" s="4" t="s">
        <v>1764</v>
      </c>
      <c r="D185" s="4" t="s">
        <v>48</v>
      </c>
      <c r="E185" s="4" t="s">
        <v>1765</v>
      </c>
      <c r="F185" s="4" t="s">
        <v>1766</v>
      </c>
      <c r="G185" s="4" t="s">
        <v>1122</v>
      </c>
      <c r="H185" s="4" t="s">
        <v>1767</v>
      </c>
      <c r="I185" s="4" t="s">
        <v>1000</v>
      </c>
    </row>
    <row r="186" spans="1:9" x14ac:dyDescent="0.25">
      <c r="A186" s="4" t="s">
        <v>1768</v>
      </c>
      <c r="B186" s="4" t="s">
        <v>1769</v>
      </c>
      <c r="C186" s="4" t="s">
        <v>1770</v>
      </c>
      <c r="D186" s="4" t="s">
        <v>405</v>
      </c>
      <c r="E186" s="4" t="s">
        <v>1771</v>
      </c>
      <c r="F186" s="4" t="s">
        <v>1772</v>
      </c>
      <c r="G186" s="4" t="s">
        <v>1013</v>
      </c>
      <c r="H186" s="4" t="s">
        <v>1773</v>
      </c>
      <c r="I186" s="4" t="s">
        <v>1000</v>
      </c>
    </row>
    <row r="187" spans="1:9" x14ac:dyDescent="0.25">
      <c r="A187" s="4" t="s">
        <v>1768</v>
      </c>
      <c r="B187" s="4" t="s">
        <v>1769</v>
      </c>
      <c r="C187" s="4" t="s">
        <v>1770</v>
      </c>
      <c r="D187" s="4" t="s">
        <v>405</v>
      </c>
      <c r="E187" s="4" t="s">
        <v>1771</v>
      </c>
      <c r="F187" s="4" t="s">
        <v>1774</v>
      </c>
      <c r="G187" s="4" t="s">
        <v>1775</v>
      </c>
      <c r="H187" s="4" t="s">
        <v>1773</v>
      </c>
      <c r="I187" s="4" t="s">
        <v>1000</v>
      </c>
    </row>
    <row r="188" spans="1:9" x14ac:dyDescent="0.25">
      <c r="A188" s="4" t="s">
        <v>1776</v>
      </c>
      <c r="B188" s="4" t="s">
        <v>1777</v>
      </c>
      <c r="C188" s="4" t="s">
        <v>1778</v>
      </c>
      <c r="D188" s="4" t="s">
        <v>405</v>
      </c>
      <c r="E188" s="4" t="s">
        <v>1779</v>
      </c>
      <c r="F188" s="4" t="s">
        <v>1780</v>
      </c>
      <c r="G188" s="4" t="s">
        <v>1036</v>
      </c>
      <c r="H188" s="4" t="s">
        <v>1781</v>
      </c>
      <c r="I188" s="4" t="s">
        <v>1000</v>
      </c>
    </row>
    <row r="189" spans="1:9" x14ac:dyDescent="0.25">
      <c r="A189" s="4" t="s">
        <v>1776</v>
      </c>
      <c r="B189" s="4" t="s">
        <v>1777</v>
      </c>
      <c r="C189" s="4" t="s">
        <v>1778</v>
      </c>
      <c r="D189" s="4" t="s">
        <v>405</v>
      </c>
      <c r="E189" s="4" t="s">
        <v>1779</v>
      </c>
      <c r="F189" s="4" t="s">
        <v>1780</v>
      </c>
      <c r="G189" s="4" t="s">
        <v>1013</v>
      </c>
      <c r="H189" s="4" t="s">
        <v>1781</v>
      </c>
      <c r="I189" s="4" t="s">
        <v>1000</v>
      </c>
    </row>
    <row r="190" spans="1:9" x14ac:dyDescent="0.25">
      <c r="A190" s="4" t="s">
        <v>1776</v>
      </c>
      <c r="B190" s="4" t="s">
        <v>1777</v>
      </c>
      <c r="C190" s="4" t="s">
        <v>1778</v>
      </c>
      <c r="D190" s="4" t="s">
        <v>405</v>
      </c>
      <c r="E190" s="4" t="s">
        <v>1779</v>
      </c>
      <c r="F190" s="4" t="s">
        <v>1782</v>
      </c>
      <c r="G190" s="4" t="s">
        <v>1036</v>
      </c>
      <c r="H190" s="4" t="s">
        <v>1781</v>
      </c>
      <c r="I190" s="4" t="s">
        <v>1000</v>
      </c>
    </row>
    <row r="191" spans="1:9" x14ac:dyDescent="0.25">
      <c r="A191" s="4" t="s">
        <v>1776</v>
      </c>
      <c r="B191" s="4" t="s">
        <v>1777</v>
      </c>
      <c r="C191" s="4" t="s">
        <v>1778</v>
      </c>
      <c r="D191" s="4" t="s">
        <v>405</v>
      </c>
      <c r="E191" s="4" t="s">
        <v>1779</v>
      </c>
      <c r="F191" s="4" t="s">
        <v>1783</v>
      </c>
      <c r="G191" s="4" t="s">
        <v>1013</v>
      </c>
      <c r="H191" s="4" t="s">
        <v>1781</v>
      </c>
      <c r="I191" s="4" t="s">
        <v>1000</v>
      </c>
    </row>
    <row r="192" spans="1:9" x14ac:dyDescent="0.25">
      <c r="A192" s="4" t="s">
        <v>1784</v>
      </c>
      <c r="B192" s="4" t="s">
        <v>1785</v>
      </c>
      <c r="C192" s="4" t="s">
        <v>1786</v>
      </c>
      <c r="D192" s="4" t="s">
        <v>57</v>
      </c>
      <c r="E192" s="4" t="s">
        <v>1787</v>
      </c>
      <c r="F192" s="4" t="s">
        <v>1788</v>
      </c>
      <c r="G192" s="4" t="s">
        <v>1167</v>
      </c>
      <c r="H192" s="4" t="s">
        <v>1789</v>
      </c>
      <c r="I192" s="4" t="s">
        <v>1000</v>
      </c>
    </row>
    <row r="193" spans="1:9" x14ac:dyDescent="0.25">
      <c r="A193" s="4" t="s">
        <v>1784</v>
      </c>
      <c r="B193" s="4" t="s">
        <v>1785</v>
      </c>
      <c r="C193" s="4" t="s">
        <v>1786</v>
      </c>
      <c r="D193" s="4" t="s">
        <v>405</v>
      </c>
      <c r="E193" s="4" t="s">
        <v>1790</v>
      </c>
      <c r="F193" s="4" t="s">
        <v>1788</v>
      </c>
      <c r="G193" s="4" t="s">
        <v>1167</v>
      </c>
      <c r="H193" s="4" t="s">
        <v>1789</v>
      </c>
      <c r="I193" s="4" t="s">
        <v>1000</v>
      </c>
    </row>
    <row r="194" spans="1:9" x14ac:dyDescent="0.25">
      <c r="A194" s="4" t="s">
        <v>1791</v>
      </c>
      <c r="B194" s="4" t="s">
        <v>1792</v>
      </c>
      <c r="C194" s="4" t="s">
        <v>1793</v>
      </c>
      <c r="D194" s="4" t="s">
        <v>405</v>
      </c>
      <c r="E194" s="4" t="s">
        <v>1065</v>
      </c>
      <c r="F194" s="4" t="s">
        <v>1794</v>
      </c>
      <c r="G194" s="4" t="s">
        <v>1013</v>
      </c>
      <c r="H194" s="4" t="s">
        <v>1795</v>
      </c>
      <c r="I194" s="4" t="s">
        <v>1000</v>
      </c>
    </row>
    <row r="195" spans="1:9" x14ac:dyDescent="0.25">
      <c r="A195" s="4" t="s">
        <v>1796</v>
      </c>
      <c r="B195" s="4" t="s">
        <v>1797</v>
      </c>
      <c r="C195" s="4" t="s">
        <v>1798</v>
      </c>
      <c r="D195" s="4" t="s">
        <v>48</v>
      </c>
      <c r="E195" s="4" t="s">
        <v>1732</v>
      </c>
      <c r="F195" s="4" t="s">
        <v>1799</v>
      </c>
      <c r="G195" s="4" t="s">
        <v>1369</v>
      </c>
      <c r="H195" s="4" t="s">
        <v>1800</v>
      </c>
      <c r="I195" s="4" t="s">
        <v>1000</v>
      </c>
    </row>
    <row r="196" spans="1:9" x14ac:dyDescent="0.25">
      <c r="A196" s="4" t="s">
        <v>1801</v>
      </c>
      <c r="B196" s="4" t="s">
        <v>1802</v>
      </c>
      <c r="C196" s="4" t="s">
        <v>1803</v>
      </c>
      <c r="D196" s="4" t="s">
        <v>405</v>
      </c>
      <c r="E196" s="4" t="s">
        <v>1804</v>
      </c>
      <c r="F196" s="4" t="s">
        <v>1805</v>
      </c>
      <c r="G196" s="4" t="s">
        <v>1122</v>
      </c>
      <c r="H196" s="4" t="s">
        <v>1806</v>
      </c>
      <c r="I196" s="4" t="s">
        <v>1000</v>
      </c>
    </row>
    <row r="197" spans="1:9" x14ac:dyDescent="0.25">
      <c r="A197" s="4" t="s">
        <v>1807</v>
      </c>
      <c r="B197" s="4" t="s">
        <v>1808</v>
      </c>
      <c r="C197" s="4" t="s">
        <v>1809</v>
      </c>
      <c r="D197" s="4" t="s">
        <v>51</v>
      </c>
      <c r="E197" s="4" t="s">
        <v>1810</v>
      </c>
      <c r="F197" s="4" t="s">
        <v>1811</v>
      </c>
      <c r="G197" s="4" t="s">
        <v>998</v>
      </c>
      <c r="H197" s="4" t="s">
        <v>1812</v>
      </c>
      <c r="I197" s="4" t="s">
        <v>1000</v>
      </c>
    </row>
    <row r="198" spans="1:9" x14ac:dyDescent="0.25">
      <c r="A198" s="4" t="s">
        <v>1807</v>
      </c>
      <c r="B198" s="4" t="s">
        <v>1808</v>
      </c>
      <c r="C198" s="4" t="s">
        <v>1809</v>
      </c>
      <c r="D198" s="4" t="s">
        <v>51</v>
      </c>
      <c r="E198" s="4" t="s">
        <v>1810</v>
      </c>
      <c r="F198" s="4" t="s">
        <v>1813</v>
      </c>
      <c r="G198" s="4" t="s">
        <v>1028</v>
      </c>
      <c r="H198" s="4" t="s">
        <v>1812</v>
      </c>
      <c r="I198" s="4" t="s">
        <v>1000</v>
      </c>
    </row>
    <row r="199" spans="1:9" x14ac:dyDescent="0.25">
      <c r="A199" s="4" t="s">
        <v>1814</v>
      </c>
      <c r="B199" s="4" t="s">
        <v>1815</v>
      </c>
      <c r="C199" s="4" t="s">
        <v>1816</v>
      </c>
      <c r="D199" s="4" t="s">
        <v>51</v>
      </c>
      <c r="E199" s="4" t="s">
        <v>1061</v>
      </c>
      <c r="F199" s="4" t="s">
        <v>1817</v>
      </c>
      <c r="G199" s="4" t="s">
        <v>1291</v>
      </c>
      <c r="H199" s="4" t="s">
        <v>1818</v>
      </c>
      <c r="I199" s="4" t="s">
        <v>1000</v>
      </c>
    </row>
    <row r="200" spans="1:9" x14ac:dyDescent="0.25">
      <c r="A200" s="4" t="s">
        <v>1819</v>
      </c>
      <c r="B200" s="4" t="s">
        <v>1820</v>
      </c>
      <c r="C200" s="4" t="s">
        <v>1821</v>
      </c>
      <c r="D200" s="4" t="s">
        <v>48</v>
      </c>
      <c r="E200" s="4" t="s">
        <v>1822</v>
      </c>
      <c r="F200" s="4" t="s">
        <v>1823</v>
      </c>
      <c r="G200" s="4" t="s">
        <v>998</v>
      </c>
      <c r="H200" s="4" t="s">
        <v>1824</v>
      </c>
      <c r="I200" s="4" t="s">
        <v>1000</v>
      </c>
    </row>
    <row r="201" spans="1:9" x14ac:dyDescent="0.25">
      <c r="A201" s="4" t="s">
        <v>1825</v>
      </c>
      <c r="B201" s="4" t="s">
        <v>1826</v>
      </c>
      <c r="C201" s="4" t="s">
        <v>1827</v>
      </c>
      <c r="D201" s="4" t="s">
        <v>48</v>
      </c>
      <c r="E201" s="4" t="s">
        <v>1828</v>
      </c>
      <c r="F201" s="4" t="s">
        <v>1829</v>
      </c>
      <c r="G201" s="4" t="s">
        <v>1830</v>
      </c>
      <c r="H201" s="4" t="s">
        <v>1831</v>
      </c>
      <c r="I201" s="4" t="s">
        <v>1000</v>
      </c>
    </row>
    <row r="202" spans="1:9" x14ac:dyDescent="0.25">
      <c r="A202" s="4" t="s">
        <v>1825</v>
      </c>
      <c r="B202" s="4" t="s">
        <v>1826</v>
      </c>
      <c r="C202" s="4" t="s">
        <v>1827</v>
      </c>
      <c r="D202" s="4" t="s">
        <v>402</v>
      </c>
      <c r="E202" s="4" t="s">
        <v>1832</v>
      </c>
      <c r="F202" s="4" t="s">
        <v>1829</v>
      </c>
      <c r="G202" s="4" t="s">
        <v>1830</v>
      </c>
      <c r="H202" s="4" t="s">
        <v>1831</v>
      </c>
      <c r="I202" s="4" t="s">
        <v>1000</v>
      </c>
    </row>
    <row r="203" spans="1:9" x14ac:dyDescent="0.25">
      <c r="A203" s="4" t="s">
        <v>1833</v>
      </c>
      <c r="B203" s="4" t="s">
        <v>1834</v>
      </c>
      <c r="C203" s="4" t="s">
        <v>1835</v>
      </c>
      <c r="D203" s="4" t="s">
        <v>51</v>
      </c>
      <c r="E203" s="4" t="s">
        <v>1836</v>
      </c>
      <c r="F203" s="4" t="s">
        <v>1837</v>
      </c>
      <c r="G203" s="4" t="s">
        <v>1063</v>
      </c>
      <c r="H203" s="4" t="s">
        <v>1838</v>
      </c>
      <c r="I203" s="4" t="s">
        <v>1000</v>
      </c>
    </row>
    <row r="204" spans="1:9" x14ac:dyDescent="0.25">
      <c r="A204" s="4" t="s">
        <v>1833</v>
      </c>
      <c r="B204" s="4" t="s">
        <v>1834</v>
      </c>
      <c r="C204" s="4" t="s">
        <v>1835</v>
      </c>
      <c r="D204" s="4" t="s">
        <v>405</v>
      </c>
      <c r="E204" s="4" t="s">
        <v>1839</v>
      </c>
      <c r="F204" s="4" t="s">
        <v>1837</v>
      </c>
      <c r="G204" s="4" t="s">
        <v>1063</v>
      </c>
      <c r="H204" s="4" t="s">
        <v>1838</v>
      </c>
      <c r="I204" s="4" t="s">
        <v>1000</v>
      </c>
    </row>
    <row r="205" spans="1:9" x14ac:dyDescent="0.25">
      <c r="A205" s="4" t="s">
        <v>1840</v>
      </c>
      <c r="B205" s="4" t="s">
        <v>1841</v>
      </c>
      <c r="C205" s="4" t="s">
        <v>1842</v>
      </c>
      <c r="D205" s="4" t="s">
        <v>405</v>
      </c>
      <c r="E205" s="4" t="s">
        <v>1843</v>
      </c>
      <c r="F205" s="4" t="s">
        <v>1844</v>
      </c>
      <c r="G205" s="4" t="s">
        <v>1056</v>
      </c>
      <c r="H205" s="4" t="s">
        <v>1845</v>
      </c>
      <c r="I205" s="4" t="s">
        <v>1000</v>
      </c>
    </row>
    <row r="206" spans="1:9" x14ac:dyDescent="0.25">
      <c r="A206" s="4" t="s">
        <v>1846</v>
      </c>
      <c r="B206" s="4" t="s">
        <v>1847</v>
      </c>
      <c r="C206" s="4" t="s">
        <v>1848</v>
      </c>
      <c r="D206" s="4" t="s">
        <v>405</v>
      </c>
      <c r="E206" s="4" t="s">
        <v>1849</v>
      </c>
      <c r="F206" s="4" t="s">
        <v>1850</v>
      </c>
      <c r="G206" s="4" t="s">
        <v>998</v>
      </c>
      <c r="H206" s="4" t="s">
        <v>1851</v>
      </c>
      <c r="I206" s="4" t="s">
        <v>1000</v>
      </c>
    </row>
    <row r="207" spans="1:9" x14ac:dyDescent="0.25">
      <c r="A207" s="4" t="s">
        <v>1852</v>
      </c>
      <c r="B207" s="4" t="s">
        <v>1853</v>
      </c>
      <c r="C207" s="4" t="s">
        <v>1854</v>
      </c>
      <c r="D207" s="4" t="s">
        <v>48</v>
      </c>
      <c r="E207" s="4" t="s">
        <v>1855</v>
      </c>
      <c r="F207" s="4" t="s">
        <v>1856</v>
      </c>
      <c r="G207" s="4" t="s">
        <v>1028</v>
      </c>
      <c r="H207" s="4" t="s">
        <v>1857</v>
      </c>
      <c r="I207" s="4" t="s">
        <v>1000</v>
      </c>
    </row>
    <row r="208" spans="1:9" x14ac:dyDescent="0.25">
      <c r="A208" s="4" t="s">
        <v>1852</v>
      </c>
      <c r="B208" s="4" t="s">
        <v>1853</v>
      </c>
      <c r="C208" s="4" t="s">
        <v>1854</v>
      </c>
      <c r="D208" s="4" t="s">
        <v>402</v>
      </c>
      <c r="E208" s="4" t="s">
        <v>1858</v>
      </c>
      <c r="F208" s="4" t="s">
        <v>1856</v>
      </c>
      <c r="G208" s="4" t="s">
        <v>1028</v>
      </c>
      <c r="H208" s="4" t="s">
        <v>1857</v>
      </c>
      <c r="I208" s="4" t="s">
        <v>1000</v>
      </c>
    </row>
    <row r="209" spans="1:9" x14ac:dyDescent="0.25">
      <c r="A209" s="4" t="s">
        <v>1859</v>
      </c>
      <c r="B209" s="4" t="s">
        <v>1860</v>
      </c>
      <c r="C209" s="4" t="s">
        <v>1861</v>
      </c>
      <c r="D209" s="4" t="s">
        <v>402</v>
      </c>
      <c r="E209" s="4" t="s">
        <v>1862</v>
      </c>
      <c r="F209" s="4" t="s">
        <v>1863</v>
      </c>
      <c r="G209" s="4" t="s">
        <v>1864</v>
      </c>
      <c r="H209" s="4" t="s">
        <v>1865</v>
      </c>
      <c r="I209" s="4" t="s">
        <v>1000</v>
      </c>
    </row>
    <row r="210" spans="1:9" x14ac:dyDescent="0.25">
      <c r="A210" s="4" t="s">
        <v>1866</v>
      </c>
      <c r="B210" s="4" t="s">
        <v>1867</v>
      </c>
      <c r="C210" s="4" t="s">
        <v>1868</v>
      </c>
      <c r="D210" s="4" t="s">
        <v>405</v>
      </c>
      <c r="E210" s="4" t="s">
        <v>1869</v>
      </c>
      <c r="F210" s="4" t="s">
        <v>1870</v>
      </c>
      <c r="G210" s="4" t="s">
        <v>1272</v>
      </c>
      <c r="H210" s="4" t="s">
        <v>1871</v>
      </c>
      <c r="I210" s="4" t="s">
        <v>1000</v>
      </c>
    </row>
    <row r="211" spans="1:9" x14ac:dyDescent="0.25">
      <c r="A211" s="4" t="s">
        <v>1872</v>
      </c>
      <c r="B211" s="4" t="s">
        <v>1873</v>
      </c>
      <c r="C211" s="4" t="s">
        <v>1874</v>
      </c>
      <c r="D211" s="4" t="s">
        <v>405</v>
      </c>
      <c r="E211" s="4" t="s">
        <v>1875</v>
      </c>
      <c r="F211" s="4" t="s">
        <v>1876</v>
      </c>
      <c r="G211" s="4" t="s">
        <v>1291</v>
      </c>
      <c r="H211" s="4" t="s">
        <v>1877</v>
      </c>
      <c r="I211" s="4" t="s">
        <v>1000</v>
      </c>
    </row>
    <row r="212" spans="1:9" x14ac:dyDescent="0.25">
      <c r="A212" s="4" t="s">
        <v>1878</v>
      </c>
      <c r="B212" s="4" t="s">
        <v>1879</v>
      </c>
      <c r="C212" s="4" t="s">
        <v>1880</v>
      </c>
      <c r="D212" s="4" t="s">
        <v>405</v>
      </c>
      <c r="E212" s="4" t="s">
        <v>1881</v>
      </c>
      <c r="F212" s="4" t="s">
        <v>1882</v>
      </c>
      <c r="G212" s="4" t="s">
        <v>1585</v>
      </c>
      <c r="H212" s="4" t="s">
        <v>1883</v>
      </c>
      <c r="I212" s="4" t="s">
        <v>1000</v>
      </c>
    </row>
    <row r="213" spans="1:9" x14ac:dyDescent="0.25">
      <c r="A213" s="4" t="s">
        <v>1878</v>
      </c>
      <c r="B213" s="4" t="s">
        <v>1879</v>
      </c>
      <c r="C213" s="4" t="s">
        <v>1880</v>
      </c>
      <c r="D213" s="4" t="s">
        <v>405</v>
      </c>
      <c r="E213" s="4" t="s">
        <v>1881</v>
      </c>
      <c r="F213" s="4" t="s">
        <v>1882</v>
      </c>
      <c r="G213" s="4" t="s">
        <v>1013</v>
      </c>
      <c r="H213" s="4" t="s">
        <v>1883</v>
      </c>
      <c r="I213" s="4" t="s">
        <v>1000</v>
      </c>
    </row>
    <row r="214" spans="1:9" x14ac:dyDescent="0.25">
      <c r="A214" s="4" t="s">
        <v>1878</v>
      </c>
      <c r="B214" s="4" t="s">
        <v>1879</v>
      </c>
      <c r="C214" s="4" t="s">
        <v>1880</v>
      </c>
      <c r="D214" s="4" t="s">
        <v>405</v>
      </c>
      <c r="E214" s="4" t="s">
        <v>1881</v>
      </c>
      <c r="F214" s="4" t="s">
        <v>1882</v>
      </c>
      <c r="G214" s="4" t="s">
        <v>1884</v>
      </c>
      <c r="H214" s="4" t="s">
        <v>1883</v>
      </c>
      <c r="I214" s="4" t="s">
        <v>1000</v>
      </c>
    </row>
    <row r="215" spans="1:9" x14ac:dyDescent="0.25">
      <c r="A215" s="4" t="s">
        <v>1885</v>
      </c>
      <c r="B215" s="4" t="s">
        <v>1886</v>
      </c>
      <c r="C215" s="4" t="s">
        <v>1887</v>
      </c>
      <c r="D215" s="4" t="s">
        <v>48</v>
      </c>
      <c r="E215" s="4" t="s">
        <v>1862</v>
      </c>
      <c r="F215" s="4" t="s">
        <v>1888</v>
      </c>
      <c r="G215" s="4" t="s">
        <v>1013</v>
      </c>
      <c r="H215" s="4" t="s">
        <v>1889</v>
      </c>
      <c r="I215" s="4" t="s">
        <v>1000</v>
      </c>
    </row>
    <row r="216" spans="1:9" x14ac:dyDescent="0.25">
      <c r="A216" s="4" t="s">
        <v>1885</v>
      </c>
      <c r="B216" s="4" t="s">
        <v>1886</v>
      </c>
      <c r="C216" s="4" t="s">
        <v>1887</v>
      </c>
      <c r="D216" s="4" t="s">
        <v>48</v>
      </c>
      <c r="E216" s="4" t="s">
        <v>1862</v>
      </c>
      <c r="F216" s="4" t="s">
        <v>1888</v>
      </c>
      <c r="G216" s="4" t="s">
        <v>1890</v>
      </c>
      <c r="H216" s="4" t="s">
        <v>1889</v>
      </c>
      <c r="I216" s="4" t="s">
        <v>1000</v>
      </c>
    </row>
    <row r="217" spans="1:9" x14ac:dyDescent="0.25">
      <c r="A217" s="4" t="s">
        <v>1885</v>
      </c>
      <c r="B217" s="4" t="s">
        <v>1886</v>
      </c>
      <c r="C217" s="4" t="s">
        <v>1887</v>
      </c>
      <c r="D217" s="4" t="s">
        <v>402</v>
      </c>
      <c r="E217" s="4" t="s">
        <v>1891</v>
      </c>
      <c r="F217" s="4" t="s">
        <v>1888</v>
      </c>
      <c r="G217" s="4" t="s">
        <v>1013</v>
      </c>
      <c r="H217" s="4" t="s">
        <v>1889</v>
      </c>
      <c r="I217" s="4" t="s">
        <v>1000</v>
      </c>
    </row>
    <row r="218" spans="1:9" x14ac:dyDescent="0.25">
      <c r="A218" s="4" t="s">
        <v>1885</v>
      </c>
      <c r="B218" s="4" t="s">
        <v>1886</v>
      </c>
      <c r="C218" s="4" t="s">
        <v>1887</v>
      </c>
      <c r="D218" s="4" t="s">
        <v>402</v>
      </c>
      <c r="E218" s="4" t="s">
        <v>1891</v>
      </c>
      <c r="F218" s="4" t="s">
        <v>1888</v>
      </c>
      <c r="G218" s="4" t="s">
        <v>1890</v>
      </c>
      <c r="H218" s="4" t="s">
        <v>1889</v>
      </c>
      <c r="I218" s="4" t="s">
        <v>1000</v>
      </c>
    </row>
    <row r="219" spans="1:9" x14ac:dyDescent="0.25">
      <c r="A219" s="4" t="s">
        <v>1892</v>
      </c>
      <c r="B219" s="4" t="s">
        <v>1893</v>
      </c>
      <c r="C219" s="4" t="s">
        <v>1894</v>
      </c>
      <c r="D219" s="4" t="s">
        <v>51</v>
      </c>
      <c r="E219" s="4" t="s">
        <v>1895</v>
      </c>
      <c r="F219" s="4" t="s">
        <v>1896</v>
      </c>
      <c r="G219" s="4" t="s">
        <v>1226</v>
      </c>
      <c r="H219" s="4" t="s">
        <v>1897</v>
      </c>
      <c r="I219" s="4" t="s">
        <v>1000</v>
      </c>
    </row>
    <row r="220" spans="1:9" x14ac:dyDescent="0.25">
      <c r="A220" s="4" t="s">
        <v>1898</v>
      </c>
      <c r="B220" s="4" t="s">
        <v>1899</v>
      </c>
      <c r="C220" s="4" t="s">
        <v>1900</v>
      </c>
      <c r="D220" s="4" t="s">
        <v>405</v>
      </c>
      <c r="E220" s="4" t="s">
        <v>1901</v>
      </c>
      <c r="F220" s="4" t="s">
        <v>1902</v>
      </c>
      <c r="G220" s="4" t="s">
        <v>1291</v>
      </c>
      <c r="H220" s="4" t="s">
        <v>1903</v>
      </c>
      <c r="I220" s="4" t="s">
        <v>1000</v>
      </c>
    </row>
    <row r="221" spans="1:9" x14ac:dyDescent="0.25">
      <c r="A221" s="4" t="s">
        <v>1904</v>
      </c>
      <c r="B221" s="4" t="s">
        <v>1905</v>
      </c>
      <c r="C221" s="4" t="s">
        <v>1906</v>
      </c>
      <c r="D221" s="4" t="s">
        <v>48</v>
      </c>
      <c r="E221" s="4" t="s">
        <v>1907</v>
      </c>
      <c r="F221" s="4" t="s">
        <v>1908</v>
      </c>
      <c r="G221" s="4" t="s">
        <v>1056</v>
      </c>
      <c r="H221" s="4" t="s">
        <v>1909</v>
      </c>
      <c r="I221" s="4" t="s">
        <v>1000</v>
      </c>
    </row>
    <row r="222" spans="1:9" x14ac:dyDescent="0.25">
      <c r="A222" s="4" t="s">
        <v>1904</v>
      </c>
      <c r="B222" s="4" t="s">
        <v>1905</v>
      </c>
      <c r="C222" s="4" t="s">
        <v>1906</v>
      </c>
      <c r="D222" s="4" t="s">
        <v>402</v>
      </c>
      <c r="E222" s="4" t="s">
        <v>1524</v>
      </c>
      <c r="F222" s="4" t="s">
        <v>1908</v>
      </c>
      <c r="G222" s="4" t="s">
        <v>1056</v>
      </c>
      <c r="H222" s="4" t="s">
        <v>1909</v>
      </c>
      <c r="I222" s="4" t="s">
        <v>1000</v>
      </c>
    </row>
    <row r="223" spans="1:9" x14ac:dyDescent="0.25">
      <c r="A223" s="4" t="s">
        <v>1910</v>
      </c>
      <c r="B223" s="4" t="s">
        <v>1911</v>
      </c>
      <c r="C223" s="4" t="s">
        <v>1912</v>
      </c>
      <c r="D223" s="4" t="s">
        <v>51</v>
      </c>
      <c r="E223" s="4" t="s">
        <v>1913</v>
      </c>
      <c r="F223" s="4" t="s">
        <v>1914</v>
      </c>
      <c r="G223" s="4" t="s">
        <v>1461</v>
      </c>
      <c r="H223" s="4" t="s">
        <v>1915</v>
      </c>
      <c r="I223" s="4" t="s">
        <v>1000</v>
      </c>
    </row>
    <row r="224" spans="1:9" x14ac:dyDescent="0.25">
      <c r="A224" s="4" t="s">
        <v>1916</v>
      </c>
      <c r="B224" s="4" t="s">
        <v>1917</v>
      </c>
      <c r="C224" s="4" t="s">
        <v>1918</v>
      </c>
      <c r="D224" s="4" t="s">
        <v>405</v>
      </c>
      <c r="E224" s="4" t="s">
        <v>1919</v>
      </c>
      <c r="F224" s="4" t="s">
        <v>1920</v>
      </c>
      <c r="G224" s="4" t="s">
        <v>1342</v>
      </c>
      <c r="H224" s="4" t="s">
        <v>1921</v>
      </c>
      <c r="I224" s="4" t="s">
        <v>1000</v>
      </c>
    </row>
    <row r="225" spans="1:9" x14ac:dyDescent="0.25">
      <c r="A225" s="4" t="s">
        <v>1916</v>
      </c>
      <c r="B225" s="4" t="s">
        <v>1917</v>
      </c>
      <c r="C225" s="4" t="s">
        <v>1918</v>
      </c>
      <c r="D225" s="4" t="s">
        <v>405</v>
      </c>
      <c r="E225" s="4" t="s">
        <v>1919</v>
      </c>
      <c r="F225" s="4" t="s">
        <v>1922</v>
      </c>
      <c r="G225" s="4" t="s">
        <v>1923</v>
      </c>
      <c r="H225" s="4" t="s">
        <v>1921</v>
      </c>
      <c r="I225" s="4" t="s">
        <v>1000</v>
      </c>
    </row>
    <row r="226" spans="1:9" x14ac:dyDescent="0.25">
      <c r="A226" s="4" t="s">
        <v>1924</v>
      </c>
      <c r="B226" s="4" t="s">
        <v>1925</v>
      </c>
      <c r="C226" s="4" t="s">
        <v>1926</v>
      </c>
      <c r="D226" s="4" t="s">
        <v>48</v>
      </c>
      <c r="E226" s="4" t="s">
        <v>1927</v>
      </c>
      <c r="F226" s="4" t="s">
        <v>1928</v>
      </c>
      <c r="G226" s="4" t="s">
        <v>1929</v>
      </c>
      <c r="H226" s="4" t="s">
        <v>1930</v>
      </c>
      <c r="I226" s="4" t="s">
        <v>1000</v>
      </c>
    </row>
    <row r="227" spans="1:9" x14ac:dyDescent="0.25">
      <c r="A227" s="4" t="s">
        <v>1931</v>
      </c>
      <c r="B227" s="4" t="s">
        <v>1932</v>
      </c>
      <c r="C227" s="4" t="s">
        <v>1933</v>
      </c>
      <c r="D227" s="4" t="s">
        <v>51</v>
      </c>
      <c r="E227" s="4" t="s">
        <v>1934</v>
      </c>
      <c r="F227" s="4" t="s">
        <v>1935</v>
      </c>
      <c r="G227" s="4" t="s">
        <v>1122</v>
      </c>
      <c r="H227" s="4" t="s">
        <v>1936</v>
      </c>
      <c r="I227" s="4" t="s">
        <v>1000</v>
      </c>
    </row>
    <row r="228" spans="1:9" x14ac:dyDescent="0.25">
      <c r="A228" s="4" t="s">
        <v>1931</v>
      </c>
      <c r="B228" s="4" t="s">
        <v>1932</v>
      </c>
      <c r="C228" s="4" t="s">
        <v>1933</v>
      </c>
      <c r="D228" s="4" t="s">
        <v>51</v>
      </c>
      <c r="E228" s="4" t="s">
        <v>1934</v>
      </c>
      <c r="F228" s="4" t="s">
        <v>1937</v>
      </c>
      <c r="G228" s="4" t="s">
        <v>1063</v>
      </c>
      <c r="H228" s="4" t="s">
        <v>1936</v>
      </c>
      <c r="I228" s="4" t="s">
        <v>1000</v>
      </c>
    </row>
    <row r="229" spans="1:9" x14ac:dyDescent="0.25">
      <c r="A229" s="4" t="s">
        <v>1938</v>
      </c>
      <c r="B229" s="4" t="s">
        <v>1939</v>
      </c>
      <c r="C229" s="4" t="s">
        <v>1940</v>
      </c>
      <c r="D229" s="4" t="s">
        <v>405</v>
      </c>
      <c r="E229" s="4" t="s">
        <v>1941</v>
      </c>
      <c r="F229" s="4" t="s">
        <v>1942</v>
      </c>
      <c r="G229" s="4" t="s">
        <v>1013</v>
      </c>
      <c r="H229" s="4" t="s">
        <v>1943</v>
      </c>
      <c r="I229" s="4" t="s">
        <v>1000</v>
      </c>
    </row>
    <row r="230" spans="1:9" x14ac:dyDescent="0.25">
      <c r="A230" s="4" t="s">
        <v>1944</v>
      </c>
      <c r="B230" s="4" t="s">
        <v>1945</v>
      </c>
      <c r="C230" s="4" t="s">
        <v>689</v>
      </c>
      <c r="D230" s="4" t="s">
        <v>57</v>
      </c>
      <c r="E230" s="4" t="s">
        <v>1946</v>
      </c>
      <c r="F230" s="4" t="s">
        <v>1947</v>
      </c>
      <c r="G230" s="4" t="s">
        <v>1013</v>
      </c>
      <c r="H230" s="4" t="s">
        <v>1948</v>
      </c>
      <c r="I230" s="4" t="s">
        <v>1000</v>
      </c>
    </row>
    <row r="231" spans="1:9" x14ac:dyDescent="0.25">
      <c r="A231" s="4" t="s">
        <v>1944</v>
      </c>
      <c r="B231" s="4" t="s">
        <v>1945</v>
      </c>
      <c r="C231" s="4" t="s">
        <v>689</v>
      </c>
      <c r="D231" s="4" t="s">
        <v>65</v>
      </c>
      <c r="E231" s="4" t="s">
        <v>1949</v>
      </c>
      <c r="F231" s="4" t="s">
        <v>1947</v>
      </c>
      <c r="G231" s="4" t="s">
        <v>1013</v>
      </c>
      <c r="H231" s="4" t="s">
        <v>1948</v>
      </c>
      <c r="I231" s="4" t="s">
        <v>1000</v>
      </c>
    </row>
    <row r="232" spans="1:9" x14ac:dyDescent="0.25">
      <c r="A232" s="4" t="s">
        <v>1944</v>
      </c>
      <c r="B232" s="4" t="s">
        <v>1945</v>
      </c>
      <c r="C232" s="4" t="s">
        <v>689</v>
      </c>
      <c r="D232" s="4" t="s">
        <v>405</v>
      </c>
      <c r="E232" s="4" t="s">
        <v>1950</v>
      </c>
      <c r="F232" s="4" t="s">
        <v>1947</v>
      </c>
      <c r="G232" s="4" t="s">
        <v>1013</v>
      </c>
      <c r="H232" s="4" t="s">
        <v>1948</v>
      </c>
      <c r="I232" s="4" t="s">
        <v>1000</v>
      </c>
    </row>
    <row r="233" spans="1:9" x14ac:dyDescent="0.25">
      <c r="A233" s="4" t="s">
        <v>1951</v>
      </c>
      <c r="B233" s="4" t="s">
        <v>1952</v>
      </c>
      <c r="C233" s="4" t="s">
        <v>1953</v>
      </c>
      <c r="D233" s="4" t="s">
        <v>51</v>
      </c>
      <c r="E233" s="4" t="s">
        <v>1954</v>
      </c>
      <c r="F233" s="4" t="s">
        <v>1955</v>
      </c>
      <c r="G233" s="4" t="s">
        <v>1122</v>
      </c>
      <c r="H233" s="4" t="s">
        <v>1956</v>
      </c>
      <c r="I233" s="4" t="s">
        <v>1000</v>
      </c>
    </row>
    <row r="234" spans="1:9" x14ac:dyDescent="0.25">
      <c r="A234" s="4" t="s">
        <v>1957</v>
      </c>
      <c r="B234" s="4" t="s">
        <v>1958</v>
      </c>
      <c r="C234" s="4" t="s">
        <v>1959</v>
      </c>
      <c r="D234" s="4" t="s">
        <v>65</v>
      </c>
      <c r="E234" s="4" t="s">
        <v>1960</v>
      </c>
      <c r="F234" s="4" t="s">
        <v>1961</v>
      </c>
      <c r="G234" s="4" t="s">
        <v>1036</v>
      </c>
      <c r="H234" s="4" t="s">
        <v>1962</v>
      </c>
      <c r="I234" s="4" t="s">
        <v>1000</v>
      </c>
    </row>
    <row r="235" spans="1:9" x14ac:dyDescent="0.25">
      <c r="A235" s="4" t="s">
        <v>1963</v>
      </c>
      <c r="B235" s="4" t="s">
        <v>1964</v>
      </c>
      <c r="C235" s="4" t="s">
        <v>1965</v>
      </c>
      <c r="D235" s="4" t="s">
        <v>405</v>
      </c>
      <c r="E235" s="4" t="s">
        <v>1966</v>
      </c>
      <c r="F235" s="4" t="s">
        <v>1967</v>
      </c>
      <c r="G235" s="4" t="s">
        <v>1013</v>
      </c>
      <c r="H235" s="4" t="s">
        <v>1968</v>
      </c>
      <c r="I235" s="4" t="s">
        <v>1000</v>
      </c>
    </row>
    <row r="236" spans="1:9" x14ac:dyDescent="0.25">
      <c r="A236" s="4" t="s">
        <v>1963</v>
      </c>
      <c r="B236" s="4" t="s">
        <v>1964</v>
      </c>
      <c r="C236" s="4" t="s">
        <v>1965</v>
      </c>
      <c r="D236" s="4" t="s">
        <v>405</v>
      </c>
      <c r="E236" s="4" t="s">
        <v>1966</v>
      </c>
      <c r="F236" s="4" t="s">
        <v>1969</v>
      </c>
      <c r="G236" s="4" t="s">
        <v>1342</v>
      </c>
      <c r="H236" s="4" t="s">
        <v>1968</v>
      </c>
      <c r="I236" s="4" t="s">
        <v>1000</v>
      </c>
    </row>
    <row r="237" spans="1:9" x14ac:dyDescent="0.25">
      <c r="A237" s="4" t="s">
        <v>1970</v>
      </c>
      <c r="B237" s="4" t="s">
        <v>1971</v>
      </c>
      <c r="C237" s="4" t="s">
        <v>1972</v>
      </c>
      <c r="D237" s="4" t="s">
        <v>405</v>
      </c>
      <c r="E237" s="4" t="s">
        <v>1973</v>
      </c>
      <c r="F237" s="4" t="s">
        <v>1974</v>
      </c>
      <c r="G237" s="4" t="s">
        <v>1342</v>
      </c>
      <c r="H237" s="4" t="s">
        <v>1975</v>
      </c>
      <c r="I237" s="4" t="s">
        <v>1000</v>
      </c>
    </row>
    <row r="238" spans="1:9" x14ac:dyDescent="0.25">
      <c r="A238" s="4" t="s">
        <v>1976</v>
      </c>
      <c r="B238" s="4" t="s">
        <v>1977</v>
      </c>
      <c r="C238" s="4" t="s">
        <v>1978</v>
      </c>
      <c r="D238" s="4" t="s">
        <v>48</v>
      </c>
      <c r="E238" s="4" t="s">
        <v>1979</v>
      </c>
      <c r="F238" s="4" t="s">
        <v>1980</v>
      </c>
      <c r="G238" s="4" t="s">
        <v>1981</v>
      </c>
      <c r="H238" s="4" t="s">
        <v>1982</v>
      </c>
      <c r="I238" s="4" t="s">
        <v>1000</v>
      </c>
    </row>
    <row r="239" spans="1:9" x14ac:dyDescent="0.25">
      <c r="A239" s="4" t="s">
        <v>1976</v>
      </c>
      <c r="B239" s="4" t="s">
        <v>1977</v>
      </c>
      <c r="C239" s="4" t="s">
        <v>1978</v>
      </c>
      <c r="D239" s="4" t="s">
        <v>405</v>
      </c>
      <c r="E239" s="4" t="s">
        <v>1983</v>
      </c>
      <c r="F239" s="4" t="s">
        <v>1980</v>
      </c>
      <c r="G239" s="4" t="s">
        <v>1981</v>
      </c>
      <c r="H239" s="4" t="s">
        <v>1982</v>
      </c>
      <c r="I239" s="4" t="s">
        <v>1000</v>
      </c>
    </row>
    <row r="240" spans="1:9" x14ac:dyDescent="0.25">
      <c r="A240" s="4" t="s">
        <v>1984</v>
      </c>
      <c r="B240" s="4" t="s">
        <v>1985</v>
      </c>
      <c r="C240" s="4" t="s">
        <v>1986</v>
      </c>
      <c r="D240" s="4" t="s">
        <v>48</v>
      </c>
      <c r="E240" s="4" t="s">
        <v>1987</v>
      </c>
      <c r="F240" s="4" t="s">
        <v>1988</v>
      </c>
      <c r="G240" s="4" t="s">
        <v>1101</v>
      </c>
      <c r="H240" s="4" t="s">
        <v>1989</v>
      </c>
      <c r="I240" s="4" t="s">
        <v>1000</v>
      </c>
    </row>
    <row r="241" spans="1:9" x14ac:dyDescent="0.25">
      <c r="A241" s="4" t="s">
        <v>1984</v>
      </c>
      <c r="B241" s="4" t="s">
        <v>1985</v>
      </c>
      <c r="C241" s="4" t="s">
        <v>1986</v>
      </c>
      <c r="D241" s="4" t="s">
        <v>402</v>
      </c>
      <c r="E241" s="4" t="s">
        <v>1990</v>
      </c>
      <c r="F241" s="4" t="s">
        <v>1988</v>
      </c>
      <c r="G241" s="4" t="s">
        <v>1101</v>
      </c>
      <c r="H241" s="4" t="s">
        <v>1989</v>
      </c>
      <c r="I241" s="4" t="s">
        <v>1000</v>
      </c>
    </row>
    <row r="242" spans="1:9" x14ac:dyDescent="0.25">
      <c r="A242" s="4" t="s">
        <v>1991</v>
      </c>
      <c r="B242" s="4" t="s">
        <v>1992</v>
      </c>
      <c r="C242" s="4" t="s">
        <v>1993</v>
      </c>
      <c r="D242" s="4" t="s">
        <v>48</v>
      </c>
      <c r="E242" s="4" t="s">
        <v>1994</v>
      </c>
      <c r="F242" s="4" t="s">
        <v>1995</v>
      </c>
      <c r="G242" s="4" t="s">
        <v>998</v>
      </c>
      <c r="H242" s="4" t="s">
        <v>1996</v>
      </c>
      <c r="I242" s="4" t="s">
        <v>1000</v>
      </c>
    </row>
    <row r="243" spans="1:9" x14ac:dyDescent="0.25">
      <c r="A243" s="4" t="s">
        <v>1991</v>
      </c>
      <c r="B243" s="4" t="s">
        <v>1992</v>
      </c>
      <c r="C243" s="4" t="s">
        <v>1993</v>
      </c>
      <c r="D243" s="4" t="s">
        <v>405</v>
      </c>
      <c r="E243" s="4" t="s">
        <v>1997</v>
      </c>
      <c r="F243" s="4" t="s">
        <v>1995</v>
      </c>
      <c r="G243" s="4" t="s">
        <v>998</v>
      </c>
      <c r="H243" s="4" t="s">
        <v>1996</v>
      </c>
      <c r="I243" s="4" t="s">
        <v>1000</v>
      </c>
    </row>
    <row r="244" spans="1:9" x14ac:dyDescent="0.25">
      <c r="A244" s="4" t="s">
        <v>1998</v>
      </c>
      <c r="B244" s="4" t="s">
        <v>1999</v>
      </c>
      <c r="C244" s="4" t="s">
        <v>2000</v>
      </c>
      <c r="D244" s="4" t="s">
        <v>51</v>
      </c>
      <c r="E244" s="4" t="s">
        <v>2001</v>
      </c>
      <c r="F244" s="4" t="s">
        <v>1772</v>
      </c>
      <c r="G244" s="4" t="s">
        <v>1013</v>
      </c>
      <c r="H244" s="4" t="s">
        <v>2002</v>
      </c>
      <c r="I244" s="4" t="s">
        <v>1000</v>
      </c>
    </row>
    <row r="245" spans="1:9" x14ac:dyDescent="0.25">
      <c r="A245" s="4" t="s">
        <v>1998</v>
      </c>
      <c r="B245" s="4" t="s">
        <v>1999</v>
      </c>
      <c r="C245" s="4" t="s">
        <v>2000</v>
      </c>
      <c r="D245" s="4" t="s">
        <v>405</v>
      </c>
      <c r="E245" s="4" t="s">
        <v>1875</v>
      </c>
      <c r="F245" s="4" t="s">
        <v>1772</v>
      </c>
      <c r="G245" s="4" t="s">
        <v>1013</v>
      </c>
      <c r="H245" s="4" t="s">
        <v>2002</v>
      </c>
      <c r="I245" s="4" t="s">
        <v>1000</v>
      </c>
    </row>
    <row r="246" spans="1:9" x14ac:dyDescent="0.25">
      <c r="A246" s="4" t="s">
        <v>2003</v>
      </c>
      <c r="B246" s="4" t="s">
        <v>2004</v>
      </c>
      <c r="C246" s="4" t="s">
        <v>2005</v>
      </c>
      <c r="D246" s="4" t="s">
        <v>402</v>
      </c>
      <c r="E246" s="4" t="s">
        <v>2006</v>
      </c>
      <c r="F246" s="4" t="s">
        <v>2007</v>
      </c>
      <c r="G246" s="4" t="s">
        <v>1474</v>
      </c>
      <c r="H246" s="4" t="s">
        <v>2008</v>
      </c>
      <c r="I246" s="4" t="s">
        <v>1000</v>
      </c>
    </row>
    <row r="247" spans="1:9" x14ac:dyDescent="0.25">
      <c r="A247" s="4" t="s">
        <v>2009</v>
      </c>
      <c r="B247" s="4" t="s">
        <v>2010</v>
      </c>
      <c r="C247" s="4" t="s">
        <v>1217</v>
      </c>
      <c r="D247" s="4" t="s">
        <v>51</v>
      </c>
      <c r="E247" s="4" t="s">
        <v>2011</v>
      </c>
      <c r="F247" s="4" t="s">
        <v>2012</v>
      </c>
      <c r="G247" s="4" t="s">
        <v>998</v>
      </c>
      <c r="H247" s="4" t="s">
        <v>2013</v>
      </c>
      <c r="I247" s="4" t="s">
        <v>1000</v>
      </c>
    </row>
    <row r="248" spans="1:9" x14ac:dyDescent="0.25">
      <c r="A248" s="4" t="s">
        <v>2014</v>
      </c>
      <c r="B248" s="4" t="s">
        <v>2015</v>
      </c>
      <c r="C248" s="4" t="s">
        <v>2016</v>
      </c>
      <c r="D248" s="4" t="s">
        <v>51</v>
      </c>
      <c r="E248" s="4" t="s">
        <v>2017</v>
      </c>
      <c r="F248" s="4" t="s">
        <v>2018</v>
      </c>
      <c r="G248" s="4" t="s">
        <v>1864</v>
      </c>
      <c r="H248" s="4" t="s">
        <v>2019</v>
      </c>
      <c r="I248" s="4" t="s">
        <v>1000</v>
      </c>
    </row>
    <row r="249" spans="1:9" x14ac:dyDescent="0.25">
      <c r="A249" s="4" t="s">
        <v>2020</v>
      </c>
      <c r="B249" s="4" t="s">
        <v>2021</v>
      </c>
      <c r="C249" s="4" t="s">
        <v>2022</v>
      </c>
      <c r="D249" s="4" t="s">
        <v>51</v>
      </c>
      <c r="E249" s="4" t="s">
        <v>2023</v>
      </c>
      <c r="F249" s="4" t="s">
        <v>2024</v>
      </c>
      <c r="G249" s="4" t="s">
        <v>998</v>
      </c>
      <c r="H249" s="4" t="s">
        <v>2025</v>
      </c>
      <c r="I249" s="4" t="s">
        <v>1000</v>
      </c>
    </row>
    <row r="250" spans="1:9" x14ac:dyDescent="0.25">
      <c r="A250" s="4" t="s">
        <v>2026</v>
      </c>
      <c r="B250" s="4" t="s">
        <v>2027</v>
      </c>
      <c r="C250" s="4" t="s">
        <v>875</v>
      </c>
      <c r="D250" s="4" t="s">
        <v>402</v>
      </c>
      <c r="E250" s="4" t="s">
        <v>2028</v>
      </c>
      <c r="F250" s="4" t="s">
        <v>2029</v>
      </c>
      <c r="G250" s="4" t="s">
        <v>1291</v>
      </c>
      <c r="H250" s="4" t="s">
        <v>2030</v>
      </c>
      <c r="I250" s="4" t="s">
        <v>1000</v>
      </c>
    </row>
    <row r="251" spans="1:9" x14ac:dyDescent="0.25">
      <c r="A251" s="4" t="s">
        <v>2026</v>
      </c>
      <c r="B251" s="4" t="s">
        <v>2027</v>
      </c>
      <c r="C251" s="4" t="s">
        <v>875</v>
      </c>
      <c r="D251" s="4" t="s">
        <v>402</v>
      </c>
      <c r="E251" s="4" t="s">
        <v>2028</v>
      </c>
      <c r="F251" s="4" t="s">
        <v>2031</v>
      </c>
      <c r="G251" s="4" t="s">
        <v>1013</v>
      </c>
      <c r="H251" s="4" t="s">
        <v>2030</v>
      </c>
      <c r="I251" s="4" t="s">
        <v>1000</v>
      </c>
    </row>
    <row r="252" spans="1:9" x14ac:dyDescent="0.25">
      <c r="A252" s="4" t="s">
        <v>2032</v>
      </c>
      <c r="B252" s="4" t="s">
        <v>2033</v>
      </c>
      <c r="C252" s="4" t="s">
        <v>2034</v>
      </c>
      <c r="D252" s="4" t="s">
        <v>57</v>
      </c>
      <c r="E252" s="4" t="s">
        <v>2035</v>
      </c>
      <c r="F252" s="4" t="s">
        <v>2036</v>
      </c>
      <c r="G252" s="4" t="s">
        <v>1122</v>
      </c>
      <c r="H252" s="4" t="s">
        <v>2037</v>
      </c>
      <c r="I252" s="4" t="s">
        <v>1000</v>
      </c>
    </row>
    <row r="253" spans="1:9" x14ac:dyDescent="0.25">
      <c r="A253" s="4" t="s">
        <v>2032</v>
      </c>
      <c r="B253" s="4" t="s">
        <v>2033</v>
      </c>
      <c r="C253" s="4" t="s">
        <v>2034</v>
      </c>
      <c r="D253" s="4" t="s">
        <v>65</v>
      </c>
      <c r="E253" s="4" t="s">
        <v>2038</v>
      </c>
      <c r="F253" s="4" t="s">
        <v>2036</v>
      </c>
      <c r="G253" s="4" t="s">
        <v>1122</v>
      </c>
      <c r="H253" s="4" t="s">
        <v>2037</v>
      </c>
      <c r="I253" s="4" t="s">
        <v>1000</v>
      </c>
    </row>
    <row r="254" spans="1:9" x14ac:dyDescent="0.25">
      <c r="A254" s="4" t="s">
        <v>2039</v>
      </c>
      <c r="B254" s="4" t="s">
        <v>2040</v>
      </c>
      <c r="C254" s="4" t="s">
        <v>2041</v>
      </c>
      <c r="D254" s="4" t="s">
        <v>405</v>
      </c>
      <c r="E254" s="4" t="s">
        <v>2042</v>
      </c>
      <c r="F254" s="4" t="s">
        <v>2043</v>
      </c>
      <c r="G254" s="4" t="s">
        <v>1342</v>
      </c>
      <c r="H254" s="4" t="s">
        <v>2044</v>
      </c>
      <c r="I254" s="4" t="s">
        <v>1000</v>
      </c>
    </row>
    <row r="255" spans="1:9" x14ac:dyDescent="0.25">
      <c r="A255" s="4" t="s">
        <v>2039</v>
      </c>
      <c r="B255" s="4" t="s">
        <v>2040</v>
      </c>
      <c r="C255" s="4" t="s">
        <v>2041</v>
      </c>
      <c r="D255" s="4" t="s">
        <v>405</v>
      </c>
      <c r="E255" s="4" t="s">
        <v>2042</v>
      </c>
      <c r="F255" s="4" t="s">
        <v>2045</v>
      </c>
      <c r="G255" s="4" t="s">
        <v>1013</v>
      </c>
      <c r="H255" s="4" t="s">
        <v>2044</v>
      </c>
      <c r="I255" s="4" t="s">
        <v>1000</v>
      </c>
    </row>
    <row r="256" spans="1:9" x14ac:dyDescent="0.25">
      <c r="A256" s="4" t="s">
        <v>2046</v>
      </c>
      <c r="B256" s="4" t="s">
        <v>2047</v>
      </c>
      <c r="C256" s="4" t="s">
        <v>2048</v>
      </c>
      <c r="D256" s="4" t="s">
        <v>51</v>
      </c>
      <c r="E256" s="4" t="s">
        <v>2049</v>
      </c>
      <c r="F256" s="4" t="s">
        <v>2050</v>
      </c>
      <c r="G256" s="4" t="s">
        <v>1006</v>
      </c>
      <c r="H256" s="4" t="s">
        <v>2051</v>
      </c>
      <c r="I256" s="4" t="s">
        <v>1000</v>
      </c>
    </row>
    <row r="257" spans="1:9" x14ac:dyDescent="0.25">
      <c r="A257" s="4" t="s">
        <v>2052</v>
      </c>
      <c r="B257" s="4" t="s">
        <v>2053</v>
      </c>
      <c r="C257" s="4" t="s">
        <v>2054</v>
      </c>
      <c r="D257" s="4" t="s">
        <v>52</v>
      </c>
      <c r="E257" s="4" t="s">
        <v>2055</v>
      </c>
      <c r="F257" s="4" t="s">
        <v>2056</v>
      </c>
      <c r="G257" s="4" t="s">
        <v>1369</v>
      </c>
      <c r="H257" s="4" t="s">
        <v>2057</v>
      </c>
      <c r="I257" s="4" t="s">
        <v>1000</v>
      </c>
    </row>
    <row r="258" spans="1:9" x14ac:dyDescent="0.25">
      <c r="A258" s="4" t="s">
        <v>2052</v>
      </c>
      <c r="B258" s="4" t="s">
        <v>2053</v>
      </c>
      <c r="C258" s="4" t="s">
        <v>2054</v>
      </c>
      <c r="D258" s="4" t="s">
        <v>405</v>
      </c>
      <c r="E258" s="4" t="s">
        <v>2058</v>
      </c>
      <c r="F258" s="4" t="s">
        <v>2056</v>
      </c>
      <c r="G258" s="4" t="s">
        <v>1369</v>
      </c>
      <c r="H258" s="4" t="s">
        <v>2057</v>
      </c>
      <c r="I258" s="4" t="s">
        <v>1000</v>
      </c>
    </row>
    <row r="259" spans="1:9" x14ac:dyDescent="0.25">
      <c r="A259" s="4" t="s">
        <v>2059</v>
      </c>
      <c r="B259" s="4" t="s">
        <v>2060</v>
      </c>
      <c r="C259" s="4" t="s">
        <v>2061</v>
      </c>
      <c r="D259" s="4" t="s">
        <v>51</v>
      </c>
      <c r="E259" s="4" t="s">
        <v>2062</v>
      </c>
      <c r="F259" s="4" t="s">
        <v>2063</v>
      </c>
      <c r="G259" s="4" t="s">
        <v>1036</v>
      </c>
      <c r="H259" s="4" t="s">
        <v>2064</v>
      </c>
      <c r="I259" s="4" t="s">
        <v>1000</v>
      </c>
    </row>
    <row r="260" spans="1:9" x14ac:dyDescent="0.25">
      <c r="A260" s="4" t="s">
        <v>2059</v>
      </c>
      <c r="B260" s="4" t="s">
        <v>2060</v>
      </c>
      <c r="C260" s="4" t="s">
        <v>2061</v>
      </c>
      <c r="D260" s="4" t="s">
        <v>405</v>
      </c>
      <c r="E260" s="4" t="s">
        <v>2065</v>
      </c>
      <c r="F260" s="4" t="s">
        <v>2063</v>
      </c>
      <c r="G260" s="4" t="s">
        <v>1036</v>
      </c>
      <c r="H260" s="4" t="s">
        <v>2064</v>
      </c>
      <c r="I260" s="4" t="s">
        <v>1000</v>
      </c>
    </row>
    <row r="261" spans="1:9" x14ac:dyDescent="0.25">
      <c r="A261" s="4" t="s">
        <v>2066</v>
      </c>
      <c r="B261" s="4" t="s">
        <v>2067</v>
      </c>
      <c r="C261" s="4" t="s">
        <v>2068</v>
      </c>
      <c r="D261" s="4" t="s">
        <v>402</v>
      </c>
      <c r="E261" s="4" t="s">
        <v>1107</v>
      </c>
      <c r="F261" s="4" t="s">
        <v>2069</v>
      </c>
      <c r="G261" s="4" t="s">
        <v>1122</v>
      </c>
      <c r="H261" s="4" t="s">
        <v>2070</v>
      </c>
      <c r="I261" s="4" t="s">
        <v>1000</v>
      </c>
    </row>
    <row r="262" spans="1:9" x14ac:dyDescent="0.25">
      <c r="A262" s="4" t="s">
        <v>2071</v>
      </c>
      <c r="B262" s="4" t="s">
        <v>2072</v>
      </c>
      <c r="C262" s="4" t="s">
        <v>2073</v>
      </c>
      <c r="D262" s="4" t="s">
        <v>65</v>
      </c>
      <c r="E262" s="4" t="s">
        <v>2074</v>
      </c>
      <c r="F262" s="4" t="s">
        <v>2075</v>
      </c>
      <c r="G262" s="4" t="s">
        <v>1036</v>
      </c>
      <c r="H262" s="4" t="s">
        <v>2076</v>
      </c>
      <c r="I262" s="4" t="s">
        <v>1000</v>
      </c>
    </row>
    <row r="263" spans="1:9" x14ac:dyDescent="0.25">
      <c r="A263" s="4" t="s">
        <v>2077</v>
      </c>
      <c r="B263" s="4" t="s">
        <v>2078</v>
      </c>
      <c r="C263" s="4" t="s">
        <v>2079</v>
      </c>
      <c r="D263" s="4" t="s">
        <v>405</v>
      </c>
      <c r="E263" s="4" t="s">
        <v>1634</v>
      </c>
      <c r="F263" s="4" t="s">
        <v>2080</v>
      </c>
      <c r="G263" s="4" t="s">
        <v>1013</v>
      </c>
      <c r="H263" s="4" t="s">
        <v>2081</v>
      </c>
      <c r="I263" s="4" t="s">
        <v>1000</v>
      </c>
    </row>
    <row r="264" spans="1:9" x14ac:dyDescent="0.25">
      <c r="A264" s="4" t="s">
        <v>2077</v>
      </c>
      <c r="B264" s="4" t="s">
        <v>2078</v>
      </c>
      <c r="C264" s="4" t="s">
        <v>2079</v>
      </c>
      <c r="D264" s="4" t="s">
        <v>405</v>
      </c>
      <c r="E264" s="4" t="s">
        <v>1634</v>
      </c>
      <c r="F264" s="4" t="s">
        <v>2082</v>
      </c>
      <c r="G264" s="4" t="s">
        <v>1013</v>
      </c>
      <c r="H264" s="4" t="s">
        <v>2081</v>
      </c>
      <c r="I264" s="4" t="s">
        <v>1000</v>
      </c>
    </row>
    <row r="265" spans="1:9" x14ac:dyDescent="0.25">
      <c r="A265" s="4" t="s">
        <v>2083</v>
      </c>
      <c r="B265" s="4" t="s">
        <v>2084</v>
      </c>
      <c r="C265" s="4" t="s">
        <v>2085</v>
      </c>
      <c r="D265" s="4" t="s">
        <v>51</v>
      </c>
      <c r="E265" s="4" t="s">
        <v>2086</v>
      </c>
      <c r="F265" s="4" t="s">
        <v>2087</v>
      </c>
      <c r="G265" s="4" t="s">
        <v>998</v>
      </c>
      <c r="H265" s="4" t="s">
        <v>2088</v>
      </c>
      <c r="I265" s="4" t="s">
        <v>1000</v>
      </c>
    </row>
    <row r="266" spans="1:9" x14ac:dyDescent="0.25">
      <c r="A266" s="4" t="s">
        <v>2089</v>
      </c>
      <c r="B266" s="4" t="s">
        <v>2090</v>
      </c>
      <c r="C266" s="4" t="s">
        <v>2091</v>
      </c>
      <c r="D266" s="4" t="s">
        <v>48</v>
      </c>
      <c r="E266" s="4" t="s">
        <v>2092</v>
      </c>
      <c r="F266" s="4" t="s">
        <v>2093</v>
      </c>
      <c r="G266" s="4" t="s">
        <v>1082</v>
      </c>
      <c r="H266" s="4" t="s">
        <v>2094</v>
      </c>
      <c r="I266" s="4" t="s">
        <v>1000</v>
      </c>
    </row>
    <row r="267" spans="1:9" x14ac:dyDescent="0.25">
      <c r="A267" s="4" t="s">
        <v>2089</v>
      </c>
      <c r="B267" s="4" t="s">
        <v>2090</v>
      </c>
      <c r="C267" s="4" t="s">
        <v>2091</v>
      </c>
      <c r="D267" s="4" t="s">
        <v>402</v>
      </c>
      <c r="E267" s="4" t="s">
        <v>2095</v>
      </c>
      <c r="F267" s="4" t="s">
        <v>2093</v>
      </c>
      <c r="G267" s="4" t="s">
        <v>1082</v>
      </c>
      <c r="H267" s="4" t="s">
        <v>2094</v>
      </c>
      <c r="I267" s="4" t="s">
        <v>1000</v>
      </c>
    </row>
    <row r="268" spans="1:9" x14ac:dyDescent="0.25">
      <c r="A268" s="4" t="s">
        <v>2096</v>
      </c>
      <c r="B268" s="4" t="s">
        <v>2097</v>
      </c>
      <c r="C268" s="4" t="s">
        <v>2098</v>
      </c>
      <c r="D268" s="4" t="s">
        <v>51</v>
      </c>
      <c r="E268" s="4" t="s">
        <v>2099</v>
      </c>
      <c r="F268" s="4" t="s">
        <v>2100</v>
      </c>
      <c r="G268" s="4" t="s">
        <v>1398</v>
      </c>
      <c r="H268" s="4" t="s">
        <v>2101</v>
      </c>
      <c r="I268" s="4" t="s">
        <v>1000</v>
      </c>
    </row>
    <row r="269" spans="1:9" x14ac:dyDescent="0.25">
      <c r="A269" s="4" t="s">
        <v>2102</v>
      </c>
      <c r="B269" s="4" t="s">
        <v>2103</v>
      </c>
      <c r="C269" s="4" t="s">
        <v>2104</v>
      </c>
      <c r="D269" s="4" t="s">
        <v>51</v>
      </c>
      <c r="E269" s="4" t="s">
        <v>2105</v>
      </c>
      <c r="F269" s="4" t="s">
        <v>2106</v>
      </c>
      <c r="G269" s="4" t="s">
        <v>1036</v>
      </c>
      <c r="H269" s="4" t="s">
        <v>2107</v>
      </c>
      <c r="I269" s="4" t="s">
        <v>1000</v>
      </c>
    </row>
    <row r="270" spans="1:9" x14ac:dyDescent="0.25">
      <c r="A270" s="4" t="s">
        <v>2108</v>
      </c>
      <c r="B270" s="4" t="s">
        <v>2109</v>
      </c>
      <c r="C270" s="4" t="s">
        <v>2110</v>
      </c>
      <c r="D270" s="4" t="s">
        <v>48</v>
      </c>
      <c r="E270" s="4" t="s">
        <v>1309</v>
      </c>
      <c r="F270" s="4" t="s">
        <v>2111</v>
      </c>
      <c r="G270" s="4" t="s">
        <v>1036</v>
      </c>
      <c r="H270" s="4" t="s">
        <v>2112</v>
      </c>
      <c r="I270" s="4" t="s">
        <v>1000</v>
      </c>
    </row>
    <row r="271" spans="1:9" x14ac:dyDescent="0.25">
      <c r="A271" s="4" t="s">
        <v>2113</v>
      </c>
      <c r="B271" s="4" t="s">
        <v>2114</v>
      </c>
      <c r="C271" s="4" t="s">
        <v>2115</v>
      </c>
      <c r="D271" s="4" t="s">
        <v>51</v>
      </c>
      <c r="E271" s="4" t="s">
        <v>2116</v>
      </c>
      <c r="F271" s="4" t="s">
        <v>2117</v>
      </c>
      <c r="G271" s="4" t="s">
        <v>2118</v>
      </c>
      <c r="H271" s="4" t="s">
        <v>2119</v>
      </c>
      <c r="I271" s="4" t="s">
        <v>1000</v>
      </c>
    </row>
    <row r="272" spans="1:9" x14ac:dyDescent="0.25">
      <c r="A272" s="4" t="s">
        <v>2120</v>
      </c>
      <c r="B272" s="4" t="s">
        <v>2121</v>
      </c>
      <c r="C272" s="4" t="s">
        <v>2122</v>
      </c>
      <c r="D272" s="4" t="s">
        <v>51</v>
      </c>
      <c r="E272" s="4" t="s">
        <v>2123</v>
      </c>
      <c r="F272" s="4" t="s">
        <v>2124</v>
      </c>
      <c r="G272" s="4" t="s">
        <v>1088</v>
      </c>
      <c r="H272" s="4" t="s">
        <v>2125</v>
      </c>
      <c r="I272" s="4" t="s">
        <v>1000</v>
      </c>
    </row>
    <row r="273" spans="1:9" x14ac:dyDescent="0.25">
      <c r="A273" s="4" t="s">
        <v>2126</v>
      </c>
      <c r="B273" s="4" t="s">
        <v>2127</v>
      </c>
      <c r="C273" s="4" t="s">
        <v>2128</v>
      </c>
      <c r="D273" s="4" t="s">
        <v>51</v>
      </c>
      <c r="E273" s="4" t="s">
        <v>2129</v>
      </c>
      <c r="F273" s="4" t="s">
        <v>2130</v>
      </c>
      <c r="G273" s="4" t="s">
        <v>1101</v>
      </c>
      <c r="H273" s="4" t="s">
        <v>2131</v>
      </c>
      <c r="I273" s="4" t="s">
        <v>1000</v>
      </c>
    </row>
    <row r="274" spans="1:9" x14ac:dyDescent="0.25">
      <c r="A274" s="4" t="s">
        <v>2132</v>
      </c>
      <c r="B274" s="4" t="s">
        <v>2133</v>
      </c>
      <c r="C274" s="4" t="s">
        <v>2134</v>
      </c>
      <c r="D274" s="4" t="s">
        <v>51</v>
      </c>
      <c r="E274" s="4" t="s">
        <v>2135</v>
      </c>
      <c r="F274" s="4" t="s">
        <v>2136</v>
      </c>
      <c r="G274" s="4" t="s">
        <v>2118</v>
      </c>
      <c r="H274" s="4" t="s">
        <v>2137</v>
      </c>
      <c r="I274" s="4" t="s">
        <v>1000</v>
      </c>
    </row>
    <row r="275" spans="1:9" x14ac:dyDescent="0.25">
      <c r="A275" s="4" t="s">
        <v>2138</v>
      </c>
      <c r="B275" s="4" t="s">
        <v>2139</v>
      </c>
      <c r="C275" s="4" t="s">
        <v>2140</v>
      </c>
      <c r="D275" s="4" t="s">
        <v>51</v>
      </c>
      <c r="E275" s="4" t="s">
        <v>2141</v>
      </c>
      <c r="F275" s="4" t="s">
        <v>2142</v>
      </c>
      <c r="G275" s="4" t="s">
        <v>1056</v>
      </c>
      <c r="H275" s="4" t="s">
        <v>2143</v>
      </c>
      <c r="I275" s="4" t="s">
        <v>1000</v>
      </c>
    </row>
    <row r="276" spans="1:9" x14ac:dyDescent="0.25">
      <c r="A276" s="4" t="s">
        <v>2144</v>
      </c>
      <c r="B276" s="4" t="s">
        <v>2145</v>
      </c>
      <c r="C276" s="4" t="s">
        <v>2146</v>
      </c>
      <c r="D276" s="4" t="s">
        <v>51</v>
      </c>
      <c r="E276" s="4" t="s">
        <v>2147</v>
      </c>
      <c r="F276" s="4" t="s">
        <v>2148</v>
      </c>
      <c r="G276" s="4" t="s">
        <v>2118</v>
      </c>
      <c r="H276" s="4" t="s">
        <v>2149</v>
      </c>
      <c r="I276" s="4" t="s">
        <v>1000</v>
      </c>
    </row>
    <row r="277" spans="1:9" x14ac:dyDescent="0.25">
      <c r="A277" s="4" t="s">
        <v>2150</v>
      </c>
      <c r="B277" s="4" t="s">
        <v>2151</v>
      </c>
      <c r="C277" s="4" t="s">
        <v>2152</v>
      </c>
      <c r="D277" s="4" t="s">
        <v>405</v>
      </c>
      <c r="E277" s="4" t="s">
        <v>1361</v>
      </c>
      <c r="F277" s="4" t="s">
        <v>2153</v>
      </c>
      <c r="G277" s="4" t="s">
        <v>1056</v>
      </c>
      <c r="H277" s="4" t="s">
        <v>2154</v>
      </c>
      <c r="I277" s="4" t="s">
        <v>1000</v>
      </c>
    </row>
    <row r="278" spans="1:9" x14ac:dyDescent="0.25">
      <c r="A278" s="4" t="s">
        <v>2155</v>
      </c>
      <c r="B278" s="4" t="s">
        <v>2156</v>
      </c>
      <c r="C278" s="4" t="s">
        <v>2157</v>
      </c>
      <c r="D278" s="4" t="s">
        <v>405</v>
      </c>
      <c r="E278" s="4" t="s">
        <v>2158</v>
      </c>
      <c r="F278" s="4" t="s">
        <v>2159</v>
      </c>
      <c r="G278" s="4" t="s">
        <v>2118</v>
      </c>
      <c r="H278" s="4" t="s">
        <v>2160</v>
      </c>
      <c r="I278" s="4" t="s">
        <v>1000</v>
      </c>
    </row>
    <row r="279" spans="1:9" x14ac:dyDescent="0.25">
      <c r="A279" s="4" t="s">
        <v>2155</v>
      </c>
      <c r="B279" s="4" t="s">
        <v>2156</v>
      </c>
      <c r="C279" s="4" t="s">
        <v>2157</v>
      </c>
      <c r="D279" s="4" t="s">
        <v>405</v>
      </c>
      <c r="E279" s="4" t="s">
        <v>2158</v>
      </c>
      <c r="F279" s="4" t="s">
        <v>2161</v>
      </c>
      <c r="G279" s="4" t="s">
        <v>1864</v>
      </c>
      <c r="H279" s="4" t="s">
        <v>2160</v>
      </c>
      <c r="I279" s="4" t="s">
        <v>1000</v>
      </c>
    </row>
    <row r="280" spans="1:9" x14ac:dyDescent="0.25">
      <c r="A280" s="4" t="s">
        <v>2162</v>
      </c>
      <c r="B280" s="4" t="s">
        <v>2163</v>
      </c>
      <c r="C280" s="4" t="s">
        <v>2164</v>
      </c>
      <c r="D280" s="4" t="s">
        <v>51</v>
      </c>
      <c r="E280" s="4" t="s">
        <v>2165</v>
      </c>
      <c r="F280" s="4" t="s">
        <v>2166</v>
      </c>
      <c r="G280" s="4" t="s">
        <v>998</v>
      </c>
      <c r="H280" s="4" t="s">
        <v>2167</v>
      </c>
      <c r="I280" s="4" t="s">
        <v>1000</v>
      </c>
    </row>
    <row r="281" spans="1:9" x14ac:dyDescent="0.25">
      <c r="A281" s="4" t="s">
        <v>2168</v>
      </c>
      <c r="B281" s="4" t="s">
        <v>2169</v>
      </c>
      <c r="C281" s="4" t="s">
        <v>2170</v>
      </c>
      <c r="D281" s="4" t="s">
        <v>48</v>
      </c>
      <c r="E281" s="4" t="s">
        <v>2171</v>
      </c>
      <c r="F281" s="4" t="s">
        <v>2172</v>
      </c>
      <c r="G281" s="4" t="s">
        <v>998</v>
      </c>
      <c r="H281" s="4" t="s">
        <v>2173</v>
      </c>
      <c r="I281" s="4" t="s">
        <v>1000</v>
      </c>
    </row>
    <row r="282" spans="1:9" x14ac:dyDescent="0.25">
      <c r="A282" s="4" t="s">
        <v>2168</v>
      </c>
      <c r="B282" s="4" t="s">
        <v>2169</v>
      </c>
      <c r="C282" s="4" t="s">
        <v>2170</v>
      </c>
      <c r="D282" s="4" t="s">
        <v>48</v>
      </c>
      <c r="E282" s="4" t="s">
        <v>2171</v>
      </c>
      <c r="F282" s="4" t="s">
        <v>2174</v>
      </c>
      <c r="G282" s="4" t="s">
        <v>1028</v>
      </c>
      <c r="H282" s="4" t="s">
        <v>2173</v>
      </c>
      <c r="I282" s="4" t="s">
        <v>1000</v>
      </c>
    </row>
    <row r="283" spans="1:9" x14ac:dyDescent="0.25">
      <c r="A283" s="4" t="s">
        <v>2175</v>
      </c>
      <c r="B283" s="4" t="s">
        <v>2176</v>
      </c>
      <c r="C283" s="4" t="s">
        <v>2177</v>
      </c>
      <c r="D283" s="4" t="s">
        <v>48</v>
      </c>
      <c r="E283" s="4" t="s">
        <v>2178</v>
      </c>
      <c r="F283" s="4" t="s">
        <v>2179</v>
      </c>
      <c r="G283" s="4" t="s">
        <v>1226</v>
      </c>
      <c r="H283" s="4" t="s">
        <v>2180</v>
      </c>
      <c r="I283" s="4" t="s">
        <v>1000</v>
      </c>
    </row>
    <row r="284" spans="1:9" x14ac:dyDescent="0.25">
      <c r="A284" s="4" t="s">
        <v>2181</v>
      </c>
      <c r="B284" s="4" t="s">
        <v>2182</v>
      </c>
      <c r="C284" s="4" t="s">
        <v>2183</v>
      </c>
      <c r="D284" s="4" t="s">
        <v>405</v>
      </c>
      <c r="E284" s="4" t="s">
        <v>2184</v>
      </c>
      <c r="F284" s="4" t="s">
        <v>2185</v>
      </c>
      <c r="G284" s="4" t="s">
        <v>1013</v>
      </c>
      <c r="H284" s="4" t="s">
        <v>2186</v>
      </c>
      <c r="I284" s="4" t="s">
        <v>1000</v>
      </c>
    </row>
    <row r="285" spans="1:9" x14ac:dyDescent="0.25">
      <c r="A285" s="4" t="s">
        <v>2181</v>
      </c>
      <c r="B285" s="4" t="s">
        <v>2182</v>
      </c>
      <c r="C285" s="4" t="s">
        <v>2183</v>
      </c>
      <c r="D285" s="4" t="s">
        <v>405</v>
      </c>
      <c r="E285" s="4" t="s">
        <v>2184</v>
      </c>
      <c r="F285" s="4" t="s">
        <v>2185</v>
      </c>
      <c r="G285" s="4" t="s">
        <v>2187</v>
      </c>
      <c r="H285" s="4" t="s">
        <v>2186</v>
      </c>
      <c r="I285" s="4" t="s">
        <v>1000</v>
      </c>
    </row>
    <row r="286" spans="1:9" x14ac:dyDescent="0.25">
      <c r="A286" s="4" t="s">
        <v>2188</v>
      </c>
      <c r="B286" s="4" t="s">
        <v>2189</v>
      </c>
      <c r="C286" s="4" t="s">
        <v>2190</v>
      </c>
      <c r="D286" s="4" t="s">
        <v>48</v>
      </c>
      <c r="E286" s="4" t="s">
        <v>2191</v>
      </c>
      <c r="F286" s="4" t="s">
        <v>2192</v>
      </c>
      <c r="G286" s="4" t="s">
        <v>998</v>
      </c>
      <c r="H286" s="4" t="s">
        <v>2193</v>
      </c>
      <c r="I286" s="4" t="s">
        <v>1000</v>
      </c>
    </row>
    <row r="287" spans="1:9" x14ac:dyDescent="0.25">
      <c r="A287" s="4" t="s">
        <v>2188</v>
      </c>
      <c r="B287" s="4" t="s">
        <v>2189</v>
      </c>
      <c r="C287" s="4" t="s">
        <v>2190</v>
      </c>
      <c r="D287" s="4" t="s">
        <v>405</v>
      </c>
      <c r="E287" s="4" t="s">
        <v>2194</v>
      </c>
      <c r="F287" s="4" t="s">
        <v>2192</v>
      </c>
      <c r="G287" s="4" t="s">
        <v>998</v>
      </c>
      <c r="H287" s="4" t="s">
        <v>2193</v>
      </c>
      <c r="I287" s="4" t="s">
        <v>1000</v>
      </c>
    </row>
    <row r="288" spans="1:9" x14ac:dyDescent="0.25">
      <c r="A288" s="4" t="s">
        <v>2188</v>
      </c>
      <c r="B288" s="4" t="s">
        <v>2189</v>
      </c>
      <c r="C288" s="4" t="s">
        <v>2190</v>
      </c>
      <c r="D288" s="4" t="s">
        <v>48</v>
      </c>
      <c r="E288" s="4" t="s">
        <v>2191</v>
      </c>
      <c r="F288" s="4" t="s">
        <v>2195</v>
      </c>
      <c r="G288" s="4" t="s">
        <v>998</v>
      </c>
      <c r="H288" s="4" t="s">
        <v>2193</v>
      </c>
      <c r="I288" s="4" t="s">
        <v>1000</v>
      </c>
    </row>
    <row r="289" spans="1:9" x14ac:dyDescent="0.25">
      <c r="A289" s="4" t="s">
        <v>2188</v>
      </c>
      <c r="B289" s="4" t="s">
        <v>2189</v>
      </c>
      <c r="C289" s="4" t="s">
        <v>2190</v>
      </c>
      <c r="D289" s="4" t="s">
        <v>405</v>
      </c>
      <c r="E289" s="4" t="s">
        <v>2194</v>
      </c>
      <c r="F289" s="4" t="s">
        <v>2195</v>
      </c>
      <c r="G289" s="4" t="s">
        <v>998</v>
      </c>
      <c r="H289" s="4" t="s">
        <v>2193</v>
      </c>
      <c r="I289" s="4" t="s">
        <v>1000</v>
      </c>
    </row>
    <row r="290" spans="1:9" x14ac:dyDescent="0.25">
      <c r="A290" s="4" t="s">
        <v>2196</v>
      </c>
      <c r="B290" s="4" t="s">
        <v>2197</v>
      </c>
      <c r="C290" s="4" t="s">
        <v>2198</v>
      </c>
      <c r="D290" s="4" t="s">
        <v>405</v>
      </c>
      <c r="E290" s="4" t="s">
        <v>2199</v>
      </c>
      <c r="F290" s="4" t="s">
        <v>2200</v>
      </c>
      <c r="G290" s="4" t="s">
        <v>2201</v>
      </c>
      <c r="H290" s="4" t="s">
        <v>2202</v>
      </c>
      <c r="I290" s="4" t="s">
        <v>1000</v>
      </c>
    </row>
    <row r="291" spans="1:9" x14ac:dyDescent="0.25">
      <c r="A291" s="4" t="s">
        <v>2203</v>
      </c>
      <c r="B291" s="4" t="s">
        <v>2204</v>
      </c>
      <c r="C291" s="4" t="s">
        <v>2205</v>
      </c>
      <c r="D291" s="4" t="s">
        <v>405</v>
      </c>
      <c r="E291" s="4" t="s">
        <v>2206</v>
      </c>
      <c r="F291" s="4" t="s">
        <v>2207</v>
      </c>
      <c r="G291" s="4" t="s">
        <v>998</v>
      </c>
      <c r="H291" s="4" t="s">
        <v>2208</v>
      </c>
      <c r="I291" s="4" t="s">
        <v>1000</v>
      </c>
    </row>
    <row r="292" spans="1:9" x14ac:dyDescent="0.25">
      <c r="A292" s="4" t="s">
        <v>2209</v>
      </c>
      <c r="B292" s="4" t="s">
        <v>2210</v>
      </c>
      <c r="C292" s="4" t="s">
        <v>2211</v>
      </c>
      <c r="D292" s="4" t="s">
        <v>51</v>
      </c>
      <c r="E292" s="4" t="s">
        <v>2212</v>
      </c>
      <c r="F292" s="4" t="s">
        <v>2213</v>
      </c>
      <c r="G292" s="4" t="s">
        <v>1013</v>
      </c>
      <c r="H292" s="4" t="s">
        <v>2214</v>
      </c>
      <c r="I292" s="4" t="s">
        <v>1000</v>
      </c>
    </row>
    <row r="293" spans="1:9" x14ac:dyDescent="0.25">
      <c r="A293" s="4" t="s">
        <v>2209</v>
      </c>
      <c r="B293" s="4" t="s">
        <v>2210</v>
      </c>
      <c r="C293" s="4" t="s">
        <v>2211</v>
      </c>
      <c r="D293" s="4" t="s">
        <v>405</v>
      </c>
      <c r="E293" s="4" t="s">
        <v>2215</v>
      </c>
      <c r="F293" s="4" t="s">
        <v>2213</v>
      </c>
      <c r="G293" s="4" t="s">
        <v>1013</v>
      </c>
      <c r="H293" s="4" t="s">
        <v>2214</v>
      </c>
      <c r="I293" s="4" t="s">
        <v>1000</v>
      </c>
    </row>
    <row r="294" spans="1:9" x14ac:dyDescent="0.25">
      <c r="A294" s="4" t="s">
        <v>2216</v>
      </c>
      <c r="B294" s="4" t="s">
        <v>2217</v>
      </c>
      <c r="C294" s="4" t="s">
        <v>2218</v>
      </c>
      <c r="D294" s="4" t="s">
        <v>48</v>
      </c>
      <c r="E294" s="4" t="s">
        <v>2219</v>
      </c>
      <c r="F294" s="4" t="s">
        <v>2220</v>
      </c>
      <c r="G294" s="4" t="s">
        <v>998</v>
      </c>
      <c r="H294" s="4" t="s">
        <v>2221</v>
      </c>
      <c r="I294" s="4" t="s">
        <v>1000</v>
      </c>
    </row>
    <row r="295" spans="1:9" x14ac:dyDescent="0.25">
      <c r="A295" s="4" t="s">
        <v>2216</v>
      </c>
      <c r="B295" s="4" t="s">
        <v>2217</v>
      </c>
      <c r="C295" s="4" t="s">
        <v>2218</v>
      </c>
      <c r="D295" s="4" t="s">
        <v>48</v>
      </c>
      <c r="E295" s="4" t="s">
        <v>2219</v>
      </c>
      <c r="F295" s="4" t="s">
        <v>2222</v>
      </c>
      <c r="G295" s="4" t="s">
        <v>1063</v>
      </c>
      <c r="H295" s="4" t="s">
        <v>2221</v>
      </c>
      <c r="I295" s="4" t="s">
        <v>1000</v>
      </c>
    </row>
    <row r="296" spans="1:9" x14ac:dyDescent="0.25">
      <c r="A296" s="4" t="s">
        <v>2223</v>
      </c>
      <c r="B296" s="4" t="s">
        <v>2224</v>
      </c>
      <c r="C296" s="4" t="s">
        <v>2225</v>
      </c>
      <c r="D296" s="4" t="s">
        <v>48</v>
      </c>
      <c r="E296" s="4" t="s">
        <v>2226</v>
      </c>
      <c r="F296" s="4" t="s">
        <v>2227</v>
      </c>
      <c r="G296" s="4" t="s">
        <v>1122</v>
      </c>
      <c r="H296" s="4" t="s">
        <v>2228</v>
      </c>
      <c r="I296" s="4" t="s">
        <v>1000</v>
      </c>
    </row>
    <row r="297" spans="1:9" x14ac:dyDescent="0.25">
      <c r="A297" s="4" t="s">
        <v>2229</v>
      </c>
      <c r="B297" s="4" t="s">
        <v>2230</v>
      </c>
      <c r="C297" s="4" t="s">
        <v>2231</v>
      </c>
      <c r="D297" s="4" t="s">
        <v>405</v>
      </c>
      <c r="E297" s="4" t="s">
        <v>2232</v>
      </c>
      <c r="F297" s="4" t="s">
        <v>2233</v>
      </c>
      <c r="G297" s="4" t="s">
        <v>1013</v>
      </c>
      <c r="H297" s="4" t="s">
        <v>2234</v>
      </c>
      <c r="I297" s="4" t="s">
        <v>1000</v>
      </c>
    </row>
    <row r="298" spans="1:9" x14ac:dyDescent="0.25">
      <c r="A298" s="4" t="s">
        <v>2235</v>
      </c>
      <c r="B298" s="4" t="s">
        <v>2236</v>
      </c>
      <c r="C298" s="4" t="s">
        <v>2237</v>
      </c>
      <c r="D298" s="4" t="s">
        <v>405</v>
      </c>
      <c r="E298" s="4" t="s">
        <v>2238</v>
      </c>
      <c r="F298" s="4" t="s">
        <v>2239</v>
      </c>
      <c r="G298" s="4" t="s">
        <v>1013</v>
      </c>
      <c r="H298" s="4" t="s">
        <v>2240</v>
      </c>
      <c r="I298" s="4" t="s">
        <v>1000</v>
      </c>
    </row>
    <row r="299" spans="1:9" x14ac:dyDescent="0.25">
      <c r="A299" s="4" t="s">
        <v>2241</v>
      </c>
      <c r="B299" s="4" t="s">
        <v>2242</v>
      </c>
      <c r="C299" s="4" t="s">
        <v>2243</v>
      </c>
      <c r="D299" s="4" t="s">
        <v>51</v>
      </c>
      <c r="E299" s="4" t="s">
        <v>2244</v>
      </c>
      <c r="F299" s="4" t="s">
        <v>2245</v>
      </c>
      <c r="G299" s="4" t="s">
        <v>1082</v>
      </c>
      <c r="H299" s="4" t="s">
        <v>2246</v>
      </c>
      <c r="I299" s="4" t="s">
        <v>1000</v>
      </c>
    </row>
    <row r="300" spans="1:9" x14ac:dyDescent="0.25">
      <c r="A300" s="4" t="s">
        <v>2247</v>
      </c>
      <c r="B300" s="4" t="s">
        <v>2248</v>
      </c>
      <c r="C300" s="4" t="s">
        <v>2249</v>
      </c>
      <c r="D300" s="4" t="s">
        <v>52</v>
      </c>
      <c r="E300" s="4" t="s">
        <v>2250</v>
      </c>
      <c r="F300" s="4" t="s">
        <v>2251</v>
      </c>
      <c r="G300" s="4" t="s">
        <v>1291</v>
      </c>
      <c r="H300" s="4" t="s">
        <v>2252</v>
      </c>
      <c r="I300" s="4" t="s">
        <v>1000</v>
      </c>
    </row>
    <row r="301" spans="1:9" x14ac:dyDescent="0.25">
      <c r="A301" s="4" t="s">
        <v>2253</v>
      </c>
      <c r="B301" s="4" t="s">
        <v>2254</v>
      </c>
      <c r="C301" s="4" t="s">
        <v>1770</v>
      </c>
      <c r="D301" s="4" t="s">
        <v>405</v>
      </c>
      <c r="E301" s="4" t="s">
        <v>2255</v>
      </c>
      <c r="F301" s="4" t="s">
        <v>2256</v>
      </c>
      <c r="G301" s="4" t="s">
        <v>1036</v>
      </c>
      <c r="H301" s="4" t="s">
        <v>2257</v>
      </c>
      <c r="I301" s="4" t="s">
        <v>1000</v>
      </c>
    </row>
    <row r="302" spans="1:9" x14ac:dyDescent="0.25">
      <c r="A302" s="4" t="s">
        <v>2258</v>
      </c>
      <c r="B302" s="4" t="s">
        <v>2259</v>
      </c>
      <c r="C302" s="4" t="s">
        <v>2260</v>
      </c>
      <c r="D302" s="4" t="s">
        <v>48</v>
      </c>
      <c r="E302" s="4" t="s">
        <v>2261</v>
      </c>
      <c r="F302" s="4" t="s">
        <v>2262</v>
      </c>
      <c r="G302" s="4" t="s">
        <v>1013</v>
      </c>
      <c r="H302" s="4" t="s">
        <v>2263</v>
      </c>
      <c r="I302" s="4" t="s">
        <v>1000</v>
      </c>
    </row>
    <row r="303" spans="1:9" x14ac:dyDescent="0.25">
      <c r="A303" s="4" t="s">
        <v>2258</v>
      </c>
      <c r="B303" s="4" t="s">
        <v>2259</v>
      </c>
      <c r="C303" s="4" t="s">
        <v>2260</v>
      </c>
      <c r="D303" s="4" t="s">
        <v>48</v>
      </c>
      <c r="E303" s="4" t="s">
        <v>2261</v>
      </c>
      <c r="F303" s="4" t="s">
        <v>2262</v>
      </c>
      <c r="G303" s="4" t="s">
        <v>1272</v>
      </c>
      <c r="H303" s="4" t="s">
        <v>2263</v>
      </c>
      <c r="I303" s="4" t="s">
        <v>1000</v>
      </c>
    </row>
    <row r="304" spans="1:9" x14ac:dyDescent="0.25">
      <c r="A304" s="4" t="s">
        <v>2264</v>
      </c>
      <c r="B304" s="4" t="s">
        <v>2265</v>
      </c>
      <c r="C304" s="4" t="s">
        <v>2266</v>
      </c>
      <c r="D304" s="4" t="s">
        <v>51</v>
      </c>
      <c r="E304" s="4" t="s">
        <v>2267</v>
      </c>
      <c r="F304" s="4" t="s">
        <v>2268</v>
      </c>
      <c r="G304" s="4" t="s">
        <v>1036</v>
      </c>
      <c r="H304" s="4" t="s">
        <v>2269</v>
      </c>
      <c r="I304" s="4" t="s">
        <v>1000</v>
      </c>
    </row>
    <row r="305" spans="1:9" x14ac:dyDescent="0.25">
      <c r="A305" s="4" t="s">
        <v>2270</v>
      </c>
      <c r="B305" s="4" t="s">
        <v>2271</v>
      </c>
      <c r="C305" s="4" t="s">
        <v>2272</v>
      </c>
      <c r="D305" s="4" t="s">
        <v>51</v>
      </c>
      <c r="E305" s="4" t="s">
        <v>2273</v>
      </c>
      <c r="F305" s="4" t="s">
        <v>2274</v>
      </c>
      <c r="G305" s="4" t="s">
        <v>1036</v>
      </c>
      <c r="H305" s="4" t="s">
        <v>2275</v>
      </c>
      <c r="I305" s="4" t="s">
        <v>1000</v>
      </c>
    </row>
    <row r="306" spans="1:9" x14ac:dyDescent="0.25">
      <c r="A306" s="4" t="s">
        <v>2270</v>
      </c>
      <c r="B306" s="4" t="s">
        <v>2271</v>
      </c>
      <c r="C306" s="4" t="s">
        <v>2272</v>
      </c>
      <c r="D306" s="4" t="s">
        <v>402</v>
      </c>
      <c r="E306" s="4" t="s">
        <v>2276</v>
      </c>
      <c r="F306" s="4" t="s">
        <v>2274</v>
      </c>
      <c r="G306" s="4" t="s">
        <v>1036</v>
      </c>
      <c r="H306" s="4" t="s">
        <v>2275</v>
      </c>
      <c r="I306" s="4" t="s">
        <v>1000</v>
      </c>
    </row>
    <row r="307" spans="1:9" x14ac:dyDescent="0.25">
      <c r="A307" s="4" t="s">
        <v>2277</v>
      </c>
      <c r="B307" s="4" t="s">
        <v>2278</v>
      </c>
      <c r="C307" s="4" t="s">
        <v>2279</v>
      </c>
      <c r="D307" s="4" t="s">
        <v>51</v>
      </c>
      <c r="E307" s="4" t="s">
        <v>2280</v>
      </c>
      <c r="F307" s="4" t="s">
        <v>2281</v>
      </c>
      <c r="G307" s="4" t="s">
        <v>998</v>
      </c>
      <c r="H307" s="4" t="s">
        <v>2282</v>
      </c>
      <c r="I307" s="4" t="s">
        <v>1000</v>
      </c>
    </row>
    <row r="308" spans="1:9" x14ac:dyDescent="0.25">
      <c r="A308" s="4" t="s">
        <v>2283</v>
      </c>
      <c r="B308" s="4" t="s">
        <v>2284</v>
      </c>
      <c r="C308" s="4" t="s">
        <v>2285</v>
      </c>
      <c r="D308" s="4" t="s">
        <v>51</v>
      </c>
      <c r="E308" s="4" t="s">
        <v>2255</v>
      </c>
      <c r="F308" s="4" t="s">
        <v>2286</v>
      </c>
      <c r="G308" s="4" t="s">
        <v>2118</v>
      </c>
      <c r="H308" s="4" t="s">
        <v>2287</v>
      </c>
      <c r="I308" s="4" t="s">
        <v>1000</v>
      </c>
    </row>
    <row r="309" spans="1:9" x14ac:dyDescent="0.25">
      <c r="A309" s="4" t="s">
        <v>2288</v>
      </c>
      <c r="B309" s="4" t="s">
        <v>2289</v>
      </c>
      <c r="C309" s="4" t="s">
        <v>2290</v>
      </c>
      <c r="D309" s="4" t="s">
        <v>405</v>
      </c>
      <c r="E309" s="4" t="s">
        <v>1124</v>
      </c>
      <c r="F309" s="4" t="s">
        <v>2291</v>
      </c>
      <c r="G309" s="4" t="s">
        <v>1342</v>
      </c>
      <c r="H309" s="4" t="s">
        <v>1975</v>
      </c>
      <c r="I309" s="4" t="s">
        <v>1000</v>
      </c>
    </row>
    <row r="310" spans="1:9" x14ac:dyDescent="0.25">
      <c r="A310" s="4" t="s">
        <v>2292</v>
      </c>
      <c r="B310" s="4" t="s">
        <v>2293</v>
      </c>
      <c r="C310" s="4" t="s">
        <v>2294</v>
      </c>
      <c r="D310" s="4" t="s">
        <v>48</v>
      </c>
      <c r="E310" s="4" t="s">
        <v>1587</v>
      </c>
      <c r="F310" s="4" t="s">
        <v>2295</v>
      </c>
      <c r="G310" s="4" t="s">
        <v>1036</v>
      </c>
      <c r="H310" s="4" t="s">
        <v>2296</v>
      </c>
      <c r="I310" s="4" t="s">
        <v>1000</v>
      </c>
    </row>
    <row r="311" spans="1:9" x14ac:dyDescent="0.25">
      <c r="A311" s="4" t="s">
        <v>2297</v>
      </c>
      <c r="B311" s="4" t="s">
        <v>2298</v>
      </c>
      <c r="C311" s="4" t="s">
        <v>2299</v>
      </c>
      <c r="D311" s="4" t="s">
        <v>51</v>
      </c>
      <c r="E311" s="4" t="s">
        <v>2300</v>
      </c>
      <c r="F311" s="4" t="s">
        <v>2301</v>
      </c>
      <c r="G311" s="4" t="s">
        <v>1342</v>
      </c>
      <c r="H311" s="4" t="s">
        <v>2302</v>
      </c>
      <c r="I311" s="4" t="s">
        <v>1000</v>
      </c>
    </row>
    <row r="312" spans="1:9" x14ac:dyDescent="0.25">
      <c r="A312" s="4" t="s">
        <v>2303</v>
      </c>
      <c r="B312" s="4" t="s">
        <v>2304</v>
      </c>
      <c r="C312" s="4" t="s">
        <v>2305</v>
      </c>
      <c r="D312" s="4" t="s">
        <v>402</v>
      </c>
      <c r="E312" s="4" t="s">
        <v>2215</v>
      </c>
      <c r="F312" s="4" t="s">
        <v>2306</v>
      </c>
      <c r="G312" s="4" t="s">
        <v>1474</v>
      </c>
      <c r="H312" s="4" t="s">
        <v>2307</v>
      </c>
      <c r="I312" s="4" t="s">
        <v>1000</v>
      </c>
    </row>
    <row r="313" spans="1:9" x14ac:dyDescent="0.25">
      <c r="A313" s="4" t="s">
        <v>2308</v>
      </c>
      <c r="B313" s="4" t="s">
        <v>2309</v>
      </c>
      <c r="C313" s="4" t="s">
        <v>2310</v>
      </c>
      <c r="D313" s="4" t="s">
        <v>51</v>
      </c>
      <c r="E313" s="4" t="s">
        <v>2311</v>
      </c>
      <c r="F313" s="4" t="s">
        <v>2312</v>
      </c>
      <c r="G313" s="4" t="s">
        <v>1474</v>
      </c>
      <c r="H313" s="4" t="s">
        <v>2313</v>
      </c>
      <c r="I313" s="4" t="s">
        <v>1000</v>
      </c>
    </row>
    <row r="314" spans="1:9" x14ac:dyDescent="0.25">
      <c r="A314" s="4" t="s">
        <v>2314</v>
      </c>
      <c r="B314" s="4" t="s">
        <v>2315</v>
      </c>
      <c r="C314" s="4" t="s">
        <v>2316</v>
      </c>
      <c r="D314" s="4" t="s">
        <v>48</v>
      </c>
      <c r="E314" s="4" t="s">
        <v>2317</v>
      </c>
      <c r="F314" s="4" t="s">
        <v>2318</v>
      </c>
      <c r="G314" s="4" t="s">
        <v>2118</v>
      </c>
      <c r="H314" s="4" t="s">
        <v>2319</v>
      </c>
      <c r="I314" s="4" t="s">
        <v>1000</v>
      </c>
    </row>
    <row r="315" spans="1:9" x14ac:dyDescent="0.25">
      <c r="A315" s="4" t="s">
        <v>2320</v>
      </c>
      <c r="B315" s="4" t="s">
        <v>2321</v>
      </c>
      <c r="C315" s="4" t="s">
        <v>2322</v>
      </c>
      <c r="D315" s="4" t="s">
        <v>51</v>
      </c>
      <c r="E315" s="4" t="s">
        <v>2323</v>
      </c>
      <c r="F315" s="4" t="s">
        <v>2324</v>
      </c>
      <c r="G315" s="4" t="s">
        <v>2325</v>
      </c>
      <c r="H315" s="4" t="s">
        <v>2326</v>
      </c>
      <c r="I315" s="4" t="s">
        <v>1000</v>
      </c>
    </row>
    <row r="316" spans="1:9" x14ac:dyDescent="0.25">
      <c r="A316" s="4" t="s">
        <v>2327</v>
      </c>
      <c r="B316" s="4" t="s">
        <v>2328</v>
      </c>
      <c r="C316" s="4" t="s">
        <v>2329</v>
      </c>
      <c r="D316" s="4" t="s">
        <v>52</v>
      </c>
      <c r="E316" s="4" t="s">
        <v>2330</v>
      </c>
      <c r="F316" s="4" t="s">
        <v>2331</v>
      </c>
      <c r="G316" s="4" t="s">
        <v>1082</v>
      </c>
      <c r="H316" s="4" t="s">
        <v>2332</v>
      </c>
      <c r="I316" s="4" t="s">
        <v>1000</v>
      </c>
    </row>
    <row r="317" spans="1:9" x14ac:dyDescent="0.25">
      <c r="A317" s="4" t="s">
        <v>2333</v>
      </c>
      <c r="B317" s="4" t="s">
        <v>2334</v>
      </c>
      <c r="C317" s="4" t="s">
        <v>2335</v>
      </c>
      <c r="D317" s="4" t="s">
        <v>405</v>
      </c>
      <c r="E317" s="4" t="s">
        <v>2336</v>
      </c>
      <c r="F317" s="4" t="s">
        <v>2337</v>
      </c>
      <c r="G317" s="4" t="s">
        <v>1013</v>
      </c>
      <c r="H317" s="4" t="s">
        <v>2338</v>
      </c>
      <c r="I317" s="4" t="s">
        <v>1000</v>
      </c>
    </row>
    <row r="318" spans="1:9" x14ac:dyDescent="0.25">
      <c r="A318" s="4" t="s">
        <v>2333</v>
      </c>
      <c r="B318" s="4" t="s">
        <v>2334</v>
      </c>
      <c r="C318" s="4" t="s">
        <v>2335</v>
      </c>
      <c r="D318" s="4" t="s">
        <v>405</v>
      </c>
      <c r="E318" s="4" t="s">
        <v>2336</v>
      </c>
      <c r="F318" s="4" t="s">
        <v>2339</v>
      </c>
      <c r="G318" s="4" t="s">
        <v>2340</v>
      </c>
      <c r="H318" s="4" t="s">
        <v>2338</v>
      </c>
      <c r="I318" s="4" t="s">
        <v>1000</v>
      </c>
    </row>
    <row r="319" spans="1:9" x14ac:dyDescent="0.25">
      <c r="A319" s="4" t="s">
        <v>2341</v>
      </c>
      <c r="B319" s="4" t="s">
        <v>2342</v>
      </c>
      <c r="C319" s="4" t="s">
        <v>2343</v>
      </c>
      <c r="D319" s="4" t="s">
        <v>405</v>
      </c>
      <c r="E319" s="4" t="s">
        <v>1466</v>
      </c>
      <c r="F319" s="4" t="s">
        <v>2344</v>
      </c>
      <c r="G319" s="4" t="s">
        <v>1088</v>
      </c>
      <c r="H319" s="4" t="s">
        <v>2345</v>
      </c>
      <c r="I319" s="4" t="s">
        <v>1000</v>
      </c>
    </row>
    <row r="320" spans="1:9" x14ac:dyDescent="0.25">
      <c r="A320" s="4" t="s">
        <v>2346</v>
      </c>
      <c r="B320" s="4" t="s">
        <v>2347</v>
      </c>
      <c r="C320" s="4" t="s">
        <v>2348</v>
      </c>
      <c r="D320" s="4" t="s">
        <v>402</v>
      </c>
      <c r="E320" s="4" t="s">
        <v>2349</v>
      </c>
      <c r="F320" s="4" t="s">
        <v>2350</v>
      </c>
      <c r="G320" s="4" t="s">
        <v>2351</v>
      </c>
      <c r="H320" s="4" t="s">
        <v>2352</v>
      </c>
      <c r="I320" s="4" t="s">
        <v>1000</v>
      </c>
    </row>
    <row r="321" spans="1:9" x14ac:dyDescent="0.25">
      <c r="A321" s="4" t="s">
        <v>2353</v>
      </c>
      <c r="B321" s="4" t="s">
        <v>2354</v>
      </c>
      <c r="C321" s="4" t="s">
        <v>2355</v>
      </c>
      <c r="D321" s="4" t="s">
        <v>57</v>
      </c>
      <c r="E321" s="4" t="s">
        <v>2356</v>
      </c>
      <c r="F321" s="4" t="s">
        <v>2357</v>
      </c>
      <c r="G321" s="4" t="s">
        <v>1036</v>
      </c>
      <c r="H321" s="4" t="s">
        <v>2358</v>
      </c>
      <c r="I321" s="4" t="s">
        <v>1000</v>
      </c>
    </row>
    <row r="322" spans="1:9" x14ac:dyDescent="0.25">
      <c r="A322" s="4" t="s">
        <v>2359</v>
      </c>
      <c r="B322" s="4" t="s">
        <v>2360</v>
      </c>
      <c r="C322" s="4" t="s">
        <v>2361</v>
      </c>
      <c r="D322" s="4" t="s">
        <v>48</v>
      </c>
      <c r="E322" s="4" t="s">
        <v>2362</v>
      </c>
      <c r="F322" s="4" t="s">
        <v>1772</v>
      </c>
      <c r="G322" s="4" t="s">
        <v>1013</v>
      </c>
      <c r="H322" s="4" t="s">
        <v>2363</v>
      </c>
      <c r="I322" s="4" t="s">
        <v>1000</v>
      </c>
    </row>
    <row r="323" spans="1:9" x14ac:dyDescent="0.25">
      <c r="A323" s="4" t="s">
        <v>2359</v>
      </c>
      <c r="B323" s="4" t="s">
        <v>2360</v>
      </c>
      <c r="C323" s="4" t="s">
        <v>2361</v>
      </c>
      <c r="D323" s="4" t="s">
        <v>405</v>
      </c>
      <c r="E323" s="4" t="s">
        <v>2364</v>
      </c>
      <c r="F323" s="4" t="s">
        <v>1772</v>
      </c>
      <c r="G323" s="4" t="s">
        <v>1013</v>
      </c>
      <c r="H323" s="4" t="s">
        <v>2363</v>
      </c>
      <c r="I323" s="4" t="s">
        <v>1000</v>
      </c>
    </row>
    <row r="324" spans="1:9" x14ac:dyDescent="0.25">
      <c r="A324" s="4" t="s">
        <v>2359</v>
      </c>
      <c r="B324" s="4" t="s">
        <v>2360</v>
      </c>
      <c r="C324" s="4" t="s">
        <v>2361</v>
      </c>
      <c r="D324" s="4" t="s">
        <v>48</v>
      </c>
      <c r="E324" s="4" t="s">
        <v>2362</v>
      </c>
      <c r="F324" s="4" t="s">
        <v>2365</v>
      </c>
      <c r="G324" s="4" t="s">
        <v>1864</v>
      </c>
      <c r="H324" s="4" t="s">
        <v>2363</v>
      </c>
      <c r="I324" s="4" t="s">
        <v>1000</v>
      </c>
    </row>
    <row r="325" spans="1:9" x14ac:dyDescent="0.25">
      <c r="A325" s="4" t="s">
        <v>2359</v>
      </c>
      <c r="B325" s="4" t="s">
        <v>2360</v>
      </c>
      <c r="C325" s="4" t="s">
        <v>2361</v>
      </c>
      <c r="D325" s="4" t="s">
        <v>405</v>
      </c>
      <c r="E325" s="4" t="s">
        <v>2364</v>
      </c>
      <c r="F325" s="4" t="s">
        <v>2365</v>
      </c>
      <c r="G325" s="4" t="s">
        <v>1864</v>
      </c>
      <c r="H325" s="4" t="s">
        <v>2363</v>
      </c>
      <c r="I325" s="4" t="s">
        <v>1000</v>
      </c>
    </row>
    <row r="326" spans="1:9" x14ac:dyDescent="0.25">
      <c r="A326" s="4" t="s">
        <v>2366</v>
      </c>
      <c r="B326" s="4" t="s">
        <v>2367</v>
      </c>
      <c r="C326" s="4" t="s">
        <v>2368</v>
      </c>
      <c r="D326" s="4" t="s">
        <v>405</v>
      </c>
      <c r="E326" s="4" t="s">
        <v>2369</v>
      </c>
      <c r="F326" s="4" t="s">
        <v>2370</v>
      </c>
      <c r="G326" s="4" t="s">
        <v>998</v>
      </c>
      <c r="H326" s="4" t="s">
        <v>2371</v>
      </c>
      <c r="I326" s="4" t="s">
        <v>1000</v>
      </c>
    </row>
    <row r="327" spans="1:9" x14ac:dyDescent="0.25">
      <c r="A327" s="4" t="s">
        <v>2372</v>
      </c>
      <c r="B327" s="4" t="s">
        <v>2373</v>
      </c>
      <c r="C327" s="4" t="s">
        <v>2374</v>
      </c>
      <c r="D327" s="4" t="s">
        <v>402</v>
      </c>
      <c r="E327" s="4" t="s">
        <v>2375</v>
      </c>
      <c r="F327" s="4" t="s">
        <v>2376</v>
      </c>
      <c r="G327" s="4" t="s">
        <v>1013</v>
      </c>
      <c r="H327" s="4" t="s">
        <v>2377</v>
      </c>
      <c r="I327" s="4" t="s">
        <v>1000</v>
      </c>
    </row>
    <row r="328" spans="1:9" x14ac:dyDescent="0.25">
      <c r="A328" s="4" t="s">
        <v>2372</v>
      </c>
      <c r="B328" s="4" t="s">
        <v>2373</v>
      </c>
      <c r="C328" s="4" t="s">
        <v>2374</v>
      </c>
      <c r="D328" s="4" t="s">
        <v>402</v>
      </c>
      <c r="E328" s="4" t="s">
        <v>2375</v>
      </c>
      <c r="F328" s="4" t="s">
        <v>2378</v>
      </c>
      <c r="G328" s="4" t="s">
        <v>1013</v>
      </c>
      <c r="H328" s="4" t="s">
        <v>2377</v>
      </c>
      <c r="I328" s="4" t="s">
        <v>1000</v>
      </c>
    </row>
    <row r="329" spans="1:9" x14ac:dyDescent="0.25">
      <c r="A329" s="4" t="s">
        <v>2372</v>
      </c>
      <c r="B329" s="4" t="s">
        <v>2373</v>
      </c>
      <c r="C329" s="4" t="s">
        <v>2374</v>
      </c>
      <c r="D329" s="4" t="s">
        <v>402</v>
      </c>
      <c r="E329" s="4" t="s">
        <v>2375</v>
      </c>
      <c r="F329" s="4" t="s">
        <v>2378</v>
      </c>
      <c r="G329" s="4" t="s">
        <v>1272</v>
      </c>
      <c r="H329" s="4" t="s">
        <v>2377</v>
      </c>
      <c r="I329" s="4" t="s">
        <v>1000</v>
      </c>
    </row>
    <row r="330" spans="1:9" x14ac:dyDescent="0.25">
      <c r="A330" s="4" t="s">
        <v>2372</v>
      </c>
      <c r="B330" s="4" t="s">
        <v>2373</v>
      </c>
      <c r="C330" s="4" t="s">
        <v>2374</v>
      </c>
      <c r="D330" s="4" t="s">
        <v>402</v>
      </c>
      <c r="E330" s="4" t="s">
        <v>2375</v>
      </c>
      <c r="F330" s="4" t="s">
        <v>2379</v>
      </c>
      <c r="G330" s="4" t="s">
        <v>1013</v>
      </c>
      <c r="H330" s="4" t="s">
        <v>2377</v>
      </c>
      <c r="I330" s="4" t="s">
        <v>1000</v>
      </c>
    </row>
    <row r="331" spans="1:9" x14ac:dyDescent="0.25">
      <c r="A331" s="4" t="s">
        <v>2372</v>
      </c>
      <c r="B331" s="4" t="s">
        <v>2373</v>
      </c>
      <c r="C331" s="4" t="s">
        <v>2374</v>
      </c>
      <c r="D331" s="4" t="s">
        <v>402</v>
      </c>
      <c r="E331" s="4" t="s">
        <v>2375</v>
      </c>
      <c r="F331" s="4" t="s">
        <v>2379</v>
      </c>
      <c r="G331" s="4" t="s">
        <v>1272</v>
      </c>
      <c r="H331" s="4" t="s">
        <v>2377</v>
      </c>
      <c r="I331" s="4" t="s">
        <v>1000</v>
      </c>
    </row>
    <row r="332" spans="1:9" x14ac:dyDescent="0.25">
      <c r="A332" s="4" t="s">
        <v>2372</v>
      </c>
      <c r="B332" s="4" t="s">
        <v>2373</v>
      </c>
      <c r="C332" s="4" t="s">
        <v>2374</v>
      </c>
      <c r="D332" s="4" t="s">
        <v>402</v>
      </c>
      <c r="E332" s="4" t="s">
        <v>2375</v>
      </c>
      <c r="F332" s="4" t="s">
        <v>2380</v>
      </c>
      <c r="G332" s="4" t="s">
        <v>1206</v>
      </c>
      <c r="H332" s="4" t="s">
        <v>2377</v>
      </c>
      <c r="I332" s="4" t="s">
        <v>1000</v>
      </c>
    </row>
    <row r="333" spans="1:9" x14ac:dyDescent="0.25">
      <c r="A333" s="4" t="s">
        <v>2381</v>
      </c>
      <c r="B333" s="4" t="s">
        <v>2382</v>
      </c>
      <c r="C333" s="4" t="s">
        <v>2383</v>
      </c>
      <c r="D333" s="4" t="s">
        <v>402</v>
      </c>
      <c r="E333" s="4" t="s">
        <v>1517</v>
      </c>
      <c r="F333" s="4" t="s">
        <v>2384</v>
      </c>
      <c r="G333" s="4" t="s">
        <v>1272</v>
      </c>
      <c r="H333" s="4" t="s">
        <v>2385</v>
      </c>
      <c r="I333" s="4" t="s">
        <v>1000</v>
      </c>
    </row>
    <row r="334" spans="1:9" x14ac:dyDescent="0.25">
      <c r="A334" s="4" t="s">
        <v>2386</v>
      </c>
      <c r="B334" s="4" t="s">
        <v>2387</v>
      </c>
      <c r="C334" s="4" t="s">
        <v>2388</v>
      </c>
      <c r="D334" s="4" t="s">
        <v>405</v>
      </c>
      <c r="E334" s="4" t="s">
        <v>2389</v>
      </c>
      <c r="F334" s="4" t="s">
        <v>2390</v>
      </c>
      <c r="G334" s="4" t="s">
        <v>1056</v>
      </c>
      <c r="H334" s="4" t="s">
        <v>2391</v>
      </c>
      <c r="I334" s="4" t="s">
        <v>1000</v>
      </c>
    </row>
    <row r="335" spans="1:9" x14ac:dyDescent="0.25">
      <c r="A335" s="4" t="s">
        <v>2392</v>
      </c>
      <c r="B335" s="4" t="s">
        <v>2393</v>
      </c>
      <c r="C335" s="4" t="s">
        <v>2394</v>
      </c>
      <c r="D335" s="4" t="s">
        <v>51</v>
      </c>
      <c r="E335" s="4" t="s">
        <v>2395</v>
      </c>
      <c r="F335" s="4" t="s">
        <v>2396</v>
      </c>
      <c r="G335" s="4" t="s">
        <v>998</v>
      </c>
      <c r="H335" s="4" t="s">
        <v>2397</v>
      </c>
      <c r="I335" s="4" t="s">
        <v>1000</v>
      </c>
    </row>
    <row r="336" spans="1:9" x14ac:dyDescent="0.25">
      <c r="A336" s="4" t="s">
        <v>2392</v>
      </c>
      <c r="B336" s="4" t="s">
        <v>2393</v>
      </c>
      <c r="C336" s="4" t="s">
        <v>2394</v>
      </c>
      <c r="D336" s="4" t="s">
        <v>405</v>
      </c>
      <c r="E336" s="4" t="s">
        <v>2398</v>
      </c>
      <c r="F336" s="4" t="s">
        <v>2396</v>
      </c>
      <c r="G336" s="4" t="s">
        <v>998</v>
      </c>
      <c r="H336" s="4" t="s">
        <v>2397</v>
      </c>
      <c r="I336" s="4" t="s">
        <v>1000</v>
      </c>
    </row>
    <row r="337" spans="1:9" x14ac:dyDescent="0.25">
      <c r="A337" s="4" t="s">
        <v>2392</v>
      </c>
      <c r="B337" s="4" t="s">
        <v>2393</v>
      </c>
      <c r="C337" s="4" t="s">
        <v>2394</v>
      </c>
      <c r="D337" s="4" t="s">
        <v>51</v>
      </c>
      <c r="E337" s="4" t="s">
        <v>2395</v>
      </c>
      <c r="F337" s="4" t="s">
        <v>2399</v>
      </c>
      <c r="G337" s="4" t="s">
        <v>1122</v>
      </c>
      <c r="H337" s="4" t="s">
        <v>2397</v>
      </c>
      <c r="I337" s="4" t="s">
        <v>1000</v>
      </c>
    </row>
    <row r="338" spans="1:9" x14ac:dyDescent="0.25">
      <c r="A338" s="4" t="s">
        <v>2392</v>
      </c>
      <c r="B338" s="4" t="s">
        <v>2393</v>
      </c>
      <c r="C338" s="4" t="s">
        <v>2394</v>
      </c>
      <c r="D338" s="4" t="s">
        <v>405</v>
      </c>
      <c r="E338" s="4" t="s">
        <v>2398</v>
      </c>
      <c r="F338" s="4" t="s">
        <v>2399</v>
      </c>
      <c r="G338" s="4" t="s">
        <v>1122</v>
      </c>
      <c r="H338" s="4" t="s">
        <v>2397</v>
      </c>
      <c r="I338" s="4" t="s">
        <v>1000</v>
      </c>
    </row>
    <row r="339" spans="1:9" x14ac:dyDescent="0.25">
      <c r="A339" s="4" t="s">
        <v>2400</v>
      </c>
      <c r="B339" s="4" t="s">
        <v>2401</v>
      </c>
      <c r="C339" s="4" t="s">
        <v>2402</v>
      </c>
      <c r="D339" s="4" t="s">
        <v>51</v>
      </c>
      <c r="E339" s="4" t="s">
        <v>2403</v>
      </c>
      <c r="F339" s="4" t="s">
        <v>2404</v>
      </c>
      <c r="G339" s="4" t="s">
        <v>1036</v>
      </c>
      <c r="H339" s="4" t="s">
        <v>2405</v>
      </c>
      <c r="I339" s="4" t="s">
        <v>1000</v>
      </c>
    </row>
    <row r="340" spans="1:9" x14ac:dyDescent="0.25">
      <c r="A340" s="4" t="s">
        <v>2406</v>
      </c>
      <c r="B340" s="4" t="s">
        <v>2407</v>
      </c>
      <c r="C340" s="4" t="s">
        <v>2294</v>
      </c>
      <c r="D340" s="4" t="s">
        <v>405</v>
      </c>
      <c r="E340" s="4" t="s">
        <v>2408</v>
      </c>
      <c r="F340" s="4" t="s">
        <v>1902</v>
      </c>
      <c r="G340" s="4" t="s">
        <v>998</v>
      </c>
      <c r="H340" s="4" t="s">
        <v>2409</v>
      </c>
      <c r="I340" s="4" t="s">
        <v>1000</v>
      </c>
    </row>
    <row r="341" spans="1:9" x14ac:dyDescent="0.25">
      <c r="A341" s="4" t="s">
        <v>2410</v>
      </c>
      <c r="B341" s="4" t="s">
        <v>2411</v>
      </c>
      <c r="C341" s="4" t="s">
        <v>2412</v>
      </c>
      <c r="D341" s="4" t="s">
        <v>48</v>
      </c>
      <c r="E341" s="4" t="s">
        <v>1152</v>
      </c>
      <c r="F341" s="4" t="s">
        <v>2413</v>
      </c>
      <c r="G341" s="4" t="s">
        <v>1013</v>
      </c>
      <c r="H341" s="4" t="s">
        <v>2414</v>
      </c>
      <c r="I341" s="4" t="s">
        <v>1000</v>
      </c>
    </row>
    <row r="342" spans="1:9" x14ac:dyDescent="0.25">
      <c r="A342" s="4" t="s">
        <v>2415</v>
      </c>
      <c r="B342" s="4" t="s">
        <v>2416</v>
      </c>
      <c r="C342" s="4" t="s">
        <v>2417</v>
      </c>
      <c r="D342" s="4" t="s">
        <v>402</v>
      </c>
      <c r="E342" s="4" t="s">
        <v>2418</v>
      </c>
      <c r="F342" s="4" t="s">
        <v>2419</v>
      </c>
      <c r="G342" s="4" t="s">
        <v>1013</v>
      </c>
      <c r="H342" s="4" t="s">
        <v>2420</v>
      </c>
      <c r="I342" s="4" t="s">
        <v>1000</v>
      </c>
    </row>
    <row r="343" spans="1:9" x14ac:dyDescent="0.25">
      <c r="A343" s="4" t="s">
        <v>2421</v>
      </c>
      <c r="B343" s="4" t="s">
        <v>2422</v>
      </c>
      <c r="C343" s="4" t="s">
        <v>2423</v>
      </c>
      <c r="D343" s="4" t="s">
        <v>48</v>
      </c>
      <c r="E343" s="4" t="s">
        <v>2424</v>
      </c>
      <c r="F343" s="4" t="s">
        <v>2425</v>
      </c>
      <c r="G343" s="4" t="s">
        <v>1474</v>
      </c>
      <c r="H343" s="4" t="s">
        <v>2426</v>
      </c>
      <c r="I343" s="4" t="s">
        <v>1000</v>
      </c>
    </row>
    <row r="344" spans="1:9" x14ac:dyDescent="0.25">
      <c r="A344" s="4" t="s">
        <v>2427</v>
      </c>
      <c r="B344" s="4" t="s">
        <v>2428</v>
      </c>
      <c r="C344" s="4" t="s">
        <v>2429</v>
      </c>
      <c r="D344" s="4" t="s">
        <v>48</v>
      </c>
      <c r="E344" s="4" t="s">
        <v>1034</v>
      </c>
      <c r="F344" s="4" t="s">
        <v>2430</v>
      </c>
      <c r="G344" s="4" t="s">
        <v>1063</v>
      </c>
      <c r="H344" s="4" t="s">
        <v>2431</v>
      </c>
      <c r="I344" s="4" t="s">
        <v>1000</v>
      </c>
    </row>
    <row r="345" spans="1:9" x14ac:dyDescent="0.25">
      <c r="A345" s="4" t="s">
        <v>2427</v>
      </c>
      <c r="B345" s="4" t="s">
        <v>2428</v>
      </c>
      <c r="C345" s="4" t="s">
        <v>2429</v>
      </c>
      <c r="D345" s="4" t="s">
        <v>402</v>
      </c>
      <c r="E345" s="4" t="s">
        <v>1453</v>
      </c>
      <c r="F345" s="4" t="s">
        <v>2430</v>
      </c>
      <c r="G345" s="4" t="s">
        <v>1063</v>
      </c>
      <c r="H345" s="4" t="s">
        <v>2431</v>
      </c>
      <c r="I345" s="4" t="s">
        <v>1000</v>
      </c>
    </row>
    <row r="346" spans="1:9" x14ac:dyDescent="0.25">
      <c r="A346" s="4" t="s">
        <v>2432</v>
      </c>
      <c r="B346" s="4" t="s">
        <v>2433</v>
      </c>
      <c r="C346" s="4" t="s">
        <v>2434</v>
      </c>
      <c r="D346" s="4" t="s">
        <v>405</v>
      </c>
      <c r="E346" s="4" t="s">
        <v>2435</v>
      </c>
      <c r="F346" s="4" t="s">
        <v>2436</v>
      </c>
      <c r="G346" s="4" t="s">
        <v>1226</v>
      </c>
      <c r="H346" s="4" t="s">
        <v>2437</v>
      </c>
      <c r="I346" s="4" t="s">
        <v>1000</v>
      </c>
    </row>
    <row r="347" spans="1:9" x14ac:dyDescent="0.25">
      <c r="A347" s="4" t="s">
        <v>2438</v>
      </c>
      <c r="B347" s="4" t="s">
        <v>2439</v>
      </c>
      <c r="C347" s="4" t="s">
        <v>2440</v>
      </c>
      <c r="D347" s="4" t="s">
        <v>51</v>
      </c>
      <c r="E347" s="4" t="s">
        <v>2441</v>
      </c>
      <c r="F347" s="4" t="s">
        <v>2442</v>
      </c>
      <c r="G347" s="4" t="s">
        <v>1063</v>
      </c>
      <c r="H347" s="4" t="s">
        <v>2443</v>
      </c>
      <c r="I347" s="4" t="s">
        <v>1000</v>
      </c>
    </row>
    <row r="348" spans="1:9" x14ac:dyDescent="0.25">
      <c r="A348" s="4" t="s">
        <v>2438</v>
      </c>
      <c r="B348" s="4" t="s">
        <v>2439</v>
      </c>
      <c r="C348" s="4" t="s">
        <v>2440</v>
      </c>
      <c r="D348" s="4" t="s">
        <v>51</v>
      </c>
      <c r="E348" s="4" t="s">
        <v>2441</v>
      </c>
      <c r="F348" s="4" t="s">
        <v>2444</v>
      </c>
      <c r="G348" s="4" t="s">
        <v>1028</v>
      </c>
      <c r="H348" s="4" t="s">
        <v>2443</v>
      </c>
      <c r="I348" s="4" t="s">
        <v>1000</v>
      </c>
    </row>
    <row r="349" spans="1:9" x14ac:dyDescent="0.25">
      <c r="A349" s="4" t="s">
        <v>2445</v>
      </c>
      <c r="B349" s="4" t="s">
        <v>2446</v>
      </c>
      <c r="C349" s="4" t="s">
        <v>2447</v>
      </c>
      <c r="D349" s="4" t="s">
        <v>405</v>
      </c>
      <c r="E349" s="4" t="s">
        <v>1787</v>
      </c>
      <c r="F349" s="4" t="s">
        <v>2448</v>
      </c>
      <c r="G349" s="4" t="s">
        <v>1474</v>
      </c>
      <c r="H349" s="4" t="s">
        <v>2449</v>
      </c>
      <c r="I349" s="4" t="s">
        <v>1000</v>
      </c>
    </row>
    <row r="350" spans="1:9" x14ac:dyDescent="0.25">
      <c r="A350" s="4" t="s">
        <v>2450</v>
      </c>
      <c r="B350" s="4" t="s">
        <v>2451</v>
      </c>
      <c r="C350" s="4" t="s">
        <v>714</v>
      </c>
      <c r="D350" s="4" t="s">
        <v>57</v>
      </c>
      <c r="E350" s="4" t="s">
        <v>2452</v>
      </c>
      <c r="F350" s="4" t="s">
        <v>2453</v>
      </c>
      <c r="G350" s="4" t="s">
        <v>998</v>
      </c>
      <c r="H350" s="4" t="s">
        <v>2454</v>
      </c>
      <c r="I350" s="4" t="s">
        <v>1000</v>
      </c>
    </row>
    <row r="351" spans="1:9" x14ac:dyDescent="0.25">
      <c r="A351" s="4" t="s">
        <v>2455</v>
      </c>
      <c r="B351" s="4" t="s">
        <v>2456</v>
      </c>
      <c r="C351" s="4" t="s">
        <v>2457</v>
      </c>
      <c r="D351" s="4" t="s">
        <v>405</v>
      </c>
      <c r="E351" s="4" t="s">
        <v>2458</v>
      </c>
      <c r="F351" s="4" t="s">
        <v>2459</v>
      </c>
      <c r="G351" s="4" t="s">
        <v>1884</v>
      </c>
      <c r="H351" s="4" t="s">
        <v>2460</v>
      </c>
      <c r="I351" s="4" t="s">
        <v>1000</v>
      </c>
    </row>
    <row r="352" spans="1:9" x14ac:dyDescent="0.25">
      <c r="A352" s="4" t="s">
        <v>2461</v>
      </c>
      <c r="B352" s="4" t="s">
        <v>2462</v>
      </c>
      <c r="C352" s="4" t="s">
        <v>2463</v>
      </c>
      <c r="D352" s="4" t="s">
        <v>48</v>
      </c>
      <c r="E352" s="4" t="s">
        <v>1165</v>
      </c>
      <c r="F352" s="4" t="s">
        <v>2464</v>
      </c>
      <c r="G352" s="4" t="s">
        <v>998</v>
      </c>
      <c r="H352" s="4" t="s">
        <v>2465</v>
      </c>
      <c r="I352" s="4" t="s">
        <v>1000</v>
      </c>
    </row>
    <row r="353" spans="1:9" x14ac:dyDescent="0.25">
      <c r="A353" s="4" t="s">
        <v>2461</v>
      </c>
      <c r="B353" s="4" t="s">
        <v>2462</v>
      </c>
      <c r="C353" s="4" t="s">
        <v>2463</v>
      </c>
      <c r="D353" s="4" t="s">
        <v>405</v>
      </c>
      <c r="E353" s="4" t="s">
        <v>2466</v>
      </c>
      <c r="F353" s="4" t="s">
        <v>2464</v>
      </c>
      <c r="G353" s="4" t="s">
        <v>998</v>
      </c>
      <c r="H353" s="4" t="s">
        <v>2465</v>
      </c>
      <c r="I353" s="4" t="s">
        <v>1000</v>
      </c>
    </row>
    <row r="354" spans="1:9" x14ac:dyDescent="0.25">
      <c r="A354" s="4" t="s">
        <v>2467</v>
      </c>
      <c r="B354" s="4" t="s">
        <v>2468</v>
      </c>
      <c r="C354" s="4" t="s">
        <v>2469</v>
      </c>
      <c r="D354" s="4" t="s">
        <v>405</v>
      </c>
      <c r="E354" s="4" t="s">
        <v>2470</v>
      </c>
      <c r="F354" s="4" t="s">
        <v>2471</v>
      </c>
      <c r="G354" s="4" t="s">
        <v>1028</v>
      </c>
      <c r="H354" s="4" t="s">
        <v>2472</v>
      </c>
      <c r="I354" s="4" t="s">
        <v>1000</v>
      </c>
    </row>
    <row r="355" spans="1:9" x14ac:dyDescent="0.25">
      <c r="A355" s="4" t="s">
        <v>2473</v>
      </c>
      <c r="B355" s="4" t="s">
        <v>2474</v>
      </c>
      <c r="C355" s="4" t="s">
        <v>2475</v>
      </c>
      <c r="D355" s="4" t="s">
        <v>52</v>
      </c>
      <c r="E355" s="4" t="s">
        <v>2476</v>
      </c>
      <c r="F355" s="4" t="s">
        <v>2477</v>
      </c>
      <c r="G355" s="4" t="s">
        <v>2478</v>
      </c>
      <c r="H355" s="4" t="s">
        <v>2479</v>
      </c>
      <c r="I355" s="4" t="s">
        <v>1000</v>
      </c>
    </row>
    <row r="356" spans="1:9" x14ac:dyDescent="0.25">
      <c r="A356" s="4" t="s">
        <v>2473</v>
      </c>
      <c r="B356" s="4" t="s">
        <v>2474</v>
      </c>
      <c r="C356" s="4" t="s">
        <v>2475</v>
      </c>
      <c r="D356" s="4" t="s">
        <v>57</v>
      </c>
      <c r="E356" s="4" t="s">
        <v>2480</v>
      </c>
      <c r="F356" s="4" t="s">
        <v>2477</v>
      </c>
      <c r="G356" s="4" t="s">
        <v>2478</v>
      </c>
      <c r="H356" s="4" t="s">
        <v>2479</v>
      </c>
      <c r="I356" s="4" t="s">
        <v>1000</v>
      </c>
    </row>
    <row r="357" spans="1:9" x14ac:dyDescent="0.25">
      <c r="A357" s="4" t="s">
        <v>2473</v>
      </c>
      <c r="B357" s="4" t="s">
        <v>2474</v>
      </c>
      <c r="C357" s="4" t="s">
        <v>2475</v>
      </c>
      <c r="D357" s="4" t="s">
        <v>405</v>
      </c>
      <c r="E357" s="4" t="s">
        <v>2481</v>
      </c>
      <c r="F357" s="4" t="s">
        <v>2477</v>
      </c>
      <c r="G357" s="4" t="s">
        <v>2478</v>
      </c>
      <c r="H357" s="4" t="s">
        <v>2479</v>
      </c>
      <c r="I357" s="4" t="s">
        <v>1000</v>
      </c>
    </row>
    <row r="358" spans="1:9" x14ac:dyDescent="0.25">
      <c r="A358" s="4" t="s">
        <v>2473</v>
      </c>
      <c r="B358" s="4" t="s">
        <v>2474</v>
      </c>
      <c r="C358" s="4" t="s">
        <v>2475</v>
      </c>
      <c r="D358" s="4" t="s">
        <v>52</v>
      </c>
      <c r="E358" s="4" t="s">
        <v>2476</v>
      </c>
      <c r="F358" s="4" t="s">
        <v>2482</v>
      </c>
      <c r="G358" s="4" t="s">
        <v>2483</v>
      </c>
      <c r="H358" s="4" t="s">
        <v>2479</v>
      </c>
      <c r="I358" s="4" t="s">
        <v>1000</v>
      </c>
    </row>
    <row r="359" spans="1:9" x14ac:dyDescent="0.25">
      <c r="A359" s="4" t="s">
        <v>2473</v>
      </c>
      <c r="B359" s="4" t="s">
        <v>2474</v>
      </c>
      <c r="C359" s="4" t="s">
        <v>2475</v>
      </c>
      <c r="D359" s="4" t="s">
        <v>57</v>
      </c>
      <c r="E359" s="4" t="s">
        <v>2480</v>
      </c>
      <c r="F359" s="4" t="s">
        <v>2482</v>
      </c>
      <c r="G359" s="4" t="s">
        <v>2483</v>
      </c>
      <c r="H359" s="4" t="s">
        <v>2479</v>
      </c>
      <c r="I359" s="4" t="s">
        <v>1000</v>
      </c>
    </row>
    <row r="360" spans="1:9" x14ac:dyDescent="0.25">
      <c r="A360" s="4" t="s">
        <v>2473</v>
      </c>
      <c r="B360" s="4" t="s">
        <v>2474</v>
      </c>
      <c r="C360" s="4" t="s">
        <v>2475</v>
      </c>
      <c r="D360" s="4" t="s">
        <v>405</v>
      </c>
      <c r="E360" s="4" t="s">
        <v>2481</v>
      </c>
      <c r="F360" s="4" t="s">
        <v>2482</v>
      </c>
      <c r="G360" s="4" t="s">
        <v>2483</v>
      </c>
      <c r="H360" s="4" t="s">
        <v>2479</v>
      </c>
      <c r="I360" s="4" t="s">
        <v>1000</v>
      </c>
    </row>
    <row r="361" spans="1:9" x14ac:dyDescent="0.25">
      <c r="A361" s="4" t="s">
        <v>2484</v>
      </c>
      <c r="B361" s="4" t="s">
        <v>2485</v>
      </c>
      <c r="C361" s="4" t="s">
        <v>2486</v>
      </c>
      <c r="D361" s="4" t="s">
        <v>57</v>
      </c>
      <c r="E361" s="4" t="s">
        <v>2487</v>
      </c>
      <c r="F361" s="4" t="s">
        <v>2488</v>
      </c>
      <c r="G361" s="4" t="s">
        <v>2489</v>
      </c>
      <c r="H361" s="4" t="s">
        <v>2490</v>
      </c>
      <c r="I361" s="4" t="s">
        <v>1000</v>
      </c>
    </row>
    <row r="362" spans="1:9" x14ac:dyDescent="0.25">
      <c r="A362" s="4" t="s">
        <v>2484</v>
      </c>
      <c r="B362" s="4" t="s">
        <v>2485</v>
      </c>
      <c r="C362" s="4" t="s">
        <v>2486</v>
      </c>
      <c r="D362" s="4" t="s">
        <v>65</v>
      </c>
      <c r="E362" s="4" t="s">
        <v>2491</v>
      </c>
      <c r="F362" s="4" t="s">
        <v>2488</v>
      </c>
      <c r="G362" s="4" t="s">
        <v>2489</v>
      </c>
      <c r="H362" s="4" t="s">
        <v>2490</v>
      </c>
      <c r="I362" s="4" t="s">
        <v>1000</v>
      </c>
    </row>
    <row r="363" spans="1:9" x14ac:dyDescent="0.25">
      <c r="A363" s="4" t="s">
        <v>2484</v>
      </c>
      <c r="B363" s="4" t="s">
        <v>2485</v>
      </c>
      <c r="C363" s="4" t="s">
        <v>2486</v>
      </c>
      <c r="D363" s="4" t="s">
        <v>405</v>
      </c>
      <c r="E363" s="4" t="s">
        <v>2492</v>
      </c>
      <c r="F363" s="4" t="s">
        <v>2488</v>
      </c>
      <c r="G363" s="4" t="s">
        <v>2489</v>
      </c>
      <c r="H363" s="4" t="s">
        <v>2490</v>
      </c>
      <c r="I363" s="4" t="s">
        <v>1000</v>
      </c>
    </row>
    <row r="364" spans="1:9" x14ac:dyDescent="0.25">
      <c r="A364" s="4" t="s">
        <v>2493</v>
      </c>
      <c r="B364" s="4" t="s">
        <v>2494</v>
      </c>
      <c r="C364" s="4" t="s">
        <v>2495</v>
      </c>
      <c r="D364" s="4" t="s">
        <v>51</v>
      </c>
      <c r="E364" s="4" t="s">
        <v>2496</v>
      </c>
      <c r="F364" s="4" t="s">
        <v>2497</v>
      </c>
      <c r="G364" s="4" t="s">
        <v>1006</v>
      </c>
      <c r="H364" s="4" t="s">
        <v>2498</v>
      </c>
      <c r="I364" s="4" t="s">
        <v>1000</v>
      </c>
    </row>
    <row r="365" spans="1:9" x14ac:dyDescent="0.25">
      <c r="A365" s="4" t="s">
        <v>2499</v>
      </c>
      <c r="B365" s="4" t="s">
        <v>2500</v>
      </c>
      <c r="C365" s="4" t="s">
        <v>2501</v>
      </c>
      <c r="D365" s="4" t="s">
        <v>405</v>
      </c>
      <c r="E365" s="4" t="s">
        <v>2502</v>
      </c>
      <c r="F365" s="4" t="s">
        <v>2503</v>
      </c>
      <c r="G365" s="4" t="s">
        <v>1585</v>
      </c>
      <c r="H365" s="4" t="s">
        <v>2504</v>
      </c>
      <c r="I365" s="4" t="s">
        <v>1000</v>
      </c>
    </row>
    <row r="366" spans="1:9" x14ac:dyDescent="0.25">
      <c r="A366" s="4" t="s">
        <v>2499</v>
      </c>
      <c r="B366" s="4" t="s">
        <v>2500</v>
      </c>
      <c r="C366" s="4" t="s">
        <v>2501</v>
      </c>
      <c r="D366" s="4" t="s">
        <v>405</v>
      </c>
      <c r="E366" s="4" t="s">
        <v>2502</v>
      </c>
      <c r="F366" s="4" t="s">
        <v>2503</v>
      </c>
      <c r="G366" s="4" t="s">
        <v>1013</v>
      </c>
      <c r="H366" s="4" t="s">
        <v>2504</v>
      </c>
      <c r="I366" s="4" t="s">
        <v>1000</v>
      </c>
    </row>
    <row r="367" spans="1:9" x14ac:dyDescent="0.25">
      <c r="A367" s="4" t="s">
        <v>2505</v>
      </c>
      <c r="B367" s="4" t="s">
        <v>2506</v>
      </c>
      <c r="C367" s="4" t="s">
        <v>2507</v>
      </c>
      <c r="D367" s="4" t="s">
        <v>48</v>
      </c>
      <c r="E367" s="4" t="s">
        <v>2508</v>
      </c>
      <c r="F367" s="4" t="s">
        <v>2509</v>
      </c>
      <c r="G367" s="4" t="s">
        <v>1923</v>
      </c>
      <c r="H367" s="4" t="s">
        <v>2510</v>
      </c>
      <c r="I367" s="4" t="s">
        <v>1000</v>
      </c>
    </row>
    <row r="368" spans="1:9" x14ac:dyDescent="0.25">
      <c r="A368" s="4" t="s">
        <v>2505</v>
      </c>
      <c r="B368" s="4" t="s">
        <v>2506</v>
      </c>
      <c r="C368" s="4" t="s">
        <v>2507</v>
      </c>
      <c r="D368" s="4" t="s">
        <v>402</v>
      </c>
      <c r="E368" s="4" t="s">
        <v>2300</v>
      </c>
      <c r="F368" s="4" t="s">
        <v>2509</v>
      </c>
      <c r="G368" s="4" t="s">
        <v>1923</v>
      </c>
      <c r="H368" s="4" t="s">
        <v>2510</v>
      </c>
      <c r="I368" s="4" t="s">
        <v>1000</v>
      </c>
    </row>
    <row r="369" spans="1:9" x14ac:dyDescent="0.25">
      <c r="A369" s="4" t="s">
        <v>2505</v>
      </c>
      <c r="B369" s="4" t="s">
        <v>2506</v>
      </c>
      <c r="C369" s="4" t="s">
        <v>2507</v>
      </c>
      <c r="D369" s="4" t="s">
        <v>48</v>
      </c>
      <c r="E369" s="4" t="s">
        <v>2508</v>
      </c>
      <c r="F369" s="4" t="s">
        <v>1772</v>
      </c>
      <c r="G369" s="4" t="s">
        <v>1013</v>
      </c>
      <c r="H369" s="4" t="s">
        <v>2510</v>
      </c>
      <c r="I369" s="4" t="s">
        <v>1000</v>
      </c>
    </row>
    <row r="370" spans="1:9" x14ac:dyDescent="0.25">
      <c r="A370" s="4" t="s">
        <v>2505</v>
      </c>
      <c r="B370" s="4" t="s">
        <v>2506</v>
      </c>
      <c r="C370" s="4" t="s">
        <v>2507</v>
      </c>
      <c r="D370" s="4" t="s">
        <v>402</v>
      </c>
      <c r="E370" s="4" t="s">
        <v>2300</v>
      </c>
      <c r="F370" s="4" t="s">
        <v>1772</v>
      </c>
      <c r="G370" s="4" t="s">
        <v>1013</v>
      </c>
      <c r="H370" s="4" t="s">
        <v>2510</v>
      </c>
      <c r="I370" s="4" t="s">
        <v>1000</v>
      </c>
    </row>
    <row r="371" spans="1:9" x14ac:dyDescent="0.25">
      <c r="A371" s="4" t="s">
        <v>2511</v>
      </c>
      <c r="B371" s="4" t="s">
        <v>2512</v>
      </c>
      <c r="C371" s="4" t="s">
        <v>2513</v>
      </c>
      <c r="D371" s="4" t="s">
        <v>48</v>
      </c>
      <c r="E371" s="4" t="s">
        <v>2514</v>
      </c>
      <c r="F371" s="4" t="s">
        <v>2515</v>
      </c>
      <c r="G371" s="4" t="s">
        <v>1167</v>
      </c>
      <c r="H371" s="4" t="s">
        <v>2516</v>
      </c>
      <c r="I371" s="4" t="s">
        <v>1000</v>
      </c>
    </row>
    <row r="372" spans="1:9" x14ac:dyDescent="0.25">
      <c r="A372" s="4" t="s">
        <v>2511</v>
      </c>
      <c r="B372" s="4" t="s">
        <v>2512</v>
      </c>
      <c r="C372" s="4" t="s">
        <v>2513</v>
      </c>
      <c r="D372" s="4" t="s">
        <v>402</v>
      </c>
      <c r="E372" s="4" t="s">
        <v>2517</v>
      </c>
      <c r="F372" s="4" t="s">
        <v>2515</v>
      </c>
      <c r="G372" s="4" t="s">
        <v>1167</v>
      </c>
      <c r="H372" s="4" t="s">
        <v>2516</v>
      </c>
      <c r="I372" s="4" t="s">
        <v>1000</v>
      </c>
    </row>
    <row r="373" spans="1:9" x14ac:dyDescent="0.25">
      <c r="A373" s="4" t="s">
        <v>2518</v>
      </c>
      <c r="B373" s="4" t="s">
        <v>2519</v>
      </c>
      <c r="C373" s="4" t="s">
        <v>2520</v>
      </c>
      <c r="D373" s="4" t="s">
        <v>405</v>
      </c>
      <c r="E373" s="4" t="s">
        <v>2521</v>
      </c>
      <c r="F373" s="4" t="s">
        <v>2522</v>
      </c>
      <c r="G373" s="4" t="s">
        <v>1585</v>
      </c>
      <c r="H373" s="4" t="s">
        <v>2523</v>
      </c>
      <c r="I373" s="4" t="s">
        <v>1000</v>
      </c>
    </row>
    <row r="374" spans="1:9" x14ac:dyDescent="0.25">
      <c r="A374" s="4" t="s">
        <v>2524</v>
      </c>
      <c r="B374" s="4" t="s">
        <v>2525</v>
      </c>
      <c r="C374" s="4" t="s">
        <v>2526</v>
      </c>
      <c r="D374" s="4" t="s">
        <v>51</v>
      </c>
      <c r="E374" s="4" t="s">
        <v>2527</v>
      </c>
      <c r="F374" s="4" t="s">
        <v>2528</v>
      </c>
      <c r="G374" s="4" t="s">
        <v>998</v>
      </c>
      <c r="H374" s="4" t="s">
        <v>2529</v>
      </c>
      <c r="I374" s="4" t="s">
        <v>1000</v>
      </c>
    </row>
    <row r="375" spans="1:9" x14ac:dyDescent="0.25">
      <c r="A375" s="4" t="s">
        <v>2530</v>
      </c>
      <c r="B375" s="4" t="s">
        <v>2531</v>
      </c>
      <c r="C375" s="4" t="s">
        <v>2532</v>
      </c>
      <c r="D375" s="4" t="s">
        <v>51</v>
      </c>
      <c r="E375" s="4" t="s">
        <v>2533</v>
      </c>
      <c r="F375" s="4" t="s">
        <v>2534</v>
      </c>
      <c r="G375" s="4" t="s">
        <v>1013</v>
      </c>
      <c r="H375" s="4" t="s">
        <v>2535</v>
      </c>
      <c r="I375" s="4" t="s">
        <v>1000</v>
      </c>
    </row>
    <row r="376" spans="1:9" x14ac:dyDescent="0.25">
      <c r="A376" s="4" t="s">
        <v>2536</v>
      </c>
      <c r="B376" s="4" t="s">
        <v>2537</v>
      </c>
      <c r="C376" s="4" t="s">
        <v>2538</v>
      </c>
      <c r="D376" s="4" t="s">
        <v>51</v>
      </c>
      <c r="E376" s="4" t="s">
        <v>2539</v>
      </c>
      <c r="F376" s="4" t="s">
        <v>2540</v>
      </c>
      <c r="G376" s="4" t="s">
        <v>1013</v>
      </c>
      <c r="H376" s="4" t="s">
        <v>2541</v>
      </c>
      <c r="I376" s="4" t="s">
        <v>1000</v>
      </c>
    </row>
    <row r="377" spans="1:9" x14ac:dyDescent="0.25">
      <c r="A377" s="4" t="s">
        <v>2542</v>
      </c>
      <c r="B377" s="4" t="s">
        <v>2543</v>
      </c>
      <c r="C377" s="4" t="s">
        <v>2544</v>
      </c>
      <c r="D377" s="4" t="s">
        <v>405</v>
      </c>
      <c r="E377" s="4" t="s">
        <v>2545</v>
      </c>
      <c r="F377" s="4" t="s">
        <v>2546</v>
      </c>
      <c r="G377" s="4" t="s">
        <v>1028</v>
      </c>
      <c r="H377" s="4" t="s">
        <v>2547</v>
      </c>
      <c r="I377" s="4" t="s">
        <v>1000</v>
      </c>
    </row>
  </sheetData>
  <autoFilter ref="A1:I377"/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G487"/>
  <sheetViews>
    <sheetView workbookViewId="0">
      <selection activeCell="I24" sqref="I24"/>
    </sheetView>
  </sheetViews>
  <sheetFormatPr defaultRowHeight="16.5" x14ac:dyDescent="0.25"/>
  <sheetData>
    <row r="3" spans="1:2" x14ac:dyDescent="0.25">
      <c r="A3" t="s">
        <v>2558</v>
      </c>
    </row>
    <row r="4" spans="1:2" x14ac:dyDescent="0.25">
      <c r="A4" t="e">
        <f>--符合駕訓班條件且無違規</f>
        <v>#NAME?</v>
      </c>
    </row>
    <row r="5" spans="1:2" x14ac:dyDescent="0.25">
      <c r="A5" t="s">
        <v>2560</v>
      </c>
    </row>
    <row r="7" spans="1:2" x14ac:dyDescent="0.25">
      <c r="B7" t="s">
        <v>2561</v>
      </c>
    </row>
    <row r="8" spans="1:2" x14ac:dyDescent="0.25">
      <c r="B8" t="s">
        <v>2562</v>
      </c>
    </row>
    <row r="9" spans="1:2" x14ac:dyDescent="0.25">
      <c r="B9" t="s">
        <v>2563</v>
      </c>
    </row>
    <row r="10" spans="1:2" x14ac:dyDescent="0.25">
      <c r="B10" t="s">
        <v>2564</v>
      </c>
    </row>
    <row r="11" spans="1:2" x14ac:dyDescent="0.25">
      <c r="B11" t="s">
        <v>2565</v>
      </c>
    </row>
    <row r="12" spans="1:2" x14ac:dyDescent="0.25">
      <c r="B12" t="s">
        <v>2566</v>
      </c>
    </row>
    <row r="13" spans="1:2" x14ac:dyDescent="0.25">
      <c r="B13" t="s">
        <v>2567</v>
      </c>
    </row>
    <row r="14" spans="1:2" x14ac:dyDescent="0.25">
      <c r="B14" t="s">
        <v>2568</v>
      </c>
    </row>
    <row r="16" spans="1:2" x14ac:dyDescent="0.25">
      <c r="B16" t="s">
        <v>2569</v>
      </c>
    </row>
    <row r="17" spans="1:4" x14ac:dyDescent="0.25">
      <c r="B17" t="s">
        <v>2952</v>
      </c>
    </row>
    <row r="18" spans="1:4" x14ac:dyDescent="0.25">
      <c r="B18" t="s">
        <v>2953</v>
      </c>
    </row>
    <row r="19" spans="1:4" x14ac:dyDescent="0.25">
      <c r="B19" t="s">
        <v>2954</v>
      </c>
    </row>
    <row r="20" spans="1:4" x14ac:dyDescent="0.25">
      <c r="B20" t="s">
        <v>2955</v>
      </c>
    </row>
    <row r="21" spans="1:4" x14ac:dyDescent="0.25">
      <c r="B21" t="s">
        <v>2574</v>
      </c>
    </row>
    <row r="22" spans="1:4" x14ac:dyDescent="0.25">
      <c r="B22" t="s">
        <v>2575</v>
      </c>
    </row>
    <row r="24" spans="1:4" x14ac:dyDescent="0.25">
      <c r="A24" t="s">
        <v>2576</v>
      </c>
    </row>
    <row r="25" spans="1:4" x14ac:dyDescent="0.25">
      <c r="B25" t="s">
        <v>2577</v>
      </c>
      <c r="C25" t="e">
        <f>--考生路考資料</f>
        <v>#NAME?</v>
      </c>
    </row>
    <row r="26" spans="1:4" x14ac:dyDescent="0.25">
      <c r="B26" t="s">
        <v>2578</v>
      </c>
      <c r="C26" t="e">
        <f>--駕訓班主檔</f>
        <v>#NAME?</v>
      </c>
    </row>
    <row r="27" spans="1:4" x14ac:dyDescent="0.25">
      <c r="B27" t="s">
        <v>2579</v>
      </c>
      <c r="D27" t="e">
        <f>--駕訓班期別</f>
        <v>#NAME?</v>
      </c>
    </row>
    <row r="28" spans="1:4" x14ac:dyDescent="0.25">
      <c r="B28" t="s">
        <v>2580</v>
      </c>
      <c r="C28" t="e">
        <f>--駕駛人資料檔</f>
        <v>#NAME?</v>
      </c>
    </row>
    <row r="29" spans="1:4" x14ac:dyDescent="0.25">
      <c r="A29" t="s">
        <v>2583</v>
      </c>
    </row>
    <row r="30" spans="1:4" x14ac:dyDescent="0.25">
      <c r="B30" t="s">
        <v>2956</v>
      </c>
    </row>
    <row r="31" spans="1:4" x14ac:dyDescent="0.25">
      <c r="B31" t="s">
        <v>2957</v>
      </c>
    </row>
    <row r="32" spans="1:4" x14ac:dyDescent="0.25">
      <c r="B32" t="s">
        <v>2588</v>
      </c>
      <c r="C32" t="e">
        <f>--駕訓班開訓日期</f>
        <v>#NAME?</v>
      </c>
    </row>
    <row r="33" spans="2:7" x14ac:dyDescent="0.25">
      <c r="B33" t="s">
        <v>2589</v>
      </c>
      <c r="D33" t="e">
        <f>--駕訓班結訓日期</f>
        <v>#NAME?</v>
      </c>
    </row>
    <row r="34" spans="2:7" x14ac:dyDescent="0.25">
      <c r="B34" t="s">
        <v>2590</v>
      </c>
      <c r="C34" t="e">
        <f>--路考通過日期 &gt;= 訓練班結訓日期</f>
        <v>#NAME?</v>
      </c>
    </row>
    <row r="35" spans="2:7" x14ac:dyDescent="0.25">
      <c r="B35" t="s">
        <v>2592</v>
      </c>
    </row>
    <row r="36" spans="2:7" x14ac:dyDescent="0.25">
      <c r="B36" t="s">
        <v>2593</v>
      </c>
    </row>
    <row r="37" spans="2:7" x14ac:dyDescent="0.25">
      <c r="B37" t="s">
        <v>2958</v>
      </c>
    </row>
    <row r="38" spans="2:7" x14ac:dyDescent="0.25">
      <c r="D38" t="s">
        <v>2959</v>
      </c>
    </row>
    <row r="39" spans="2:7" x14ac:dyDescent="0.25">
      <c r="E39" t="s">
        <v>2960</v>
      </c>
      <c r="F39" t="e">
        <f>--考生路考資料</f>
        <v>#NAME?</v>
      </c>
    </row>
    <row r="40" spans="2:7" x14ac:dyDescent="0.25">
      <c r="E40" t="s">
        <v>2961</v>
      </c>
      <c r="F40" t="e">
        <f>--駕訓班主檔</f>
        <v>#NAME?</v>
      </c>
    </row>
    <row r="41" spans="2:7" x14ac:dyDescent="0.25">
      <c r="E41" t="s">
        <v>2962</v>
      </c>
      <c r="G41" t="e">
        <f>--駕訓班期別</f>
        <v>#NAME?</v>
      </c>
    </row>
    <row r="42" spans="2:7" x14ac:dyDescent="0.25">
      <c r="E42" t="s">
        <v>2963</v>
      </c>
      <c r="F42" t="e">
        <f>--駕駛人資料檔</f>
        <v>#NAME?</v>
      </c>
    </row>
    <row r="43" spans="2:7" x14ac:dyDescent="0.25">
      <c r="E43" t="s">
        <v>2964</v>
      </c>
    </row>
    <row r="44" spans="2:7" x14ac:dyDescent="0.25">
      <c r="D44" t="s">
        <v>2965</v>
      </c>
    </row>
    <row r="45" spans="2:7" x14ac:dyDescent="0.25">
      <c r="E45" t="s">
        <v>2956</v>
      </c>
    </row>
    <row r="46" spans="2:7" x14ac:dyDescent="0.25">
      <c r="E46" t="s">
        <v>2957</v>
      </c>
    </row>
    <row r="47" spans="2:7" x14ac:dyDescent="0.25">
      <c r="E47" t="s">
        <v>2588</v>
      </c>
      <c r="F47" t="e">
        <f>--駕訓班開訓日期</f>
        <v>#NAME?</v>
      </c>
    </row>
    <row r="48" spans="2:7" x14ac:dyDescent="0.25">
      <c r="E48" t="s">
        <v>2589</v>
      </c>
      <c r="G48" t="e">
        <f>--駕訓班結訓日期</f>
        <v>#NAME?</v>
      </c>
    </row>
    <row r="49" spans="1:6" x14ac:dyDescent="0.25">
      <c r="E49" t="s">
        <v>2590</v>
      </c>
      <c r="F49" t="e">
        <f>--路考通過日期 &gt;= 訓練班結訓日期</f>
        <v>#NAME?</v>
      </c>
    </row>
    <row r="50" spans="1:6" x14ac:dyDescent="0.25">
      <c r="E50" t="s">
        <v>2592</v>
      </c>
    </row>
    <row r="51" spans="1:6" x14ac:dyDescent="0.25">
      <c r="E51" t="s">
        <v>2593</v>
      </c>
    </row>
    <row r="52" spans="1:6" x14ac:dyDescent="0.25">
      <c r="E52" t="s">
        <v>2966</v>
      </c>
    </row>
    <row r="57" spans="1:6" x14ac:dyDescent="0.25">
      <c r="A57" t="s">
        <v>2557</v>
      </c>
    </row>
    <row r="58" spans="1:6" x14ac:dyDescent="0.25">
      <c r="A58" t="s">
        <v>2557</v>
      </c>
    </row>
    <row r="59" spans="1:6" x14ac:dyDescent="0.25">
      <c r="A59" t="e">
        <f ca="1">--修改時間區間(駕訓班開/結訓時間、違規時間)</f>
        <v>#NAME?</v>
      </c>
    </row>
    <row r="60" spans="1:6" x14ac:dyDescent="0.25">
      <c r="A60" t="e">
        <f>--修改要看的違規條款</f>
        <v>#NAME?</v>
      </c>
    </row>
    <row r="62" spans="1:6" x14ac:dyDescent="0.25">
      <c r="A62" t="s">
        <v>2558</v>
      </c>
    </row>
    <row r="63" spans="1:6" x14ac:dyDescent="0.25">
      <c r="A63" t="s">
        <v>2559</v>
      </c>
    </row>
    <row r="65" spans="1:2" x14ac:dyDescent="0.25">
      <c r="A65" t="e">
        <f>--加速挑檔效率</f>
        <v>#NAME?</v>
      </c>
    </row>
    <row r="66" spans="1:2" x14ac:dyDescent="0.25">
      <c r="A66" t="s">
        <v>2612</v>
      </c>
    </row>
    <row r="67" spans="1:2" x14ac:dyDescent="0.25">
      <c r="A67" t="s">
        <v>2613</v>
      </c>
    </row>
    <row r="69" spans="1:2" x14ac:dyDescent="0.25">
      <c r="A69" t="e">
        <f>--違反道交法</f>
        <v>#NAME?</v>
      </c>
    </row>
    <row r="70" spans="1:2" x14ac:dyDescent="0.25">
      <c r="A70" t="s">
        <v>2560</v>
      </c>
    </row>
    <row r="71" spans="1:2" x14ac:dyDescent="0.25">
      <c r="B71" t="s">
        <v>2561</v>
      </c>
    </row>
    <row r="72" spans="1:2" x14ac:dyDescent="0.25">
      <c r="B72" t="s">
        <v>2967</v>
      </c>
    </row>
    <row r="73" spans="1:2" x14ac:dyDescent="0.25">
      <c r="B73" t="s">
        <v>2968</v>
      </c>
    </row>
    <row r="74" spans="1:2" x14ac:dyDescent="0.25">
      <c r="B74" t="s">
        <v>2563</v>
      </c>
    </row>
    <row r="75" spans="1:2" x14ac:dyDescent="0.25">
      <c r="B75" t="s">
        <v>2564</v>
      </c>
    </row>
    <row r="76" spans="1:2" x14ac:dyDescent="0.25">
      <c r="B76" t="s">
        <v>2565</v>
      </c>
    </row>
    <row r="77" spans="1:2" x14ac:dyDescent="0.25">
      <c r="B77" t="s">
        <v>2566</v>
      </c>
    </row>
    <row r="78" spans="1:2" x14ac:dyDescent="0.25">
      <c r="B78" t="s">
        <v>2567</v>
      </c>
    </row>
    <row r="79" spans="1:2" x14ac:dyDescent="0.25">
      <c r="B79" t="s">
        <v>2969</v>
      </c>
    </row>
    <row r="81" spans="1:4" x14ac:dyDescent="0.25">
      <c r="B81" t="s">
        <v>2569</v>
      </c>
    </row>
    <row r="82" spans="1:4" x14ac:dyDescent="0.25">
      <c r="B82" t="s">
        <v>2570</v>
      </c>
    </row>
    <row r="83" spans="1:4" x14ac:dyDescent="0.25">
      <c r="B83" t="s">
        <v>2571</v>
      </c>
    </row>
    <row r="84" spans="1:4" x14ac:dyDescent="0.25">
      <c r="B84" t="s">
        <v>2572</v>
      </c>
    </row>
    <row r="85" spans="1:4" x14ac:dyDescent="0.25">
      <c r="B85" t="s">
        <v>2573</v>
      </c>
    </row>
    <row r="86" spans="1:4" x14ac:dyDescent="0.25">
      <c r="B86" t="s">
        <v>2574</v>
      </c>
    </row>
    <row r="87" spans="1:4" x14ac:dyDescent="0.25">
      <c r="B87" t="s">
        <v>2575</v>
      </c>
    </row>
    <row r="90" spans="1:4" x14ac:dyDescent="0.25">
      <c r="A90" t="s">
        <v>2576</v>
      </c>
    </row>
    <row r="91" spans="1:4" x14ac:dyDescent="0.25">
      <c r="B91" t="s">
        <v>2577</v>
      </c>
      <c r="C91" t="e">
        <f>--考生路考資料</f>
        <v>#NAME?</v>
      </c>
    </row>
    <row r="92" spans="1:4" x14ac:dyDescent="0.25">
      <c r="B92" t="s">
        <v>2578</v>
      </c>
      <c r="C92" t="e">
        <f>--駕訓班主檔</f>
        <v>#NAME?</v>
      </c>
    </row>
    <row r="93" spans="1:4" x14ac:dyDescent="0.25">
      <c r="B93" t="s">
        <v>2579</v>
      </c>
      <c r="C93" t="s">
        <v>2970</v>
      </c>
      <c r="D93" t="e">
        <f>--駕訓班期別</f>
        <v>#NAME?</v>
      </c>
    </row>
    <row r="94" spans="1:4" x14ac:dyDescent="0.25">
      <c r="B94" t="s">
        <v>2580</v>
      </c>
      <c r="C94" t="e">
        <f>--駕駛人資料檔</f>
        <v>#NAME?</v>
      </c>
    </row>
    <row r="96" spans="1:4" x14ac:dyDescent="0.25">
      <c r="A96" t="e">
        <f ca="1">--違規主檔部分(道路交通管理處罰條例)</f>
        <v>#NAME?</v>
      </c>
    </row>
    <row r="97" spans="1:4" x14ac:dyDescent="0.25">
      <c r="B97" t="s">
        <v>2581</v>
      </c>
    </row>
    <row r="98" spans="1:4" x14ac:dyDescent="0.25">
      <c r="B98" t="s">
        <v>2582</v>
      </c>
    </row>
    <row r="99" spans="1:4" x14ac:dyDescent="0.25">
      <c r="B99" t="e">
        <f>--LEFT JOIN vil_clause_rule VCR2 ON VTR.rule2_no=VCR002.rule_no</f>
        <v>#NAME?</v>
      </c>
    </row>
    <row r="100" spans="1:4" x14ac:dyDescent="0.25">
      <c r="B100" t="e">
        <f>--LEFT JOIN vil_clause_rule VCR3 ON VTR.rule3_no=VCR003.rule_no</f>
        <v>#NAME?</v>
      </c>
    </row>
    <row r="101" spans="1:4" x14ac:dyDescent="0.25">
      <c r="B101" t="e">
        <f>--LEFT JOIN vil_clause_rule VCR4 ON VTR.rule4_no=VCR004.rule_no</f>
        <v>#NAME?</v>
      </c>
    </row>
    <row r="104" spans="1:4" x14ac:dyDescent="0.25">
      <c r="A104" t="s">
        <v>2583</v>
      </c>
    </row>
    <row r="105" spans="1:4" x14ac:dyDescent="0.25">
      <c r="B105" t="s">
        <v>2584</v>
      </c>
    </row>
    <row r="106" spans="1:4" x14ac:dyDescent="0.25">
      <c r="B106" t="s">
        <v>2585</v>
      </c>
    </row>
    <row r="107" spans="1:4" x14ac:dyDescent="0.25">
      <c r="B107" t="s">
        <v>2586</v>
      </c>
    </row>
    <row r="108" spans="1:4" x14ac:dyDescent="0.25">
      <c r="B108" t="s">
        <v>2971</v>
      </c>
    </row>
    <row r="109" spans="1:4" x14ac:dyDescent="0.25">
      <c r="B109" t="s">
        <v>2972</v>
      </c>
    </row>
    <row r="110" spans="1:4" x14ac:dyDescent="0.25">
      <c r="B110" t="s">
        <v>2588</v>
      </c>
      <c r="C110" t="e">
        <f>--駕訓班開訓日期</f>
        <v>#NAME?</v>
      </c>
    </row>
    <row r="111" spans="1:4" x14ac:dyDescent="0.25">
      <c r="B111" t="s">
        <v>2589</v>
      </c>
      <c r="D111" t="e">
        <f>--駕訓班結訓日期</f>
        <v>#NAME?</v>
      </c>
    </row>
    <row r="112" spans="1:4" x14ac:dyDescent="0.25">
      <c r="B112" t="s">
        <v>2590</v>
      </c>
      <c r="C112" t="e">
        <f>--路考通過日期 &gt;= 訓練班結訓日期</f>
        <v>#NAME?</v>
      </c>
    </row>
    <row r="113" spans="1:2" x14ac:dyDescent="0.25">
      <c r="B113" t="s">
        <v>2591</v>
      </c>
    </row>
    <row r="114" spans="1:2" x14ac:dyDescent="0.25">
      <c r="B114" t="s">
        <v>2592</v>
      </c>
    </row>
    <row r="115" spans="1:2" x14ac:dyDescent="0.25">
      <c r="B115" t="s">
        <v>2593</v>
      </c>
    </row>
    <row r="116" spans="1:2" x14ac:dyDescent="0.25">
      <c r="B116" t="s">
        <v>2594</v>
      </c>
    </row>
    <row r="117" spans="1:2" x14ac:dyDescent="0.25">
      <c r="B117" t="s">
        <v>2595</v>
      </c>
    </row>
    <row r="118" spans="1:2" x14ac:dyDescent="0.25">
      <c r="B118" t="s">
        <v>2596</v>
      </c>
    </row>
    <row r="119" spans="1:2" x14ac:dyDescent="0.25">
      <c r="B119" t="s">
        <v>2597</v>
      </c>
    </row>
    <row r="120" spans="1:2" x14ac:dyDescent="0.25">
      <c r="B120" t="s">
        <v>2598</v>
      </c>
    </row>
    <row r="121" spans="1:2" x14ac:dyDescent="0.25">
      <c r="B121" t="s">
        <v>2599</v>
      </c>
    </row>
    <row r="122" spans="1:2" x14ac:dyDescent="0.25">
      <c r="B122" t="s">
        <v>2600</v>
      </c>
    </row>
    <row r="123" spans="1:2" x14ac:dyDescent="0.25">
      <c r="B123" t="s">
        <v>2601</v>
      </c>
    </row>
    <row r="124" spans="1:2" x14ac:dyDescent="0.25">
      <c r="B124" t="s">
        <v>2602</v>
      </c>
    </row>
    <row r="125" spans="1:2" x14ac:dyDescent="0.25">
      <c r="B125" t="s">
        <v>2603</v>
      </c>
    </row>
    <row r="127" spans="1:2" x14ac:dyDescent="0.25">
      <c r="A127" t="s">
        <v>2604</v>
      </c>
    </row>
    <row r="130" spans="1:2" x14ac:dyDescent="0.25">
      <c r="A130" t="e">
        <f>--違反公路法</f>
        <v>#NAME?</v>
      </c>
    </row>
    <row r="131" spans="1:2" x14ac:dyDescent="0.25">
      <c r="A131" t="s">
        <v>2605</v>
      </c>
    </row>
    <row r="132" spans="1:2" x14ac:dyDescent="0.25">
      <c r="B132" t="s">
        <v>2561</v>
      </c>
    </row>
    <row r="134" spans="1:2" x14ac:dyDescent="0.25">
      <c r="B134" t="s">
        <v>2968</v>
      </c>
    </row>
    <row r="135" spans="1:2" x14ac:dyDescent="0.25">
      <c r="B135" t="s">
        <v>2563</v>
      </c>
    </row>
    <row r="136" spans="1:2" x14ac:dyDescent="0.25">
      <c r="B136" t="s">
        <v>2564</v>
      </c>
    </row>
    <row r="137" spans="1:2" x14ac:dyDescent="0.25">
      <c r="B137" t="s">
        <v>2565</v>
      </c>
    </row>
    <row r="138" spans="1:2" x14ac:dyDescent="0.25">
      <c r="B138" t="s">
        <v>2566</v>
      </c>
    </row>
    <row r="139" spans="1:2" x14ac:dyDescent="0.25">
      <c r="B139" t="s">
        <v>2567</v>
      </c>
    </row>
    <row r="140" spans="1:2" x14ac:dyDescent="0.25">
      <c r="B140" t="s">
        <v>2969</v>
      </c>
    </row>
    <row r="142" spans="1:2" x14ac:dyDescent="0.25">
      <c r="B142" t="s">
        <v>2606</v>
      </c>
    </row>
    <row r="143" spans="1:2" x14ac:dyDescent="0.25">
      <c r="B143" t="s">
        <v>2607</v>
      </c>
    </row>
    <row r="144" spans="1:2" x14ac:dyDescent="0.25">
      <c r="B144" t="s">
        <v>2571</v>
      </c>
    </row>
    <row r="145" spans="1:4" x14ac:dyDescent="0.25">
      <c r="B145" t="s">
        <v>2572</v>
      </c>
    </row>
    <row r="146" spans="1:4" x14ac:dyDescent="0.25">
      <c r="B146" t="s">
        <v>2573</v>
      </c>
    </row>
    <row r="147" spans="1:4" x14ac:dyDescent="0.25">
      <c r="B147" t="s">
        <v>2574</v>
      </c>
    </row>
    <row r="148" spans="1:4" x14ac:dyDescent="0.25">
      <c r="B148" t="s">
        <v>2575</v>
      </c>
    </row>
    <row r="151" spans="1:4" x14ac:dyDescent="0.25">
      <c r="A151" t="s">
        <v>2576</v>
      </c>
    </row>
    <row r="152" spans="1:4" x14ac:dyDescent="0.25">
      <c r="B152" t="s">
        <v>2577</v>
      </c>
      <c r="C152" t="e">
        <f>--考生路考資料</f>
        <v>#NAME?</v>
      </c>
    </row>
    <row r="153" spans="1:4" x14ac:dyDescent="0.25">
      <c r="B153" t="s">
        <v>2973</v>
      </c>
      <c r="C153" t="e">
        <f>--駕訓班主檔</f>
        <v>#NAME?</v>
      </c>
    </row>
    <row r="154" spans="1:4" x14ac:dyDescent="0.25">
      <c r="B154" t="s">
        <v>2579</v>
      </c>
      <c r="C154" t="s">
        <v>2970</v>
      </c>
      <c r="D154" t="e">
        <f>--駕訓班期別</f>
        <v>#NAME?</v>
      </c>
    </row>
    <row r="155" spans="1:4" x14ac:dyDescent="0.25">
      <c r="B155" t="s">
        <v>2580</v>
      </c>
      <c r="C155" t="e">
        <f>--駕駛人資料檔</f>
        <v>#NAME?</v>
      </c>
    </row>
    <row r="157" spans="1:4" x14ac:dyDescent="0.25">
      <c r="A157" t="e">
        <f ca="1">--違規主檔部分(公路法)</f>
        <v>#NAME?</v>
      </c>
    </row>
    <row r="158" spans="1:4" x14ac:dyDescent="0.25">
      <c r="B158" t="s">
        <v>2608</v>
      </c>
    </row>
    <row r="159" spans="1:4" x14ac:dyDescent="0.25">
      <c r="B159" t="s">
        <v>2582</v>
      </c>
    </row>
    <row r="160" spans="1:4" x14ac:dyDescent="0.25">
      <c r="B160" t="e">
        <f>--LEFT JOIN vil_clause_rule VCR2 ON VTR.rule2_no=VCR002.rule_no</f>
        <v>#NAME?</v>
      </c>
    </row>
    <row r="161" spans="1:4" x14ac:dyDescent="0.25">
      <c r="B161" t="e">
        <f>--LEFT JOIN vil_clause_rule VCR3 ON VTR.rule3_no=VCR003.rule_no</f>
        <v>#NAME?</v>
      </c>
    </row>
    <row r="162" spans="1:4" x14ac:dyDescent="0.25">
      <c r="B162" t="e">
        <f>--LEFT JOIN vil_clause_rule VCR4 ON VTR.rule4_no=VCR004.rule_no</f>
        <v>#NAME?</v>
      </c>
    </row>
    <row r="165" spans="1:4" x14ac:dyDescent="0.25">
      <c r="A165" t="s">
        <v>2583</v>
      </c>
    </row>
    <row r="166" spans="1:4" x14ac:dyDescent="0.25">
      <c r="B166" t="s">
        <v>2584</v>
      </c>
    </row>
    <row r="167" spans="1:4" x14ac:dyDescent="0.25">
      <c r="B167" t="s">
        <v>2585</v>
      </c>
    </row>
    <row r="168" spans="1:4" x14ac:dyDescent="0.25">
      <c r="B168" t="s">
        <v>2586</v>
      </c>
    </row>
    <row r="169" spans="1:4" x14ac:dyDescent="0.25">
      <c r="B169" t="s">
        <v>2587</v>
      </c>
    </row>
    <row r="170" spans="1:4" x14ac:dyDescent="0.25">
      <c r="B170" t="s">
        <v>2972</v>
      </c>
    </row>
    <row r="171" spans="1:4" x14ac:dyDescent="0.25">
      <c r="B171" t="s">
        <v>2588</v>
      </c>
      <c r="C171" t="e">
        <f>--駕訓班開訓日期</f>
        <v>#NAME?</v>
      </c>
    </row>
    <row r="172" spans="1:4" x14ac:dyDescent="0.25">
      <c r="B172" t="s">
        <v>2589</v>
      </c>
      <c r="D172" t="e">
        <f>--駕訓班結訓日期</f>
        <v>#NAME?</v>
      </c>
    </row>
    <row r="173" spans="1:4" x14ac:dyDescent="0.25">
      <c r="B173" t="s">
        <v>2590</v>
      </c>
      <c r="C173" t="e">
        <f>--路考通過日期 &gt;= 訓練班結訓日期</f>
        <v>#NAME?</v>
      </c>
    </row>
    <row r="174" spans="1:4" x14ac:dyDescent="0.25">
      <c r="B174" t="s">
        <v>2591</v>
      </c>
    </row>
    <row r="175" spans="1:4" x14ac:dyDescent="0.25">
      <c r="B175" t="s">
        <v>2592</v>
      </c>
    </row>
    <row r="176" spans="1:4" x14ac:dyDescent="0.25">
      <c r="B176" t="s">
        <v>2593</v>
      </c>
    </row>
    <row r="177" spans="1:2" x14ac:dyDescent="0.25">
      <c r="B177" t="s">
        <v>2594</v>
      </c>
    </row>
    <row r="178" spans="1:2" x14ac:dyDescent="0.25">
      <c r="B178" t="s">
        <v>2595</v>
      </c>
    </row>
    <row r="179" spans="1:2" x14ac:dyDescent="0.25">
      <c r="B179" t="s">
        <v>2596</v>
      </c>
    </row>
    <row r="180" spans="1:2" x14ac:dyDescent="0.25">
      <c r="B180" t="s">
        <v>2597</v>
      </c>
    </row>
    <row r="181" spans="1:2" x14ac:dyDescent="0.25">
      <c r="B181" t="s">
        <v>2598</v>
      </c>
    </row>
    <row r="182" spans="1:2" x14ac:dyDescent="0.25">
      <c r="B182" t="s">
        <v>2599</v>
      </c>
    </row>
    <row r="183" spans="1:2" x14ac:dyDescent="0.25">
      <c r="B183" t="s">
        <v>2600</v>
      </c>
    </row>
    <row r="184" spans="1:2" x14ac:dyDescent="0.25">
      <c r="B184" t="s">
        <v>2601</v>
      </c>
    </row>
    <row r="185" spans="1:2" x14ac:dyDescent="0.25">
      <c r="B185" t="s">
        <v>2602</v>
      </c>
    </row>
    <row r="186" spans="1:2" x14ac:dyDescent="0.25">
      <c r="B186" t="s">
        <v>2603</v>
      </c>
    </row>
    <row r="187" spans="1:2" x14ac:dyDescent="0.25">
      <c r="A187" t="s">
        <v>2609</v>
      </c>
    </row>
    <row r="190" spans="1:2" x14ac:dyDescent="0.25">
      <c r="A190" t="s">
        <v>2610</v>
      </c>
    </row>
    <row r="191" spans="1:2" x14ac:dyDescent="0.25">
      <c r="A191" t="s">
        <v>2611</v>
      </c>
    </row>
    <row r="193" spans="1:3" x14ac:dyDescent="0.25">
      <c r="A193" t="e">
        <f>--加速挑檔效率</f>
        <v>#NAME?</v>
      </c>
    </row>
    <row r="194" spans="1:3" x14ac:dyDescent="0.25">
      <c r="A194" t="s">
        <v>2612</v>
      </c>
    </row>
    <row r="195" spans="1:3" x14ac:dyDescent="0.25">
      <c r="A195" t="s">
        <v>2613</v>
      </c>
    </row>
    <row r="197" spans="1:3" x14ac:dyDescent="0.25">
      <c r="A197" t="s">
        <v>2614</v>
      </c>
    </row>
    <row r="198" spans="1:3" x14ac:dyDescent="0.25">
      <c r="B198" t="s">
        <v>2567</v>
      </c>
    </row>
    <row r="199" spans="1:3" x14ac:dyDescent="0.25">
      <c r="B199" t="s">
        <v>2615</v>
      </c>
    </row>
    <row r="200" spans="1:3" x14ac:dyDescent="0.25">
      <c r="A200" t="s">
        <v>2576</v>
      </c>
    </row>
    <row r="201" spans="1:3" x14ac:dyDescent="0.25">
      <c r="B201" t="s">
        <v>2577</v>
      </c>
      <c r="C201" t="e">
        <f>--考生路考資料</f>
        <v>#NAME?</v>
      </c>
    </row>
    <row r="202" spans="1:3" x14ac:dyDescent="0.25">
      <c r="B202" t="s">
        <v>2580</v>
      </c>
      <c r="C202" t="e">
        <f>--駕駛人資料檔</f>
        <v>#NAME?</v>
      </c>
    </row>
    <row r="203" spans="1:3" x14ac:dyDescent="0.25">
      <c r="A203" t="s">
        <v>2583</v>
      </c>
    </row>
    <row r="204" spans="1:3" x14ac:dyDescent="0.25">
      <c r="B204" t="s">
        <v>2616</v>
      </c>
    </row>
    <row r="205" spans="1:3" x14ac:dyDescent="0.25">
      <c r="B205" t="s">
        <v>2586</v>
      </c>
    </row>
    <row r="206" spans="1:3" x14ac:dyDescent="0.25">
      <c r="B206" t="s">
        <v>2587</v>
      </c>
    </row>
    <row r="207" spans="1:3" x14ac:dyDescent="0.25">
      <c r="B207" t="s">
        <v>2592</v>
      </c>
    </row>
    <row r="208" spans="1:3" x14ac:dyDescent="0.25">
      <c r="B208" t="s">
        <v>2593</v>
      </c>
    </row>
    <row r="209" spans="1:1" x14ac:dyDescent="0.25">
      <c r="A209" t="s">
        <v>2617</v>
      </c>
    </row>
    <row r="210" spans="1:1" x14ac:dyDescent="0.25">
      <c r="A210" t="s">
        <v>2618</v>
      </c>
    </row>
    <row r="214" spans="1:1" x14ac:dyDescent="0.25">
      <c r="A214" t="s">
        <v>2619</v>
      </c>
    </row>
    <row r="215" spans="1:1" x14ac:dyDescent="0.25">
      <c r="A215" t="e">
        <f>--加速挑檔效率</f>
        <v>#NAME?</v>
      </c>
    </row>
    <row r="216" spans="1:1" x14ac:dyDescent="0.25">
      <c r="A216" t="s">
        <v>2612</v>
      </c>
    </row>
    <row r="217" spans="1:1" x14ac:dyDescent="0.25">
      <c r="A217" t="s">
        <v>2613</v>
      </c>
    </row>
    <row r="220" spans="1:1" x14ac:dyDescent="0.25">
      <c r="A220" t="s">
        <v>2620</v>
      </c>
    </row>
    <row r="221" spans="1:1" x14ac:dyDescent="0.25">
      <c r="A221" t="s">
        <v>2621</v>
      </c>
    </row>
    <row r="222" spans="1:1" x14ac:dyDescent="0.25">
      <c r="A222" t="s">
        <v>2622</v>
      </c>
    </row>
    <row r="223" spans="1:1" x14ac:dyDescent="0.25">
      <c r="A223" t="s">
        <v>2623</v>
      </c>
    </row>
    <row r="224" spans="1:1" x14ac:dyDescent="0.25">
      <c r="A224" t="s">
        <v>2624</v>
      </c>
    </row>
    <row r="226" spans="1:1" x14ac:dyDescent="0.25">
      <c r="A226" t="s">
        <v>2625</v>
      </c>
    </row>
    <row r="227" spans="1:1" x14ac:dyDescent="0.25">
      <c r="A227" t="s">
        <v>2626</v>
      </c>
    </row>
    <row r="228" spans="1:1" x14ac:dyDescent="0.25">
      <c r="A228" t="s">
        <v>2625</v>
      </c>
    </row>
    <row r="229" spans="1:1" x14ac:dyDescent="0.25">
      <c r="A229" t="s">
        <v>2627</v>
      </c>
    </row>
    <row r="230" spans="1:1" x14ac:dyDescent="0.25">
      <c r="A230" t="s">
        <v>2625</v>
      </c>
    </row>
    <row r="231" spans="1:1" x14ac:dyDescent="0.25">
      <c r="A231" t="s">
        <v>2628</v>
      </c>
    </row>
    <row r="232" spans="1:1" x14ac:dyDescent="0.25">
      <c r="A232" t="s">
        <v>2625</v>
      </c>
    </row>
    <row r="233" spans="1:1" x14ac:dyDescent="0.25">
      <c r="A233" t="s">
        <v>2629</v>
      </c>
    </row>
    <row r="234" spans="1:1" x14ac:dyDescent="0.25">
      <c r="A234" t="s">
        <v>2625</v>
      </c>
    </row>
    <row r="235" spans="1:1" x14ac:dyDescent="0.25">
      <c r="A235" t="s">
        <v>2630</v>
      </c>
    </row>
    <row r="236" spans="1:1" x14ac:dyDescent="0.25">
      <c r="A236" t="s">
        <v>2625</v>
      </c>
    </row>
    <row r="237" spans="1:1" x14ac:dyDescent="0.25">
      <c r="A237" t="s">
        <v>2631</v>
      </c>
    </row>
    <row r="238" spans="1:1" x14ac:dyDescent="0.25">
      <c r="A238" t="s">
        <v>2625</v>
      </c>
    </row>
    <row r="239" spans="1:1" x14ac:dyDescent="0.25">
      <c r="A239" t="s">
        <v>2632</v>
      </c>
    </row>
    <row r="240" spans="1:1" x14ac:dyDescent="0.25">
      <c r="A240" t="e">
        <f>--Select</f>
        <v>#NAME?</v>
      </c>
    </row>
    <row r="242" spans="1:2" x14ac:dyDescent="0.25">
      <c r="A242" t="e">
        <f>--為了顯示所有駕照種類的統計數字,建立一個temp table,存入default值,然後再跟實際的數據做加總</f>
        <v>#NAME?</v>
      </c>
    </row>
    <row r="243" spans="1:2" x14ac:dyDescent="0.25">
      <c r="A243" t="s">
        <v>2633</v>
      </c>
    </row>
    <row r="244" spans="1:2" x14ac:dyDescent="0.25">
      <c r="A244" t="s">
        <v>2634</v>
      </c>
    </row>
    <row r="245" spans="1:2" x14ac:dyDescent="0.25">
      <c r="A245" t="s">
        <v>2635</v>
      </c>
    </row>
    <row r="246" spans="1:2" x14ac:dyDescent="0.25">
      <c r="A246" t="s">
        <v>2636</v>
      </c>
    </row>
    <row r="247" spans="1:2" x14ac:dyDescent="0.25">
      <c r="A247" t="s">
        <v>2637</v>
      </c>
    </row>
    <row r="249" spans="1:2" x14ac:dyDescent="0.25">
      <c r="A249" t="s">
        <v>2638</v>
      </c>
    </row>
    <row r="251" spans="1:2" x14ac:dyDescent="0.25">
      <c r="A251" t="s">
        <v>2614</v>
      </c>
    </row>
    <row r="252" spans="1:2" x14ac:dyDescent="0.25">
      <c r="B252" t="s">
        <v>2639</v>
      </c>
    </row>
    <row r="253" spans="1:2" x14ac:dyDescent="0.25">
      <c r="B253" t="s">
        <v>2640</v>
      </c>
    </row>
    <row r="255" spans="1:2" x14ac:dyDescent="0.25">
      <c r="B255" t="s">
        <v>2641</v>
      </c>
    </row>
    <row r="256" spans="1:2" x14ac:dyDescent="0.25">
      <c r="B256" t="s">
        <v>2642</v>
      </c>
    </row>
    <row r="257" spans="1:2" x14ac:dyDescent="0.25">
      <c r="B257" t="s">
        <v>2643</v>
      </c>
    </row>
    <row r="258" spans="1:2" x14ac:dyDescent="0.25">
      <c r="B258" t="s">
        <v>2644</v>
      </c>
    </row>
    <row r="259" spans="1:2" x14ac:dyDescent="0.25">
      <c r="B259" t="s">
        <v>2645</v>
      </c>
    </row>
    <row r="260" spans="1:2" x14ac:dyDescent="0.25">
      <c r="B260" t="s">
        <v>2646</v>
      </c>
    </row>
    <row r="261" spans="1:2" x14ac:dyDescent="0.25">
      <c r="B261" t="s">
        <v>2647</v>
      </c>
    </row>
    <row r="264" spans="1:2" x14ac:dyDescent="0.25">
      <c r="B264" t="s">
        <v>2648</v>
      </c>
    </row>
    <row r="265" spans="1:2" x14ac:dyDescent="0.25">
      <c r="B265" t="s">
        <v>2649</v>
      </c>
    </row>
    <row r="266" spans="1:2" x14ac:dyDescent="0.25">
      <c r="B266" t="s">
        <v>2650</v>
      </c>
    </row>
    <row r="268" spans="1:2" x14ac:dyDescent="0.25">
      <c r="A268" t="s">
        <v>2636</v>
      </c>
    </row>
    <row r="269" spans="1:2" x14ac:dyDescent="0.25">
      <c r="A269" t="s">
        <v>2560</v>
      </c>
    </row>
    <row r="270" spans="1:2" x14ac:dyDescent="0.25">
      <c r="B270" t="s">
        <v>2651</v>
      </c>
    </row>
    <row r="271" spans="1:2" x14ac:dyDescent="0.25">
      <c r="B271" t="s">
        <v>2652</v>
      </c>
    </row>
    <row r="272" spans="1:2" x14ac:dyDescent="0.25">
      <c r="B272" t="s">
        <v>2566</v>
      </c>
    </row>
    <row r="273" spans="1:4" x14ac:dyDescent="0.25">
      <c r="B273" t="s">
        <v>2567</v>
      </c>
    </row>
    <row r="274" spans="1:4" x14ac:dyDescent="0.25">
      <c r="B274" t="s">
        <v>2568</v>
      </c>
    </row>
    <row r="275" spans="1:4" x14ac:dyDescent="0.25">
      <c r="B275" t="s">
        <v>2569</v>
      </c>
    </row>
    <row r="276" spans="1:4" x14ac:dyDescent="0.25">
      <c r="B276" t="s">
        <v>2570</v>
      </c>
    </row>
    <row r="277" spans="1:4" x14ac:dyDescent="0.25">
      <c r="B277" t="s">
        <v>2574</v>
      </c>
    </row>
    <row r="278" spans="1:4" x14ac:dyDescent="0.25">
      <c r="B278" t="s">
        <v>2575</v>
      </c>
    </row>
    <row r="281" spans="1:4" x14ac:dyDescent="0.25">
      <c r="A281" t="s">
        <v>2576</v>
      </c>
    </row>
    <row r="282" spans="1:4" x14ac:dyDescent="0.25">
      <c r="B282" t="s">
        <v>2577</v>
      </c>
      <c r="C282" t="e">
        <f>--考生路考資料</f>
        <v>#NAME?</v>
      </c>
    </row>
    <row r="283" spans="1:4" x14ac:dyDescent="0.25">
      <c r="B283" t="e">
        <f>--JOIN dtc_master DM ON DRD.training_class_id = DM.edu_code</f>
        <v>#NAME?</v>
      </c>
      <c r="C283" t="e">
        <f>--駕訓班主檔</f>
        <v>#NAME?</v>
      </c>
    </row>
    <row r="284" spans="1:4" x14ac:dyDescent="0.25">
      <c r="B284" t="e">
        <f>--JOIN dtc_period DP ON DM.edu_code = DP.edu_code</f>
        <v>#NAME?</v>
      </c>
      <c r="D284" t="e">
        <f>--駕訓班期別</f>
        <v>#NAME?</v>
      </c>
    </row>
    <row r="285" spans="1:4" x14ac:dyDescent="0.25">
      <c r="B285" t="s">
        <v>2580</v>
      </c>
      <c r="C285" t="e">
        <f>--駕駛人資料檔</f>
        <v>#NAME?</v>
      </c>
    </row>
    <row r="287" spans="1:4" x14ac:dyDescent="0.25">
      <c r="A287" t="s">
        <v>2653</v>
      </c>
    </row>
    <row r="288" spans="1:4" x14ac:dyDescent="0.25">
      <c r="B288" t="s">
        <v>2654</v>
      </c>
    </row>
    <row r="289" spans="1:4" x14ac:dyDescent="0.25">
      <c r="B289" t="s">
        <v>2582</v>
      </c>
    </row>
    <row r="290" spans="1:4" x14ac:dyDescent="0.25">
      <c r="B290" t="e">
        <f>--LEFT JOIN vil_clause_rule VCR2 ON VTR.rule2_no=VCR002.rule_no</f>
        <v>#NAME?</v>
      </c>
    </row>
    <row r="291" spans="1:4" x14ac:dyDescent="0.25">
      <c r="B291" t="e">
        <f>--LEFT JOIN vil_clause_rule VCR3 ON VTR.rule3_no=VCR003.rule_no</f>
        <v>#NAME?</v>
      </c>
    </row>
    <row r="292" spans="1:4" x14ac:dyDescent="0.25">
      <c r="B292" t="e">
        <f>--LEFT JOIN vil_clause_rule VCR4 ON VTR.rule4_no=VCR004.rule_no</f>
        <v>#NAME?</v>
      </c>
    </row>
    <row r="293" spans="1:4" x14ac:dyDescent="0.25">
      <c r="A293" t="s">
        <v>2583</v>
      </c>
    </row>
    <row r="294" spans="1:4" x14ac:dyDescent="0.25">
      <c r="B294" t="s">
        <v>2655</v>
      </c>
    </row>
    <row r="295" spans="1:4" x14ac:dyDescent="0.25">
      <c r="B295" t="s">
        <v>2656</v>
      </c>
    </row>
    <row r="296" spans="1:4" x14ac:dyDescent="0.25">
      <c r="B296" t="s">
        <v>2586</v>
      </c>
    </row>
    <row r="297" spans="1:4" x14ac:dyDescent="0.25">
      <c r="B297" t="s">
        <v>2587</v>
      </c>
    </row>
    <row r="298" spans="1:4" x14ac:dyDescent="0.25">
      <c r="B298" t="s">
        <v>2657</v>
      </c>
      <c r="C298" t="e">
        <f>--駕訓班開訓日期</f>
        <v>#NAME?</v>
      </c>
    </row>
    <row r="299" spans="1:4" x14ac:dyDescent="0.25">
      <c r="B299" t="s">
        <v>2658</v>
      </c>
      <c r="D299" t="e">
        <f>--駕訓班結訓日期</f>
        <v>#NAME?</v>
      </c>
    </row>
    <row r="300" spans="1:4" x14ac:dyDescent="0.25">
      <c r="B300" t="e">
        <f>--AND DRD.rd_date &gt;= DP.end_date</f>
        <v>#NAME?</v>
      </c>
      <c r="C300" t="e">
        <f>--路考通過日期 &gt;= 訓練班結訓日期</f>
        <v>#NAME?</v>
      </c>
    </row>
    <row r="301" spans="1:4" x14ac:dyDescent="0.25">
      <c r="B301" t="s">
        <v>2591</v>
      </c>
    </row>
    <row r="302" spans="1:4" x14ac:dyDescent="0.25">
      <c r="B302" t="s">
        <v>2592</v>
      </c>
    </row>
    <row r="303" spans="1:4" x14ac:dyDescent="0.25">
      <c r="B303" t="s">
        <v>2593</v>
      </c>
    </row>
    <row r="304" spans="1:4" x14ac:dyDescent="0.25">
      <c r="B304" t="s">
        <v>2594</v>
      </c>
    </row>
    <row r="305" spans="1:3" x14ac:dyDescent="0.25">
      <c r="B305" t="s">
        <v>2659</v>
      </c>
      <c r="C305" t="e">
        <f>--違規日期</f>
        <v>#NAME?</v>
      </c>
    </row>
    <row r="306" spans="1:3" x14ac:dyDescent="0.25">
      <c r="B306" t="s">
        <v>2660</v>
      </c>
    </row>
    <row r="307" spans="1:3" x14ac:dyDescent="0.25">
      <c r="A307" t="s">
        <v>2661</v>
      </c>
    </row>
    <row r="308" spans="1:3" x14ac:dyDescent="0.25">
      <c r="B308" t="s">
        <v>2595</v>
      </c>
    </row>
    <row r="309" spans="1:3" x14ac:dyDescent="0.25">
      <c r="B309" t="s">
        <v>2596</v>
      </c>
    </row>
    <row r="310" spans="1:3" x14ac:dyDescent="0.25">
      <c r="B310" t="s">
        <v>2597</v>
      </c>
    </row>
    <row r="311" spans="1:3" x14ac:dyDescent="0.25">
      <c r="B311" t="s">
        <v>2598</v>
      </c>
    </row>
    <row r="312" spans="1:3" x14ac:dyDescent="0.25">
      <c r="B312" t="s">
        <v>2599</v>
      </c>
    </row>
    <row r="313" spans="1:3" x14ac:dyDescent="0.25">
      <c r="B313" t="s">
        <v>2600</v>
      </c>
    </row>
    <row r="314" spans="1:3" x14ac:dyDescent="0.25">
      <c r="B314" t="s">
        <v>2601</v>
      </c>
    </row>
    <row r="315" spans="1:3" x14ac:dyDescent="0.25">
      <c r="B315" t="s">
        <v>2662</v>
      </c>
    </row>
    <row r="316" spans="1:3" x14ac:dyDescent="0.25">
      <c r="B316" t="s">
        <v>2663</v>
      </c>
    </row>
    <row r="320" spans="1:3" x14ac:dyDescent="0.25">
      <c r="A320" t="s">
        <v>2604</v>
      </c>
    </row>
    <row r="323" spans="1:2" x14ac:dyDescent="0.25">
      <c r="A323" t="e">
        <f>--違反公路法</f>
        <v>#NAME?</v>
      </c>
    </row>
    <row r="324" spans="1:2" x14ac:dyDescent="0.25">
      <c r="A324" t="s">
        <v>2560</v>
      </c>
    </row>
    <row r="325" spans="1:2" x14ac:dyDescent="0.25">
      <c r="B325" t="s">
        <v>2651</v>
      </c>
    </row>
    <row r="326" spans="1:2" x14ac:dyDescent="0.25">
      <c r="B326" t="s">
        <v>2652</v>
      </c>
    </row>
    <row r="327" spans="1:2" x14ac:dyDescent="0.25">
      <c r="B327" t="s">
        <v>2566</v>
      </c>
    </row>
    <row r="328" spans="1:2" x14ac:dyDescent="0.25">
      <c r="B328" t="s">
        <v>2567</v>
      </c>
    </row>
    <row r="329" spans="1:2" x14ac:dyDescent="0.25">
      <c r="B329" t="s">
        <v>2568</v>
      </c>
    </row>
    <row r="330" spans="1:2" x14ac:dyDescent="0.25">
      <c r="B330" t="s">
        <v>2664</v>
      </c>
    </row>
    <row r="331" spans="1:2" x14ac:dyDescent="0.25">
      <c r="B331" t="s">
        <v>2606</v>
      </c>
    </row>
    <row r="332" spans="1:2" x14ac:dyDescent="0.25">
      <c r="B332" t="s">
        <v>2665</v>
      </c>
    </row>
    <row r="333" spans="1:2" x14ac:dyDescent="0.25">
      <c r="B333" t="s">
        <v>2607</v>
      </c>
    </row>
    <row r="334" spans="1:2" x14ac:dyDescent="0.25">
      <c r="B334" t="s">
        <v>2574</v>
      </c>
    </row>
    <row r="335" spans="1:2" x14ac:dyDescent="0.25">
      <c r="B335" t="s">
        <v>2575</v>
      </c>
    </row>
    <row r="338" spans="1:4" x14ac:dyDescent="0.25">
      <c r="A338" t="s">
        <v>2576</v>
      </c>
    </row>
    <row r="339" spans="1:4" x14ac:dyDescent="0.25">
      <c r="B339" t="s">
        <v>2577</v>
      </c>
      <c r="C339" t="e">
        <f>--考生路考資料</f>
        <v>#NAME?</v>
      </c>
    </row>
    <row r="340" spans="1:4" x14ac:dyDescent="0.25">
      <c r="B340" t="e">
        <f>--JOIN dtc_master DM ON DRD.training_class_id = DM.edu_code</f>
        <v>#NAME?</v>
      </c>
      <c r="C340" t="e">
        <f>--駕訓班主檔</f>
        <v>#NAME?</v>
      </c>
    </row>
    <row r="341" spans="1:4" x14ac:dyDescent="0.25">
      <c r="B341" t="e">
        <f>--JOIN dtc_period DP ON DM.edu_code = DP.edu_code</f>
        <v>#NAME?</v>
      </c>
      <c r="D341" t="e">
        <f>--駕訓班期別</f>
        <v>#NAME?</v>
      </c>
    </row>
    <row r="342" spans="1:4" x14ac:dyDescent="0.25">
      <c r="B342" t="s">
        <v>2580</v>
      </c>
      <c r="C342" t="e">
        <f>--駕駛人資料檔</f>
        <v>#NAME?</v>
      </c>
    </row>
    <row r="344" spans="1:4" x14ac:dyDescent="0.25">
      <c r="A344" t="s">
        <v>2666</v>
      </c>
    </row>
    <row r="345" spans="1:4" x14ac:dyDescent="0.25">
      <c r="B345" t="s">
        <v>2667</v>
      </c>
    </row>
    <row r="346" spans="1:4" x14ac:dyDescent="0.25">
      <c r="B346" t="s">
        <v>2582</v>
      </c>
    </row>
    <row r="347" spans="1:4" x14ac:dyDescent="0.25">
      <c r="B347" t="e">
        <f>--LEFT JOIN vil_clause_rule VCR2 ON VTR.rule2_no=VCR002.rule_no</f>
        <v>#NAME?</v>
      </c>
    </row>
    <row r="348" spans="1:4" x14ac:dyDescent="0.25">
      <c r="B348" t="e">
        <f>--LEFT JOIN vil_clause_rule VCR3 ON VTR.rule3_no=VCR003.rule_no</f>
        <v>#NAME?</v>
      </c>
    </row>
    <row r="349" spans="1:4" x14ac:dyDescent="0.25">
      <c r="B349" t="e">
        <f>--LEFT JOIN vil_clause_rule VCR4 ON VTR.rule4_no=VCR004.rule_no</f>
        <v>#NAME?</v>
      </c>
    </row>
    <row r="350" spans="1:4" x14ac:dyDescent="0.25">
      <c r="A350" t="s">
        <v>2583</v>
      </c>
    </row>
    <row r="351" spans="1:4" x14ac:dyDescent="0.25">
      <c r="B351" t="s">
        <v>2655</v>
      </c>
    </row>
    <row r="352" spans="1:4" x14ac:dyDescent="0.25">
      <c r="B352" t="s">
        <v>2656</v>
      </c>
    </row>
    <row r="353" spans="1:4" x14ac:dyDescent="0.25">
      <c r="B353" t="s">
        <v>2586</v>
      </c>
    </row>
    <row r="354" spans="1:4" x14ac:dyDescent="0.25">
      <c r="B354" t="s">
        <v>2587</v>
      </c>
    </row>
    <row r="355" spans="1:4" x14ac:dyDescent="0.25">
      <c r="B355" t="s">
        <v>2657</v>
      </c>
      <c r="C355" t="e">
        <f>--駕訓班開訓日期</f>
        <v>#NAME?</v>
      </c>
    </row>
    <row r="356" spans="1:4" x14ac:dyDescent="0.25">
      <c r="B356" t="s">
        <v>2658</v>
      </c>
      <c r="D356" t="e">
        <f>--駕訓班結訓日期</f>
        <v>#NAME?</v>
      </c>
    </row>
    <row r="357" spans="1:4" x14ac:dyDescent="0.25">
      <c r="B357" t="e">
        <f>--AND DRD.rd_date &gt;= DP.end_date</f>
        <v>#NAME?</v>
      </c>
      <c r="C357" t="e">
        <f>--路考通過日期 &gt;= 訓練班結訓日期</f>
        <v>#NAME?</v>
      </c>
    </row>
    <row r="358" spans="1:4" x14ac:dyDescent="0.25">
      <c r="B358" t="s">
        <v>2591</v>
      </c>
    </row>
    <row r="359" spans="1:4" x14ac:dyDescent="0.25">
      <c r="B359" t="s">
        <v>2592</v>
      </c>
    </row>
    <row r="360" spans="1:4" x14ac:dyDescent="0.25">
      <c r="B360" t="s">
        <v>2593</v>
      </c>
    </row>
    <row r="361" spans="1:4" x14ac:dyDescent="0.25">
      <c r="B361" t="s">
        <v>2594</v>
      </c>
    </row>
    <row r="362" spans="1:4" x14ac:dyDescent="0.25">
      <c r="B362" t="s">
        <v>2659</v>
      </c>
      <c r="C362" t="e">
        <f>--違規日期</f>
        <v>#NAME?</v>
      </c>
    </row>
    <row r="363" spans="1:4" x14ac:dyDescent="0.25">
      <c r="B363" t="s">
        <v>2660</v>
      </c>
    </row>
    <row r="364" spans="1:4" x14ac:dyDescent="0.25">
      <c r="A364" t="s">
        <v>2661</v>
      </c>
    </row>
    <row r="365" spans="1:4" x14ac:dyDescent="0.25">
      <c r="B365" t="s">
        <v>2595</v>
      </c>
    </row>
    <row r="366" spans="1:4" x14ac:dyDescent="0.25">
      <c r="B366" t="s">
        <v>2596</v>
      </c>
    </row>
    <row r="367" spans="1:4" x14ac:dyDescent="0.25">
      <c r="B367" t="s">
        <v>2597</v>
      </c>
    </row>
    <row r="368" spans="1:4" x14ac:dyDescent="0.25">
      <c r="B368" t="s">
        <v>2598</v>
      </c>
    </row>
    <row r="369" spans="1:2" x14ac:dyDescent="0.25">
      <c r="B369" t="s">
        <v>2599</v>
      </c>
    </row>
    <row r="370" spans="1:2" x14ac:dyDescent="0.25">
      <c r="B370" t="s">
        <v>2600</v>
      </c>
    </row>
    <row r="371" spans="1:2" x14ac:dyDescent="0.25">
      <c r="B371" t="s">
        <v>2601</v>
      </c>
    </row>
    <row r="372" spans="1:2" x14ac:dyDescent="0.25">
      <c r="B372" t="s">
        <v>2662</v>
      </c>
    </row>
    <row r="373" spans="1:2" x14ac:dyDescent="0.25">
      <c r="B373" t="s">
        <v>2663</v>
      </c>
    </row>
    <row r="374" spans="1:2" x14ac:dyDescent="0.25">
      <c r="A374" t="s">
        <v>2668</v>
      </c>
    </row>
    <row r="375" spans="1:2" x14ac:dyDescent="0.25">
      <c r="A375" t="s">
        <v>2617</v>
      </c>
    </row>
    <row r="376" spans="1:2" x14ac:dyDescent="0.25">
      <c r="A376" t="s">
        <v>2669</v>
      </c>
    </row>
    <row r="377" spans="1:2" x14ac:dyDescent="0.25">
      <c r="A377" t="s">
        <v>2670</v>
      </c>
    </row>
    <row r="378" spans="1:2" x14ac:dyDescent="0.25">
      <c r="A378" t="s">
        <v>2617</v>
      </c>
    </row>
    <row r="379" spans="1:2" x14ac:dyDescent="0.25">
      <c r="A379" t="s">
        <v>2618</v>
      </c>
    </row>
    <row r="381" spans="1:2" x14ac:dyDescent="0.25">
      <c r="A381" t="s">
        <v>2620</v>
      </c>
    </row>
    <row r="384" spans="1:2" x14ac:dyDescent="0.25">
      <c r="A384" t="s">
        <v>2671</v>
      </c>
    </row>
    <row r="385" spans="1:2" x14ac:dyDescent="0.25">
      <c r="A385" t="e">
        <f>--加速挑檔效率</f>
        <v>#NAME?</v>
      </c>
    </row>
    <row r="386" spans="1:2" x14ac:dyDescent="0.25">
      <c r="A386" t="s">
        <v>2612</v>
      </c>
    </row>
    <row r="387" spans="1:2" x14ac:dyDescent="0.25">
      <c r="A387" t="s">
        <v>2613</v>
      </c>
    </row>
    <row r="389" spans="1:2" x14ac:dyDescent="0.25">
      <c r="A389" t="e">
        <f>--違反道交法</f>
        <v>#NAME?</v>
      </c>
    </row>
    <row r="390" spans="1:2" x14ac:dyDescent="0.25">
      <c r="A390" t="s">
        <v>2560</v>
      </c>
    </row>
    <row r="391" spans="1:2" x14ac:dyDescent="0.25">
      <c r="B391" t="s">
        <v>2651</v>
      </c>
    </row>
    <row r="392" spans="1:2" x14ac:dyDescent="0.25">
      <c r="B392" t="s">
        <v>2652</v>
      </c>
    </row>
    <row r="393" spans="1:2" x14ac:dyDescent="0.25">
      <c r="B393" t="s">
        <v>2566</v>
      </c>
    </row>
    <row r="394" spans="1:2" x14ac:dyDescent="0.25">
      <c r="B394" t="s">
        <v>2567</v>
      </c>
    </row>
    <row r="395" spans="1:2" x14ac:dyDescent="0.25">
      <c r="B395" t="s">
        <v>2568</v>
      </c>
    </row>
    <row r="396" spans="1:2" x14ac:dyDescent="0.25">
      <c r="B396" t="s">
        <v>2569</v>
      </c>
    </row>
    <row r="397" spans="1:2" x14ac:dyDescent="0.25">
      <c r="B397" t="s">
        <v>2570</v>
      </c>
    </row>
    <row r="398" spans="1:2" x14ac:dyDescent="0.25">
      <c r="B398" t="s">
        <v>2574</v>
      </c>
    </row>
    <row r="399" spans="1:2" x14ac:dyDescent="0.25">
      <c r="B399" t="s">
        <v>2575</v>
      </c>
    </row>
    <row r="402" spans="1:4" x14ac:dyDescent="0.25">
      <c r="A402" t="s">
        <v>2576</v>
      </c>
    </row>
    <row r="403" spans="1:4" x14ac:dyDescent="0.25">
      <c r="B403" t="s">
        <v>2577</v>
      </c>
      <c r="C403" t="e">
        <f>--考生路考資料</f>
        <v>#NAME?</v>
      </c>
    </row>
    <row r="404" spans="1:4" x14ac:dyDescent="0.25">
      <c r="B404" t="e">
        <f>--JOIN dtc_master DM ON DRD.training_class_id = DM.edu_code</f>
        <v>#NAME?</v>
      </c>
      <c r="C404" t="e">
        <f>--駕訓班主檔</f>
        <v>#NAME?</v>
      </c>
    </row>
    <row r="405" spans="1:4" x14ac:dyDescent="0.25">
      <c r="B405" t="e">
        <f>--JOIN dtc_period DP ON DM.edu_code = DP.edu_code</f>
        <v>#NAME?</v>
      </c>
      <c r="D405" t="e">
        <f>--駕訓班期別</f>
        <v>#NAME?</v>
      </c>
    </row>
    <row r="406" spans="1:4" x14ac:dyDescent="0.25">
      <c r="B406" t="s">
        <v>2580</v>
      </c>
      <c r="C406" t="e">
        <f>--駕駛人資料檔</f>
        <v>#NAME?</v>
      </c>
    </row>
    <row r="408" spans="1:4" x14ac:dyDescent="0.25">
      <c r="A408" t="s">
        <v>2653</v>
      </c>
    </row>
    <row r="409" spans="1:4" x14ac:dyDescent="0.25">
      <c r="B409" t="s">
        <v>2654</v>
      </c>
    </row>
    <row r="410" spans="1:4" x14ac:dyDescent="0.25">
      <c r="B410" t="s">
        <v>2582</v>
      </c>
    </row>
    <row r="411" spans="1:4" x14ac:dyDescent="0.25">
      <c r="B411" t="e">
        <f>--LEFT JOIN vil_clause_rule VCR2 ON VTR.rule2_no=VCR002.rule_no</f>
        <v>#NAME?</v>
      </c>
    </row>
    <row r="412" spans="1:4" x14ac:dyDescent="0.25">
      <c r="B412" t="e">
        <f>--LEFT JOIN vil_clause_rule VCR3 ON VTR.rule3_no=VCR003.rule_no</f>
        <v>#NAME?</v>
      </c>
    </row>
    <row r="413" spans="1:4" x14ac:dyDescent="0.25">
      <c r="B413" t="e">
        <f>--LEFT JOIN vil_clause_rule VCR4 ON VTR.rule4_no=VCR004.rule_no</f>
        <v>#NAME?</v>
      </c>
    </row>
    <row r="414" spans="1:4" x14ac:dyDescent="0.25">
      <c r="A414" t="s">
        <v>2583</v>
      </c>
    </row>
    <row r="415" spans="1:4" x14ac:dyDescent="0.25">
      <c r="B415" t="s">
        <v>2655</v>
      </c>
    </row>
    <row r="416" spans="1:4" x14ac:dyDescent="0.25">
      <c r="B416" t="s">
        <v>2656</v>
      </c>
    </row>
    <row r="417" spans="2:4" x14ac:dyDescent="0.25">
      <c r="B417" t="s">
        <v>2586</v>
      </c>
    </row>
    <row r="418" spans="2:4" x14ac:dyDescent="0.25">
      <c r="B418" t="s">
        <v>2587</v>
      </c>
    </row>
    <row r="419" spans="2:4" x14ac:dyDescent="0.25">
      <c r="B419" t="s">
        <v>2657</v>
      </c>
      <c r="C419" t="e">
        <f>--駕訓班開訓日期</f>
        <v>#NAME?</v>
      </c>
    </row>
    <row r="420" spans="2:4" x14ac:dyDescent="0.25">
      <c r="B420" t="s">
        <v>2658</v>
      </c>
      <c r="D420" t="e">
        <f>--駕訓班結訓日期</f>
        <v>#NAME?</v>
      </c>
    </row>
    <row r="421" spans="2:4" x14ac:dyDescent="0.25">
      <c r="B421" t="e">
        <f>--AND DRD.rd_date &gt;= DP.end_date</f>
        <v>#NAME?</v>
      </c>
      <c r="C421" t="e">
        <f>--路考通過日期 &gt;= 訓練班結訓日期</f>
        <v>#NAME?</v>
      </c>
    </row>
    <row r="422" spans="2:4" x14ac:dyDescent="0.25">
      <c r="B422" t="s">
        <v>2591</v>
      </c>
    </row>
    <row r="423" spans="2:4" x14ac:dyDescent="0.25">
      <c r="B423" t="s">
        <v>2592</v>
      </c>
    </row>
    <row r="424" spans="2:4" x14ac:dyDescent="0.25">
      <c r="B424" t="s">
        <v>2593</v>
      </c>
    </row>
    <row r="425" spans="2:4" x14ac:dyDescent="0.25">
      <c r="B425" t="s">
        <v>2594</v>
      </c>
    </row>
    <row r="426" spans="2:4" x14ac:dyDescent="0.25">
      <c r="B426" t="s">
        <v>2659</v>
      </c>
      <c r="C426" t="e">
        <f>--違規日期</f>
        <v>#NAME?</v>
      </c>
    </row>
    <row r="427" spans="2:4" x14ac:dyDescent="0.25">
      <c r="B427" t="s">
        <v>2595</v>
      </c>
    </row>
    <row r="428" spans="2:4" x14ac:dyDescent="0.25">
      <c r="B428" t="s">
        <v>2596</v>
      </c>
    </row>
    <row r="429" spans="2:4" x14ac:dyDescent="0.25">
      <c r="B429" t="s">
        <v>2597</v>
      </c>
    </row>
    <row r="430" spans="2:4" x14ac:dyDescent="0.25">
      <c r="B430" t="s">
        <v>2598</v>
      </c>
    </row>
    <row r="431" spans="2:4" x14ac:dyDescent="0.25">
      <c r="B431" t="s">
        <v>2599</v>
      </c>
    </row>
    <row r="432" spans="2:4" x14ac:dyDescent="0.25">
      <c r="B432" t="s">
        <v>2600</v>
      </c>
    </row>
    <row r="433" spans="1:2" x14ac:dyDescent="0.25">
      <c r="B433" t="s">
        <v>2601</v>
      </c>
    </row>
    <row r="434" spans="1:2" x14ac:dyDescent="0.25">
      <c r="B434" t="s">
        <v>2662</v>
      </c>
    </row>
    <row r="436" spans="1:2" x14ac:dyDescent="0.25">
      <c r="A436" t="s">
        <v>2604</v>
      </c>
    </row>
    <row r="439" spans="1:2" x14ac:dyDescent="0.25">
      <c r="A439" t="e">
        <f>--違反公路法</f>
        <v>#NAME?</v>
      </c>
    </row>
    <row r="440" spans="1:2" x14ac:dyDescent="0.25">
      <c r="A440" t="s">
        <v>2560</v>
      </c>
    </row>
    <row r="441" spans="1:2" x14ac:dyDescent="0.25">
      <c r="B441" t="s">
        <v>2651</v>
      </c>
    </row>
    <row r="442" spans="1:2" x14ac:dyDescent="0.25">
      <c r="B442" t="s">
        <v>2652</v>
      </c>
    </row>
    <row r="443" spans="1:2" x14ac:dyDescent="0.25">
      <c r="B443" t="s">
        <v>2566</v>
      </c>
    </row>
    <row r="444" spans="1:2" x14ac:dyDescent="0.25">
      <c r="B444" t="s">
        <v>2567</v>
      </c>
    </row>
    <row r="445" spans="1:2" x14ac:dyDescent="0.25">
      <c r="B445" t="s">
        <v>2568</v>
      </c>
    </row>
    <row r="446" spans="1:2" x14ac:dyDescent="0.25">
      <c r="B446" t="s">
        <v>2664</v>
      </c>
    </row>
    <row r="447" spans="1:2" x14ac:dyDescent="0.25">
      <c r="B447" t="s">
        <v>2606</v>
      </c>
    </row>
    <row r="448" spans="1:2" x14ac:dyDescent="0.25">
      <c r="B448" t="s">
        <v>2665</v>
      </c>
    </row>
    <row r="449" spans="1:4" x14ac:dyDescent="0.25">
      <c r="B449" t="s">
        <v>2607</v>
      </c>
    </row>
    <row r="450" spans="1:4" x14ac:dyDescent="0.25">
      <c r="B450" t="s">
        <v>2574</v>
      </c>
    </row>
    <row r="451" spans="1:4" x14ac:dyDescent="0.25">
      <c r="B451" t="s">
        <v>2575</v>
      </c>
    </row>
    <row r="454" spans="1:4" x14ac:dyDescent="0.25">
      <c r="A454" t="s">
        <v>2576</v>
      </c>
    </row>
    <row r="455" spans="1:4" x14ac:dyDescent="0.25">
      <c r="B455" t="s">
        <v>2577</v>
      </c>
      <c r="C455" t="e">
        <f>--考生路考資料</f>
        <v>#NAME?</v>
      </c>
    </row>
    <row r="456" spans="1:4" x14ac:dyDescent="0.25">
      <c r="B456" t="e">
        <f>--JOIN dtc_master DM ON DRD.training_class_id = DM.edu_code</f>
        <v>#NAME?</v>
      </c>
      <c r="C456" t="e">
        <f>--駕訓班主檔</f>
        <v>#NAME?</v>
      </c>
    </row>
    <row r="457" spans="1:4" x14ac:dyDescent="0.25">
      <c r="B457" t="e">
        <f>--JOIN dtc_period DP ON DM.edu_code = DP.edu_code</f>
        <v>#NAME?</v>
      </c>
      <c r="D457" t="e">
        <f>--駕訓班期別</f>
        <v>#NAME?</v>
      </c>
    </row>
    <row r="458" spans="1:4" x14ac:dyDescent="0.25">
      <c r="B458" t="s">
        <v>2580</v>
      </c>
      <c r="C458" t="e">
        <f>--駕駛人資料檔</f>
        <v>#NAME?</v>
      </c>
    </row>
    <row r="460" spans="1:4" x14ac:dyDescent="0.25">
      <c r="A460" t="s">
        <v>2666</v>
      </c>
    </row>
    <row r="461" spans="1:4" x14ac:dyDescent="0.25">
      <c r="B461" t="s">
        <v>2667</v>
      </c>
    </row>
    <row r="462" spans="1:4" x14ac:dyDescent="0.25">
      <c r="B462" t="s">
        <v>2582</v>
      </c>
    </row>
    <row r="463" spans="1:4" x14ac:dyDescent="0.25">
      <c r="B463" t="e">
        <f>--LEFT JOIN vil_clause_rule VCR2 ON VTR.rule2_no=VCR002.rule_no</f>
        <v>#NAME?</v>
      </c>
    </row>
    <row r="464" spans="1:4" x14ac:dyDescent="0.25">
      <c r="B464" t="e">
        <f>--LEFT JOIN vil_clause_rule VCR3 ON VTR.rule3_no=VCR003.rule_no</f>
        <v>#NAME?</v>
      </c>
    </row>
    <row r="465" spans="1:4" x14ac:dyDescent="0.25">
      <c r="B465" t="e">
        <f>--LEFT JOIN vil_clause_rule VCR4 ON VTR.rule4_no=VCR004.rule_no</f>
        <v>#NAME?</v>
      </c>
    </row>
    <row r="466" spans="1:4" x14ac:dyDescent="0.25">
      <c r="A466" t="s">
        <v>2583</v>
      </c>
    </row>
    <row r="467" spans="1:4" x14ac:dyDescent="0.25">
      <c r="B467" t="s">
        <v>2655</v>
      </c>
    </row>
    <row r="468" spans="1:4" x14ac:dyDescent="0.25">
      <c r="B468" t="s">
        <v>2656</v>
      </c>
    </row>
    <row r="469" spans="1:4" x14ac:dyDescent="0.25">
      <c r="B469" t="s">
        <v>2586</v>
      </c>
    </row>
    <row r="470" spans="1:4" x14ac:dyDescent="0.25">
      <c r="B470" t="s">
        <v>2587</v>
      </c>
    </row>
    <row r="471" spans="1:4" x14ac:dyDescent="0.25">
      <c r="B471" t="s">
        <v>2657</v>
      </c>
      <c r="C471" t="e">
        <f>--駕訓班開訓日期</f>
        <v>#NAME?</v>
      </c>
    </row>
    <row r="472" spans="1:4" x14ac:dyDescent="0.25">
      <c r="B472" t="s">
        <v>2658</v>
      </c>
      <c r="D472" t="e">
        <f>--駕訓班結訓日期</f>
        <v>#NAME?</v>
      </c>
    </row>
    <row r="473" spans="1:4" x14ac:dyDescent="0.25">
      <c r="B473" t="e">
        <f>--AND DRD.rd_date &gt;= DP.end_date</f>
        <v>#NAME?</v>
      </c>
      <c r="C473" t="e">
        <f>--路考通過日期 &gt;= 訓練班結訓日期</f>
        <v>#NAME?</v>
      </c>
    </row>
    <row r="474" spans="1:4" x14ac:dyDescent="0.25">
      <c r="B474" t="s">
        <v>2591</v>
      </c>
    </row>
    <row r="475" spans="1:4" x14ac:dyDescent="0.25">
      <c r="B475" t="s">
        <v>2592</v>
      </c>
    </row>
    <row r="476" spans="1:4" x14ac:dyDescent="0.25">
      <c r="B476" t="s">
        <v>2593</v>
      </c>
    </row>
    <row r="477" spans="1:4" x14ac:dyDescent="0.25">
      <c r="B477" t="s">
        <v>2594</v>
      </c>
    </row>
    <row r="478" spans="1:4" x14ac:dyDescent="0.25">
      <c r="B478" t="s">
        <v>2659</v>
      </c>
      <c r="C478" t="e">
        <f>--違規日期</f>
        <v>#NAME?</v>
      </c>
    </row>
    <row r="479" spans="1:4" x14ac:dyDescent="0.25">
      <c r="B479" t="s">
        <v>2595</v>
      </c>
    </row>
    <row r="480" spans="1:4" x14ac:dyDescent="0.25">
      <c r="B480" t="s">
        <v>2596</v>
      </c>
    </row>
    <row r="481" spans="1:2" x14ac:dyDescent="0.25">
      <c r="B481" t="s">
        <v>2597</v>
      </c>
    </row>
    <row r="482" spans="1:2" x14ac:dyDescent="0.25">
      <c r="B482" t="s">
        <v>2598</v>
      </c>
    </row>
    <row r="483" spans="1:2" x14ac:dyDescent="0.25">
      <c r="B483" t="s">
        <v>2599</v>
      </c>
    </row>
    <row r="484" spans="1:2" x14ac:dyDescent="0.25">
      <c r="B484" t="s">
        <v>2600</v>
      </c>
    </row>
    <row r="485" spans="1:2" x14ac:dyDescent="0.25">
      <c r="B485" t="s">
        <v>2601</v>
      </c>
    </row>
    <row r="486" spans="1:2" x14ac:dyDescent="0.25">
      <c r="B486" t="s">
        <v>2662</v>
      </c>
    </row>
    <row r="487" spans="1:2" x14ac:dyDescent="0.25">
      <c r="A487" t="s">
        <v>2974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表一</vt:lpstr>
      <vt:lpstr>表一result</vt:lpstr>
      <vt:lpstr>表二</vt:lpstr>
      <vt:lpstr>表二result</vt:lpstr>
      <vt:lpstr>表三(請提供表二違規明細</vt:lpstr>
      <vt:lpstr>表三result</vt:lpstr>
      <vt:lpstr>program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新竹所-駕駛人管理科-李建平</dc:creator>
  <cp:lastModifiedBy>新竹所-監理資訊科-楊騏銘</cp:lastModifiedBy>
  <dcterms:created xsi:type="dcterms:W3CDTF">2023-02-24T11:45:02Z</dcterms:created>
  <dcterms:modified xsi:type="dcterms:W3CDTF">2023-03-08T09:15:25Z</dcterms:modified>
</cp:coreProperties>
</file>