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5.xml" ContentType="application/vnd.openxmlformats-officedocument.drawing+xml"/>
  <Override PartName="/xl/ctrlProps/ctrlProp21.xml" ContentType="application/vnd.ms-excel.controlproperties+xml"/>
  <Override PartName="/xl/tables/table2.xml" ContentType="application/vnd.openxmlformats-officedocument.spreadsheetml.table+xml"/>
  <Override PartName="/xl/drawings/drawing6.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drawings/drawing7.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C:\Users\tech support.CAMASTER\Google Drive\Tech Support\"/>
    </mc:Choice>
  </mc:AlternateContent>
  <xr:revisionPtr revIDLastSave="0" documentId="8_{C27C9E58-6533-4887-B4A0-B92AEF5BA406}" xr6:coauthVersionLast="45" xr6:coauthVersionMax="45" xr10:uidLastSave="{00000000-0000-0000-0000-000000000000}"/>
  <bookViews>
    <workbookView xWindow="-120" yWindow="-120" windowWidth="29040" windowHeight="15840" tabRatio="911" xr2:uid="{00000000-000D-0000-FFFF-FFFF00000000}"/>
  </bookViews>
  <sheets>
    <sheet name="Tech Log" sheetId="1" r:id="rId1"/>
    <sheet name="Parts Order" sheetId="20" state="hidden" r:id="rId2"/>
    <sheet name="RMA" sheetId="21" state="hidden" r:id="rId3"/>
    <sheet name="Parts_Order_Form" sheetId="13" state="hidden" r:id="rId4"/>
    <sheet name="ReIPSlip" sheetId="17" state="hidden" r:id="rId5"/>
    <sheet name="Parts" sheetId="24" state="hidden" r:id="rId6"/>
    <sheet name="Lists" sheetId="4" state="hidden" r:id="rId7"/>
    <sheet name="Partsorder=form" sheetId="22" state="hidden" r:id="rId8"/>
    <sheet name="PO=ReIPSlip" sheetId="25" state="hidden" r:id="rId9"/>
    <sheet name="Panther_Transmission_Parts_List" sheetId="26" state="hidden" r:id="rId10"/>
    <sheet name="Tech_Support_Work_Order" sheetId="28" state="hidden" r:id="rId11"/>
    <sheet name="Vendor Product List" sheetId="33" state="hidden" r:id="rId12"/>
    <sheet name="Training Cost and Expenses" sheetId="29" r:id="rId13"/>
    <sheet name="Some Static Stuff" sheetId="30" r:id="rId14"/>
    <sheet name="Notes" sheetId="34" r:id="rId15"/>
    <sheet name="Recalls List" sheetId="35" r:id="rId16"/>
  </sheets>
  <definedNames>
    <definedName name="CCinfo" localSheetId="10">Tech_Support_Work_Order!$F$37:$F$41</definedName>
    <definedName name="CCinfo">Parts_Order_Form!$F$37:$F$41</definedName>
    <definedName name="Description" localSheetId="5">OFFSET(Parts!$A$5,0,0,COUNTA(Parts!$A:$A))</definedName>
    <definedName name="Description" localSheetId="1">OFFSET(Parts!$A$2,0,0,COUNTA(Parts!$A:$A))</definedName>
    <definedName name="Description" localSheetId="2">OFFSET(Parts!$A$2,0,0,COUNTA(Parts!$A:$A))</definedName>
    <definedName name="Description" localSheetId="10">OFFSET(#REF!,0,0,COUNTA(#REF!))</definedName>
    <definedName name="Description">OFFSET(#REF!,0,0,COUNTA(#REF!))</definedName>
    <definedName name="DropBox">Parts!$A$2</definedName>
    <definedName name="DropDownList" localSheetId="5">Parts!$J$5:INDEX(Parts!$J$5:$J$253,COUNTIF(Parts!$J$5:$J$253,"?*"))</definedName>
    <definedName name="DropDownList" localSheetId="1">Parts!$J$2:INDEX(Parts!$J$2:$J$250,COUNTIF(Parts!$J$2:$J$250,"?*"))</definedName>
    <definedName name="DropDownList" localSheetId="2">Parts!$J$2:INDEX(Parts!$J$2:$J$250,COUNTIF(Parts!$J$2:$J$250,"?*"))</definedName>
    <definedName name="DropDownList" localSheetId="10">#REF!:INDEX(#REF!,COUNTIF(#REF!,"?*"))</definedName>
    <definedName name="DropDownList">#REF!:INDEX(#REF!,COUNTIF(#REF!,"?*"))</definedName>
    <definedName name="Filter2" localSheetId="10">OFFSET(Parts!$I$5,,,COUNTIF(Table2[ResultList],"?*"))</definedName>
    <definedName name="Filter2">OFFSET(Parts!$I$5,,,COUNTIF(Table2[ResultList],"?*"))</definedName>
    <definedName name="gr">Lists!$A$2:$A$7</definedName>
    <definedName name="MachineType" localSheetId="1">Lists!$A$2:$A$7</definedName>
    <definedName name="MachineType" localSheetId="2">Lists!$A$2:$A$7</definedName>
    <definedName name="MachineType">Lists!$A$2:$A$7</definedName>
    <definedName name="Notes" localSheetId="10">Tech_Support_Work_Order!$C$46:$C$50</definedName>
    <definedName name="Notes">Parts_Order_Form!$C$46:$C$50</definedName>
    <definedName name="PDropD" localSheetId="10">Tech_Support_Work_Order!$C$20:$C$29</definedName>
    <definedName name="PDropD">Parts_Order_Form!$C$20:$C$29</definedName>
    <definedName name="_xlnm.Print_Area" localSheetId="3">Parts_Order_Form!$A$2:$M$51</definedName>
    <definedName name="_xlnm.Print_Area" localSheetId="10">Tech_Support_Work_Order!$A$2:$M$51</definedName>
    <definedName name="Quantity" localSheetId="10">Tech_Support_Work_Order!$K$20:$K$29</definedName>
    <definedName name="Quantity">Parts_Order_Form!$K$20:$K$29</definedName>
    <definedName name="REIPSB3" localSheetId="2">#REF!</definedName>
    <definedName name="REIPSB3" localSheetId="10">#REF!</definedName>
    <definedName name="REIPSB3">#REF!</definedName>
    <definedName name="RETURNED_ITEM_PACKING_SLIP" localSheetId="2">#REF!</definedName>
    <definedName name="RETURNED_ITEM_PACKING_SLIP" localSheetId="10">#REF!</definedName>
    <definedName name="RETURNED_ITEM_PACKING_SLIP">#REF!</definedName>
    <definedName name="RIPSB3" localSheetId="2">#REF!</definedName>
    <definedName name="RIPSB3" localSheetId="10">#REF!</definedName>
    <definedName name="RIPSB3">#REF!</definedName>
    <definedName name="RIPSB3R" localSheetId="2">#REF!</definedName>
    <definedName name="RIPSB3R" localSheetId="10">#REF!</definedName>
    <definedName name="RIPSB3R">#REF!</definedName>
    <definedName name="RIPSB4" localSheetId="2">#REF!</definedName>
    <definedName name="RIPSB4" localSheetId="10">#REF!</definedName>
    <definedName name="RIPSB4">#REF!</definedName>
    <definedName name="RIPSB5" localSheetId="2">#REF!</definedName>
    <definedName name="RIPSB5" localSheetId="10">#REF!</definedName>
    <definedName name="RIPSB5">#REF!</definedName>
    <definedName name="RIPSB6" localSheetId="2">#REF!</definedName>
    <definedName name="RIPSB6" localSheetId="10">#REF!</definedName>
    <definedName name="RIPSB6">#REF!</definedName>
    <definedName name="Shipdate" localSheetId="2">#REF!</definedName>
    <definedName name="Shipdate" localSheetId="10">#REF!</definedName>
    <definedName name="Shipdate">#REF!</definedName>
    <definedName name="Shippingmethod" localSheetId="2">#REF!</definedName>
    <definedName name="Shippingmethod" localSheetId="10">#REF!</definedName>
    <definedName name="Shippingmethod">#REF!</definedName>
    <definedName name="Shipstuff" localSheetId="10">Tech_Support_Work_Order!$F$31:$F$35</definedName>
    <definedName name="Shipstuff">Parts_Order_Form!$F$31:$F$35</definedName>
    <definedName name="YesNo">Lists!$C$2:$C$3</definedName>
    <definedName name="YesNoMaybe">Lists!$C$2:$C$4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3" i="24" l="1"/>
  <c r="H293" i="24" s="1"/>
  <c r="G292" i="24" l="1"/>
  <c r="H292" i="24" s="1"/>
  <c r="G170" i="24"/>
  <c r="G169" i="24"/>
  <c r="G221" i="24"/>
  <c r="G220" i="24" l="1"/>
  <c r="G177" i="24" l="1"/>
  <c r="G39" i="24"/>
  <c r="G140" i="24"/>
  <c r="G139" i="24"/>
  <c r="G138" i="24"/>
  <c r="G10" i="24" l="1"/>
  <c r="G137" i="24"/>
  <c r="G46" i="24"/>
  <c r="G38" i="24"/>
  <c r="G219" i="24"/>
  <c r="G273" i="24"/>
  <c r="G275" i="24"/>
  <c r="G271" i="24" l="1"/>
  <c r="G272" i="24"/>
  <c r="G106" i="24" l="1"/>
  <c r="G274" i="24"/>
  <c r="G87" i="24" l="1"/>
  <c r="G86" i="24"/>
  <c r="G178" i="24"/>
  <c r="G88" i="24"/>
  <c r="G78" i="24"/>
  <c r="G278" i="24" l="1"/>
  <c r="G154" i="24"/>
  <c r="G90" i="24"/>
  <c r="G149" i="24"/>
  <c r="G257" i="24"/>
  <c r="G235" i="24"/>
  <c r="G163" i="24" l="1"/>
  <c r="G280" i="24" l="1"/>
  <c r="G101" i="24" l="1"/>
  <c r="G64" i="24"/>
  <c r="G226" i="24" l="1"/>
  <c r="G282" i="24"/>
  <c r="G269" i="24" l="1"/>
  <c r="G279" i="24"/>
  <c r="G270" i="24"/>
  <c r="G239" i="24"/>
  <c r="G37" i="24"/>
  <c r="G120" i="24"/>
  <c r="G240" i="24"/>
  <c r="G236" i="24" l="1"/>
  <c r="G179" i="24"/>
  <c r="G291" i="24"/>
  <c r="G245" i="24" l="1"/>
  <c r="G217" i="24" l="1"/>
  <c r="G136" i="24" l="1"/>
  <c r="G127" i="24" l="1"/>
  <c r="G265" i="24"/>
  <c r="G203" i="24" l="1"/>
  <c r="G181" i="24" l="1"/>
  <c r="G36" i="24" l="1"/>
  <c r="G263" i="24"/>
  <c r="G262" i="24"/>
  <c r="G92" i="24" l="1"/>
  <c r="G91" i="24"/>
  <c r="G276" i="24" l="1"/>
  <c r="G213" i="24" l="1"/>
  <c r="G62" i="24" l="1"/>
  <c r="G173" i="24"/>
  <c r="G142" i="24"/>
  <c r="I23" i="13"/>
  <c r="G258" i="24" l="1"/>
  <c r="G80" i="24"/>
  <c r="G225" i="24" l="1"/>
  <c r="G231" i="24" l="1"/>
  <c r="G281" i="24" l="1"/>
  <c r="G218" i="24" l="1"/>
  <c r="G125" i="24" l="1"/>
  <c r="G283" i="24"/>
  <c r="G267" i="24"/>
  <c r="G266" i="24"/>
  <c r="G107" i="24" l="1"/>
  <c r="G284" i="24"/>
  <c r="G24" i="24" l="1"/>
  <c r="G268" i="24" l="1"/>
  <c r="G135" i="24"/>
  <c r="D12" i="13"/>
  <c r="G132" i="24" l="1"/>
  <c r="G253" i="24"/>
  <c r="G22" i="24"/>
  <c r="G21" i="24"/>
  <c r="G172" i="24"/>
  <c r="C50" i="28" l="1"/>
  <c r="C49" i="28"/>
  <c r="C48" i="28"/>
  <c r="C47" i="28"/>
  <c r="C46" i="28"/>
  <c r="D45" i="28"/>
  <c r="J10" i="13"/>
  <c r="G63" i="24"/>
  <c r="G96" i="24" l="1"/>
  <c r="K29" i="28"/>
  <c r="K28" i="28"/>
  <c r="K27" i="28"/>
  <c r="K26" i="28"/>
  <c r="K25" i="28"/>
  <c r="K24" i="28"/>
  <c r="K23" i="28"/>
  <c r="K22" i="28"/>
  <c r="K21" i="28"/>
  <c r="C29" i="28"/>
  <c r="C28" i="28"/>
  <c r="C27" i="28"/>
  <c r="C26" i="28"/>
  <c r="C25" i="28"/>
  <c r="C24" i="28"/>
  <c r="C23" i="28"/>
  <c r="C22" i="28"/>
  <c r="C21" i="28"/>
  <c r="C20" i="28"/>
  <c r="L16" i="28"/>
  <c r="K16" i="28"/>
  <c r="H16" i="28"/>
  <c r="D16" i="28"/>
  <c r="J15" i="28"/>
  <c r="J14" i="28"/>
  <c r="D14" i="28"/>
  <c r="J12" i="28"/>
  <c r="D12" i="28"/>
  <c r="J10" i="28"/>
  <c r="D10" i="28"/>
  <c r="J8" i="28"/>
  <c r="D8" i="28"/>
  <c r="K6" i="28"/>
  <c r="D6" i="28"/>
  <c r="K5" i="28"/>
  <c r="B3" i="17" l="1"/>
  <c r="H22" i="17" l="1"/>
  <c r="H21" i="17"/>
  <c r="H20" i="17"/>
  <c r="H19" i="17"/>
  <c r="H18" i="17"/>
  <c r="H17" i="17"/>
  <c r="H16" i="17"/>
  <c r="H15" i="17"/>
  <c r="H14" i="17"/>
  <c r="H13" i="17"/>
  <c r="B22" i="17"/>
  <c r="B21" i="17"/>
  <c r="B20" i="17"/>
  <c r="B19" i="17"/>
  <c r="B18" i="17"/>
  <c r="B17" i="17"/>
  <c r="B16" i="17"/>
  <c r="B15" i="17"/>
  <c r="B14" i="17"/>
  <c r="B13" i="17"/>
  <c r="A6" i="17"/>
  <c r="A5" i="17"/>
  <c r="I3" i="17"/>
  <c r="A9" i="17"/>
  <c r="D8" i="17"/>
  <c r="C8" i="17"/>
  <c r="A8" i="17"/>
  <c r="A7" i="17"/>
  <c r="K16" i="13" l="1"/>
  <c r="G70" i="24" l="1"/>
  <c r="G35" i="24" l="1"/>
  <c r="I20" i="13" l="1"/>
  <c r="F13" i="17" l="1"/>
  <c r="I13" i="17" s="1"/>
  <c r="L20" i="13"/>
  <c r="G30" i="24"/>
  <c r="G13" i="24" l="1"/>
  <c r="J15" i="13" l="1"/>
  <c r="K5" i="13"/>
  <c r="J14" i="13" l="1"/>
  <c r="G165" i="24" l="1"/>
  <c r="G29" i="24"/>
  <c r="G14" i="24"/>
  <c r="G192" i="24"/>
  <c r="L16" i="13"/>
  <c r="H16" i="13"/>
  <c r="D16" i="13"/>
  <c r="D14" i="13"/>
  <c r="D10" i="13"/>
  <c r="G157" i="24" l="1"/>
  <c r="J20" i="13" l="1"/>
  <c r="J8" i="13"/>
  <c r="J12" i="13"/>
  <c r="J21" i="13"/>
  <c r="J22" i="13"/>
  <c r="J23" i="13"/>
  <c r="J24" i="13"/>
  <c r="J25" i="13"/>
  <c r="J26" i="13"/>
  <c r="J27" i="13"/>
  <c r="J28" i="13"/>
  <c r="J29" i="13"/>
  <c r="I21" i="13"/>
  <c r="F14" i="17" s="1"/>
  <c r="I22" i="13"/>
  <c r="F15" i="17" s="1"/>
  <c r="F16" i="17"/>
  <c r="I24" i="13"/>
  <c r="F17" i="17" s="1"/>
  <c r="I25" i="13"/>
  <c r="F18" i="17" s="1"/>
  <c r="I26" i="13"/>
  <c r="F19" i="17" s="1"/>
  <c r="I27" i="13"/>
  <c r="F20" i="17" s="1"/>
  <c r="I28" i="13"/>
  <c r="F21" i="17" s="1"/>
  <c r="I29" i="13"/>
  <c r="F22" i="17" s="1"/>
  <c r="G19" i="17" l="1"/>
  <c r="J26" i="28"/>
  <c r="G13" i="17"/>
  <c r="J20" i="28"/>
  <c r="G20" i="17"/>
  <c r="J27" i="28"/>
  <c r="G21" i="17"/>
  <c r="J28" i="28"/>
  <c r="G22" i="17"/>
  <c r="J29" i="28"/>
  <c r="G14" i="17"/>
  <c r="J21" i="28"/>
  <c r="G15" i="17"/>
  <c r="J22" i="28"/>
  <c r="G16" i="17"/>
  <c r="J23" i="28"/>
  <c r="G17" i="17"/>
  <c r="J24" i="28"/>
  <c r="G18" i="17"/>
  <c r="J25" i="28"/>
  <c r="G5" i="24"/>
  <c r="G6" i="24"/>
  <c r="G7" i="24"/>
  <c r="G8" i="24"/>
  <c r="G9" i="24"/>
  <c r="G11" i="24"/>
  <c r="G121" i="24"/>
  <c r="G15" i="24"/>
  <c r="G16" i="24"/>
  <c r="G17" i="24"/>
  <c r="G18" i="24"/>
  <c r="G19" i="24"/>
  <c r="G20" i="24"/>
  <c r="G23" i="24"/>
  <c r="G25" i="24"/>
  <c r="G26" i="24"/>
  <c r="G27" i="24"/>
  <c r="G28" i="24"/>
  <c r="G31" i="24"/>
  <c r="G32" i="24"/>
  <c r="G33" i="24"/>
  <c r="G34" i="24"/>
  <c r="G40" i="24"/>
  <c r="G41" i="24"/>
  <c r="G42" i="24"/>
  <c r="G43" i="24"/>
  <c r="G44" i="24"/>
  <c r="G45" i="24"/>
  <c r="G47" i="24"/>
  <c r="G48" i="24"/>
  <c r="G49" i="24"/>
  <c r="G50" i="24"/>
  <c r="G51" i="24"/>
  <c r="G52" i="24"/>
  <c r="G53" i="24"/>
  <c r="G54" i="24"/>
  <c r="G55" i="24"/>
  <c r="G56" i="24"/>
  <c r="G57" i="24"/>
  <c r="G58" i="24"/>
  <c r="G59" i="24"/>
  <c r="G60" i="24"/>
  <c r="G61" i="24"/>
  <c r="G230" i="24"/>
  <c r="G65" i="24"/>
  <c r="G66" i="24"/>
  <c r="G67" i="24"/>
  <c r="G68" i="24"/>
  <c r="G69" i="24"/>
  <c r="G71" i="24"/>
  <c r="G72" i="24"/>
  <c r="G74" i="24"/>
  <c r="G75" i="24"/>
  <c r="G76" i="24"/>
  <c r="G79" i="24"/>
  <c r="G81" i="24"/>
  <c r="G82" i="24"/>
  <c r="G83" i="24"/>
  <c r="G84" i="24"/>
  <c r="G85" i="24"/>
  <c r="G89" i="24"/>
  <c r="G73" i="24"/>
  <c r="G93" i="24"/>
  <c r="G94" i="24"/>
  <c r="G95" i="24"/>
  <c r="G97" i="24"/>
  <c r="G98" i="24"/>
  <c r="G99" i="24"/>
  <c r="G100" i="24"/>
  <c r="G102" i="24"/>
  <c r="G103" i="24"/>
  <c r="G104" i="24"/>
  <c r="G105" i="24"/>
  <c r="G216" i="24"/>
  <c r="G108" i="24"/>
  <c r="G109" i="24"/>
  <c r="G110" i="24"/>
  <c r="G111" i="24"/>
  <c r="G112" i="24"/>
  <c r="G113" i="24"/>
  <c r="G114" i="24"/>
  <c r="G115" i="24"/>
  <c r="G116" i="24"/>
  <c r="G117" i="24"/>
  <c r="G118" i="24"/>
  <c r="G119" i="24"/>
  <c r="G122" i="24"/>
  <c r="G123" i="24"/>
  <c r="G124" i="24"/>
  <c r="G126" i="24"/>
  <c r="G128" i="24"/>
  <c r="G129" i="24"/>
  <c r="G130" i="24"/>
  <c r="G131" i="24"/>
  <c r="G133" i="24"/>
  <c r="G134" i="24"/>
  <c r="G141" i="24"/>
  <c r="G143" i="24"/>
  <c r="G144" i="24"/>
  <c r="G145" i="24"/>
  <c r="G146" i="24"/>
  <c r="G147" i="24"/>
  <c r="G150" i="24"/>
  <c r="G151" i="24"/>
  <c r="G152" i="24"/>
  <c r="G153" i="24"/>
  <c r="G155" i="24"/>
  <c r="G156" i="24"/>
  <c r="G158" i="24"/>
  <c r="G159" i="24"/>
  <c r="G160" i="24"/>
  <c r="G161" i="24"/>
  <c r="G162" i="24"/>
  <c r="G164" i="24"/>
  <c r="G166" i="24"/>
  <c r="G167" i="24"/>
  <c r="G168" i="24"/>
  <c r="G171" i="24"/>
  <c r="G174" i="24"/>
  <c r="G175" i="24"/>
  <c r="G176" i="24"/>
  <c r="G180" i="24"/>
  <c r="G77" i="24"/>
  <c r="G182" i="24"/>
  <c r="G183" i="24"/>
  <c r="G184" i="24"/>
  <c r="G185" i="24"/>
  <c r="G186" i="24"/>
  <c r="G187" i="24"/>
  <c r="G188" i="24"/>
  <c r="G189" i="24"/>
  <c r="G190" i="24"/>
  <c r="G191" i="24"/>
  <c r="G193" i="24"/>
  <c r="G261" i="24"/>
  <c r="G194" i="24"/>
  <c r="G196" i="24"/>
  <c r="G197" i="24"/>
  <c r="G198" i="24"/>
  <c r="G199" i="24"/>
  <c r="G200" i="24"/>
  <c r="G201" i="24"/>
  <c r="G202" i="24"/>
  <c r="G204" i="24"/>
  <c r="G205" i="24"/>
  <c r="G206" i="24"/>
  <c r="G207" i="24"/>
  <c r="G208" i="24"/>
  <c r="G209" i="24"/>
  <c r="G210" i="24"/>
  <c r="G211" i="24"/>
  <c r="G212" i="24"/>
  <c r="G214" i="24"/>
  <c r="G215" i="24"/>
  <c r="G250" i="24"/>
  <c r="G222" i="24"/>
  <c r="G223" i="24"/>
  <c r="G224" i="24"/>
  <c r="G227" i="24"/>
  <c r="G228" i="24"/>
  <c r="G229" i="24"/>
  <c r="G232" i="24"/>
  <c r="G233" i="24"/>
  <c r="G234" i="24"/>
  <c r="G237" i="24"/>
  <c r="G238" i="24"/>
  <c r="G259" i="24"/>
  <c r="G241" i="24"/>
  <c r="G242" i="24"/>
  <c r="G243" i="24"/>
  <c r="G244" i="24"/>
  <c r="G246" i="24"/>
  <c r="G247" i="24"/>
  <c r="G248" i="24"/>
  <c r="G249" i="24"/>
  <c r="G251" i="24"/>
  <c r="G195" i="24"/>
  <c r="G252" i="24"/>
  <c r="G254" i="24"/>
  <c r="G255" i="24"/>
  <c r="G256" i="24"/>
  <c r="G260" i="24"/>
  <c r="G264" i="24"/>
  <c r="G277" i="24"/>
  <c r="G285" i="24"/>
  <c r="G286" i="24"/>
  <c r="G287" i="24"/>
  <c r="G288" i="24"/>
  <c r="G289" i="24"/>
  <c r="G290" i="24"/>
  <c r="H169" i="24" l="1"/>
  <c r="H170" i="24"/>
  <c r="H221" i="24"/>
  <c r="H220" i="24"/>
  <c r="H177" i="24"/>
  <c r="H39" i="24"/>
  <c r="H139" i="24"/>
  <c r="H138" i="24"/>
  <c r="H140" i="24"/>
  <c r="H137" i="24"/>
  <c r="H46" i="24"/>
  <c r="H10" i="24"/>
  <c r="H38" i="24"/>
  <c r="H219" i="24"/>
  <c r="H271" i="24"/>
  <c r="H273" i="24"/>
  <c r="H272" i="24"/>
  <c r="H275" i="24"/>
  <c r="H274" i="24"/>
  <c r="H86" i="24"/>
  <c r="H87" i="24"/>
  <c r="H106" i="24"/>
  <c r="H178" i="24"/>
  <c r="H88" i="24"/>
  <c r="H78" i="24"/>
  <c r="H278" i="24"/>
  <c r="H154" i="24"/>
  <c r="H90" i="24"/>
  <c r="H149" i="24"/>
  <c r="H257" i="24"/>
  <c r="H235" i="24"/>
  <c r="H163" i="24"/>
  <c r="H280" i="24"/>
  <c r="H101" i="24"/>
  <c r="H64" i="24"/>
  <c r="H226" i="24"/>
  <c r="H282" i="24"/>
  <c r="H270" i="24"/>
  <c r="H239" i="24"/>
  <c r="H269" i="24"/>
  <c r="H279" i="24"/>
  <c r="H37" i="24"/>
  <c r="H120" i="24"/>
  <c r="H240" i="24"/>
  <c r="H236" i="24"/>
  <c r="H179" i="24"/>
  <c r="H291" i="24"/>
  <c r="H245" i="24"/>
  <c r="H217" i="24"/>
  <c r="H136" i="24"/>
  <c r="H127" i="24"/>
  <c r="H265" i="24"/>
  <c r="H203" i="24"/>
  <c r="H181" i="24"/>
  <c r="H36" i="24"/>
  <c r="H263" i="24"/>
  <c r="H262" i="24"/>
  <c r="H92" i="24"/>
  <c r="H91" i="24"/>
  <c r="H276" i="24"/>
  <c r="H213" i="24"/>
  <c r="H62" i="24"/>
  <c r="H173" i="24"/>
  <c r="H142" i="24"/>
  <c r="H258" i="24"/>
  <c r="H80" i="24"/>
  <c r="H225" i="24"/>
  <c r="H231" i="24"/>
  <c r="H281" i="24"/>
  <c r="H218" i="24"/>
  <c r="H125" i="24"/>
  <c r="H283" i="24"/>
  <c r="H267" i="24"/>
  <c r="H266" i="24"/>
  <c r="H107" i="24"/>
  <c r="H284" i="24"/>
  <c r="H24" i="24"/>
  <c r="H268" i="24"/>
  <c r="H135" i="24"/>
  <c r="H132" i="24"/>
  <c r="H253" i="24"/>
  <c r="H22" i="24"/>
  <c r="H21" i="24"/>
  <c r="H172" i="24"/>
  <c r="H63" i="24"/>
  <c r="H96" i="24"/>
  <c r="H70" i="24"/>
  <c r="H35" i="24"/>
  <c r="H30" i="24"/>
  <c r="H13" i="24"/>
  <c r="H165" i="24"/>
  <c r="H29" i="24"/>
  <c r="H14" i="24"/>
  <c r="H192" i="24"/>
  <c r="H157" i="24"/>
  <c r="H158" i="24"/>
  <c r="H119" i="24"/>
  <c r="H73" i="24"/>
  <c r="H76" i="24"/>
  <c r="H212" i="24"/>
  <c r="H124" i="24"/>
  <c r="H115" i="24"/>
  <c r="H182" i="24"/>
  <c r="H34" i="24"/>
  <c r="H23" i="24"/>
  <c r="H18" i="24"/>
  <c r="H16" i="24"/>
  <c r="H243" i="24"/>
  <c r="H141" i="24"/>
  <c r="H126" i="24"/>
  <c r="H100" i="24"/>
  <c r="H197" i="24"/>
  <c r="H17" i="24"/>
  <c r="H6" i="24"/>
  <c r="H89" i="24"/>
  <c r="H48" i="24"/>
  <c r="H241" i="24"/>
  <c r="H199" i="24"/>
  <c r="H152" i="24"/>
  <c r="H143" i="24"/>
  <c r="H110" i="24"/>
  <c r="H290" i="24"/>
  <c r="H28" i="24"/>
  <c r="H188" i="24"/>
  <c r="H251" i="24"/>
  <c r="H232" i="24"/>
  <c r="H153" i="24"/>
  <c r="H118" i="24"/>
  <c r="H102" i="24"/>
  <c r="H69" i="24"/>
  <c r="H59" i="24"/>
  <c r="H206" i="24"/>
  <c r="H43" i="24"/>
  <c r="H8" i="24"/>
  <c r="H277" i="24"/>
  <c r="H222" i="24"/>
  <c r="H175" i="24"/>
  <c r="H130" i="24"/>
  <c r="H111" i="24"/>
  <c r="H82" i="24"/>
  <c r="H71" i="24"/>
  <c r="H60" i="24"/>
  <c r="H52" i="24"/>
  <c r="H20" i="24"/>
  <c r="H9" i="24"/>
  <c r="H288" i="24"/>
  <c r="H234" i="24"/>
  <c r="H186" i="24"/>
  <c r="H146" i="24"/>
  <c r="H83" i="24"/>
  <c r="H33" i="24"/>
  <c r="H11" i="24"/>
  <c r="H194" i="24"/>
  <c r="H156" i="24"/>
  <c r="H131" i="24"/>
  <c r="H105" i="24"/>
  <c r="H97" i="24"/>
  <c r="H47" i="24"/>
  <c r="H121" i="24"/>
  <c r="H204" i="24"/>
  <c r="H167" i="24"/>
  <c r="H147" i="24"/>
  <c r="H114" i="24"/>
  <c r="H216" i="24"/>
  <c r="H75" i="24"/>
  <c r="H65" i="24"/>
  <c r="H55" i="24"/>
  <c r="H15" i="24"/>
  <c r="H228" i="24"/>
  <c r="H161" i="24"/>
  <c r="H95" i="24"/>
  <c r="H51" i="24"/>
  <c r="H42" i="24"/>
  <c r="H27" i="24"/>
  <c r="H7" i="24"/>
  <c r="H5" i="24"/>
  <c r="H66" i="24"/>
  <c r="H56" i="24"/>
  <c r="H244" i="24"/>
  <c r="H207" i="24"/>
  <c r="H189" i="24"/>
  <c r="H77" i="24"/>
  <c r="H166" i="24"/>
  <c r="H155" i="24"/>
  <c r="H145" i="24"/>
  <c r="H129" i="24"/>
  <c r="H117" i="24"/>
  <c r="H109" i="24"/>
  <c r="H99" i="24"/>
  <c r="H85" i="24"/>
  <c r="H74" i="24"/>
  <c r="H230" i="24"/>
  <c r="H54" i="24"/>
  <c r="H45" i="24"/>
  <c r="H32" i="24"/>
  <c r="H19" i="24"/>
  <c r="H159" i="24"/>
  <c r="H150" i="24"/>
  <c r="H133" i="24"/>
  <c r="H122" i="24"/>
  <c r="H112" i="24"/>
  <c r="H103" i="24"/>
  <c r="H93" i="24"/>
  <c r="H79" i="24"/>
  <c r="H67" i="24"/>
  <c r="H57" i="24"/>
  <c r="H49" i="24"/>
  <c r="H40" i="24"/>
  <c r="H25" i="24"/>
  <c r="H201" i="24"/>
  <c r="H171" i="24"/>
  <c r="H248" i="24"/>
  <c r="H193" i="24"/>
  <c r="H264" i="24"/>
  <c r="H249" i="24"/>
  <c r="H259" i="24"/>
  <c r="H202" i="24"/>
  <c r="H261" i="24"/>
  <c r="H185" i="24"/>
  <c r="H174" i="24"/>
  <c r="H160" i="24"/>
  <c r="H151" i="24"/>
  <c r="H134" i="24"/>
  <c r="H123" i="24"/>
  <c r="H113" i="24"/>
  <c r="H104" i="24"/>
  <c r="H94" i="24"/>
  <c r="H81" i="24"/>
  <c r="H68" i="24"/>
  <c r="H58" i="24"/>
  <c r="H50" i="24"/>
  <c r="H41" i="24"/>
  <c r="H26" i="24"/>
  <c r="H180" i="24"/>
  <c r="H164" i="24"/>
  <c r="H144" i="24"/>
  <c r="H128" i="24"/>
  <c r="H116" i="24"/>
  <c r="H108" i="24"/>
  <c r="H98" i="24"/>
  <c r="H84" i="24"/>
  <c r="H72" i="24"/>
  <c r="H61" i="24"/>
  <c r="H53" i="24"/>
  <c r="H44" i="24"/>
  <c r="H31" i="24"/>
  <c r="D8" i="13"/>
  <c r="K6" i="13"/>
  <c r="D6" i="13"/>
  <c r="I10" i="24" l="1"/>
  <c r="I106" i="24"/>
  <c r="H162" i="24"/>
  <c r="H168" i="24"/>
  <c r="I5" i="24"/>
  <c r="H176" i="24" l="1"/>
  <c r="A9" i="1"/>
  <c r="H183" i="24" l="1"/>
  <c r="H184" i="24"/>
  <c r="I22" i="17"/>
  <c r="I21" i="17"/>
  <c r="I20" i="17"/>
  <c r="I19" i="17"/>
  <c r="I18" i="17"/>
  <c r="I17" i="17"/>
  <c r="I16" i="17"/>
  <c r="I15" i="17"/>
  <c r="I14" i="17"/>
  <c r="H187" i="24" l="1"/>
  <c r="H190" i="24"/>
  <c r="I23" i="17"/>
  <c r="H191" i="24" l="1"/>
  <c r="H198" i="24"/>
  <c r="L29" i="13"/>
  <c r="L28" i="13"/>
  <c r="L27" i="13"/>
  <c r="L26" i="13"/>
  <c r="L25" i="13"/>
  <c r="L24" i="13"/>
  <c r="L23" i="13"/>
  <c r="L22" i="13"/>
  <c r="L21" i="13"/>
  <c r="L31" i="13" l="1"/>
  <c r="H196" i="24"/>
  <c r="H200" i="24" l="1"/>
  <c r="H205" i="24" l="1"/>
  <c r="H208" i="24"/>
  <c r="H209" i="24" l="1"/>
  <c r="H210" i="24"/>
  <c r="H211" i="24"/>
  <c r="H214" i="24" l="1"/>
  <c r="H215" i="24"/>
  <c r="H250" i="24"/>
  <c r="H223" i="24" l="1"/>
  <c r="H224" i="24"/>
  <c r="H227" i="24"/>
  <c r="H229" i="24" l="1"/>
  <c r="H233" i="24"/>
  <c r="H237" i="24" l="1"/>
  <c r="H238" i="24"/>
  <c r="H242" i="24" l="1"/>
  <c r="H246" i="24"/>
  <c r="H247" i="24" l="1"/>
  <c r="H195" i="24" l="1"/>
  <c r="H252" i="24"/>
  <c r="H255" i="24"/>
  <c r="H254" i="24"/>
  <c r="H256" i="24" l="1"/>
  <c r="H260" i="24"/>
  <c r="I53" i="24" l="1"/>
  <c r="I61" i="24"/>
  <c r="I55" i="24"/>
  <c r="I56" i="24"/>
  <c r="H289" i="24"/>
  <c r="H285" i="24"/>
  <c r="H286" i="24"/>
  <c r="H287" i="24"/>
  <c r="I292" i="24" l="1"/>
  <c r="I293" i="24"/>
  <c r="I169" i="24"/>
  <c r="I170" i="24"/>
  <c r="I220" i="24"/>
  <c r="I221" i="24"/>
  <c r="I39" i="24"/>
  <c r="I177" i="24"/>
  <c r="I139" i="24"/>
  <c r="I140" i="24"/>
  <c r="I137" i="24"/>
  <c r="I138" i="24"/>
  <c r="I46" i="24"/>
  <c r="I219" i="24"/>
  <c r="I38" i="24"/>
  <c r="I275" i="24"/>
  <c r="I273" i="24"/>
  <c r="I272" i="24"/>
  <c r="I271" i="24"/>
  <c r="I87" i="24"/>
  <c r="I274" i="24"/>
  <c r="I86" i="24"/>
  <c r="I88" i="24"/>
  <c r="I178" i="24"/>
  <c r="I235" i="24"/>
  <c r="I78" i="24"/>
  <c r="I90" i="24"/>
  <c r="I149" i="24"/>
  <c r="I154" i="24"/>
  <c r="I278" i="24"/>
  <c r="I257" i="24"/>
  <c r="I280" i="24"/>
  <c r="I163" i="24"/>
  <c r="I64" i="24"/>
  <c r="I101" i="24"/>
  <c r="I282" i="24"/>
  <c r="I226" i="24"/>
  <c r="I279" i="24"/>
  <c r="I269" i="24"/>
  <c r="I239" i="24"/>
  <c r="I270" i="24"/>
  <c r="I120" i="24"/>
  <c r="I37" i="24"/>
  <c r="I236" i="24"/>
  <c r="I240" i="24"/>
  <c r="I291" i="24"/>
  <c r="I179" i="24"/>
  <c r="I217" i="24"/>
  <c r="I245" i="24"/>
  <c r="I127" i="24"/>
  <c r="I136" i="24"/>
  <c r="I203" i="24"/>
  <c r="I265" i="24"/>
  <c r="I36" i="24"/>
  <c r="I181" i="24"/>
  <c r="I262" i="24"/>
  <c r="I263" i="24"/>
  <c r="I91" i="24"/>
  <c r="I92" i="24"/>
  <c r="I213" i="24"/>
  <c r="I276" i="24"/>
  <c r="I173" i="24"/>
  <c r="I62" i="24"/>
  <c r="I258" i="24"/>
  <c r="I142" i="24"/>
  <c r="I225" i="24"/>
  <c r="I80" i="24"/>
  <c r="I281" i="24"/>
  <c r="I231" i="24"/>
  <c r="I125" i="24"/>
  <c r="I218" i="24"/>
  <c r="I267" i="24"/>
  <c r="I283" i="24"/>
  <c r="I107" i="24"/>
  <c r="I266" i="24"/>
  <c r="I24" i="24"/>
  <c r="I284" i="24"/>
  <c r="I135" i="24"/>
  <c r="I268" i="24"/>
  <c r="I132" i="24"/>
  <c r="I22" i="24"/>
  <c r="I253" i="24"/>
  <c r="I172" i="24"/>
  <c r="I21" i="24"/>
  <c r="I96" i="24"/>
  <c r="I63" i="24"/>
  <c r="I35" i="24"/>
  <c r="I70" i="24"/>
  <c r="I13" i="24"/>
  <c r="I30" i="24"/>
  <c r="I29" i="24"/>
  <c r="I165" i="24"/>
  <c r="I192" i="24"/>
  <c r="I14" i="24"/>
  <c r="I157" i="24"/>
  <c r="I9" i="24"/>
  <c r="I7" i="24"/>
  <c r="I15" i="24"/>
  <c r="I6" i="24"/>
  <c r="I8" i="24"/>
  <c r="I11" i="24"/>
  <c r="I121" i="24"/>
  <c r="I16" i="24"/>
  <c r="I19" i="24"/>
  <c r="I32" i="24"/>
  <c r="I44" i="24"/>
  <c r="I18" i="24"/>
  <c r="I40" i="24"/>
  <c r="I17" i="24"/>
  <c r="I34" i="24"/>
  <c r="I25" i="24"/>
  <c r="I23" i="24"/>
  <c r="I33" i="24"/>
  <c r="I28" i="24"/>
  <c r="I27" i="24"/>
  <c r="I43" i="24"/>
  <c r="I42" i="24"/>
  <c r="I26" i="24"/>
  <c r="I41" i="24"/>
  <c r="I20" i="24"/>
  <c r="I48" i="24"/>
  <c r="I47" i="24"/>
  <c r="I49" i="24"/>
  <c r="I45" i="24"/>
  <c r="I31" i="24"/>
  <c r="I50" i="24"/>
  <c r="I51" i="24"/>
  <c r="I52" i="24"/>
  <c r="I58" i="24"/>
  <c r="I54" i="24"/>
  <c r="I57" i="24"/>
  <c r="I95" i="24"/>
  <c r="I158" i="24"/>
  <c r="I83" i="24"/>
  <c r="I73" i="24"/>
  <c r="I65" i="24"/>
  <c r="I159" i="24"/>
  <c r="I130" i="24"/>
  <c r="I93" i="24"/>
  <c r="I244" i="24"/>
  <c r="I100" i="24"/>
  <c r="I249" i="24"/>
  <c r="I82" i="24"/>
  <c r="I200" i="24"/>
  <c r="I207" i="24"/>
  <c r="I118" i="24"/>
  <c r="I255" i="24"/>
  <c r="I113" i="24"/>
  <c r="I166" i="24"/>
  <c r="I223" i="24"/>
  <c r="I76" i="24"/>
  <c r="I85" i="24"/>
  <c r="I238" i="24"/>
  <c r="I224" i="24"/>
  <c r="I227" i="24"/>
  <c r="I201" i="24"/>
  <c r="I259" i="24"/>
  <c r="I60" i="24"/>
  <c r="I134" i="24"/>
  <c r="I286" i="24"/>
  <c r="I94" i="24"/>
  <c r="I160" i="24"/>
  <c r="I185" i="24"/>
  <c r="I188" i="24"/>
  <c r="I241" i="24"/>
  <c r="I145" i="24"/>
  <c r="I285" i="24"/>
  <c r="I222" i="24"/>
  <c r="I131" i="24"/>
  <c r="I111" i="24"/>
  <c r="I215" i="24"/>
  <c r="I174" i="24"/>
  <c r="I59" i="24"/>
  <c r="I67" i="24"/>
  <c r="I189" i="24"/>
  <c r="I143" i="24"/>
  <c r="I81" i="24"/>
  <c r="I133" i="24"/>
  <c r="I115" i="24"/>
  <c r="I252" i="24"/>
  <c r="I214" i="24"/>
  <c r="I108" i="24"/>
  <c r="I261" i="24"/>
  <c r="I243" i="24"/>
  <c r="I229" i="24"/>
  <c r="I199" i="24"/>
  <c r="I99" i="24"/>
  <c r="I205" i="24"/>
  <c r="I250" i="24"/>
  <c r="I247" i="24"/>
  <c r="I287" i="24"/>
  <c r="I196" i="24"/>
  <c r="I75" i="24"/>
  <c r="I202" i="24"/>
  <c r="I288" i="24"/>
  <c r="I68" i="24"/>
  <c r="I204" i="24"/>
  <c r="I228" i="24"/>
  <c r="I77" i="24"/>
  <c r="I168" i="24"/>
  <c r="I105" i="24"/>
  <c r="I97" i="24"/>
  <c r="I277" i="24"/>
  <c r="I110" i="24"/>
  <c r="I66" i="24"/>
  <c r="I109" i="24"/>
  <c r="I198" i="24"/>
  <c r="I237" i="24"/>
  <c r="I129" i="24"/>
  <c r="I153" i="24"/>
  <c r="I102" i="24"/>
  <c r="I124" i="24"/>
  <c r="I190" i="24"/>
  <c r="I216" i="24"/>
  <c r="I175" i="24"/>
  <c r="I144" i="24"/>
  <c r="I89" i="24"/>
  <c r="I260" i="24"/>
  <c r="I69" i="24"/>
  <c r="I150" i="24"/>
  <c r="I242" i="24"/>
  <c r="I234" i="24"/>
  <c r="I162" i="24"/>
  <c r="I251" i="24"/>
  <c r="I98" i="24"/>
  <c r="I156" i="24"/>
  <c r="I161" i="24"/>
  <c r="I119" i="24"/>
  <c r="I103" i="24"/>
  <c r="I256" i="24"/>
  <c r="I264" i="24"/>
  <c r="I74" i="24"/>
  <c r="I155" i="24"/>
  <c r="I122" i="24"/>
  <c r="I187" i="24"/>
  <c r="I197" i="24"/>
  <c r="I209" i="24"/>
  <c r="I182" i="24"/>
  <c r="I147" i="24"/>
  <c r="I167" i="24"/>
  <c r="I114" i="24"/>
  <c r="I208" i="24"/>
  <c r="I248" i="24"/>
  <c r="I186" i="24"/>
  <c r="I117" i="24"/>
  <c r="I141" i="24"/>
  <c r="I194" i="24"/>
  <c r="I123" i="24"/>
  <c r="I211" i="24"/>
  <c r="I84" i="24"/>
  <c r="I152" i="24"/>
  <c r="I164" i="24"/>
  <c r="I128" i="24"/>
  <c r="I230" i="24"/>
  <c r="I195" i="24"/>
  <c r="I246" i="24"/>
  <c r="I146" i="24"/>
  <c r="I193" i="24"/>
  <c r="I171" i="24"/>
  <c r="I176" i="24"/>
  <c r="I254" i="24"/>
  <c r="I72" i="24"/>
  <c r="I206" i="24"/>
  <c r="I191" i="24"/>
  <c r="I232" i="24"/>
  <c r="I79" i="24"/>
  <c r="I116" i="24"/>
  <c r="I104" i="24"/>
  <c r="I290" i="24"/>
  <c r="I233" i="24"/>
  <c r="I183" i="24"/>
  <c r="I212" i="24"/>
  <c r="I112" i="24"/>
  <c r="I289" i="24"/>
  <c r="I184" i="24"/>
  <c r="I180" i="24"/>
  <c r="I126" i="24"/>
  <c r="I210" i="24"/>
  <c r="I151" i="24"/>
  <c r="I71" i="24"/>
  <c r="J280" i="24" l="1"/>
  <c r="J10" i="24"/>
  <c r="J8" i="24"/>
  <c r="J7" i="24"/>
  <c r="J12" i="24"/>
  <c r="J11" i="24"/>
  <c r="J9" i="24"/>
  <c r="J5" i="24"/>
  <c r="J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 support</author>
  </authors>
  <commentList>
    <comment ref="M473" authorId="0" shapeId="0" xr:uid="{00000000-0006-0000-0000-000001000000}">
      <text>
        <r>
          <rPr>
            <b/>
            <sz val="9"/>
            <color indexed="81"/>
            <rFont val="Tahoma"/>
            <family val="2"/>
          </rPr>
          <t>tech support:</t>
        </r>
        <r>
          <rPr>
            <sz val="9"/>
            <color indexed="81"/>
            <rFont val="Tahoma"/>
            <family val="2"/>
          </rPr>
          <t xml:space="preserve">
1. Used CAMaster Cobra 408. 
Z Touch Pad replacement price. 
2. Upgrade to Spindle or ATC spindle. </t>
        </r>
      </text>
    </comment>
    <comment ref="M474" authorId="0" shapeId="0" xr:uid="{00000000-0006-0000-0000-000002000000}">
      <text>
        <r>
          <rPr>
            <b/>
            <sz val="9"/>
            <color indexed="81"/>
            <rFont val="Tahoma"/>
            <family val="2"/>
          </rPr>
          <t>tech support:</t>
        </r>
        <r>
          <rPr>
            <sz val="9"/>
            <color indexed="81"/>
            <rFont val="Tahoma"/>
            <family val="2"/>
          </rPr>
          <t xml:space="preserve">
tech support:
Issue: Y2 was tripping with a 4 blink code(overheating). That code never pops up. So:
Swapped the Y1 and Y2 servo drives in the box, (just basically swapped wire harnesses between the two exisiting drive). And the issue went away. For a little while: 
Now the Y2 still is acting up. So the issue is the new Y2 servo drive that we just replaced. But both servo drives appear to have the same issue! 
I hope this is not somehow related to the exisiting wiring harness. It does not appear to be, as the Y1 servo drive is working the Y2 mechanics and never gives issues. </t>
        </r>
      </text>
    </comment>
    <comment ref="M476" authorId="0" shapeId="0" xr:uid="{00000000-0006-0000-0000-000003000000}">
      <text>
        <r>
          <rPr>
            <b/>
            <sz val="9"/>
            <color indexed="81"/>
            <rFont val="Tahoma"/>
            <family val="2"/>
          </rPr>
          <t>tech support:</t>
        </r>
        <r>
          <rPr>
            <sz val="9"/>
            <color indexed="81"/>
            <rFont val="Tahoma"/>
            <family val="2"/>
          </rPr>
          <t xml:space="preserve">
Dallas Millworks CNC Issues. So the servos were tripping because the Y axis bearings were needing to be greased. (6 blinks code)</t>
        </r>
      </text>
    </comment>
    <comment ref="M477" authorId="0" shapeId="0" xr:uid="{00000000-0006-0000-0000-000004000000}">
      <text>
        <r>
          <rPr>
            <b/>
            <sz val="9"/>
            <color indexed="81"/>
            <rFont val="Tahoma"/>
            <family val="2"/>
          </rPr>
          <t>tech support:</t>
        </r>
        <r>
          <rPr>
            <sz val="9"/>
            <color indexed="81"/>
            <rFont val="Tahoma"/>
            <family val="2"/>
          </rPr>
          <t xml:space="preserve">
So Erik now has everything wired back into the CNC machine for the Surge Protector and had a question about how to wire in the 4 orange wires for the servo on and off. He will call back later for further instructions. </t>
        </r>
      </text>
    </comment>
    <comment ref="M479" authorId="0" shapeId="0" xr:uid="{00000000-0006-0000-0000-000005000000}">
      <text>
        <r>
          <rPr>
            <b/>
            <sz val="9"/>
            <color indexed="81"/>
            <rFont val="Tahoma"/>
            <family val="2"/>
          </rPr>
          <t>tech support:</t>
        </r>
        <r>
          <rPr>
            <sz val="9"/>
            <color indexed="81"/>
            <rFont val="Tahoma"/>
            <family val="2"/>
          </rPr>
          <t xml:space="preserve">
Moving their two machines. They are going to be building an enclosure for the computers that run the machines. But they want to be able to move the computers further away from machines. How long a cable can I recommend? 10'. </t>
        </r>
      </text>
    </comment>
    <comment ref="M482" authorId="0" shapeId="0" xr:uid="{00000000-0006-0000-0000-000006000000}">
      <text>
        <r>
          <rPr>
            <b/>
            <sz val="9"/>
            <color indexed="81"/>
            <rFont val="Tahoma"/>
            <family val="2"/>
          </rPr>
          <t xml:space="preserve">tech support:
Very random questions! </t>
        </r>
      </text>
    </comment>
    <comment ref="M483" authorId="0" shapeId="0" xr:uid="{00000000-0006-0000-0000-000007000000}">
      <text>
        <r>
          <rPr>
            <b/>
            <sz val="9"/>
            <color indexed="81"/>
            <rFont val="Tahoma"/>
            <family val="2"/>
          </rPr>
          <t>tech support:</t>
        </r>
        <r>
          <rPr>
            <sz val="9"/>
            <color indexed="81"/>
            <rFont val="Tahoma"/>
            <family val="2"/>
          </rPr>
          <t xml:space="preserve">
Did not arrive overnight as requested and as CAMaster paid for.</t>
        </r>
      </text>
    </comment>
    <comment ref="M485" authorId="0" shapeId="0" xr:uid="{00000000-0006-0000-0000-000008000000}">
      <text>
        <r>
          <rPr>
            <b/>
            <sz val="9"/>
            <color indexed="81"/>
            <rFont val="Tahoma"/>
            <family val="2"/>
          </rPr>
          <t>tech support:</t>
        </r>
        <r>
          <rPr>
            <sz val="9"/>
            <color indexed="81"/>
            <rFont val="Tahoma"/>
            <family val="2"/>
          </rPr>
          <t xml:space="preserve">
Machine will intermitently stop running. Y low or Y high limit and just gives up. Then after retoolpathing it all works. 
HMM…
Dust Collection: YES
Materials: MDF
Theory: 
1. His toolpathing is bad.
2. Static is messing with his machine. 
Test: 
Remove Dust collection from the CNC machine and run all day and see if that fixes his issues. If yes, then Static is the issue. If no, then we investigate further. 
</t>
        </r>
      </text>
    </comment>
    <comment ref="M486" authorId="0" shapeId="0" xr:uid="{00000000-0006-0000-0000-000009000000}">
      <text>
        <r>
          <rPr>
            <b/>
            <sz val="9"/>
            <color indexed="81"/>
            <rFont val="Tahoma"/>
            <family val="2"/>
          </rPr>
          <t xml:space="preserve">tech support:
1. </t>
        </r>
        <r>
          <rPr>
            <sz val="9"/>
            <color indexed="81"/>
            <rFont val="Tahoma"/>
            <family val="2"/>
          </rPr>
          <t xml:space="preserve">Instrument Cable. 
2. New Touch Top pad for guitar style jack. </t>
        </r>
      </text>
    </comment>
    <comment ref="M487" authorId="0" shapeId="0" xr:uid="{00000000-0006-0000-0000-00000A000000}">
      <text>
        <r>
          <rPr>
            <b/>
            <sz val="9"/>
            <color indexed="81"/>
            <rFont val="Tahoma"/>
            <family val="2"/>
          </rPr>
          <t>tech support:</t>
        </r>
        <r>
          <rPr>
            <sz val="9"/>
            <color indexed="81"/>
            <rFont val="Tahoma"/>
            <family val="2"/>
          </rPr>
          <t xml:space="preserve">
He was worried that his spindle was going to die like Ultralon Foam's machine, and what other parts should he have on the shelf in case they die? I assured him that his Panther Machine is a tank and that if parts failed we are an overnight away for repairs, less the spindle which takes about a week. 
He was very satisfied with these answers and would like to purchase more Panther machines. </t>
        </r>
      </text>
    </comment>
    <comment ref="M488" authorId="0" shapeId="0" xr:uid="{00000000-0006-0000-0000-00000B000000}">
      <text>
        <r>
          <rPr>
            <b/>
            <sz val="9"/>
            <color indexed="81"/>
            <rFont val="Tahoma"/>
            <family val="2"/>
          </rPr>
          <t>tech support:</t>
        </r>
        <r>
          <rPr>
            <sz val="9"/>
            <color indexed="81"/>
            <rFont val="Tahoma"/>
            <family val="2"/>
          </rPr>
          <t xml:space="preserve">
lathe Home needs to be adjusted to be exactly over the top of the Lathe center. 
Turns out the Cobra machine was not sent out with the lathe perfectly lined up. The customer is adjusting the lathe and has not complained about it. </t>
        </r>
      </text>
    </comment>
    <comment ref="M490" authorId="0" shapeId="0" xr:uid="{00000000-0006-0000-0000-00000C000000}">
      <text>
        <r>
          <rPr>
            <b/>
            <sz val="9"/>
            <color indexed="81"/>
            <rFont val="Tahoma"/>
            <family val="2"/>
          </rPr>
          <t>tech support:</t>
        </r>
        <r>
          <rPr>
            <sz val="9"/>
            <color indexed="81"/>
            <rFont val="Tahoma"/>
            <family val="2"/>
          </rPr>
          <t xml:space="preserve">
Machine will not measure tool. It believes that the circuit is already closed. Moves over the FTC switch then simply moves back to XY without moving the Z to touch the switch. 
1. Check cables. 
2. disconnect the Touch Top to ensure it is not grounding the circuit. 
3. Check the Aluminum top of the old style FTC switch that it is not grounded to the machine. 
Results: 
1. did not fix. 
2. Was the solution. The touch top was sitting against a bolt that was grounding the circuit of the FTC/TouchTop. </t>
        </r>
      </text>
    </comment>
    <comment ref="M492" authorId="0" shapeId="0" xr:uid="{00000000-0006-0000-0000-00000D000000}">
      <text>
        <r>
          <rPr>
            <b/>
            <sz val="9"/>
            <color indexed="81"/>
            <rFont val="Tahoma"/>
            <family val="2"/>
          </rPr>
          <t>tech support:</t>
        </r>
        <r>
          <rPr>
            <sz val="9"/>
            <color indexed="81"/>
            <rFont val="Tahoma"/>
            <family val="2"/>
          </rPr>
          <t xml:space="preserve">
1. New dust boot mount needed. 
2. New 25pin cable had a bent pin. New one needed. </t>
        </r>
      </text>
    </comment>
    <comment ref="M493" authorId="0" shapeId="0" xr:uid="{00000000-0006-0000-0000-00000E000000}">
      <text>
        <r>
          <rPr>
            <b/>
            <sz val="9"/>
            <color indexed="81"/>
            <rFont val="Tahoma"/>
            <family val="2"/>
          </rPr>
          <t>tech support:</t>
        </r>
        <r>
          <rPr>
            <sz val="9"/>
            <color indexed="81"/>
            <rFont val="Tahoma"/>
            <family val="2"/>
          </rPr>
          <t xml:space="preserve">
Letting me know why the dust boot broke. Blaming the holes….ok</t>
        </r>
      </text>
    </comment>
    <comment ref="M494" authorId="0" shapeId="0" xr:uid="{00000000-0006-0000-0000-00000F000000}">
      <text>
        <r>
          <rPr>
            <b/>
            <sz val="9"/>
            <color indexed="81"/>
            <rFont val="Tahoma"/>
            <family val="2"/>
          </rPr>
          <t>tech support:</t>
        </r>
        <r>
          <rPr>
            <sz val="9"/>
            <color indexed="81"/>
            <rFont val="Tahoma"/>
            <family val="2"/>
          </rPr>
          <t xml:space="preserve">
Vacuum on second machine is only pulling 7PSI. 
Does not want to take apart machine as Paul at Black Box Vac suggested. Paul has been helping diagnose the cause of the low vacuum. 
Wants a new replacement Storm Vac System and send back the bad one. 
Black Box Vac takes care of all warranty issues. CAMaster is simply a vender for Black Box Vac.</t>
        </r>
      </text>
    </comment>
    <comment ref="M496" authorId="0" shapeId="0" xr:uid="{00000000-0006-0000-0000-000010000000}">
      <text>
        <r>
          <rPr>
            <b/>
            <sz val="9"/>
            <color indexed="81"/>
            <rFont val="Tahoma"/>
            <family val="2"/>
          </rPr>
          <t>tech support:</t>
        </r>
        <r>
          <rPr>
            <sz val="9"/>
            <color indexed="81"/>
            <rFont val="Tahoma"/>
            <family val="2"/>
          </rPr>
          <t xml:space="preserve">
Where to get mister seal for old mister reservoir. Hardware store. 
Other problem: X axis pinion gear set screws get loose.
Solution: Red Loktite
</t>
        </r>
      </text>
    </comment>
    <comment ref="M503" authorId="0" shapeId="0" xr:uid="{00000000-0006-0000-0000-000011000000}">
      <text>
        <r>
          <rPr>
            <b/>
            <sz val="9"/>
            <color indexed="81"/>
            <rFont val="Tahoma"/>
            <family val="2"/>
          </rPr>
          <t>tech support:</t>
        </r>
        <r>
          <rPr>
            <sz val="9"/>
            <color indexed="81"/>
            <rFont val="Tahoma"/>
            <family val="2"/>
          </rPr>
          <t xml:space="preserve">
</t>
        </r>
        <r>
          <rPr>
            <b/>
            <sz val="9"/>
            <color indexed="81"/>
            <rFont val="Tahoma"/>
            <family val="2"/>
          </rPr>
          <t>Issue</t>
        </r>
        <r>
          <rPr>
            <sz val="9"/>
            <color indexed="81"/>
            <rFont val="Tahoma"/>
            <family val="2"/>
          </rPr>
          <t xml:space="preserve">: This is weird and only happening when the tool path is run as a drilling tool path. If I switch it to a profile path we don’t have the problem. We have tried running the ipm and pluge very slow and it still creeps up after 40 holes. Bits are all sharp. I can run sheets all day and the second it gets to a drilling toolpath it starts to happen. Any help would be appreciated because on one of our programs we have to initialize over 125 times to complete the program. 9000+ holes per sheet. We ran a test and set up a series of holes running the entire length of the cnc. We were not cutting material and by the time it made it to the end of the table it was ¼ higher. This has been the only part of the CNC that is kicking our butt. 
</t>
        </r>
        <r>
          <rPr>
            <b/>
            <sz val="9"/>
            <color indexed="81"/>
            <rFont val="Tahoma"/>
            <family val="2"/>
          </rPr>
          <t>Testing:</t>
        </r>
        <r>
          <rPr>
            <sz val="9"/>
            <color indexed="81"/>
            <rFont val="Tahoma"/>
            <family val="2"/>
          </rPr>
          <t xml:space="preserve">Please do a test for me. 
1. Set the bit to a perfect surface that is unchanging. Set that point as Zero Z. 
2. Now bring the bit up 3” by typing “Z3”
3. Does it measure exactly 3” from the tip of the bit to the top of the unchanging surface? 
4. If not, then adjust the Z bit until the distance is exactly 3”.
5. Now record the number shown in the Z axis. 
6. Once done please let me know. 
7. If you have a 3,2,1 block then you can use this to bring the Z to exactly 3” above the unchanging surface. 
8. Do this a few times and measure the results each time. </t>
        </r>
        <r>
          <rPr>
            <b/>
            <sz val="9"/>
            <color indexed="81"/>
            <rFont val="Tahoma"/>
            <family val="2"/>
          </rPr>
          <t xml:space="preserve">
Testing Results: </t>
        </r>
        <r>
          <rPr>
            <sz val="9"/>
            <color indexed="81"/>
            <rFont val="Tahoma"/>
            <family val="2"/>
          </rPr>
          <t xml:space="preserve">Did the test on 6 points on the phenolic top on the cnc. Each time it read 3 inches exactly. Our spoilboard was recently surfaced before and after we started having this problem. I also tried this on our spoilboard and achieved 3” results everywhere. 
</t>
        </r>
        <r>
          <rPr>
            <b/>
            <sz val="9"/>
            <color indexed="81"/>
            <rFont val="Tahoma"/>
            <family val="2"/>
          </rPr>
          <t xml:space="preserve">Continuing Testing: 
</t>
        </r>
        <r>
          <rPr>
            <sz val="9"/>
            <color indexed="81"/>
            <rFont val="Tahoma"/>
            <family val="2"/>
          </rPr>
          <t>Took toolpath file and noticed that after each hole there is commanded a G0 move up and over. I wonder if this G0 move is causing the Z axis to loose position because of the jerkyness of it. So i changed all the G0 moves to G1 moves just to test and see if that is the issue. Will know the results on 12/20/2017.</t>
        </r>
      </text>
    </comment>
    <comment ref="M504" authorId="0" shapeId="0" xr:uid="{00000000-0006-0000-0000-000012000000}">
      <text>
        <r>
          <rPr>
            <b/>
            <sz val="9"/>
            <color indexed="81"/>
            <rFont val="Tahoma"/>
            <family val="2"/>
          </rPr>
          <t>tech support:</t>
        </r>
        <r>
          <rPr>
            <sz val="9"/>
            <color indexed="81"/>
            <rFont val="Tahoma"/>
            <family val="2"/>
          </rPr>
          <t xml:space="preserve">
When cuttin shake cabinet doors, the ramps in or out are leaving a mark. Almost like the machine is cutting just about a 1/16" or 1/32" off when it finally makes its way all the way around the square. 
To test for loose axis, cut a cirlce that is 10" and hopefully if anything is loose it will show up with flat spots. if the flats are Y axis oriented, then the X is loose. If the flats are X axis oriented, then the Y is loose. If it is in the corner of the circle then possbly both are loose, but still most likely X on its own. 
</t>
        </r>
      </text>
    </comment>
    <comment ref="M506" authorId="0" shapeId="0" xr:uid="{00000000-0006-0000-0000-000013000000}">
      <text>
        <r>
          <rPr>
            <b/>
            <sz val="9"/>
            <color indexed="81"/>
            <rFont val="Tahoma"/>
            <family val="2"/>
          </rPr>
          <t>tech support:</t>
        </r>
        <r>
          <rPr>
            <sz val="9"/>
            <color indexed="81"/>
            <rFont val="Tahoma"/>
            <family val="2"/>
          </rPr>
          <t xml:space="preserve">
Surfaced the MDF table top that came with the CNC machine. Now his cutting area is below the back end of the board. So he was going to take off the table top and turn it 180 and surface the top half. He was confused one what exactly he was supposed to surface. I explained that the table top stays the same and you simply lay a board atop that. But now that he has surfaced his original table top, he can simply cut a spoilboard to fit in the area and bolt it down and surface it. He was happy with that answer. </t>
        </r>
      </text>
    </comment>
    <comment ref="M508" authorId="0" shapeId="0" xr:uid="{00000000-0006-0000-0000-000014000000}">
      <text>
        <r>
          <rPr>
            <b/>
            <sz val="9"/>
            <color indexed="81"/>
            <rFont val="Tahoma"/>
            <family val="2"/>
          </rPr>
          <t xml:space="preserve">Mind of Its Own: 
</t>
        </r>
        <r>
          <rPr>
            <sz val="9"/>
            <color indexed="81"/>
            <rFont val="Tahoma"/>
            <family val="2"/>
          </rPr>
          <t xml:space="preserve">The machine will go to work, then the machine will get a mind of its own and go off in its own direction. Y+ and X+. 
G90 vs G91?
Possibel Chip issue?
Unit of design file?
Unit of machine settings?
The real issue was that the machine was in G91 mode not G90.
</t>
        </r>
      </text>
    </comment>
    <comment ref="M510" authorId="0" shapeId="0" xr:uid="{00000000-0006-0000-0000-000015000000}">
      <text>
        <r>
          <rPr>
            <b/>
            <sz val="9"/>
            <color indexed="81"/>
            <rFont val="Tahoma"/>
            <family val="2"/>
          </rPr>
          <t>tech support:</t>
        </r>
        <r>
          <rPr>
            <sz val="9"/>
            <color indexed="81"/>
            <rFont val="Tahoma"/>
            <family val="2"/>
          </rPr>
          <t xml:space="preserve">
.7kw 110Vac spindle was popping 20amp GFI. Why? What is the amperage requirements and eletrical requirements of this unit? </t>
        </r>
      </text>
    </comment>
    <comment ref="M511" authorId="0" shapeId="0" xr:uid="{00000000-0006-0000-0000-000016000000}">
      <text>
        <r>
          <rPr>
            <b/>
            <sz val="9"/>
            <color indexed="81"/>
            <rFont val="Tahoma"/>
            <family val="2"/>
          </rPr>
          <t>tech support:</t>
        </r>
        <r>
          <rPr>
            <sz val="9"/>
            <color indexed="81"/>
            <rFont val="Tahoma"/>
            <family val="2"/>
          </rPr>
          <t xml:space="preserve">
Spindle turns off during Surfacing. 
1. Check cables
2. Static dust collection?</t>
        </r>
      </text>
    </comment>
    <comment ref="M513" authorId="0" shapeId="0" xr:uid="{00000000-0006-0000-0000-000017000000}">
      <text>
        <r>
          <rPr>
            <b/>
            <sz val="9"/>
            <color indexed="81"/>
            <rFont val="Tahoma"/>
            <family val="2"/>
          </rPr>
          <t>tech support:</t>
        </r>
        <r>
          <rPr>
            <sz val="9"/>
            <color indexed="81"/>
            <rFont val="Tahoma"/>
            <family val="2"/>
          </rPr>
          <t xml:space="preserve">
1. When machine turned on the indexing lathe immidiately comes on. 
2. Then after checking cables: lathe is fine, 
Upon initialize the X goes all the way right toward the lathe instead of to the left. 
Stopped everything, checked cables again, then initialized again and all was good. 
3. Then while cutting it was half way through pocket, and the bit went straight to the right and carved the project in two. 
Solution: Cables connection screws were loose. He used some through bolts to connect the two DB cables to each other at the box and that seems to have fixed the issue. </t>
        </r>
      </text>
    </comment>
    <comment ref="M518" authorId="0" shapeId="0" xr:uid="{00000000-0006-0000-0000-000018000000}">
      <text>
        <r>
          <rPr>
            <b/>
            <sz val="9"/>
            <color indexed="81"/>
            <rFont val="Tahoma"/>
            <family val="2"/>
          </rPr>
          <t>tech support:</t>
        </r>
        <r>
          <rPr>
            <sz val="9"/>
            <color indexed="81"/>
            <rFont val="Tahoma"/>
            <family val="2"/>
          </rPr>
          <t xml:space="preserve">
Y2 servo tripping on easy servo motors. Already tried disconnect and reconnect! When machine plugged up Y1 will start to move without any commands given. So disconnect DB cable from machine and random constant movement stops. So must be something up with the cards. 
Having him reseat the PCI Card. 
Turns out that when he took the card apart he did not snap it back together properly and thus nothing was working. 
Always make sure that they snap the card together properly!!
We wasted Shannons time and Wincnc's time.</t>
        </r>
      </text>
    </comment>
    <comment ref="M520" authorId="0" shapeId="0" xr:uid="{00000000-0006-0000-0000-000019000000}">
      <text>
        <r>
          <rPr>
            <b/>
            <sz val="9"/>
            <color indexed="81"/>
            <rFont val="Tahoma"/>
            <family val="2"/>
          </rPr>
          <t>tech support:</t>
        </r>
        <r>
          <rPr>
            <sz val="9"/>
            <color indexed="81"/>
            <rFont val="Tahoma"/>
            <family val="2"/>
          </rPr>
          <t xml:space="preserve">
Machine showing servos not enabled. Machine was running a toolpath and then the machine stopped. After this they could not enable the servos or initialize the machine. 
Theory: Simply needing to turn the servos off and then back on. 
OK...that wasn't the answer. 
Machine will power on for a second, but then shuts off. Like there is a short. The contactor orange button is pulled in though. 
They are trying to find the eletrical short or bad connection that allows the whole machine to turn on then off again...doesnt make alot of sense. 
1. Question: does the VFD turn on when the machine is on?</t>
        </r>
      </text>
    </comment>
    <comment ref="M521" authorId="0" shapeId="0" xr:uid="{00000000-0006-0000-0000-00001A000000}">
      <text>
        <r>
          <rPr>
            <b/>
            <sz val="9"/>
            <color indexed="81"/>
            <rFont val="Tahoma"/>
            <family val="2"/>
          </rPr>
          <t>tech support:</t>
        </r>
        <r>
          <rPr>
            <sz val="9"/>
            <color indexed="81"/>
            <rFont val="Tahoma"/>
            <family val="2"/>
          </rPr>
          <t xml:space="preserve">
Stinger moving when stopped on the Y axis. </t>
        </r>
      </text>
    </comment>
    <comment ref="M528" authorId="0" shapeId="0" xr:uid="{00000000-0006-0000-0000-00001B000000}">
      <text>
        <r>
          <rPr>
            <b/>
            <sz val="9"/>
            <color indexed="81"/>
            <rFont val="Tahoma"/>
            <family val="2"/>
          </rPr>
          <t>tech support:</t>
        </r>
        <r>
          <rPr>
            <sz val="9"/>
            <color indexed="81"/>
            <rFont val="Tahoma"/>
            <family val="2"/>
          </rPr>
          <t xml:space="preserve">
24Vdc PSU bad. </t>
        </r>
      </text>
    </comment>
    <comment ref="M529" authorId="0" shapeId="0" xr:uid="{00000000-0006-0000-0000-00001C000000}">
      <text>
        <r>
          <rPr>
            <b/>
            <sz val="9"/>
            <color indexed="81"/>
            <rFont val="Tahoma"/>
            <family val="2"/>
          </rPr>
          <t>tech support:</t>
        </r>
        <r>
          <rPr>
            <sz val="9"/>
            <color indexed="81"/>
            <rFont val="Tahoma"/>
            <family val="2"/>
          </rPr>
          <t xml:space="preserve">
See "Tech Notes" on the Tech Help area. Look under "Boot Issues"</t>
        </r>
      </text>
    </comment>
    <comment ref="M532" authorId="0" shapeId="0" xr:uid="{00000000-0006-0000-0000-00001D000000}">
      <text>
        <r>
          <rPr>
            <b/>
            <sz val="9"/>
            <color indexed="81"/>
            <rFont val="Tahoma"/>
            <family val="2"/>
          </rPr>
          <t>tech support:</t>
        </r>
        <r>
          <rPr>
            <sz val="9"/>
            <color indexed="81"/>
            <rFont val="Tahoma"/>
            <family val="2"/>
          </rPr>
          <t xml:space="preserve">
FTC enable.</t>
        </r>
      </text>
    </comment>
    <comment ref="M533" authorId="0" shapeId="0" xr:uid="{00000000-0006-0000-0000-00001E000000}">
      <text>
        <r>
          <rPr>
            <b/>
            <sz val="9"/>
            <color indexed="81"/>
            <rFont val="Tahoma"/>
            <family val="2"/>
          </rPr>
          <t>tech support:</t>
        </r>
        <r>
          <rPr>
            <sz val="9"/>
            <color indexed="81"/>
            <rFont val="Tahoma"/>
            <family val="2"/>
          </rPr>
          <t xml:space="preserve">
Oscillating Knife Gcode(toolpath sample)
ATC sample toolpath. 
</t>
        </r>
      </text>
    </comment>
    <comment ref="M545" authorId="0" shapeId="0" xr:uid="{00000000-0006-0000-0000-00001F000000}">
      <text>
        <r>
          <rPr>
            <b/>
            <sz val="9"/>
            <color indexed="81"/>
            <rFont val="Tahoma"/>
            <family val="2"/>
          </rPr>
          <t>tech support:</t>
        </r>
        <r>
          <rPr>
            <sz val="9"/>
            <color indexed="81"/>
            <rFont val="Tahoma"/>
            <family val="2"/>
          </rPr>
          <t xml:space="preserve">
Spindle has locked up mechanically. With all eletronics and air removed the spindle will NOT turn at all. 
</t>
        </r>
      </text>
    </comment>
    <comment ref="K546" authorId="0" shapeId="0" xr:uid="{00000000-0006-0000-0000-000020000000}">
      <text>
        <r>
          <rPr>
            <b/>
            <sz val="9"/>
            <color indexed="81"/>
            <rFont val="Tahoma"/>
            <family val="2"/>
          </rPr>
          <t>tech support:</t>
        </r>
        <r>
          <rPr>
            <sz val="9"/>
            <color indexed="81"/>
            <rFont val="Tahoma"/>
            <family val="2"/>
          </rPr>
          <t xml:space="preserve">
Machine: 16038336
Spindle: 2016005799
</t>
        </r>
      </text>
    </comment>
    <comment ref="M547" authorId="0" shapeId="0" xr:uid="{00000000-0006-0000-0000-000021000000}">
      <text>
        <r>
          <rPr>
            <b/>
            <sz val="9"/>
            <color indexed="81"/>
            <rFont val="Tahoma"/>
            <family val="2"/>
          </rPr>
          <t>tech support:</t>
        </r>
        <r>
          <rPr>
            <sz val="9"/>
            <color indexed="81"/>
            <rFont val="Tahoma"/>
            <family val="2"/>
          </rPr>
          <t xml:space="preserve">
Just needed some advise on surfacing board for vacuum system. </t>
        </r>
      </text>
    </comment>
    <comment ref="M548" authorId="0" shapeId="0" xr:uid="{00000000-0006-0000-0000-000022000000}">
      <text>
        <r>
          <rPr>
            <b/>
            <sz val="9"/>
            <color indexed="81"/>
            <rFont val="Tahoma"/>
            <family val="2"/>
          </rPr>
          <t>tech support:</t>
        </r>
        <r>
          <rPr>
            <sz val="9"/>
            <color indexed="81"/>
            <rFont val="Tahoma"/>
            <family val="2"/>
          </rPr>
          <t xml:space="preserve">
Replacing Porter Cable Motor questions. </t>
        </r>
      </text>
    </comment>
    <comment ref="M552" authorId="0" shapeId="0" xr:uid="{00000000-0006-0000-0000-000023000000}">
      <text>
        <r>
          <rPr>
            <b/>
            <sz val="9"/>
            <color indexed="81"/>
            <rFont val="Tahoma"/>
            <family val="2"/>
          </rPr>
          <t>tech support:</t>
        </r>
        <r>
          <rPr>
            <sz val="9"/>
            <color indexed="81"/>
            <rFont val="Tahoma"/>
            <family val="2"/>
          </rPr>
          <t xml:space="preserve">
1. Pine
2. Dust collection yes: Single horse 4" tube to dust boot. 
3. fan is good.
Spindle off random during job. 1st time happened to him. 
Theory: Static. 
Theory almost confirmed right away as Keith said his dust collection has shocked him lots of times. 
</t>
        </r>
      </text>
    </comment>
    <comment ref="M554" authorId="0" shapeId="0" xr:uid="{00000000-0006-0000-0000-000024000000}">
      <text>
        <r>
          <rPr>
            <b/>
            <sz val="9"/>
            <color indexed="81"/>
            <rFont val="Tahoma"/>
            <family val="2"/>
          </rPr>
          <t>tech support:</t>
        </r>
        <r>
          <rPr>
            <sz val="9"/>
            <color indexed="81"/>
            <rFont val="Tahoma"/>
            <family val="2"/>
          </rPr>
          <t xml:space="preserve">
Part# MR-J3USBCBL3M
Barber Dire. bdyer@bertelkamp.com
</t>
        </r>
      </text>
    </comment>
    <comment ref="M556" authorId="0" shapeId="0" xr:uid="{00000000-0006-0000-0000-000025000000}">
      <text>
        <r>
          <rPr>
            <b/>
            <sz val="9"/>
            <color indexed="81"/>
            <rFont val="Tahoma"/>
            <family val="2"/>
          </rPr>
          <t>tech support:</t>
        </r>
        <r>
          <rPr>
            <sz val="9"/>
            <color indexed="81"/>
            <rFont val="Tahoma"/>
            <family val="2"/>
          </rPr>
          <t xml:space="preserve">
Trying to figure out why the X3 heads are not matching up. 
Having him run his tests with just a single head to verify that the issues are not being created by the X axis itself moving the entire carriage. </t>
        </r>
      </text>
    </comment>
    <comment ref="M558" authorId="0" shapeId="0" xr:uid="{00000000-0006-0000-0000-000026000000}">
      <text>
        <r>
          <rPr>
            <b/>
            <sz val="9"/>
            <color indexed="81"/>
            <rFont val="Tahoma"/>
            <family val="2"/>
          </rPr>
          <t>tech support:</t>
        </r>
        <r>
          <rPr>
            <sz val="9"/>
            <color indexed="81"/>
            <rFont val="Tahoma"/>
            <family val="2"/>
          </rPr>
          <t xml:space="preserve">
After Initialization there is an audible clunk on the left side Y(Y1). After rebuilding the transmissions the machine performed nicely. </t>
        </r>
      </text>
    </comment>
    <comment ref="M560" authorId="0" shapeId="0" xr:uid="{00000000-0006-0000-0000-000027000000}">
      <text>
        <r>
          <rPr>
            <b/>
            <sz val="9"/>
            <color indexed="81"/>
            <rFont val="Tahoma"/>
            <family val="2"/>
          </rPr>
          <t>tech support:</t>
        </r>
        <r>
          <rPr>
            <sz val="9"/>
            <color indexed="81"/>
            <rFont val="Tahoma"/>
            <family val="2"/>
          </rPr>
          <t xml:space="preserve">
Checking Cable Connections first. 
Solution: Limit Switch plunger stuck was causing issues. </t>
        </r>
      </text>
    </comment>
    <comment ref="M561" authorId="0" shapeId="0" xr:uid="{00000000-0006-0000-0000-000028000000}">
      <text>
        <r>
          <rPr>
            <b/>
            <sz val="9"/>
            <color indexed="81"/>
            <rFont val="Tahoma"/>
            <family val="2"/>
          </rPr>
          <t>tech support:</t>
        </r>
        <r>
          <rPr>
            <sz val="9"/>
            <color indexed="81"/>
            <rFont val="Tahoma"/>
            <family val="2"/>
          </rPr>
          <t xml:space="preserve">
Machine was showing job would be cut off the table. Solution: Zeros were in the wrong spot. </t>
        </r>
      </text>
    </comment>
    <comment ref="M567" authorId="0" shapeId="0" xr:uid="{00000000-0006-0000-0000-000029000000}">
      <text>
        <r>
          <rPr>
            <b/>
            <sz val="9"/>
            <color indexed="81"/>
            <rFont val="Tahoma"/>
            <family val="2"/>
          </rPr>
          <t>tech support:</t>
        </r>
        <r>
          <rPr>
            <sz val="9"/>
            <color indexed="81"/>
            <rFont val="Tahoma"/>
            <family val="2"/>
          </rPr>
          <t xml:space="preserve">
Spindle bogging down during cuts. Only has issues with T2. 
</t>
        </r>
      </text>
    </comment>
    <comment ref="M569" authorId="0" shapeId="0" xr:uid="{00000000-0006-0000-0000-00002A000000}">
      <text>
        <r>
          <rPr>
            <b/>
            <sz val="9"/>
            <color indexed="81"/>
            <rFont val="Tahoma"/>
            <family val="2"/>
          </rPr>
          <t>tech support:</t>
        </r>
        <r>
          <rPr>
            <sz val="9"/>
            <color indexed="81"/>
            <rFont val="Tahoma"/>
            <family val="2"/>
          </rPr>
          <t xml:space="preserve">
Solution: His dust collection was creating a lot of static. </t>
        </r>
      </text>
    </comment>
    <comment ref="M570" authorId="0" shapeId="0" xr:uid="{00000000-0006-0000-0000-00002B000000}">
      <text>
        <r>
          <rPr>
            <b/>
            <sz val="9"/>
            <color indexed="81"/>
            <rFont val="Tahoma"/>
            <family val="2"/>
          </rPr>
          <t>tech support:</t>
        </r>
        <r>
          <rPr>
            <sz val="9"/>
            <color indexed="81"/>
            <rFont val="Tahoma"/>
            <family val="2"/>
          </rPr>
          <t xml:space="preserve">
Machine unresponsive after static discharge zapped it from the dust collection hose. </t>
        </r>
      </text>
    </comment>
    <comment ref="M571" authorId="0" shapeId="0" xr:uid="{00000000-0006-0000-0000-00002C000000}">
      <text>
        <r>
          <rPr>
            <b/>
            <sz val="9"/>
            <color indexed="81"/>
            <rFont val="Tahoma"/>
            <family val="2"/>
          </rPr>
          <t>tech support:</t>
        </r>
        <r>
          <rPr>
            <sz val="9"/>
            <color indexed="81"/>
            <rFont val="Tahoma"/>
            <family val="2"/>
          </rPr>
          <t xml:space="preserve">
Minimum Operating Temp: 40° F. 
Vacuum Hold down needs help. Sending me test results. </t>
        </r>
      </text>
    </comment>
    <comment ref="M572" authorId="0" shapeId="0" xr:uid="{00000000-0006-0000-0000-00002D000000}">
      <text>
        <r>
          <rPr>
            <b/>
            <sz val="9"/>
            <color indexed="81"/>
            <rFont val="Tahoma"/>
            <family val="2"/>
          </rPr>
          <t>tech support:</t>
        </r>
        <r>
          <rPr>
            <sz val="9"/>
            <color indexed="81"/>
            <rFont val="Tahoma"/>
            <family val="2"/>
          </rPr>
          <t xml:space="preserve">
y is always + or - .010" after a days work or initializing. 
Y2 has play with a dial indicator of .010". 
X is always spot on with +- .001". (perfect). 
Add a debounce to his Y limit switches as they may be too sensitive at some times than others. </t>
        </r>
      </text>
    </comment>
    <comment ref="M575" authorId="0" shapeId="0" xr:uid="{00000000-0006-0000-0000-00002E000000}">
      <text>
        <r>
          <rPr>
            <b/>
            <sz val="9"/>
            <color indexed="81"/>
            <rFont val="Tahoma"/>
            <family val="2"/>
          </rPr>
          <t>tech support:</t>
        </r>
        <r>
          <rPr>
            <sz val="9"/>
            <color indexed="81"/>
            <rFont val="Tahoma"/>
            <family val="2"/>
          </rPr>
          <t xml:space="preserve">
X Servo Tripped. Red LED light blinking on the X Servo Drive indicating that the drive has completely failed. 
Installed new drive…testing: 
Turns out that the fuse for output power from the Servo Drive PWR supply is bad. This is getting replaced then we will further test the machine to see if that fixes the issues. </t>
        </r>
      </text>
    </comment>
    <comment ref="M582" authorId="0" shapeId="0" xr:uid="{00000000-0006-0000-0000-00002F000000}">
      <text>
        <r>
          <rPr>
            <b/>
            <sz val="9"/>
            <color indexed="81"/>
            <rFont val="Tahoma"/>
            <family val="2"/>
          </rPr>
          <t>tech support:</t>
        </r>
        <r>
          <rPr>
            <sz val="9"/>
            <color indexed="81"/>
            <rFont val="Tahoma"/>
            <family val="2"/>
          </rPr>
          <t xml:space="preserve">
if the ruland was slightly loose and the air counterbalance too high, the air counterbalance could pull the Z up just a hair over time. originally each up was a G0, and they would get 40 holes cut before needing to initialize. After if changed all the G0 to G1, they could cut 150 holes before needing to initialize. The violence of the G0 moves could have exacerbated the situation more than the G1 moves. </t>
        </r>
      </text>
    </comment>
    <comment ref="M587" authorId="0" shapeId="0" xr:uid="{00000000-0006-0000-0000-000030000000}">
      <text>
        <r>
          <rPr>
            <b/>
            <sz val="9"/>
            <color indexed="81"/>
            <rFont val="Tahoma"/>
            <family val="2"/>
          </rPr>
          <t>tech support:</t>
        </r>
        <r>
          <rPr>
            <sz val="9"/>
            <color indexed="81"/>
            <rFont val="Tahoma"/>
            <family val="2"/>
          </rPr>
          <t xml:space="preserve">
PCI Card not found. Probably need to install device driver again. 
</t>
        </r>
      </text>
    </comment>
    <comment ref="M590" authorId="0" shapeId="0" xr:uid="{00000000-0006-0000-0000-000031000000}">
      <text>
        <r>
          <rPr>
            <b/>
            <sz val="9"/>
            <color indexed="81"/>
            <rFont val="Tahoma"/>
            <family val="2"/>
          </rPr>
          <t>tech support:</t>
        </r>
        <r>
          <rPr>
            <sz val="9"/>
            <color indexed="81"/>
            <rFont val="Tahoma"/>
            <family val="2"/>
          </rPr>
          <t xml:space="preserve">
Tony needed to know how to remove the slop from his ball screw and were to purchase some new HIWIN bearings for his Cobra. </t>
        </r>
      </text>
    </comment>
    <comment ref="M593" authorId="0" shapeId="0" xr:uid="{00000000-0006-0000-0000-000032000000}">
      <text>
        <r>
          <rPr>
            <b/>
            <sz val="9"/>
            <color indexed="81"/>
            <rFont val="Tahoma"/>
            <family val="2"/>
          </rPr>
          <t>tech support:</t>
        </r>
        <r>
          <rPr>
            <sz val="9"/>
            <color indexed="81"/>
            <rFont val="Tahoma"/>
            <family val="2"/>
          </rPr>
          <t xml:space="preserve">
Drilling Toolpath causes Z axis creep. 
Spiral Profile Toolpath does not cause Z axis creep. But the profile toolpath circle is out of round. 
Sheet 4x8x0.125 with 9000 holes. 
</t>
        </r>
      </text>
    </comment>
    <comment ref="M594" authorId="0" shapeId="0" xr:uid="{00000000-0006-0000-0000-000033000000}">
      <text>
        <r>
          <rPr>
            <b/>
            <sz val="9"/>
            <color indexed="81"/>
            <rFont val="Tahoma"/>
            <family val="2"/>
          </rPr>
          <t>tech support:</t>
        </r>
        <r>
          <rPr>
            <sz val="9"/>
            <color indexed="81"/>
            <rFont val="Tahoma"/>
            <family val="2"/>
          </rPr>
          <t xml:space="preserve">
Serial  #: 2016031998
Model #: AT/MT 1073-070
</t>
        </r>
      </text>
    </comment>
    <comment ref="M597" authorId="0" shapeId="0" xr:uid="{00000000-0006-0000-0000-000034000000}">
      <text>
        <r>
          <rPr>
            <b/>
            <sz val="9"/>
            <color indexed="81"/>
            <rFont val="Tahoma"/>
            <family val="2"/>
          </rPr>
          <t>tech support:</t>
        </r>
        <r>
          <rPr>
            <sz val="9"/>
            <color indexed="81"/>
            <rFont val="Tahoma"/>
            <family val="2"/>
          </rPr>
          <t xml:space="preserve">
Running job and Z progressively cuts deeper and deeper into the material. Why? Ruland loose? Z motor signals bad? Static?
</t>
        </r>
      </text>
    </comment>
    <comment ref="M601" authorId="0" shapeId="0" xr:uid="{00000000-0006-0000-0000-000035000000}">
      <text>
        <r>
          <rPr>
            <b/>
            <sz val="9"/>
            <color indexed="81"/>
            <rFont val="Tahoma"/>
            <family val="2"/>
          </rPr>
          <t>tech support:</t>
        </r>
        <r>
          <rPr>
            <sz val="9"/>
            <color indexed="81"/>
            <rFont val="Tahoma"/>
            <family val="2"/>
          </rPr>
          <t xml:space="preserve">
1. Laser has a short in it. Send New ONE.
2. FTC: enable. </t>
        </r>
      </text>
    </comment>
    <comment ref="M604" authorId="0" shapeId="0" xr:uid="{00000000-0006-0000-0000-000036000000}">
      <text>
        <r>
          <rPr>
            <b/>
            <sz val="9"/>
            <color indexed="81"/>
            <rFont val="Tahoma"/>
            <family val="2"/>
          </rPr>
          <t>tech support:</t>
        </r>
        <r>
          <rPr>
            <sz val="9"/>
            <color indexed="81"/>
            <rFont val="Tahoma"/>
            <family val="2"/>
          </rPr>
          <t xml:space="preserve">
Y axis Servo tripping: Usually in same spot about half way down the table. I Gave instructions to find which drive was tripping and the blink code associated with the drive. </t>
        </r>
      </text>
    </comment>
    <comment ref="M605" authorId="0" shapeId="0" xr:uid="{00000000-0006-0000-0000-000037000000}">
      <text>
        <r>
          <rPr>
            <b/>
            <sz val="9"/>
            <color indexed="81"/>
            <rFont val="Tahoma"/>
            <family val="2"/>
          </rPr>
          <t>tech support:</t>
        </r>
        <r>
          <rPr>
            <sz val="9"/>
            <color indexed="81"/>
            <rFont val="Tahoma"/>
            <family val="2"/>
          </rPr>
          <t xml:space="preserve">
Replaced solenoid for 6bar clamp. Put it on backwards and now his clamp was reversed. LOL. We fixed it. </t>
        </r>
      </text>
    </comment>
    <comment ref="M607" authorId="0" shapeId="0" xr:uid="{00000000-0006-0000-0000-000038000000}">
      <text>
        <r>
          <rPr>
            <b/>
            <sz val="9"/>
            <color indexed="81"/>
            <rFont val="Tahoma"/>
            <family val="2"/>
          </rPr>
          <t>tech support:</t>
        </r>
        <r>
          <rPr>
            <sz val="9"/>
            <color indexed="81"/>
            <rFont val="Tahoma"/>
            <family val="2"/>
          </rPr>
          <t xml:space="preserve">
Touch Top Plate: pad needs replacing. 
</t>
        </r>
      </text>
    </comment>
    <comment ref="M608" authorId="0" shapeId="0" xr:uid="{00000000-0006-0000-0000-000039000000}">
      <text>
        <r>
          <rPr>
            <b/>
            <sz val="9"/>
            <color indexed="81"/>
            <rFont val="Tahoma"/>
            <family val="2"/>
          </rPr>
          <t>tech support:</t>
        </r>
        <r>
          <rPr>
            <sz val="9"/>
            <color indexed="81"/>
            <rFont val="Tahoma"/>
            <family val="2"/>
          </rPr>
          <t xml:space="preserve">
computer was glitching out and wouldn’t recognize PCI card, then wouldn't recognize monitor and other stuff. Let sit for 10mins and it all booted just fine….?</t>
        </r>
      </text>
    </comment>
    <comment ref="M623" authorId="0" shapeId="0" xr:uid="{00000000-0006-0000-0000-00003A000000}">
      <text>
        <r>
          <rPr>
            <b/>
            <sz val="9"/>
            <color indexed="81"/>
            <rFont val="Tahoma"/>
            <family val="2"/>
          </rPr>
          <t>tech support:</t>
        </r>
        <r>
          <rPr>
            <sz val="9"/>
            <color indexed="81"/>
            <rFont val="Tahoma"/>
            <family val="2"/>
          </rPr>
          <t xml:space="preserve">
Y clunk issue: perhaps set screw or debris in piniong gear or belts. 
X random trips limit: need new limit switch. 
Sent him a PDF to Reseat the PCI card. </t>
        </r>
      </text>
    </comment>
    <comment ref="M627" authorId="0" shapeId="0" xr:uid="{00000000-0006-0000-0000-00003B000000}">
      <text>
        <r>
          <rPr>
            <b/>
            <sz val="9"/>
            <color indexed="81"/>
            <rFont val="Tahoma"/>
            <family val="2"/>
          </rPr>
          <t>tech support:</t>
        </r>
        <r>
          <rPr>
            <sz val="9"/>
            <color indexed="81"/>
            <rFont val="Tahoma"/>
            <family val="2"/>
          </rPr>
          <t xml:space="preserve">
Surfacing board: On fourth toolpath Router did not start. 
Left overnight and shut everything down. 
Started up this morning: nothing works. Estop on. Connected the cable to the wrong input on the PC. 
Now time to test the Router on/off. 
Evrything seems fine now</t>
        </r>
      </text>
    </comment>
    <comment ref="M637" authorId="0" shapeId="0" xr:uid="{00000000-0006-0000-0000-00003C000000}">
      <text>
        <r>
          <rPr>
            <b/>
            <sz val="9"/>
            <color indexed="81"/>
            <rFont val="Tahoma"/>
            <family val="2"/>
          </rPr>
          <t>tech support:</t>
        </r>
        <r>
          <rPr>
            <sz val="9"/>
            <color indexed="81"/>
            <rFont val="Tahoma"/>
            <family val="2"/>
          </rPr>
          <t xml:space="preserve">
Understanding FTC calibration and tool measure switches. </t>
        </r>
      </text>
    </comment>
    <comment ref="M649" authorId="0" shapeId="0" xr:uid="{00000000-0006-0000-0000-00003D000000}">
      <text>
        <r>
          <rPr>
            <b/>
            <sz val="9"/>
            <color indexed="81"/>
            <rFont val="Tahoma"/>
            <family val="2"/>
          </rPr>
          <t>tech support:</t>
        </r>
        <r>
          <rPr>
            <sz val="9"/>
            <color indexed="81"/>
            <rFont val="Tahoma"/>
            <family val="2"/>
          </rPr>
          <t xml:space="preserve">
Y axis: shafts for pinion gear and transmission gear. X2
shafts,
bearings,
timing cog, 
pinion gear
Ground Shipping. 
202 Anderson Ave
Bell View Kansas 66407
</t>
        </r>
      </text>
    </comment>
    <comment ref="M652" authorId="0" shapeId="0" xr:uid="{00000000-0006-0000-0000-00003E000000}">
      <text>
        <r>
          <rPr>
            <b/>
            <sz val="9"/>
            <color indexed="81"/>
            <rFont val="Tahoma"/>
            <family val="2"/>
          </rPr>
          <t>tech support:</t>
        </r>
        <r>
          <rPr>
            <sz val="9"/>
            <color indexed="81"/>
            <rFont val="Tahoma"/>
            <family val="2"/>
          </rPr>
          <t xml:space="preserve">
Asked the customer to send a video of the event. </t>
        </r>
      </text>
    </comment>
    <comment ref="M653" authorId="0" shapeId="0" xr:uid="{00000000-0006-0000-0000-00003F000000}">
      <text>
        <r>
          <rPr>
            <b/>
            <sz val="9"/>
            <color indexed="81"/>
            <rFont val="Tahoma"/>
            <family val="2"/>
          </rPr>
          <t>tech support:</t>
        </r>
        <r>
          <rPr>
            <sz val="9"/>
            <color indexed="81"/>
            <rFont val="Tahoma"/>
            <family val="2"/>
          </rPr>
          <t xml:space="preserve">
Wants to cut steal. 
His machine is a SR34 Router 2.25hp. 
Toolpathing is the same as any other toolpathing. 
</t>
        </r>
      </text>
    </comment>
    <comment ref="M654" authorId="0" shapeId="0" xr:uid="{00000000-0006-0000-0000-000040000000}">
      <text>
        <r>
          <rPr>
            <b/>
            <sz val="9"/>
            <color indexed="81"/>
            <rFont val="Tahoma"/>
            <family val="2"/>
          </rPr>
          <t>tech support:</t>
        </r>
        <r>
          <rPr>
            <sz val="9"/>
            <color indexed="81"/>
            <rFont val="Tahoma"/>
            <family val="2"/>
          </rPr>
          <t xml:space="preserve">
</t>
        </r>
      </text>
    </comment>
    <comment ref="M656" authorId="0" shapeId="0" xr:uid="{00000000-0006-0000-0000-000041000000}">
      <text>
        <r>
          <rPr>
            <b/>
            <sz val="9"/>
            <color indexed="81"/>
            <rFont val="Tahoma"/>
            <family val="2"/>
          </rPr>
          <t>tech support:</t>
        </r>
        <r>
          <rPr>
            <sz val="9"/>
            <color indexed="81"/>
            <rFont val="Tahoma"/>
            <family val="2"/>
          </rPr>
          <t xml:space="preserve">
4th axis and Tangential Knife. 
Overall Dimensions. 
Spindle Speeds. 
Get: 
PWR Requirements CNC:
PWR Requirements FPZ:
Foot Print
</t>
        </r>
      </text>
    </comment>
    <comment ref="M668" authorId="0" shapeId="0" xr:uid="{00000000-0006-0000-0000-000042000000}">
      <text>
        <r>
          <rPr>
            <b/>
            <sz val="9"/>
            <color indexed="81"/>
            <rFont val="Tahoma"/>
            <family val="2"/>
          </rPr>
          <t>tech support:</t>
        </r>
        <r>
          <rPr>
            <sz val="9"/>
            <color indexed="81"/>
            <rFont val="Tahoma"/>
            <family val="2"/>
          </rPr>
          <t xml:space="preserve">
Z axis Servo fails as soon as it moves. Errors out. 
Swapped with X axis wire harness and still no response. 
Suggestion: Replace Servo Motor. </t>
        </r>
      </text>
    </comment>
    <comment ref="M674" authorId="0" shapeId="0" xr:uid="{00000000-0006-0000-0000-000043000000}">
      <text>
        <r>
          <rPr>
            <b/>
            <sz val="9"/>
            <color indexed="81"/>
            <rFont val="Tahoma"/>
            <family val="2"/>
          </rPr>
          <t>tech support:</t>
        </r>
        <r>
          <rPr>
            <sz val="9"/>
            <color indexed="81"/>
            <rFont val="Tahoma"/>
            <family val="2"/>
          </rPr>
          <t xml:space="preserve">
Z axis, goes to the top and stops moving. Exceeds limit but does not move down. 
Z axis stuck. Needs greasing. </t>
        </r>
      </text>
    </comment>
    <comment ref="M675" authorId="0" shapeId="0" xr:uid="{00000000-0006-0000-0000-000044000000}">
      <text>
        <r>
          <rPr>
            <b/>
            <sz val="9"/>
            <color indexed="81"/>
            <rFont val="Tahoma"/>
            <family val="2"/>
          </rPr>
          <t>tech support:</t>
        </r>
        <r>
          <rPr>
            <sz val="9"/>
            <color indexed="81"/>
            <rFont val="Tahoma"/>
            <family val="2"/>
          </rPr>
          <t xml:space="preserve">
T2 and T4 are always a little different when measured to the Tool Measure switch…why? T2 must be digging into the tool measure switch just a hair mor than T4. No matter how you measure or test, these tools always are about .004" off from each other depth wise. Also, T2 is a compression and T4 is a down spiral, so the different tool geometries may cause the different cut depths in the .001"s just a little. </t>
        </r>
      </text>
    </comment>
    <comment ref="M680" authorId="0" shapeId="0" xr:uid="{00000000-0006-0000-0000-000045000000}">
      <text>
        <r>
          <rPr>
            <b/>
            <sz val="9"/>
            <color indexed="81"/>
            <rFont val="Tahoma"/>
            <family val="2"/>
          </rPr>
          <t>tech support:</t>
        </r>
        <r>
          <rPr>
            <sz val="9"/>
            <color indexed="81"/>
            <rFont val="Tahoma"/>
            <family val="2"/>
          </rPr>
          <t xml:space="preserve">
Motor Starter Switch will not turn on the vacuum. They think this part may still be under warranty. </t>
        </r>
      </text>
    </comment>
    <comment ref="M681" authorId="0" shapeId="0" xr:uid="{00000000-0006-0000-0000-000046000000}">
      <text>
        <r>
          <rPr>
            <b/>
            <sz val="9"/>
            <color indexed="81"/>
            <rFont val="Tahoma"/>
            <family val="2"/>
          </rPr>
          <t>tech support:</t>
        </r>
        <r>
          <rPr>
            <sz val="9"/>
            <color indexed="81"/>
            <rFont val="Tahoma"/>
            <family val="2"/>
          </rPr>
          <t xml:space="preserve">
Measuring Tools to cut into spoil board on X3</t>
        </r>
      </text>
    </comment>
    <comment ref="M696" authorId="0" shapeId="0" xr:uid="{00000000-0006-0000-0000-000047000000}">
      <text>
        <r>
          <rPr>
            <b/>
            <sz val="9"/>
            <color indexed="81"/>
            <rFont val="Tahoma"/>
            <family val="2"/>
          </rPr>
          <t>tech support:</t>
        </r>
        <r>
          <rPr>
            <sz val="9"/>
            <color indexed="81"/>
            <rFont val="Tahoma"/>
            <family val="2"/>
          </rPr>
          <t xml:space="preserve">
Syntax error file not found for Tool Changing. </t>
        </r>
      </text>
    </comment>
    <comment ref="M707" authorId="0" shapeId="0" xr:uid="{00000000-0006-0000-0000-000048000000}">
      <text>
        <r>
          <rPr>
            <b/>
            <sz val="9"/>
            <color indexed="81"/>
            <rFont val="Tahoma"/>
            <family val="2"/>
          </rPr>
          <t>tech support:</t>
        </r>
        <r>
          <rPr>
            <sz val="9"/>
            <color indexed="81"/>
            <rFont val="Tahoma"/>
            <family val="2"/>
          </rPr>
          <t xml:space="preserve">
Going to test the Limit Switch against a known good limit switch. </t>
        </r>
      </text>
    </comment>
    <comment ref="M708" authorId="0" shapeId="0" xr:uid="{00000000-0006-0000-0000-000049000000}">
      <text>
        <r>
          <rPr>
            <b/>
            <sz val="9"/>
            <color indexed="81"/>
            <rFont val="Tahoma"/>
            <family val="2"/>
          </rPr>
          <t>tech support:</t>
        </r>
        <r>
          <rPr>
            <sz val="9"/>
            <color indexed="81"/>
            <rFont val="Tahoma"/>
            <family val="2"/>
          </rPr>
          <t xml:space="preserve">
Going to test the Limit Switch against a known good limit switch. 
</t>
        </r>
      </text>
    </comment>
    <comment ref="M709" authorId="0" shapeId="0" xr:uid="{00000000-0006-0000-0000-00004A000000}">
      <text>
        <r>
          <rPr>
            <b/>
            <sz val="9"/>
            <color indexed="81"/>
            <rFont val="Tahoma"/>
            <family val="2"/>
          </rPr>
          <t>tech support:</t>
        </r>
        <r>
          <rPr>
            <sz val="9"/>
            <color indexed="81"/>
            <rFont val="Tahoma"/>
            <family val="2"/>
          </rPr>
          <t xml:space="preserve">
After PCI reseat all Axis worked just fine except for a Y side. Trying to establish which side is not working. 
The Y2 side works. Y1 does not. We even switched STEP/DIR to S4D4 and all was good. Looks like the STEP/DIR of the CN2 board for Y1 failed due to the static shock it recieved. </t>
        </r>
      </text>
    </comment>
    <comment ref="M710" authorId="0" shapeId="0" xr:uid="{00000000-0006-0000-0000-00004B000000}">
      <text>
        <r>
          <rPr>
            <b/>
            <sz val="9"/>
            <color indexed="81"/>
            <rFont val="Tahoma"/>
            <family val="2"/>
          </rPr>
          <t>tech support:</t>
        </r>
        <r>
          <rPr>
            <sz val="9"/>
            <color indexed="81"/>
            <rFont val="Tahoma"/>
            <family val="2"/>
          </rPr>
          <t xml:space="preserve">
Now X S0D0 failed. Moving to positons S5D5. 
We are now out of positions. This board is getting some serious static shocks!
Wonder why?
Told him to completely remove the dust collection system from the CNC machine. </t>
        </r>
      </text>
    </comment>
    <comment ref="M719" authorId="0" shapeId="0" xr:uid="{00000000-0006-0000-0000-00004C000000}">
      <text>
        <r>
          <rPr>
            <b/>
            <sz val="9"/>
            <color indexed="81"/>
            <rFont val="Tahoma"/>
            <family val="2"/>
          </rPr>
          <t>tech support:</t>
        </r>
        <r>
          <rPr>
            <sz val="9"/>
            <color indexed="81"/>
            <rFont val="Tahoma"/>
            <family val="2"/>
          </rPr>
          <t xml:space="preserve">
Two Headed Machine: 
E-Stop on. Machine will not turn on. 
1. when disconnected from CNC Computer: the lights on the CN1 CN2 board remain on. 
They are sending in pics for my observation.</t>
        </r>
      </text>
    </comment>
    <comment ref="M720" authorId="0" shapeId="0" xr:uid="{00000000-0006-0000-0000-00004D000000}">
      <text>
        <r>
          <rPr>
            <b/>
            <sz val="9"/>
            <color indexed="81"/>
            <rFont val="Tahoma"/>
            <family val="2"/>
          </rPr>
          <t>tech support:</t>
        </r>
        <r>
          <rPr>
            <sz val="9"/>
            <color indexed="81"/>
            <rFont val="Tahoma"/>
            <family val="2"/>
          </rPr>
          <t xml:space="preserve">
Cobra line does not remember which harnes wiring was used for Erik Guzmans machine. Erik is not able to go and get a picture because he is bidding on a job. Erik Guzman's machine has been a nightmare from the beginning. And now the Cobra line and CAMaster does not even have a wiring schematic to say how Erik Guzman's Cobra Elite machine is setup. Erik is understandably upset at this and yet he is proving patient and ready to work with us. </t>
        </r>
      </text>
    </comment>
    <comment ref="M722" authorId="0" shapeId="0" xr:uid="{00000000-0006-0000-0000-00004E000000}">
      <text>
        <r>
          <rPr>
            <b/>
            <sz val="9"/>
            <color indexed="81"/>
            <rFont val="Tahoma"/>
            <family val="2"/>
          </rPr>
          <t>tech support:</t>
        </r>
        <r>
          <rPr>
            <sz val="9"/>
            <color indexed="81"/>
            <rFont val="Tahoma"/>
            <family val="2"/>
          </rPr>
          <t xml:space="preserve">
Loose cable causing the issue. Everything is fine.</t>
        </r>
      </text>
    </comment>
    <comment ref="M724" authorId="0" shapeId="0" xr:uid="{00000000-0006-0000-0000-00004F000000}">
      <text>
        <r>
          <rPr>
            <b/>
            <sz val="9"/>
            <color indexed="81"/>
            <rFont val="Tahoma"/>
            <family val="2"/>
          </rPr>
          <t>tech support:</t>
        </r>
        <r>
          <rPr>
            <sz val="9"/>
            <color indexed="81"/>
            <rFont val="Tahoma"/>
            <family val="2"/>
          </rPr>
          <t xml:space="preserve">
Spindle unscrewed itself and fell out. But customer was able to bolt the spindle back together and it is tight at the moment and running. 
Laser Needs replacing. </t>
        </r>
      </text>
    </comment>
    <comment ref="M729" authorId="0" shapeId="0" xr:uid="{00000000-0006-0000-0000-000050000000}">
      <text>
        <r>
          <rPr>
            <b/>
            <sz val="9"/>
            <color indexed="81"/>
            <rFont val="Tahoma"/>
            <family val="2"/>
          </rPr>
          <t>tech support:</t>
        </r>
        <r>
          <rPr>
            <sz val="9"/>
            <color indexed="81"/>
            <rFont val="Tahoma"/>
            <family val="2"/>
          </rPr>
          <t xml:space="preserve">
The Y axis now creeps. I cannot deduce why, but it seems to be coming from the Computer. 
Tests:
1. When the Y axis starts to creep, remove the 2 DB37pin cables from the CNC machine. 
Does it still creep.
2. isolate the CNC PC to make sure it is not getting alot of eletrical noise. </t>
        </r>
      </text>
    </comment>
    <comment ref="M730" authorId="0" shapeId="0" xr:uid="{00000000-0006-0000-0000-000051000000}">
      <text>
        <r>
          <rPr>
            <b/>
            <sz val="9"/>
            <color indexed="81"/>
            <rFont val="Tahoma"/>
            <family val="2"/>
          </rPr>
          <t>tech support:</t>
        </r>
        <r>
          <rPr>
            <sz val="9"/>
            <color indexed="81"/>
            <rFont val="Tahoma"/>
            <family val="2"/>
          </rPr>
          <t xml:space="preserve">
Website says 8 3/4" gantry height. What is our advertised cutting height?  We advertise 8" only. 
</t>
        </r>
      </text>
    </comment>
    <comment ref="M757" authorId="0" shapeId="0" xr:uid="{00000000-0006-0000-0000-000052000000}">
      <text>
        <r>
          <rPr>
            <b/>
            <sz val="9"/>
            <color indexed="81"/>
            <rFont val="Tahoma"/>
            <family val="2"/>
          </rPr>
          <t>tech support:</t>
        </r>
        <r>
          <rPr>
            <sz val="9"/>
            <color indexed="81"/>
            <rFont val="Tahoma"/>
            <family val="2"/>
          </rPr>
          <t xml:space="preserve">
Motor connection bad.</t>
        </r>
      </text>
    </comment>
    <comment ref="M763" authorId="0" shapeId="0" xr:uid="{00000000-0006-0000-0000-000053000000}">
      <text>
        <r>
          <rPr>
            <b/>
            <sz val="9"/>
            <color indexed="81"/>
            <rFont val="Tahoma"/>
            <family val="2"/>
          </rPr>
          <t>tech support:</t>
        </r>
        <r>
          <rPr>
            <sz val="9"/>
            <color indexed="81"/>
            <rFont val="Tahoma"/>
            <family val="2"/>
          </rPr>
          <t xml:space="preserve">
Z axis is having issues moving up or down. Initializing cuases some grinding issues. 
1. Check cables.
2. </t>
        </r>
      </text>
    </comment>
    <comment ref="M772" authorId="0" shapeId="0" xr:uid="{00000000-0006-0000-0000-000054000000}">
      <text>
        <r>
          <rPr>
            <b/>
            <sz val="9"/>
            <color indexed="81"/>
            <rFont val="Tahoma"/>
            <family val="2"/>
          </rPr>
          <t>tech support:</t>
        </r>
        <r>
          <rPr>
            <sz val="9"/>
            <color indexed="81"/>
            <rFont val="Tahoma"/>
            <family val="2"/>
          </rPr>
          <t xml:space="preserve">
Wam up mode. Z contact is not working. Z will not go high enough to touch the limit switch. 
The air counter balance was too long because the saddle at the end had unthreaded itself. </t>
        </r>
      </text>
    </comment>
    <comment ref="M775" authorId="0" shapeId="0" xr:uid="{00000000-0006-0000-0000-000055000000}">
      <text>
        <r>
          <rPr>
            <b/>
            <sz val="9"/>
            <color indexed="81"/>
            <rFont val="Tahoma"/>
            <family val="2"/>
          </rPr>
          <t>tech support:</t>
        </r>
        <r>
          <rPr>
            <sz val="9"/>
            <color indexed="81"/>
            <rFont val="Tahoma"/>
            <family val="2"/>
          </rPr>
          <t xml:space="preserve">
After further review of the pictures sent in the email, it looks like the wires were not striped before being crimped in the terminals. </t>
        </r>
      </text>
    </comment>
    <comment ref="M780" authorId="0" shapeId="0" xr:uid="{00000000-0006-0000-0000-000056000000}">
      <text>
        <r>
          <rPr>
            <b/>
            <sz val="9"/>
            <color indexed="81"/>
            <rFont val="Tahoma"/>
            <family val="2"/>
          </rPr>
          <t>tech support:</t>
        </r>
        <r>
          <rPr>
            <sz val="9"/>
            <color indexed="81"/>
            <rFont val="Tahoma"/>
            <family val="2"/>
          </rPr>
          <t xml:space="preserve">
Still having issues with Dado's. </t>
        </r>
      </text>
    </comment>
    <comment ref="M784" authorId="0" shapeId="0" xr:uid="{00000000-0006-0000-0000-000057000000}">
      <text>
        <r>
          <rPr>
            <b/>
            <sz val="9"/>
            <color indexed="81"/>
            <rFont val="Tahoma"/>
            <family val="2"/>
          </rPr>
          <t>tech support:</t>
        </r>
        <r>
          <rPr>
            <sz val="9"/>
            <color indexed="81"/>
            <rFont val="Tahoma"/>
            <family val="2"/>
          </rPr>
          <t xml:space="preserve">
computer keeps shutting down almost like a loss in power. Either Windows is cuasing this or the PSU or CPU or some hardware component. </t>
        </r>
      </text>
    </comment>
    <comment ref="M787" authorId="0" shapeId="0" xr:uid="{00000000-0006-0000-0000-000058000000}">
      <text>
        <r>
          <rPr>
            <b/>
            <sz val="9"/>
            <color indexed="81"/>
            <rFont val="Tahoma"/>
            <family val="2"/>
          </rPr>
          <t>tech support:</t>
        </r>
        <r>
          <rPr>
            <sz val="9"/>
            <color indexed="81"/>
            <rFont val="Tahoma"/>
            <family val="2"/>
          </rPr>
          <t xml:space="preserve">
</t>
        </r>
      </text>
    </comment>
    <comment ref="M791" authorId="0" shapeId="0" xr:uid="{00000000-0006-0000-0000-000059000000}">
      <text>
        <r>
          <rPr>
            <b/>
            <sz val="9"/>
            <color indexed="81"/>
            <rFont val="Tahoma"/>
            <family val="2"/>
          </rPr>
          <t>tech support:</t>
        </r>
        <r>
          <rPr>
            <sz val="9"/>
            <color indexed="81"/>
            <rFont val="Tahoma"/>
            <family val="2"/>
          </rPr>
          <t xml:space="preserve">
Interior Bolt of the Y+ stand was stripped. </t>
        </r>
      </text>
    </comment>
    <comment ref="M813" authorId="0" shapeId="0" xr:uid="{00000000-0006-0000-0000-00005A000000}">
      <text>
        <r>
          <rPr>
            <b/>
            <sz val="9"/>
            <color indexed="81"/>
            <rFont val="Tahoma"/>
            <family val="2"/>
          </rPr>
          <t>tech support:</t>
        </r>
        <r>
          <rPr>
            <sz val="9"/>
            <color indexed="81"/>
            <rFont val="Tahoma"/>
            <family val="2"/>
          </rPr>
          <t xml:space="preserve">
Spindle Needs tram. Leaving toolpath marks. </t>
        </r>
      </text>
    </comment>
    <comment ref="M831" authorId="0" shapeId="0" xr:uid="{00000000-0006-0000-0000-00005B000000}">
      <text>
        <r>
          <rPr>
            <b/>
            <sz val="9"/>
            <color indexed="81"/>
            <rFont val="Tahoma"/>
            <family val="2"/>
          </rPr>
          <t>tech support:Leaving circles</t>
        </r>
        <r>
          <rPr>
            <sz val="9"/>
            <color indexed="81"/>
            <rFont val="Tahoma"/>
            <family val="2"/>
          </rPr>
          <t xml:space="preserve">
PVC = hard cutting and HDU: 
Feedrate: 100ipm
RPM: 18000
Bit: Endmill .25" single flute.
Step over: .085" 34%
Conventional Cutting. 
Circles are usually full circles. 
</t>
        </r>
      </text>
    </comment>
    <comment ref="M835" authorId="0" shapeId="0" xr:uid="{00000000-0006-0000-0000-00005C000000}">
      <text>
        <r>
          <rPr>
            <b/>
            <sz val="9"/>
            <color indexed="81"/>
            <rFont val="Tahoma"/>
            <family val="2"/>
          </rPr>
          <t>tech support:</t>
        </r>
        <r>
          <rPr>
            <sz val="9"/>
            <color indexed="81"/>
            <rFont val="Tahoma"/>
            <family val="2"/>
          </rPr>
          <t xml:space="preserve">
Customer did not grease the bearings every 3 months and now six months later the bearings are shot. They will need to be replaced. </t>
        </r>
      </text>
    </comment>
    <comment ref="M843" authorId="0" shapeId="0" xr:uid="{00000000-0006-0000-0000-00005D000000}">
      <text>
        <r>
          <rPr>
            <b/>
            <sz val="9"/>
            <color indexed="81"/>
            <rFont val="Tahoma"/>
            <family val="2"/>
          </rPr>
          <t>tech support:</t>
        </r>
        <r>
          <rPr>
            <sz val="9"/>
            <color indexed="81"/>
            <rFont val="Tahoma"/>
            <family val="2"/>
          </rPr>
          <t xml:space="preserve">
Spindle of the X3 router 2 and 3 are wiggle loose to 1/8". But nothing loose….</t>
        </r>
      </text>
    </comment>
    <comment ref="M844" authorId="0" shapeId="0" xr:uid="{00000000-0006-0000-0000-00005E000000}">
      <text>
        <r>
          <rPr>
            <b/>
            <sz val="9"/>
            <color indexed="81"/>
            <rFont val="Tahoma"/>
            <family val="2"/>
          </rPr>
          <t>tech support:</t>
        </r>
        <r>
          <rPr>
            <sz val="9"/>
            <color indexed="81"/>
            <rFont val="Tahoma"/>
            <family val="2"/>
          </rPr>
          <t xml:space="preserve">
Machine is out of square…while on the phone machine corrected itself. 
Me thinks that the machine just needed to be initialized.</t>
        </r>
      </text>
    </comment>
    <comment ref="M848" authorId="0" shapeId="0" xr:uid="{00000000-0006-0000-0000-00005F000000}">
      <text>
        <r>
          <rPr>
            <b/>
            <sz val="9"/>
            <color indexed="81"/>
            <rFont val="Tahoma"/>
            <family val="2"/>
          </rPr>
          <t>tech support:</t>
        </r>
        <r>
          <rPr>
            <sz val="9"/>
            <color indexed="81"/>
            <rFont val="Tahoma"/>
            <family val="2"/>
          </rPr>
          <t xml:space="preserve">
Zero XY of Job Setup was not setup correctly in the Vcarve file. </t>
        </r>
      </text>
    </comment>
    <comment ref="M850" authorId="0" shapeId="0" xr:uid="{00000000-0006-0000-0000-000060000000}">
      <text>
        <r>
          <rPr>
            <b/>
            <sz val="9"/>
            <color indexed="81"/>
            <rFont val="Tahoma"/>
            <family val="2"/>
          </rPr>
          <t>tech support:</t>
        </r>
        <r>
          <rPr>
            <sz val="9"/>
            <color indexed="81"/>
            <rFont val="Tahoma"/>
            <family val="2"/>
          </rPr>
          <t xml:space="preserve">
Basically, 
The machine will give an issue. After initializing, it will not go back to the same Zero XY position of the job. 
Each job starts with an initialize so it should return perfectly…unless of course a switch is bad or static is built up to such a level that it gets off just going from one end of the table to the other by about 1/2 a mm. </t>
        </r>
      </text>
    </comment>
    <comment ref="M872" authorId="0" shapeId="0" xr:uid="{00000000-0006-0000-0000-000061000000}">
      <text>
        <r>
          <rPr>
            <b/>
            <sz val="9"/>
            <color indexed="81"/>
            <rFont val="Tahoma"/>
            <family val="2"/>
          </rPr>
          <t>tech support:</t>
        </r>
        <r>
          <rPr>
            <sz val="9"/>
            <color indexed="81"/>
            <rFont val="Tahoma"/>
            <family val="2"/>
          </rPr>
          <t xml:space="preserve">
Material: MDF
Dust Collection: Yes</t>
        </r>
      </text>
    </comment>
    <comment ref="M876" authorId="0" shapeId="0" xr:uid="{00000000-0006-0000-0000-000062000000}">
      <text>
        <r>
          <rPr>
            <b/>
            <sz val="9"/>
            <color indexed="81"/>
            <rFont val="Tahoma"/>
            <family val="2"/>
          </rPr>
          <t>tech support:</t>
        </r>
        <r>
          <rPr>
            <sz val="9"/>
            <color indexed="81"/>
            <rFont val="Tahoma"/>
            <family val="2"/>
          </rPr>
          <t xml:space="preserve">
Machine Jerking upon first moves: 612
RPM: 
404 and 612 machine needs spindle speed control tested and adjusted. 
Restart on 612 machine: 
Restart does not correctly. Always go to the beginning of the file. 
Decreased c axisvel to c10 and adjusted the g09 to s45. This fixed the machine. 
6x12 machine: 556A 17048614
404: 792A
Both Machines still need the spindle rpm reset as they are not spinning to the correct RPM. </t>
        </r>
      </text>
    </comment>
    <comment ref="M882" authorId="0" shapeId="0" xr:uid="{00000000-0006-0000-0000-000063000000}">
      <text>
        <r>
          <rPr>
            <b/>
            <sz val="9"/>
            <color indexed="81"/>
            <rFont val="Tahoma"/>
            <family val="2"/>
          </rPr>
          <t>tech support:</t>
        </r>
        <r>
          <rPr>
            <sz val="9"/>
            <color indexed="81"/>
            <rFont val="Tahoma"/>
            <family val="2"/>
          </rPr>
          <t xml:space="preserve">
My Cobra is stopping an operation and giving me this error:
Aborted - Limit Switch High Z
But it's just drilling a normal hole, or doing a normal profiling op. I can restart the file, and it continues on no problem, and then does this again a couple minutes later.
I have no dust collection on. I'm running files I've run before without incident.
I've checked all cabling etc.
</t>
        </r>
      </text>
    </comment>
    <comment ref="M883" authorId="0" shapeId="0" xr:uid="{00000000-0006-0000-0000-000064000000}">
      <text>
        <r>
          <rPr>
            <b/>
            <sz val="9"/>
            <color indexed="81"/>
            <rFont val="Tahoma"/>
            <family val="2"/>
          </rPr>
          <t>tech support:</t>
        </r>
        <r>
          <rPr>
            <sz val="9"/>
            <color indexed="81"/>
            <rFont val="Tahoma"/>
            <family val="2"/>
          </rPr>
          <t xml:space="preserve">
Fix, because the machine was so tall the motor was tripping out with an error code of 5 blinks. A tracking errro. The issue was because of the height of the gantry of the machine and "wiggle" causing the trip. So I decreased the C# in the axisvel line to 7. Because the machine was aloud to slow down to 7ipm it could make the turn and the servos could adjust to the swing or "wiggle" of the spindle hanging off the gantry. 
</t>
        </r>
      </text>
    </comment>
    <comment ref="M884" authorId="0" shapeId="0" xr:uid="{00000000-0006-0000-0000-000065000000}">
      <text>
        <r>
          <rPr>
            <b/>
            <sz val="9"/>
            <color indexed="81"/>
            <rFont val="Tahoma"/>
            <family val="2"/>
          </rPr>
          <t>tech support:</t>
        </r>
        <r>
          <rPr>
            <sz val="9"/>
            <color indexed="81"/>
            <rFont val="Tahoma"/>
            <family val="2"/>
          </rPr>
          <t xml:space="preserve">
machine is up and running. </t>
        </r>
      </text>
    </comment>
    <comment ref="M885" authorId="0" shapeId="0" xr:uid="{00000000-0006-0000-0000-000066000000}">
      <text>
        <r>
          <rPr>
            <b/>
            <sz val="9"/>
            <color indexed="81"/>
            <rFont val="Tahoma"/>
            <family val="2"/>
          </rPr>
          <t>tech support:</t>
        </r>
        <r>
          <rPr>
            <sz val="9"/>
            <color indexed="81"/>
            <rFont val="Tahoma"/>
            <family val="2"/>
          </rPr>
          <t xml:space="preserve">
New MX3660 drive needed. </t>
        </r>
      </text>
    </comment>
    <comment ref="M888" authorId="0" shapeId="0" xr:uid="{00000000-0006-0000-0000-000067000000}">
      <text>
        <r>
          <rPr>
            <b/>
            <sz val="9"/>
            <color indexed="81"/>
            <rFont val="Tahoma"/>
            <family val="2"/>
          </rPr>
          <t>tech support:</t>
        </r>
        <r>
          <rPr>
            <sz val="9"/>
            <color indexed="81"/>
            <rFont val="Tahoma"/>
            <family val="2"/>
          </rPr>
          <t xml:space="preserve">
Parts: 
1. Consumables: 
   2. Collets
   3. Cones
   4. Nuts
5. Pendants options
6. Floor Estop
7. Training Classes
8. Sales to contact Lee. And a copy of the sales order so they can get an identical machine. 
</t>
        </r>
      </text>
    </comment>
    <comment ref="M891" authorId="0" shapeId="0" xr:uid="{00000000-0006-0000-0000-000068000000}">
      <text>
        <r>
          <rPr>
            <b/>
            <sz val="9"/>
            <color indexed="81"/>
            <rFont val="Tahoma"/>
            <family val="2"/>
          </rPr>
          <t>tech support:</t>
        </r>
        <r>
          <rPr>
            <sz val="9"/>
            <color indexed="81"/>
            <rFont val="Tahoma"/>
            <family val="2"/>
          </rPr>
          <t xml:space="preserve">
Had transmissions rebuilt like three times. Getting chatter. Noticeable when cutting the profile bit that is approx 1.5" wide. Cut for MDF doors. 3/8" bit shows it up when cutting out parts. Does not do it when traveling in the X. But when traveling in the Y puts chatter marks on the MDF. Same deal no matter what bit you are using to cut. 
Bought from Joey. Always talked with Joey to try and figure out the issues. Joey says that bearings need to be replaced. Talked with Luke and had three transmissions sent here for repair just last week, 3/6/2018, twice before that the Y axis transmissions have been rebuilt. It somewhat fixes the problem. 
Even flipped gear rack. Joey has replaced the bearings. 
Spindle: 10hp ATC spindle. 
Solution: 
Tests: 
1. Testing for movement in the X axis accross the entire length of the gantry at 10" intervals. 
2. Make sure the bearings for the Y1 are tight. 
3. Take a sharpy and mark the highest point in the slide plate movement, then watch as the machine moves 
Results: 
1. While testing X axis there is definitley play in the Y upon initialize. Y1 is the only axis with play. 
2. Y axis wiggles at the initialize point but not when you are 6" Y+ from it. As soon as you move back between Y0 to Y6 it wiggles alot. Seems like he has a U shaped gear rack.?
3. Plate not sliding so lessened the tension on the belts and that fixed that problem.
4. Shimmed the transmission .25" out so that it was riding on only new gear rack. 
</t>
        </r>
      </text>
    </comment>
    <comment ref="M894" authorId="0" shapeId="0" xr:uid="{00000000-0006-0000-0000-000069000000}">
      <text>
        <r>
          <rPr>
            <b/>
            <sz val="9"/>
            <color indexed="81"/>
            <rFont val="Tahoma"/>
            <family val="2"/>
          </rPr>
          <t>tech support:</t>
        </r>
        <r>
          <rPr>
            <sz val="9"/>
            <color indexed="81"/>
            <rFont val="Tahoma"/>
            <family val="2"/>
          </rPr>
          <t xml:space="preserve">
</t>
        </r>
      </text>
    </comment>
    <comment ref="M900" authorId="0" shapeId="0" xr:uid="{00000000-0006-0000-0000-00006A000000}">
      <text>
        <r>
          <rPr>
            <b/>
            <sz val="9"/>
            <color indexed="81"/>
            <rFont val="Tahoma"/>
            <family val="2"/>
          </rPr>
          <t>tech support:</t>
        </r>
        <r>
          <rPr>
            <sz val="9"/>
            <color indexed="81"/>
            <rFont val="Tahoma"/>
            <family val="2"/>
          </rPr>
          <t xml:space="preserve">
Aborted Limit Switch High Z. 
Even on air run. </t>
        </r>
      </text>
    </comment>
    <comment ref="M901" authorId="0" shapeId="0" xr:uid="{00000000-0006-0000-0000-00006B000000}">
      <text>
        <r>
          <rPr>
            <b/>
            <sz val="9"/>
            <color indexed="81"/>
            <rFont val="Tahoma"/>
            <family val="2"/>
          </rPr>
          <t>tech support:</t>
        </r>
        <r>
          <rPr>
            <sz val="9"/>
            <color indexed="81"/>
            <rFont val="Tahoma"/>
            <family val="2"/>
          </rPr>
          <t xml:space="preserve">
X axis limit switch is not showing up in the computer. 
Tried checking connections helped. 
they have an electrician on sight today to who is going to look at grounding their machine's frame to earth. The PVC foam is static clinging to everything on the machine.
They are having serious static issues. </t>
        </r>
      </text>
    </comment>
    <comment ref="M902" authorId="0" shapeId="0" xr:uid="{00000000-0006-0000-0000-00006C000000}">
      <text>
        <r>
          <rPr>
            <b/>
            <sz val="9"/>
            <color indexed="81"/>
            <rFont val="Tahoma"/>
            <family val="2"/>
          </rPr>
          <t>tech support:</t>
        </r>
        <r>
          <rPr>
            <sz val="9"/>
            <color indexed="81"/>
            <rFont val="Tahoma"/>
            <family val="2"/>
          </rPr>
          <t xml:space="preserve">
Had transmissions rebuilt like three times. Getting chatter. Noticeable when cutting the profile bit that is approx 1.5" wide. Cut for MDF doors. 3/8" bit shows it up when cutting out parts. Does not do it when traveling in the X. But when traveling in the Y puts chatter marks on the MDF. Same deal no matter what bit you are using to cut. 
Bought from Joey. Always talked with Joey to try and figure out the issues. Joey says that bearings need to be replaced. Talked with Luke and had three transmissions sent here for repair just last week, 3/6/2018, twice before that the Y axis transmissions have been rebuilt. It somewhat fixes the problem. 
Even flipped gear rack. Joey has replaced the bearings. 
Spindle: 10hp ATC spindle. 
Solution: 
Tests: 
1. Testing for movement in the X axis accross the entire length of the gantry at 10" intervals. 
2. Make sure the bearings for the Y1 are tight. 
3. Take a sharpy and mark the highest point in the slide plate movement, then watch as the machine moves 
Results: 
1. While testing X axis there is definitley play in the Y upon initialize. Y1 is the only axis with play. 
2. Y axis wiggles at the initialize point but not when you are 6" Y+ from it. As soon as you move back between Y0 to Y6 it wiggles alot. Seems like he has a U shaped gear rack.?
3. Plate not sliding so lessened the tension on the belts and that fixed that problem. 
4. Shimmed the transmission .25" out so that it was riding on only new gear rack. 
3/7/2018:
This morning his X servo is tripping with a 24 blink code: Run-time error; unit's processor has sustained a recoverable error; reset drive.
Blowing out all the connections on the eclipse drive and retesting. Swapping for new motor in X too. </t>
        </r>
      </text>
    </comment>
    <comment ref="M903" authorId="0" shapeId="0" xr:uid="{00000000-0006-0000-0000-00006D000000}">
      <text>
        <r>
          <rPr>
            <b/>
            <sz val="9"/>
            <color indexed="81"/>
            <rFont val="Tahoma"/>
            <family val="2"/>
          </rPr>
          <t>tech support:</t>
        </r>
        <r>
          <rPr>
            <sz val="9"/>
            <color indexed="81"/>
            <rFont val="Tahoma"/>
            <family val="2"/>
          </rPr>
          <t xml:space="preserve">
to see chatter he put stain on the MDF. 
The one on the left is panel bit 1.5" and the two right are bull nose bit 3/4" wide. Both have the same chatter pattern. 
Climb or conventional do not matter. Even a clean up pass does not help in either direction. 
Y direction chatter. Cut in X is smooth as silk. 
Checked machine for square. it was. 
He is going to cut a line in MDF that is 1' long with 6 bolts on either side of the line and vacuum on too. Just making sure the material is not moving. 
not moving and 24000rpm makes not difference. </t>
        </r>
      </text>
    </comment>
    <comment ref="K904" authorId="0" shapeId="0" xr:uid="{00000000-0006-0000-0000-00006E000000}">
      <text>
        <r>
          <rPr>
            <b/>
            <sz val="9"/>
            <color indexed="81"/>
            <rFont val="Tahoma"/>
            <family val="2"/>
          </rPr>
          <t>tech support:</t>
        </r>
        <r>
          <rPr>
            <sz val="9"/>
            <color indexed="81"/>
            <rFont val="Tahoma"/>
            <family val="2"/>
          </rPr>
          <t xml:space="preserve">
B534</t>
        </r>
      </text>
    </comment>
    <comment ref="M906" authorId="0" shapeId="0" xr:uid="{00000000-0006-0000-0000-00006F000000}">
      <text>
        <r>
          <rPr>
            <b/>
            <sz val="9"/>
            <color indexed="81"/>
            <rFont val="Tahoma"/>
            <family val="2"/>
          </rPr>
          <t>tech support:</t>
        </r>
        <r>
          <rPr>
            <sz val="9"/>
            <color indexed="81"/>
            <rFont val="Tahoma"/>
            <family val="2"/>
          </rPr>
          <t xml:space="preserve">
Moving router left and right sounds like it is crunching. 
 Told to grease bearings. X axis. </t>
        </r>
      </text>
    </comment>
    <comment ref="M911" authorId="0" shapeId="0" xr:uid="{00000000-0006-0000-0000-000070000000}">
      <text>
        <r>
          <rPr>
            <b/>
            <sz val="9"/>
            <color indexed="81"/>
            <rFont val="Tahoma"/>
            <family val="2"/>
          </rPr>
          <t>tech support:</t>
        </r>
        <r>
          <rPr>
            <sz val="9"/>
            <color indexed="81"/>
            <rFont val="Tahoma"/>
            <family val="2"/>
          </rPr>
          <t xml:space="preserve">
The reason the machine Y1 was not working is because the transmissions had become loose in shipping and the Y1 motor shaft was no longer attached to the gearbox. 
</t>
        </r>
      </text>
    </comment>
    <comment ref="M916" authorId="0" shapeId="0" xr:uid="{00000000-0006-0000-0000-000071000000}">
      <text>
        <r>
          <rPr>
            <b/>
            <sz val="9"/>
            <color indexed="81"/>
            <rFont val="Tahoma"/>
            <family val="2"/>
          </rPr>
          <t>tech support:</t>
        </r>
        <r>
          <rPr>
            <sz val="9"/>
            <color indexed="81"/>
            <rFont val="Tahoma"/>
            <family val="2"/>
          </rPr>
          <t xml:space="preserve">
Material: HDPE. 
BIT: Vortex 2230  2flute ballnose .25". 
RPM: 18000. 
IPM: 270ipm
Depth of Cut: .5
parts are coming out off: .016", .0135".
</t>
        </r>
      </text>
    </comment>
    <comment ref="M920" authorId="0" shapeId="0" xr:uid="{00000000-0006-0000-0000-000072000000}">
      <text>
        <r>
          <rPr>
            <b/>
            <sz val="9"/>
            <color indexed="81"/>
            <rFont val="Tahoma"/>
            <family val="2"/>
          </rPr>
          <t>tech support:</t>
        </r>
        <r>
          <rPr>
            <sz val="9"/>
            <color indexed="81"/>
            <rFont val="Tahoma"/>
            <family val="2"/>
          </rPr>
          <t xml:space="preserve">
1. Eletrical Requirements for CNC: 
2. What type of Vacuum hold down system. 
</t>
        </r>
      </text>
    </comment>
    <comment ref="M925" authorId="0" shapeId="0" xr:uid="{00000000-0006-0000-0000-000073000000}">
      <text>
        <r>
          <rPr>
            <b/>
            <sz val="9"/>
            <color indexed="81"/>
            <rFont val="Tahoma"/>
            <family val="2"/>
          </rPr>
          <t>tech support:</t>
        </r>
        <r>
          <rPr>
            <sz val="9"/>
            <color indexed="81"/>
            <rFont val="Tahoma"/>
            <family val="2"/>
          </rPr>
          <t xml:space="preserve">
Questions with wiring in Vacuum Pump</t>
        </r>
      </text>
    </comment>
    <comment ref="M946" authorId="0" shapeId="0" xr:uid="{00000000-0006-0000-0000-000074000000}">
      <text>
        <r>
          <rPr>
            <b/>
            <sz val="9"/>
            <color indexed="81"/>
            <rFont val="Tahoma"/>
            <family val="2"/>
          </rPr>
          <t>tech support:</t>
        </r>
        <r>
          <rPr>
            <sz val="9"/>
            <color indexed="81"/>
            <rFont val="Tahoma"/>
            <family val="2"/>
          </rPr>
          <t xml:space="preserve">
HSK Spindle crashed into the numbe 11 tool fork when it went to pick up a tool. 
Possibilities: 
1. Lost position. 
2. followed commanded but incorrect position. 
3. static caused signal issues. 
4. clamp didn't open due to:
      a. no air.
      b. clamp did not open. 
</t>
        </r>
      </text>
    </comment>
    <comment ref="M950" authorId="0" shapeId="0" xr:uid="{00000000-0006-0000-0000-000075000000}">
      <text>
        <r>
          <rPr>
            <b/>
            <sz val="9"/>
            <color indexed="81"/>
            <rFont val="Tahoma"/>
            <family val="2"/>
          </rPr>
          <t>tech support:</t>
        </r>
        <r>
          <rPr>
            <sz val="9"/>
            <color indexed="81"/>
            <rFont val="Tahoma"/>
            <family val="2"/>
          </rPr>
          <t xml:space="preserve">
Computer Stops communicating with the Machine and then it crashes. 
What helps the machine to work again. 
Shuts down: 
Stops, and sometimes whole head falls down into material…? PSI?
When freezes have to initialize. </t>
        </r>
      </text>
    </comment>
    <comment ref="M951" authorId="0" shapeId="0" xr:uid="{00000000-0006-0000-0000-000076000000}">
      <text>
        <r>
          <rPr>
            <b/>
            <sz val="9"/>
            <color indexed="81"/>
            <rFont val="Tahoma"/>
            <family val="2"/>
          </rPr>
          <t>tech support:</t>
        </r>
        <r>
          <rPr>
            <sz val="9"/>
            <color indexed="81"/>
            <rFont val="Tahoma"/>
            <family val="2"/>
          </rPr>
          <t xml:space="preserve">
#1: PCI card not found. 
#2: lights are flashing inside machine control cabinet. 
The CN1CN2 board all lights but two are constant flashing. </t>
        </r>
      </text>
    </comment>
    <comment ref="M967" authorId="0" shapeId="0" xr:uid="{00000000-0006-0000-0000-000077000000}">
      <text>
        <r>
          <rPr>
            <b/>
            <sz val="9"/>
            <color indexed="81"/>
            <rFont val="Tahoma"/>
            <family val="2"/>
          </rPr>
          <t>tech support:</t>
        </r>
        <r>
          <rPr>
            <sz val="9"/>
            <color indexed="81"/>
            <rFont val="Tahoma"/>
            <family val="2"/>
          </rPr>
          <t xml:space="preserve">
Changed thermal overload pin5 to P2B2 from its orignal port by just inserting a jump wire between the two. 
Then I could test one input then the other seperately just by using the wincnc.ini file. 
Turns out the original terminal on the Cn1Cn2 board was bad. </t>
        </r>
      </text>
    </comment>
    <comment ref="M971" authorId="0" shapeId="0" xr:uid="{00000000-0006-0000-0000-000078000000}">
      <text>
        <r>
          <rPr>
            <b/>
            <sz val="9"/>
            <color indexed="81"/>
            <rFont val="Tahoma"/>
            <family val="2"/>
          </rPr>
          <t>tech support:</t>
        </r>
        <r>
          <rPr>
            <sz val="9"/>
            <color indexed="81"/>
            <rFont val="Tahoma"/>
            <family val="2"/>
          </rPr>
          <t xml:space="preserve">
Computer Stops communicating with the Machine and then it crashes. 
What helps the machine to work again. 
Shuts down: 
Stops, and sometimes whole head falls down into material…? PSI?
When freezes have to initialize. </t>
        </r>
      </text>
    </comment>
    <comment ref="M986" authorId="0" shapeId="0" xr:uid="{00000000-0006-0000-0000-000079000000}">
      <text>
        <r>
          <rPr>
            <b/>
            <sz val="9"/>
            <color indexed="81"/>
            <rFont val="Tahoma"/>
            <family val="2"/>
          </rPr>
          <t>tech support:</t>
        </r>
        <r>
          <rPr>
            <sz val="9"/>
            <color indexed="81"/>
            <rFont val="Tahoma"/>
            <family val="2"/>
          </rPr>
          <t xml:space="preserve">
Hey it's Suzannah in Gatlinburg. My machine is having another Z axis issue. Carves file, goes home, bit raises up, then glitches and goes down and drills hole in the starting point of the board. Please let me know what you think may be causing this and what I should do. Replace control board?? 
Solution: Check cable connections. </t>
        </r>
      </text>
    </comment>
    <comment ref="M989" authorId="0" shapeId="0" xr:uid="{00000000-0006-0000-0000-00007A000000}">
      <text>
        <r>
          <rPr>
            <b/>
            <sz val="9"/>
            <color indexed="81"/>
            <rFont val="Tahoma"/>
            <family val="2"/>
          </rPr>
          <t>tech support:</t>
        </r>
        <r>
          <rPr>
            <sz val="9"/>
            <color indexed="81"/>
            <rFont val="Tahoma"/>
            <family val="2"/>
          </rPr>
          <t xml:space="preserve">
ISO 30 Tool Fork: x3
Quote for Phenolic table top 123"x61".</t>
        </r>
      </text>
    </comment>
    <comment ref="M1010" authorId="0" shapeId="0" xr:uid="{00000000-0006-0000-0000-00007B000000}">
      <text>
        <r>
          <rPr>
            <b/>
            <sz val="9"/>
            <color indexed="81"/>
            <rFont val="Tahoma"/>
            <family val="2"/>
          </rPr>
          <t>tech support:</t>
        </r>
        <r>
          <rPr>
            <sz val="9"/>
            <color indexed="81"/>
            <rFont val="Tahoma"/>
            <family val="2"/>
          </rPr>
          <t xml:space="preserve">
Wanting Panther 404: </t>
        </r>
      </text>
    </comment>
    <comment ref="M1030" authorId="0" shapeId="0" xr:uid="{00000000-0006-0000-0000-00007C000000}">
      <text>
        <r>
          <rPr>
            <b/>
            <sz val="9"/>
            <color indexed="81"/>
            <rFont val="Tahoma"/>
            <family val="2"/>
          </rPr>
          <t>tech support:</t>
        </r>
        <r>
          <rPr>
            <sz val="9"/>
            <color indexed="81"/>
            <rFont val="Tahoma"/>
            <family val="2"/>
          </rPr>
          <t xml:space="preserve">
Dust Boot brush is pushing the carosell down even after fixing the screws on the front of the boot. 
So they cut out a 2" section of dust boot so that the brushes would not compress against the carousel. </t>
        </r>
      </text>
    </comment>
    <comment ref="M1031" authorId="0" shapeId="0" xr:uid="{00000000-0006-0000-0000-00007D000000}">
      <text>
        <r>
          <rPr>
            <b/>
            <sz val="9"/>
            <color indexed="81"/>
            <rFont val="Tahoma"/>
            <family val="2"/>
          </rPr>
          <t>tech support:</t>
        </r>
        <r>
          <rPr>
            <sz val="9"/>
            <color indexed="81"/>
            <rFont val="Tahoma"/>
            <family val="2"/>
          </rPr>
          <t xml:space="preserve">
Also, Motor Started was not sent to facility. </t>
        </r>
      </text>
    </comment>
    <comment ref="M1034" authorId="0" shapeId="0" xr:uid="{00000000-0006-0000-0000-00007E000000}">
      <text>
        <r>
          <rPr>
            <b/>
            <sz val="9"/>
            <color indexed="81"/>
            <rFont val="Tahoma"/>
            <family val="2"/>
          </rPr>
          <t>tech support:</t>
        </r>
        <r>
          <rPr>
            <sz val="9"/>
            <color indexed="81"/>
            <rFont val="Tahoma"/>
            <family val="2"/>
          </rPr>
          <t xml:space="preserve">
Material: .25" MDF Board
Dust collection system in use. 
Kent dust shoe. 
Solutions: Reseat PCI card. 
</t>
        </r>
      </text>
    </comment>
    <comment ref="M1039" authorId="0" shapeId="0" xr:uid="{00000000-0006-0000-0000-00007F000000}">
      <text>
        <r>
          <rPr>
            <b/>
            <sz val="9"/>
            <color indexed="81"/>
            <rFont val="Tahoma"/>
            <family val="2"/>
          </rPr>
          <t>tech support:</t>
        </r>
        <r>
          <rPr>
            <sz val="9"/>
            <color indexed="81"/>
            <rFont val="Tahoma"/>
            <family val="2"/>
          </rPr>
          <t xml:space="preserve">
1. Tool 5 not working for ATC at all times. Intermittent. 
2. Drill Bank Setup PDF. 
3. Dust boot repair. </t>
        </r>
      </text>
    </comment>
    <comment ref="M1055" authorId="0" shapeId="0" xr:uid="{00000000-0006-0000-0000-000080000000}">
      <text>
        <r>
          <rPr>
            <b/>
            <sz val="9"/>
            <color indexed="81"/>
            <rFont val="Tahoma"/>
            <family val="2"/>
          </rPr>
          <t>tech support:</t>
        </r>
        <r>
          <rPr>
            <sz val="9"/>
            <color indexed="81"/>
            <rFont val="Tahoma"/>
            <family val="2"/>
          </rPr>
          <t xml:space="preserve">
Panther dust boot needs to be replaced. 
</t>
        </r>
      </text>
    </comment>
    <comment ref="M1068" authorId="0" shapeId="0" xr:uid="{00000000-0006-0000-0000-000081000000}">
      <text>
        <r>
          <rPr>
            <b/>
            <sz val="9"/>
            <color indexed="81"/>
            <rFont val="Tahoma"/>
            <family val="2"/>
          </rPr>
          <t>tech support:</t>
        </r>
        <r>
          <rPr>
            <sz val="9"/>
            <color indexed="81"/>
            <rFont val="Tahoma"/>
            <family val="2"/>
          </rPr>
          <t xml:space="preserve">
Initialize Machine. 
Runs program. 
Drift of some kind. 
</t>
        </r>
      </text>
    </comment>
    <comment ref="M1069" authorId="0" shapeId="0" xr:uid="{00000000-0006-0000-0000-000082000000}">
      <text>
        <r>
          <rPr>
            <b/>
            <sz val="9"/>
            <color indexed="81"/>
            <rFont val="Tahoma"/>
            <family val="2"/>
          </rPr>
          <t>tech support:</t>
        </r>
        <r>
          <rPr>
            <sz val="9"/>
            <color indexed="81"/>
            <rFont val="Tahoma"/>
            <family val="2"/>
          </rPr>
          <t xml:space="preserve">
Laser for X0Y0. old style: 
Hose for mister</t>
        </r>
      </text>
    </comment>
    <comment ref="M1072" authorId="0" shapeId="0" xr:uid="{00000000-0006-0000-0000-000083000000}">
      <text>
        <r>
          <rPr>
            <b/>
            <sz val="9"/>
            <color indexed="81"/>
            <rFont val="Tahoma"/>
            <family val="2"/>
          </rPr>
          <t>tech support:</t>
        </r>
        <r>
          <rPr>
            <sz val="9"/>
            <color indexed="81"/>
            <rFont val="Tahoma"/>
            <family val="2"/>
          </rPr>
          <t xml:space="preserve">
1. When multiaxis movement the Router turns off. Smetimes completely off other times it comes back on in time to keep from breaking the bit. 
Cutting Foam PVC. Using Dust collection systems. 
</t>
        </r>
      </text>
    </comment>
    <comment ref="M1073" authorId="0" shapeId="0" xr:uid="{00000000-0006-0000-0000-000084000000}">
      <text>
        <r>
          <rPr>
            <b/>
            <sz val="9"/>
            <color indexed="81"/>
            <rFont val="Tahoma"/>
            <family val="2"/>
          </rPr>
          <t>tech support:</t>
        </r>
        <r>
          <rPr>
            <sz val="9"/>
            <color indexed="81"/>
            <rFont val="Tahoma"/>
            <family val="2"/>
          </rPr>
          <t xml:space="preserve">
Getting inconcistent accuracy issues. 1/8" off. 
Probably a motor Y axis. 
1. Noticed Y axis belt is a little lopsided. 
2. Pics coming for inconsistencies in cut. 
3. Cuts mostely plastics. 
4. One part will be perfect, the other will have chatter marks. 
5. </t>
        </r>
      </text>
    </comment>
    <comment ref="M1083" authorId="0" shapeId="0" xr:uid="{00000000-0006-0000-0000-000085000000}">
      <text>
        <r>
          <rPr>
            <b/>
            <sz val="9"/>
            <color indexed="81"/>
            <rFont val="Tahoma"/>
            <family val="2"/>
          </rPr>
          <t>tech support:</t>
        </r>
        <r>
          <rPr>
            <sz val="9"/>
            <color indexed="81"/>
            <rFont val="Tahoma"/>
            <family val="2"/>
          </rPr>
          <t xml:space="preserve">
Initialize Machine. 
Runs program. 
Drift of some kind. 
Right Side of Table: .029"
Left Side .035"
-.017</t>
        </r>
      </text>
    </comment>
    <comment ref="M1087" authorId="0" shapeId="0" xr:uid="{00000000-0006-0000-0000-000086000000}">
      <text>
        <r>
          <rPr>
            <b/>
            <sz val="9"/>
            <color indexed="81"/>
            <rFont val="Tahoma"/>
            <family val="2"/>
          </rPr>
          <t>tech support:</t>
        </r>
        <r>
          <rPr>
            <sz val="9"/>
            <color indexed="81"/>
            <rFont val="Tahoma"/>
            <family val="2"/>
          </rPr>
          <t xml:space="preserve">
1. Warmup: Carraige goes to top, hits limit switch, but cannot reach the top of the Z travel apparently. This is due to the Z air assist possibly being too long....?
2. Friday machine went rouge and dove into the spoilboard about .25" . Caught, Aborted, Recalibrated, and completed. </t>
        </r>
      </text>
    </comment>
    <comment ref="M1109" authorId="0" shapeId="0" xr:uid="{00000000-0006-0000-0000-000087000000}">
      <text>
        <r>
          <rPr>
            <b/>
            <sz val="9"/>
            <color indexed="81"/>
            <rFont val="Tahoma"/>
            <family val="2"/>
          </rPr>
          <t>tech support:</t>
        </r>
        <r>
          <rPr>
            <sz val="9"/>
            <color indexed="81"/>
            <rFont val="Tahoma"/>
            <family val="2"/>
          </rPr>
          <t xml:space="preserve">
When it goes to move the W spindle will not move to the right. Then starts moving to the left. Hits Z Spindle. Servo's would trip. 
</t>
        </r>
      </text>
    </comment>
    <comment ref="M1116" authorId="0" shapeId="0" xr:uid="{00000000-0006-0000-0000-000088000000}">
      <text>
        <r>
          <rPr>
            <b/>
            <sz val="9"/>
            <color indexed="81"/>
            <rFont val="Tahoma"/>
            <family val="2"/>
          </rPr>
          <t>tech support:</t>
        </r>
        <r>
          <rPr>
            <sz val="9"/>
            <color indexed="81"/>
            <rFont val="Tahoma"/>
            <family val="2"/>
          </rPr>
          <t xml:space="preserve">
Y axis tripping a lot. </t>
        </r>
      </text>
    </comment>
    <comment ref="M1160" authorId="0" shapeId="0" xr:uid="{00000000-0006-0000-0000-000089000000}">
      <text>
        <r>
          <rPr>
            <b/>
            <sz val="9"/>
            <color indexed="81"/>
            <rFont val="Tahoma"/>
            <family val="2"/>
          </rPr>
          <t>tech support:</t>
        </r>
        <r>
          <rPr>
            <sz val="9"/>
            <color indexed="81"/>
            <rFont val="Tahoma"/>
            <family val="2"/>
          </rPr>
          <t xml:space="preserve">
The C axis could not initialize because the macro for initialize was showing B not C.</t>
        </r>
      </text>
    </comment>
    <comment ref="M1161" authorId="0" shapeId="0" xr:uid="{00000000-0006-0000-0000-00008A000000}">
      <text>
        <r>
          <rPr>
            <b/>
            <sz val="9"/>
            <color indexed="81"/>
            <rFont val="Tahoma"/>
            <family val="2"/>
          </rPr>
          <t>tech support:</t>
        </r>
        <r>
          <rPr>
            <sz val="9"/>
            <color indexed="81"/>
            <rFont val="Tahoma"/>
            <family val="2"/>
          </rPr>
          <t xml:space="preserve">
Needs new fan for spindle. 
Bought a 9Watt instead of a 6Watt. Is that ok? 
Cost of new fan from HSD? `</t>
        </r>
      </text>
    </comment>
    <comment ref="M1170" authorId="0" shapeId="0" xr:uid="{00000000-0006-0000-0000-00008B000000}">
      <text>
        <r>
          <rPr>
            <b/>
            <sz val="9"/>
            <color indexed="81"/>
            <rFont val="Tahoma"/>
            <family val="2"/>
          </rPr>
          <t>tech support:</t>
        </r>
        <r>
          <rPr>
            <sz val="9"/>
            <color indexed="81"/>
            <rFont val="Tahoma"/>
            <family val="2"/>
          </rPr>
          <t xml:space="preserve">
1. Knife will raise up and be commanded to turn and then not turn and come back down and move, resulting in blade breakage. 
</t>
        </r>
      </text>
    </comment>
    <comment ref="M1171" authorId="0" shapeId="0" xr:uid="{00000000-0006-0000-0000-00008C000000}">
      <text>
        <r>
          <rPr>
            <b/>
            <sz val="9"/>
            <color indexed="81"/>
            <rFont val="Tahoma"/>
            <family val="2"/>
          </rPr>
          <t>tech support:</t>
        </r>
        <r>
          <rPr>
            <sz val="9"/>
            <color indexed="81"/>
            <rFont val="Tahoma"/>
            <family val="2"/>
          </rPr>
          <t xml:space="preserve">
1. Ethernet Cable did not connect to the internet. 
S/N: 
2. Fusion 360 issues: Post processor.
3. LA </t>
        </r>
      </text>
    </comment>
    <comment ref="M1173" authorId="0" shapeId="0" xr:uid="{00000000-0006-0000-0000-00008D000000}">
      <text>
        <r>
          <rPr>
            <b/>
            <sz val="9"/>
            <color indexed="81"/>
            <rFont val="Tahoma"/>
            <family val="2"/>
          </rPr>
          <t>tech support:</t>
        </r>
        <r>
          <rPr>
            <sz val="9"/>
            <color indexed="81"/>
            <rFont val="Tahoma"/>
            <family val="2"/>
          </rPr>
          <t xml:space="preserve">
1. leave machine idle for more than a minute or two and then start to jog or start a program, the machine shows Y2 servo tripped. 
When it does try to reinitialize it trips again. But when machine is running it does not trip. 
4th axis now plugged in and issues abound afterward.
2. 4th Axis accelleration issue: </t>
        </r>
      </text>
    </comment>
    <comment ref="M1187" authorId="0" shapeId="0" xr:uid="{00000000-0006-0000-0000-00008E000000}">
      <text>
        <r>
          <rPr>
            <b/>
            <sz val="9"/>
            <color indexed="81"/>
            <rFont val="Tahoma"/>
            <family val="2"/>
          </rPr>
          <t>tech support:</t>
        </r>
        <r>
          <rPr>
            <sz val="9"/>
            <color indexed="81"/>
            <rFont val="Tahoma"/>
            <family val="2"/>
          </rPr>
          <t xml:space="preserve">
Spindle of the X3 router 2 and 3 are wiggle loose to 1/8". But nothing loose….</t>
        </r>
      </text>
    </comment>
    <comment ref="M1188" authorId="0" shapeId="0" xr:uid="{00000000-0006-0000-0000-00008F000000}">
      <text>
        <r>
          <rPr>
            <b/>
            <sz val="9"/>
            <color indexed="81"/>
            <rFont val="Tahoma"/>
            <family val="2"/>
          </rPr>
          <t>tech support:</t>
        </r>
        <r>
          <rPr>
            <sz val="9"/>
            <color indexed="81"/>
            <rFont val="Tahoma"/>
            <family val="2"/>
          </rPr>
          <t xml:space="preserve">
During tool change the tool changer carousel did not initialize correctly. 
</t>
        </r>
      </text>
    </comment>
    <comment ref="M1192" authorId="0" shapeId="0" xr:uid="{00000000-0006-0000-0000-000090000000}">
      <text>
        <r>
          <rPr>
            <b/>
            <sz val="9"/>
            <color indexed="81"/>
            <rFont val="Tahoma"/>
            <family val="2"/>
          </rPr>
          <t>tech support:</t>
        </r>
        <r>
          <rPr>
            <sz val="9"/>
            <color indexed="81"/>
            <rFont val="Tahoma"/>
            <family val="2"/>
          </rPr>
          <t xml:space="preserve">
Had them lower the acceleration and feed rates all to 5000 to see if that solves their knife issues in case the stepper motor was losing step due to too fast a movement. </t>
        </r>
      </text>
    </comment>
    <comment ref="M1197" authorId="0" shapeId="0" xr:uid="{00000000-0006-0000-0000-000091000000}">
      <text>
        <r>
          <rPr>
            <b/>
            <sz val="9"/>
            <color indexed="81"/>
            <rFont val="Tahoma"/>
            <family val="2"/>
          </rPr>
          <t>tech support:</t>
        </r>
        <r>
          <rPr>
            <sz val="9"/>
            <color indexed="81"/>
            <rFont val="Tahoma"/>
            <family val="2"/>
          </rPr>
          <t xml:space="preserve">
Bearing or bushing for the X and Y axis. 
Pinion gear x 2. 
</t>
        </r>
      </text>
    </comment>
    <comment ref="M1210" authorId="0" shapeId="0" xr:uid="{00000000-0006-0000-0000-000092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t>
        </r>
      </text>
    </comment>
    <comment ref="M1211" authorId="0" shapeId="0" xr:uid="{00000000-0006-0000-0000-000093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212" authorId="0" shapeId="0" xr:uid="{00000000-0006-0000-0000-000094000000}">
      <text>
        <r>
          <rPr>
            <b/>
            <sz val="9"/>
            <color indexed="81"/>
            <rFont val="Tahoma"/>
            <family val="2"/>
          </rPr>
          <t>tech support:</t>
        </r>
        <r>
          <rPr>
            <sz val="9"/>
            <color indexed="81"/>
            <rFont val="Tahoma"/>
            <family val="2"/>
          </rPr>
          <t xml:space="preserve">
The camera was working again on Monday. Then failed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3:46PM. The power supply was fine. Camera needs to come back to wincnc. </t>
        </r>
      </text>
    </comment>
    <comment ref="M1213" authorId="0" shapeId="0" xr:uid="{00000000-0006-0000-0000-000095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225" authorId="0" shapeId="0" xr:uid="{00000000-0006-0000-0000-000096000000}">
      <text>
        <r>
          <rPr>
            <b/>
            <sz val="9"/>
            <color indexed="81"/>
            <rFont val="Tahoma"/>
            <family val="2"/>
          </rPr>
          <t>tech support:</t>
        </r>
        <r>
          <rPr>
            <sz val="9"/>
            <color indexed="81"/>
            <rFont val="Tahoma"/>
            <family val="2"/>
          </rPr>
          <t xml:space="preserve">
knife tripped again: we are getting the light codes next time from the DM2282 drive. 
Stepper Motor is cooler than before.
Waiting for knife to trip again to know what is happening with it. 
……….May need to Check wires to the drive and CN1CN2 board. 
As as the knife breaks, can you raise the knife up and the control the knife direction?</t>
        </r>
      </text>
    </comment>
    <comment ref="M1241" authorId="0" shapeId="0" xr:uid="{00000000-0006-0000-0000-000097000000}">
      <text>
        <r>
          <rPr>
            <b/>
            <sz val="9"/>
            <color indexed="81"/>
            <rFont val="Tahoma"/>
            <family val="2"/>
          </rPr>
          <t>tech support:</t>
        </r>
        <r>
          <rPr>
            <sz val="9"/>
            <color indexed="81"/>
            <rFont val="Tahoma"/>
            <family val="2"/>
          </rPr>
          <t xml:space="preserve">
Spoilboard above the vacuum table. Keeps getting low Z boundary</t>
        </r>
      </text>
    </comment>
    <comment ref="M1244" authorId="0" shapeId="0" xr:uid="{00000000-0006-0000-0000-000098000000}">
      <text>
        <r>
          <rPr>
            <b/>
            <sz val="9"/>
            <color indexed="81"/>
            <rFont val="Tahoma"/>
            <family val="2"/>
          </rPr>
          <t>tech support:</t>
        </r>
        <r>
          <rPr>
            <sz val="9"/>
            <color indexed="81"/>
            <rFont val="Tahoma"/>
            <family val="2"/>
          </rPr>
          <t xml:space="preserve">
Touch Top is not registering against any ground points. 
Changed input and TT and TM works. 
</t>
        </r>
      </text>
    </comment>
    <comment ref="M1250" authorId="0" shapeId="0" xr:uid="{00000000-0006-0000-0000-000099000000}">
      <text>
        <r>
          <rPr>
            <b/>
            <sz val="9"/>
            <color indexed="81"/>
            <rFont val="Tahoma"/>
            <family val="2"/>
          </rPr>
          <t>tech support:</t>
        </r>
        <r>
          <rPr>
            <sz val="9"/>
            <color indexed="81"/>
            <rFont val="Tahoma"/>
            <family val="2"/>
          </rPr>
          <t xml:space="preserve">
Changed thermal overload pin5 to P2B2 from its orignal port by just inserting a jump wire between the two. 
Then I could test one input then the other seperately just by using the wincnc.ini file. 
Turns out the original terminal on the Cn1Cn2 board was bad. </t>
        </r>
      </text>
    </comment>
    <comment ref="M1251" authorId="0" shapeId="0" xr:uid="{00000000-0006-0000-0000-00009A000000}">
      <text>
        <r>
          <rPr>
            <b/>
            <sz val="9"/>
            <color indexed="81"/>
            <rFont val="Tahoma"/>
            <family val="2"/>
          </rPr>
          <t>tech support:</t>
        </r>
        <r>
          <rPr>
            <sz val="9"/>
            <color indexed="81"/>
            <rFont val="Tahoma"/>
            <family val="2"/>
          </rPr>
          <t xml:space="preserve">
Main CN2 board relays </t>
        </r>
      </text>
    </comment>
    <comment ref="M1257" authorId="0" shapeId="0" xr:uid="{00000000-0006-0000-0000-00009B000000}">
      <text>
        <r>
          <rPr>
            <b/>
            <sz val="9"/>
            <color indexed="81"/>
            <rFont val="Tahoma"/>
            <family val="2"/>
          </rPr>
          <t>tech support:</t>
        </r>
        <r>
          <rPr>
            <sz val="9"/>
            <color indexed="81"/>
            <rFont val="Tahoma"/>
            <family val="2"/>
          </rPr>
          <t xml:space="preserve">
</t>
        </r>
      </text>
    </comment>
    <comment ref="M1261" authorId="0" shapeId="0" xr:uid="{00000000-0006-0000-0000-00009C000000}">
      <text>
        <r>
          <rPr>
            <b/>
            <sz val="9"/>
            <color indexed="81"/>
            <rFont val="Tahoma"/>
            <family val="2"/>
          </rPr>
          <t>tech support:</t>
        </r>
        <r>
          <rPr>
            <sz val="9"/>
            <color indexed="81"/>
            <rFont val="Tahoma"/>
            <family val="2"/>
          </rPr>
          <t xml:space="preserve">
Touch Top is not registering against any ground points. 
Changed input and TT and TM works. 
Now it doesn’t work and it is just the TT. Perhaps a new Guitar cable. 
</t>
        </r>
      </text>
    </comment>
    <comment ref="M1265" authorId="0" shapeId="0" xr:uid="{00000000-0006-0000-0000-00009D000000}">
      <text>
        <r>
          <rPr>
            <b/>
            <sz val="9"/>
            <color indexed="81"/>
            <rFont val="Tahoma"/>
            <family val="2"/>
          </rPr>
          <t>tech support:</t>
        </r>
        <r>
          <rPr>
            <sz val="9"/>
            <color indexed="81"/>
            <rFont val="Tahoma"/>
            <family val="2"/>
          </rPr>
          <t xml:space="preserve">
spindle did not turn off even when switching the machine off. </t>
        </r>
      </text>
    </comment>
    <comment ref="M1269" authorId="0" shapeId="0" xr:uid="{00000000-0006-0000-0000-00009E000000}">
      <text>
        <r>
          <rPr>
            <b/>
            <sz val="9"/>
            <color indexed="81"/>
            <rFont val="Tahoma"/>
            <family val="2"/>
          </rPr>
          <t>tech support:</t>
        </r>
        <r>
          <rPr>
            <sz val="9"/>
            <color indexed="81"/>
            <rFont val="Tahoma"/>
            <family val="2"/>
          </rPr>
          <t xml:space="preserve">
changed Touch Top input from P0B4 to P0B5
</t>
        </r>
      </text>
    </comment>
    <comment ref="K1273" authorId="0" shapeId="0" xr:uid="{00000000-0006-0000-0000-00009F000000}">
      <text>
        <r>
          <rPr>
            <b/>
            <sz val="9"/>
            <color indexed="81"/>
            <rFont val="Tahoma"/>
            <family val="2"/>
          </rPr>
          <t>tech support:</t>
        </r>
        <r>
          <rPr>
            <sz val="9"/>
            <color indexed="81"/>
            <rFont val="Tahoma"/>
            <family val="2"/>
          </rPr>
          <t xml:space="preserve">
Machine: 16038336
Spindle: 2016005799
</t>
        </r>
      </text>
    </comment>
    <comment ref="M1315" authorId="0" shapeId="0" xr:uid="{00000000-0006-0000-0000-0000A0000000}">
      <text>
        <r>
          <rPr>
            <b/>
            <sz val="9"/>
            <color indexed="81"/>
            <rFont val="Tahoma"/>
            <family val="2"/>
          </rPr>
          <t>tech support:</t>
        </r>
        <r>
          <rPr>
            <sz val="9"/>
            <color indexed="81"/>
            <rFont val="Tahoma"/>
            <family val="2"/>
          </rPr>
          <t xml:space="preserve">
Yaskawa case# 440 411 891
Changed Params: 
E2-01 = 16
B3-01 = 01
B3-24 = 01
L2-01 = 01
L2-02 = 10
C6-02 = 02</t>
        </r>
      </text>
    </comment>
    <comment ref="M1320" authorId="0" shapeId="0" xr:uid="{00000000-0006-0000-0000-0000A1000000}">
      <text>
        <r>
          <rPr>
            <b/>
            <sz val="9"/>
            <color indexed="81"/>
            <rFont val="Tahoma"/>
            <family val="2"/>
          </rPr>
          <t>tech support:</t>
        </r>
        <r>
          <rPr>
            <sz val="9"/>
            <color indexed="81"/>
            <rFont val="Tahoma"/>
            <family val="2"/>
          </rPr>
          <t xml:space="preserve">
Amp Y2 is tripping and popping and booming!. Amps were autotuning the whole time. Been a year. 
Trying to deduce what the problem is, we are just swapping the Y2 and Z drive. Retuned and going to test. 
Code received is always: AL52.3. </t>
        </r>
      </text>
    </comment>
    <comment ref="M1326" authorId="0" shapeId="0" xr:uid="{00000000-0006-0000-0000-0000A2000000}">
      <text>
        <r>
          <rPr>
            <b/>
            <sz val="9"/>
            <color indexed="81"/>
            <rFont val="Tahoma"/>
            <family val="2"/>
          </rPr>
          <t>tech support:</t>
        </r>
        <r>
          <rPr>
            <sz val="9"/>
            <color indexed="81"/>
            <rFont val="Tahoma"/>
            <family val="2"/>
          </rPr>
          <t xml:space="preserve">
</t>
        </r>
      </text>
    </comment>
    <comment ref="M1332" authorId="0" shapeId="0" xr:uid="{00000000-0006-0000-0000-0000A3000000}">
      <text>
        <r>
          <rPr>
            <b/>
            <sz val="9"/>
            <color indexed="81"/>
            <rFont val="Tahoma"/>
            <family val="2"/>
          </rPr>
          <t>tech support:</t>
        </r>
        <r>
          <rPr>
            <sz val="9"/>
            <color indexed="81"/>
            <rFont val="Tahoma"/>
            <family val="2"/>
          </rPr>
          <t xml:space="preserve">
when testing Proximity switch make sure that the output is on to test the input. </t>
        </r>
      </text>
    </comment>
    <comment ref="M1333" authorId="0" shapeId="0" xr:uid="{00000000-0006-0000-0000-0000A4000000}">
      <text>
        <r>
          <rPr>
            <b/>
            <sz val="9"/>
            <color indexed="81"/>
            <rFont val="Tahoma"/>
            <family val="2"/>
          </rPr>
          <t>tech support:</t>
        </r>
        <r>
          <rPr>
            <sz val="9"/>
            <color indexed="81"/>
            <rFont val="Tahoma"/>
            <family val="2"/>
          </rPr>
          <t xml:space="preserve">
Old single axis cobra gets stuck in a loop. Then stops reading the line and then just does a loop of all those lines. When trying to close out of program computer freezes and can't get out. 
So hard reboot is used to get out of the loop. 
Version: </t>
        </r>
      </text>
    </comment>
    <comment ref="M1334" authorId="0" shapeId="0" xr:uid="{00000000-0006-0000-0000-0000A5000000}">
      <text>
        <r>
          <rPr>
            <b/>
            <sz val="9"/>
            <color indexed="81"/>
            <rFont val="Tahoma"/>
            <family val="2"/>
          </rPr>
          <t>tech support:</t>
        </r>
        <r>
          <rPr>
            <sz val="9"/>
            <color indexed="81"/>
            <rFont val="Tahoma"/>
            <family val="2"/>
          </rPr>
          <t xml:space="preserve">
Changed C10 to C7. 
</t>
        </r>
      </text>
    </comment>
    <comment ref="M1340" authorId="0" shapeId="0" xr:uid="{00000000-0006-0000-0000-0000A6000000}">
      <text>
        <r>
          <rPr>
            <b/>
            <sz val="9"/>
            <color indexed="81"/>
            <rFont val="Tahoma"/>
            <family val="2"/>
          </rPr>
          <t>tech support:</t>
        </r>
        <r>
          <rPr>
            <sz val="9"/>
            <color indexed="81"/>
            <rFont val="Tahoma"/>
            <family val="2"/>
          </rPr>
          <t xml:space="preserve">
</t>
        </r>
      </text>
    </comment>
    <comment ref="M1341" authorId="0" shapeId="0" xr:uid="{00000000-0006-0000-0000-0000A7000000}">
      <text>
        <r>
          <rPr>
            <b/>
            <sz val="9"/>
            <color indexed="81"/>
            <rFont val="Tahoma"/>
            <family val="2"/>
          </rPr>
          <t>tech support:</t>
        </r>
        <r>
          <rPr>
            <sz val="9"/>
            <color indexed="81"/>
            <rFont val="Tahoma"/>
            <family val="2"/>
          </rPr>
          <t xml:space="preserve">
Issue: constant tripping of the Y2 servo during moves. Also initialize would sometimes be correct and sometimes be way off. Like inches out of square. 
Also the Y2 servo's would pop and boom so very loud and skip and jerk about. 
Resolution: 
I started with the initialize issue. The first thing noticed is that the Y axis never initialize the Y to the same spot every time measuring from the end of the gear rack. The Y2 was exact every time though. So first i checked the Y limit was physically stable. It was. Then we checked to see if it was being triggered twice. According to the Wincnc Input viewer it was being triggered twice. But to the human eye it was only touching once. So then i figured that the limit was either super sensitive or was/is going bad. 
To fix this initialize issue i :
     1. added a M1 to every G28move line to ensure that each axis had enough time to initialize without issue. 
     2. added a r# of .5 to ensure that after each trigger the axis was required to move away from the limit switch completely then come back and touch. 
this fixed the initialize issue. 
The next issue: 
When the Y axis would move up and down it would trip or pop or bang or boom sometimes and rack the ganry. All this before the intialize issue was fixed. Now that initialize was good, it would just sometimes "pop". So i postulated that the popping sound was infact the gear jumping out of the gear rack due to bad servo tuning or a mechanical issue. 
Started with servo tunings: 
Both Y's were using Autotuning which is a very big NO NO when two motors are needed to work in tandem. And really AutoTuning is undesireable always.
So first we ran the machine a while at medium speeds in one direction then the other. This Autotuned the Y axis fairly well. Then we went to fast and the Y2 popped by jumping out of the gear rack. (NOTE: The customer did not recognize that the popping was a result of the pinion jumping out of the gear rack, but i assumed it was based on all the information and ran with the idea. It seems to be correct at this time). So i decided to use the Y1 tuning as Y1 was always spot on in movement and never tripped or popped or boomed. 
I took the Y1 tuning and saved the original to the desktop first. Then i adjusted it from Autotune to Manual tuning. Then saved it as a tuning project itself and applied this tuning to both Y servo applifiers. After doing this we ran the machine at full speed and rapids and tested tool changes and parks and through it all there were no issues what so ever. 
So it seems that the issue is now resolved. 
</t>
        </r>
      </text>
    </comment>
    <comment ref="M1342" authorId="0" shapeId="0" xr:uid="{00000000-0006-0000-0000-0000A8000000}">
      <text>
        <r>
          <rPr>
            <b/>
            <sz val="9"/>
            <color indexed="81"/>
            <rFont val="Tahoma"/>
            <family val="2"/>
          </rPr>
          <t>tech support:</t>
        </r>
        <r>
          <rPr>
            <sz val="9"/>
            <color indexed="81"/>
            <rFont val="Tahoma"/>
            <family val="2"/>
          </rPr>
          <t xml:space="preserve">
Engraving toolpath. AC Drive fault "LF" code on Yaskawa V1000 PT ES330A. 
Dept of .02", 30degree with conical with .05" tip. Engraving bit. 
S16000RPM
Single flute at 80feeds
Cutting: MDF. 
Recommended: 224ipm. 
Me thinks he is cutting too slow and causing static buildup. 
</t>
        </r>
      </text>
    </comment>
    <comment ref="M1347" authorId="0" shapeId="0" xr:uid="{00000000-0006-0000-0000-0000A9000000}">
      <text>
        <r>
          <rPr>
            <b/>
            <sz val="9"/>
            <color indexed="81"/>
            <rFont val="Tahoma"/>
            <family val="2"/>
          </rPr>
          <t>tech support:</t>
        </r>
        <r>
          <rPr>
            <sz val="9"/>
            <color indexed="81"/>
            <rFont val="Tahoma"/>
            <family val="2"/>
          </rPr>
          <t xml:space="preserve">
T1:</t>
        </r>
      </text>
    </comment>
    <comment ref="M1349" authorId="0" shapeId="0" xr:uid="{00000000-0006-0000-0000-0000AA000000}">
      <text>
        <r>
          <rPr>
            <b/>
            <sz val="9"/>
            <color indexed="81"/>
            <rFont val="Tahoma"/>
            <family val="2"/>
          </rPr>
          <t>tech support:</t>
        </r>
        <r>
          <rPr>
            <sz val="9"/>
            <color indexed="81"/>
            <rFont val="Tahoma"/>
            <family val="2"/>
          </rPr>
          <t xml:space="preserve">
T1=</t>
        </r>
      </text>
    </comment>
    <comment ref="M1352" authorId="0" shapeId="0" xr:uid="{00000000-0006-0000-0000-0000AB000000}">
      <text>
        <r>
          <rPr>
            <b/>
            <sz val="9"/>
            <color indexed="81"/>
            <rFont val="Tahoma"/>
            <family val="2"/>
          </rPr>
          <t>tech support:</t>
        </r>
        <r>
          <rPr>
            <sz val="9"/>
            <color indexed="81"/>
            <rFont val="Tahoma"/>
            <family val="2"/>
          </rPr>
          <t xml:space="preserve">
Needing help with his transmission install. </t>
        </r>
      </text>
    </comment>
    <comment ref="M1355" authorId="0" shapeId="0" xr:uid="{00000000-0006-0000-0000-0000AC000000}">
      <text>
        <r>
          <rPr>
            <b/>
            <sz val="9"/>
            <color indexed="81"/>
            <rFont val="Tahoma"/>
            <family val="2"/>
          </rPr>
          <t>tech support:</t>
        </r>
        <r>
          <rPr>
            <sz val="9"/>
            <color indexed="81"/>
            <rFont val="Tahoma"/>
            <family val="2"/>
          </rPr>
          <t xml:space="preserve">
Hello Michael,
We ran an air cut, per your request.
We ran the job for roughly 3 hours, then stopped the job.
Next, we sent the bit to x/y zero, and then we moved the z to zero. NOTE: we had to move the bit to the edge of the table to measure it. The ruler would not fit properly unless we do this. We measured the original zero and the zero after stopping the job using the same edge of the table as reference.
As you can see in the photos, the software screenshot shows z-zero at 0.000.
The photo of the ruler shows that the bit has wandered + 1/16th inch. 
We re-started the job from the same x/y/z as before. I will provide results for that later.
NOTE: We did NOT re-initialize the machine.
</t>
        </r>
      </text>
    </comment>
    <comment ref="M1357" authorId="0" shapeId="0" xr:uid="{00000000-0006-0000-0000-0000AD000000}">
      <text>
        <r>
          <rPr>
            <b/>
            <sz val="9"/>
            <color indexed="81"/>
            <rFont val="Tahoma"/>
            <family val="2"/>
          </rPr>
          <t>tech support:</t>
        </r>
        <r>
          <rPr>
            <sz val="9"/>
            <color indexed="81"/>
            <rFont val="Tahoma"/>
            <family val="2"/>
          </rPr>
          <t xml:space="preserve">
probably PC power supply failure. The wall outlet has power. </t>
        </r>
      </text>
    </comment>
    <comment ref="M1360" authorId="0" shapeId="0" xr:uid="{00000000-0006-0000-0000-0000AE000000}">
      <text>
        <r>
          <rPr>
            <b/>
            <sz val="9"/>
            <color indexed="81"/>
            <rFont val="Tahoma"/>
            <family val="2"/>
          </rPr>
          <t>tech support:</t>
        </r>
        <r>
          <rPr>
            <sz val="9"/>
            <color indexed="81"/>
            <rFont val="Tahoma"/>
            <family val="2"/>
          </rPr>
          <t xml:space="preserve">
X servo trip. Reset servo. 
Recommend maintenance. 
</t>
        </r>
      </text>
    </comment>
    <comment ref="M1368" authorId="0" shapeId="0" xr:uid="{00000000-0006-0000-0000-0000AF000000}">
      <text>
        <r>
          <rPr>
            <b/>
            <sz val="9"/>
            <color indexed="81"/>
            <rFont val="Tahoma"/>
            <family val="2"/>
          </rPr>
          <t>tech support:</t>
        </r>
        <r>
          <rPr>
            <sz val="9"/>
            <color indexed="81"/>
            <rFont val="Tahoma"/>
            <family val="2"/>
          </rPr>
          <t xml:space="preserve">
Wanting to move the work station. Longer cables? "Wincnc and CAMaster does not recommend longer cables. </t>
        </r>
      </text>
    </comment>
    <comment ref="M1378" authorId="0" shapeId="0" xr:uid="{00000000-0006-0000-0000-0000B0000000}">
      <text>
        <r>
          <rPr>
            <b/>
            <sz val="9"/>
            <color indexed="81"/>
            <rFont val="Tahoma"/>
            <family val="2"/>
          </rPr>
          <t>tech support:</t>
        </r>
        <r>
          <rPr>
            <sz val="9"/>
            <color indexed="81"/>
            <rFont val="Tahoma"/>
            <family val="2"/>
          </rPr>
          <t xml:space="preserve">
When initialize command is called, the machine often does not respond. Program abort due to servos disabled. After initialize was accomplished some how, the X servo trips almost immediately. 
Reset connections and all is well. 
</t>
        </r>
      </text>
    </comment>
    <comment ref="M1383" authorId="0" shapeId="0" xr:uid="{00000000-0006-0000-0000-0000B1000000}">
      <text>
        <r>
          <rPr>
            <b/>
            <sz val="9"/>
            <color indexed="81"/>
            <rFont val="Tahoma"/>
            <family val="2"/>
          </rPr>
          <t>tech support:</t>
        </r>
        <r>
          <rPr>
            <sz val="9"/>
            <color indexed="81"/>
            <rFont val="Tahoma"/>
            <family val="2"/>
          </rPr>
          <t xml:space="preserve">
Upon investigation, the X servo drive itself is NOT tripped, just that Wincnc is reading a trip. So we are checking connections first. 
Didn't work.
Moving on to PCI card reseating. The servo drive itself is not registering a trip. Only the Wincnc program. 
Reseating the PCI card fixed the issue. </t>
        </r>
      </text>
    </comment>
    <comment ref="M1384" authorId="0" shapeId="0" xr:uid="{00000000-0006-0000-0000-0000B2000000}">
      <text>
        <r>
          <rPr>
            <b/>
            <sz val="9"/>
            <color indexed="81"/>
            <rFont val="Tahoma"/>
            <family val="2"/>
          </rPr>
          <t>tech support:</t>
        </r>
        <r>
          <rPr>
            <sz val="9"/>
            <color indexed="81"/>
            <rFont val="Tahoma"/>
            <family val="2"/>
          </rPr>
          <t xml:space="preserve">
The relay for P7B7 seemed to turn on and off correctly, but none of the input lights would turn on or off. No lights were on. 
So I had Bill check the 5Vdc output of the board and it did have 5Vdc. And then for no reason the input lights for the servos turned on and all was well....hmm!...so i had him tighten and check all the input and output connections and the machine is currently running fine. 
Next step in the event of failure is to change output relays or the board....</t>
        </r>
      </text>
    </comment>
    <comment ref="C1402" authorId="0" shapeId="0" xr:uid="{00000000-0006-0000-0000-0000B3000000}">
      <text>
        <r>
          <rPr>
            <b/>
            <sz val="9"/>
            <color indexed="81"/>
            <rFont val="Tahoma"/>
            <family val="2"/>
          </rPr>
          <t>tech support:</t>
        </r>
        <r>
          <rPr>
            <sz val="9"/>
            <color indexed="81"/>
            <rFont val="Tahoma"/>
            <family val="2"/>
          </rPr>
          <t xml:space="preserve">
Synergistic Architectural Mfg., LLC
d/b/a/ S A M, LLC
5690 Stitcher Court
Douglasville, GA 30134
Phone: 770-942-2660
Fax: 770-942-2566
ES915 5HP Automatic Tool Changing Spindle</t>
        </r>
      </text>
    </comment>
    <comment ref="M1432" authorId="0" shapeId="0" xr:uid="{00000000-0006-0000-0000-0000B4000000}">
      <text>
        <r>
          <rPr>
            <b/>
            <sz val="9"/>
            <color indexed="81"/>
            <rFont val="Tahoma"/>
            <family val="2"/>
          </rPr>
          <t>tech support:</t>
        </r>
        <r>
          <rPr>
            <sz val="9"/>
            <color indexed="81"/>
            <rFont val="Tahoma"/>
            <family val="2"/>
          </rPr>
          <t xml:space="preserve">
1. Squares are fine. 
2. Circles are not perfect, but accomplished. 
          a. When knife comes back to finish point the blade gets off more and more for each circle. 
          b. Broke a blade. 
</t>
        </r>
      </text>
    </comment>
    <comment ref="M1535" authorId="0" shapeId="0" xr:uid="{00000000-0006-0000-0000-0000B5000000}">
      <text>
        <r>
          <rPr>
            <b/>
            <sz val="9"/>
            <color indexed="81"/>
            <rFont val="Tahoma"/>
            <family val="2"/>
          </rPr>
          <t>tech support:</t>
        </r>
        <r>
          <rPr>
            <sz val="9"/>
            <color indexed="81"/>
            <rFont val="Tahoma"/>
            <family val="2"/>
          </rPr>
          <t xml:space="preserve">
Two Headed Machine: 
E-Stop on. Machine will not turn on. 
1. when disconnected from CNC Computer: the lights on the CN1 CN2 board remain on. 
They are sending in pics for my observation.</t>
        </r>
      </text>
    </comment>
    <comment ref="M1550" authorId="0" shapeId="0" xr:uid="{00000000-0006-0000-0000-0000B6000000}">
      <text>
        <r>
          <rPr>
            <b/>
            <sz val="9"/>
            <color indexed="81"/>
            <rFont val="Tahoma"/>
            <family val="2"/>
          </rPr>
          <t>tech support:</t>
        </r>
        <r>
          <rPr>
            <sz val="9"/>
            <color indexed="81"/>
            <rFont val="Tahoma"/>
            <family val="2"/>
          </rPr>
          <t xml:space="preserve">
Had him check for heads being loose on the carriages. Also had him bolt the material down on the table to ensure they are not moving right and left as the product is cut.</t>
        </r>
      </text>
    </comment>
    <comment ref="M1569" authorId="0" shapeId="0" xr:uid="{00000000-0006-0000-0000-0000B7000000}">
      <text>
        <r>
          <rPr>
            <b/>
            <sz val="9"/>
            <color indexed="81"/>
            <rFont val="Tahoma"/>
            <family val="2"/>
          </rPr>
          <t>tech support:</t>
        </r>
        <r>
          <rPr>
            <sz val="9"/>
            <color indexed="81"/>
            <rFont val="Tahoma"/>
            <family val="2"/>
          </rPr>
          <t xml:space="preserve">
Machine moved. Been running fine for a month. 
Running two days ago fine. 
Today: nothing. 
PC seems to be off. Will not turn on. Possible power supply failure. 
</t>
        </r>
      </text>
    </comment>
    <comment ref="M1580" authorId="0" shapeId="0" xr:uid="{00000000-0006-0000-0000-0000B8000000}">
      <text>
        <r>
          <rPr>
            <b/>
            <sz val="9"/>
            <color indexed="81"/>
            <rFont val="Tahoma"/>
            <family val="2"/>
          </rPr>
          <t>tech support:</t>
        </r>
        <r>
          <rPr>
            <sz val="9"/>
            <color indexed="81"/>
            <rFont val="Tahoma"/>
            <family val="2"/>
          </rPr>
          <t xml:space="preserve">
When the machine is shaking sitting there is the video of the Y axis.  
X to right(y2) is 1/3rd vibration of X to left(y1). 
Shakes until moving but won't trip. 
Stops shaking within 12 to 15 seconds. 
</t>
        </r>
      </text>
    </comment>
    <comment ref="M1590" authorId="0" shapeId="0" xr:uid="{00000000-0006-0000-0000-0000B9000000}">
      <text>
        <r>
          <rPr>
            <b/>
            <sz val="9"/>
            <color indexed="81"/>
            <rFont val="Tahoma"/>
            <family val="2"/>
          </rPr>
          <t>tech support:</t>
        </r>
        <r>
          <rPr>
            <sz val="9"/>
            <color indexed="81"/>
            <rFont val="Tahoma"/>
            <family val="2"/>
          </rPr>
          <t xml:space="preserve">
Getting .03 offset. Holes shrinking in diameter. .703. is supposed to be .723
.500" bit.
</t>
        </r>
      </text>
    </comment>
    <comment ref="M1591" authorId="0" shapeId="0" xr:uid="{00000000-0006-0000-0000-0000BA000000}">
      <text>
        <r>
          <rPr>
            <b/>
            <sz val="9"/>
            <color indexed="81"/>
            <rFont val="Tahoma"/>
            <family val="2"/>
          </rPr>
          <t>tech support:</t>
        </r>
        <r>
          <rPr>
            <sz val="9"/>
            <color indexed="81"/>
            <rFont val="Tahoma"/>
            <family val="2"/>
          </rPr>
          <t xml:space="preserve">
Missing 1/2" Collet?
Can he swap the X and Y axis? 
</t>
        </r>
      </text>
    </comment>
    <comment ref="M1592" authorId="0" shapeId="0" xr:uid="{00000000-0006-0000-0000-0000BB000000}">
      <text>
        <r>
          <rPr>
            <b/>
            <sz val="9"/>
            <color indexed="81"/>
            <rFont val="Tahoma"/>
            <family val="2"/>
          </rPr>
          <t>tech support:</t>
        </r>
        <r>
          <rPr>
            <sz val="9"/>
            <color indexed="81"/>
            <rFont val="Tahoma"/>
            <family val="2"/>
          </rPr>
          <t xml:space="preserve">
Y and Y2 tripping. 
Y1 trip. 
9
Replaced Pinion gear. </t>
        </r>
      </text>
    </comment>
    <comment ref="M1593" authorId="0" shapeId="0" xr:uid="{00000000-0006-0000-0000-0000BC000000}">
      <text>
        <r>
          <rPr>
            <b/>
            <sz val="9"/>
            <color indexed="81"/>
            <rFont val="Tahoma"/>
            <family val="2"/>
          </rPr>
          <t>tech support:</t>
        </r>
        <r>
          <rPr>
            <sz val="9"/>
            <color indexed="81"/>
            <rFont val="Tahoma"/>
            <family val="2"/>
          </rPr>
          <t xml:space="preserve">
Y axis jumps and twists frame. Sometimes moves mid cutting. 
SX2801 will not initialize has been experienced. 
1. Thin Aluminum. Acrylic. Lots of wood last week. 
2. Vacuum
3. No dust collection system. 
4. PCI card </t>
        </r>
      </text>
    </comment>
    <comment ref="M1606" authorId="0" shapeId="0" xr:uid="{00000000-0006-0000-0000-0000BD000000}">
      <text>
        <r>
          <rPr>
            <b/>
            <sz val="9"/>
            <color indexed="81"/>
            <rFont val="Tahoma"/>
            <family val="2"/>
          </rPr>
          <t>tech support:</t>
        </r>
        <r>
          <rPr>
            <sz val="9"/>
            <color indexed="81"/>
            <rFont val="Tahoma"/>
            <family val="2"/>
          </rPr>
          <t xml:space="preserve">
1. Change input
2. New chips for PCI/Daughter Card
3. New harnes for limit switch
4. new 37pin cable for machine. 
</t>
        </r>
      </text>
    </comment>
    <comment ref="M1612" authorId="0" shapeId="0" xr:uid="{00000000-0006-0000-0000-0000BE000000}">
      <text>
        <r>
          <rPr>
            <b/>
            <sz val="9"/>
            <color indexed="81"/>
            <rFont val="Tahoma"/>
            <family val="2"/>
          </rPr>
          <t>tech support:</t>
        </r>
        <r>
          <rPr>
            <sz val="9"/>
            <color indexed="81"/>
            <rFont val="Tahoma"/>
            <family val="2"/>
          </rPr>
          <t xml:space="preserve">
Work for a while, then the X axis servo trips. Swap motors and fixes it. Swap again and now X does not work at all. 
Stays with Axis and doesn't move with motors. 
Harness or drive. 
Need to check harness length.
1. Y1 drive is at fault. 
2. Cable: 
</t>
        </r>
      </text>
    </comment>
    <comment ref="M1630" authorId="0" shapeId="0" xr:uid="{00000000-0006-0000-0000-0000BF000000}">
      <text>
        <r>
          <rPr>
            <b/>
            <sz val="9"/>
            <color indexed="81"/>
            <rFont val="Tahoma"/>
            <family val="2"/>
          </rPr>
          <t>tech support:</t>
        </r>
        <r>
          <rPr>
            <sz val="9"/>
            <color indexed="81"/>
            <rFont val="Tahoma"/>
            <family val="2"/>
          </rPr>
          <t xml:space="preserve">
Possible reasons for Y1 Loose: 
1. Pinion gear or other transmission component loose. 
2. Stepper Motor not engaged. </t>
        </r>
      </text>
    </comment>
    <comment ref="M1634" authorId="0" shapeId="0" xr:uid="{00000000-0006-0000-0000-0000C0000000}">
      <text>
        <r>
          <rPr>
            <b/>
            <sz val="9"/>
            <color indexed="81"/>
            <rFont val="Tahoma"/>
            <family val="2"/>
          </rPr>
          <t>tech support:</t>
        </r>
        <r>
          <rPr>
            <sz val="9"/>
            <color indexed="81"/>
            <rFont val="Tahoma"/>
            <family val="2"/>
          </rPr>
          <t xml:space="preserve">
t1 broke after park commanded. Appears that the Z axis never raised to fork height to replace tool. 
There are markings at the back of the dust boot where the tool fork impacted it. 
Typed in a M37Z"O" and not a "0". </t>
        </r>
      </text>
    </comment>
    <comment ref="M1643" authorId="0" shapeId="0" xr:uid="{00000000-0006-0000-0000-0000C1000000}">
      <text>
        <r>
          <rPr>
            <b/>
            <sz val="9"/>
            <color indexed="81"/>
            <rFont val="Tahoma"/>
            <family val="2"/>
          </rPr>
          <t>tech support:</t>
        </r>
        <r>
          <rPr>
            <sz val="9"/>
            <color indexed="81"/>
            <rFont val="Tahoma"/>
            <family val="2"/>
          </rPr>
          <t xml:space="preserve">
PC 
MX4660
PCI/Daughter: cncC100
Y drive motor
</t>
        </r>
      </text>
    </comment>
    <comment ref="M1650" authorId="0" shapeId="0" xr:uid="{00000000-0006-0000-0000-0000C2000000}">
      <text>
        <r>
          <rPr>
            <b/>
            <sz val="9"/>
            <color indexed="81"/>
            <rFont val="Tahoma"/>
            <family val="2"/>
          </rPr>
          <t>tech support:</t>
        </r>
        <r>
          <rPr>
            <sz val="9"/>
            <color indexed="81"/>
            <rFont val="Tahoma"/>
            <family val="2"/>
          </rPr>
          <t xml:space="preserve">
About three months service life out of each pinion gear. Then they have to be replaced again. This time they replaced the pinion gears…but no improvement! Seems that the shaft bearings are probably bad. Y2 transmission will need to be rebuilt. Keyway looks like it has a little play. 
</t>
        </r>
      </text>
    </comment>
    <comment ref="M1672" authorId="0" shapeId="0" xr:uid="{00000000-0006-0000-0000-0000C3000000}">
      <text>
        <r>
          <rPr>
            <b/>
            <sz val="9"/>
            <color indexed="81"/>
            <rFont val="Tahoma"/>
            <family val="2"/>
          </rPr>
          <t>tech support:</t>
        </r>
        <r>
          <rPr>
            <sz val="9"/>
            <color indexed="81"/>
            <rFont val="Tahoma"/>
            <family val="2"/>
          </rPr>
          <t xml:space="preserve">
Cut good. Noisy bearings. </t>
        </r>
      </text>
    </comment>
    <comment ref="M1680" authorId="0" shapeId="0" xr:uid="{00000000-0006-0000-0000-0000C4000000}">
      <text>
        <r>
          <rPr>
            <b/>
            <sz val="9"/>
            <color indexed="81"/>
            <rFont val="Tahoma"/>
            <family val="2"/>
          </rPr>
          <t>tech support:</t>
        </r>
        <r>
          <rPr>
            <sz val="9"/>
            <color indexed="81"/>
            <rFont val="Tahoma"/>
            <family val="2"/>
          </rPr>
          <t xml:space="preserve">
When the machine goes to measure a tool, the dust boot brushes bow the spindle upward as the Z axis is trying to move down to reach the tool measure switch. This causes the bits to be off maybe .04". 
To fix: raise the TMS so that the dust boot brushes do not get depressed. </t>
        </r>
      </text>
    </comment>
    <comment ref="M1692" authorId="0" shapeId="0" xr:uid="{00000000-0006-0000-0000-0000C5000000}">
      <text>
        <r>
          <rPr>
            <b/>
            <sz val="9"/>
            <color indexed="81"/>
            <rFont val="Tahoma"/>
            <family val="2"/>
          </rPr>
          <t>tech support:</t>
        </r>
        <r>
          <rPr>
            <sz val="9"/>
            <color indexed="81"/>
            <rFont val="Tahoma"/>
            <family val="2"/>
          </rPr>
          <t xml:space="preserve">
using 1/8" ball nose 4 flute at only 5ipm to cut foam and corian. During this the X axis is "groning" and the Z axis is "moving up and down". I asked for a video showing this. 
Apparently no dust collection system attached to the CNC machine. 
</t>
        </r>
      </text>
    </comment>
    <comment ref="M1698" authorId="0" shapeId="0" xr:uid="{00000000-0006-0000-0000-0000C6000000}">
      <text>
        <r>
          <rPr>
            <b/>
            <sz val="9"/>
            <color indexed="81"/>
            <rFont val="Tahoma"/>
            <family val="2"/>
          </rPr>
          <t>tech support:</t>
        </r>
        <r>
          <rPr>
            <sz val="9"/>
            <color indexed="81"/>
            <rFont val="Tahoma"/>
            <family val="2"/>
          </rPr>
          <t xml:space="preserve">
Touch top is not working because the Milwaukee router will not transmit signal. Using alligator clip is working well. They tried replacing the brushes and that worked for a week then failure again. 
We need to get his Milwaukee Router replaced under warranty. </t>
        </r>
      </text>
    </comment>
    <comment ref="M1702" authorId="0" shapeId="0" xr:uid="{083E3AC3-C6BA-4F5A-B5A9-BDB8D709B00A}">
      <text>
        <r>
          <rPr>
            <b/>
            <sz val="9"/>
            <color indexed="81"/>
            <rFont val="Tahoma"/>
            <family val="2"/>
          </rPr>
          <t>tech support:</t>
        </r>
        <r>
          <rPr>
            <sz val="9"/>
            <color indexed="81"/>
            <rFont val="Tahoma"/>
            <family val="2"/>
          </rPr>
          <t xml:space="preserve">
Spindle info all: 
Customer mentioned that we recommend Vortex tooling…did we switch from US Router Tools? 
</t>
        </r>
      </text>
    </comment>
    <comment ref="M1703" authorId="0" shapeId="0" xr:uid="{E2216DF5-9C08-4EEF-B4C8-8A8F8C15E906}">
      <text>
        <r>
          <rPr>
            <b/>
            <sz val="9"/>
            <color indexed="81"/>
            <rFont val="Tahoma"/>
            <family val="2"/>
          </rPr>
          <t>tech support:</t>
        </r>
        <r>
          <rPr>
            <sz val="9"/>
            <color indexed="81"/>
            <rFont val="Tahoma"/>
            <family val="2"/>
          </rPr>
          <t xml:space="preserve">
Touch does not work on anything except the gantry. </t>
        </r>
      </text>
    </comment>
    <comment ref="M1719" authorId="0" shapeId="0" xr:uid="{16D9D1C2-E38B-4636-8FF0-F6741C6A4C7F}">
      <text>
        <r>
          <rPr>
            <b/>
            <sz val="9"/>
            <color indexed="81"/>
            <rFont val="Tahoma"/>
            <family val="2"/>
          </rPr>
          <t>tech support:</t>
        </r>
        <r>
          <rPr>
            <sz val="9"/>
            <color indexed="81"/>
            <rFont val="Tahoma"/>
            <family val="2"/>
          </rPr>
          <t xml:space="preserve">
Y axis both sides: Some shaft motion on pinoin gears. Faint noise when pushing back and forth. 
Seems to see the issues more when the Z is very active. </t>
        </r>
      </text>
    </comment>
    <comment ref="M1728" authorId="0" shapeId="0" xr:uid="{AEC22345-2B04-4072-8E4C-0B5707FE0596}">
      <text>
        <r>
          <rPr>
            <b/>
            <sz val="9"/>
            <color indexed="81"/>
            <rFont val="Tahoma"/>
            <family val="2"/>
          </rPr>
          <t>tech support:</t>
        </r>
        <r>
          <rPr>
            <sz val="9"/>
            <color indexed="81"/>
            <rFont val="Tahoma"/>
            <family val="2"/>
          </rPr>
          <t xml:space="preserve">
figured out the problem, the election used half breakers and put a double breaker on the same pole so it was only 110v on each side, did not use both poles.</t>
        </r>
      </text>
    </comment>
    <comment ref="M1766" authorId="0" shapeId="0" xr:uid="{C951C1B8-436A-45A7-B9F1-ACBD52153B36}">
      <text>
        <r>
          <rPr>
            <b/>
            <sz val="9"/>
            <color indexed="81"/>
            <rFont val="Tahoma"/>
            <family val="2"/>
          </rPr>
          <t>tech support:</t>
        </r>
        <r>
          <rPr>
            <sz val="9"/>
            <color indexed="81"/>
            <rFont val="Tahoma"/>
            <family val="2"/>
          </rPr>
          <t xml:space="preserve">
told them to clean out all control boxes and cable connections of CN1 Cn2. </t>
        </r>
      </text>
    </comment>
    <comment ref="M1768" authorId="0" shapeId="0" xr:uid="{4FA31F4B-1A61-4864-BDAC-B9A4194F0AAD}">
      <text>
        <r>
          <rPr>
            <b/>
            <sz val="9"/>
            <color indexed="81"/>
            <rFont val="Tahoma"/>
            <family val="2"/>
          </rPr>
          <t>tech support:</t>
        </r>
        <r>
          <rPr>
            <sz val="9"/>
            <color indexed="81"/>
            <rFont val="Tahoma"/>
            <family val="2"/>
          </rPr>
          <t xml:space="preserve">
Told him to move to a different connection on the power supply. It seems that one connection is bad and the other is good, as the MX3660 drive is still working just fine. </t>
        </r>
      </text>
    </comment>
    <comment ref="M1770" authorId="0" shapeId="0" xr:uid="{E679A478-769A-4D68-86D5-9EE1BDFED19B}">
      <text>
        <r>
          <rPr>
            <b/>
            <sz val="9"/>
            <color indexed="81"/>
            <rFont val="Tahoma"/>
            <family val="2"/>
          </rPr>
          <t>tech support:</t>
        </r>
        <r>
          <rPr>
            <sz val="9"/>
            <color indexed="81"/>
            <rFont val="Tahoma"/>
            <family val="2"/>
          </rPr>
          <t xml:space="preserve">
Xand Y are great. Z motion failed after static shock. 
1. cutting 3/4" black walnut. 
2. dust collection? : yes=static. 
3. </t>
        </r>
      </text>
    </comment>
    <comment ref="M1772" authorId="0" shapeId="0" xr:uid="{C5C77868-60CB-4344-84EE-11E40DCCA0E5}">
      <text>
        <r>
          <rPr>
            <b/>
            <sz val="9"/>
            <color indexed="81"/>
            <rFont val="Tahoma"/>
            <family val="2"/>
          </rPr>
          <t>tech support:</t>
        </r>
        <r>
          <rPr>
            <sz val="9"/>
            <color indexed="81"/>
            <rFont val="Tahoma"/>
            <family val="2"/>
          </rPr>
          <t xml:space="preserve">
Y-motor stepper not rotating. Sits and shudders
X-motor stepper also shudders just more intermittent. 
Z-motor stepper same deal. 
</t>
        </r>
      </text>
    </comment>
    <comment ref="M1777" authorId="0" shapeId="0" xr:uid="{0D597481-B76E-4460-A709-DE8ABA76F796}">
      <text>
        <r>
          <rPr>
            <b/>
            <sz val="9"/>
            <color indexed="81"/>
            <rFont val="Tahoma"/>
            <family val="2"/>
          </rPr>
          <t>tech support:</t>
        </r>
        <r>
          <rPr>
            <sz val="9"/>
            <color indexed="81"/>
            <rFont val="Tahoma"/>
            <family val="2"/>
          </rPr>
          <t xml:space="preserve">
Spindle did not turn on when program started.</t>
        </r>
      </text>
    </comment>
    <comment ref="M1781" authorId="0" shapeId="0" xr:uid="{9F3BAD4C-3A58-4BC8-BF8F-10E0E3D0E244}">
      <text>
        <r>
          <rPr>
            <b/>
            <sz val="9"/>
            <color indexed="81"/>
            <rFont val="Tahoma"/>
            <family val="2"/>
          </rPr>
          <t>tech support:</t>
        </r>
        <r>
          <rPr>
            <sz val="9"/>
            <color indexed="81"/>
            <rFont val="Tahoma"/>
            <family val="2"/>
          </rPr>
          <t xml:space="preserve">
1. intermittent axis movement. 
2. </t>
        </r>
      </text>
    </comment>
    <comment ref="M1782" authorId="0" shapeId="0" xr:uid="{557D948F-2EDA-4238-8F2B-EAB1BF4E6FC3}">
      <text>
        <r>
          <rPr>
            <b/>
            <sz val="9"/>
            <color indexed="81"/>
            <rFont val="Tahoma"/>
            <family val="2"/>
          </rPr>
          <t>tech support:</t>
        </r>
        <r>
          <rPr>
            <sz val="9"/>
            <color indexed="81"/>
            <rFont val="Tahoma"/>
            <family val="2"/>
          </rPr>
          <t xml:space="preserve">
This was due to an incorrect tool call measure when the spindle on macro ran. H1 instead of the appropriate H{tm1}. 
</t>
        </r>
      </text>
    </comment>
    <comment ref="M1809" authorId="0" shapeId="0" xr:uid="{F2E5A7CF-A34E-46DB-A8A2-7E3D1D817303}">
      <text>
        <r>
          <rPr>
            <b/>
            <sz val="9"/>
            <color indexed="81"/>
            <rFont val="Tahoma"/>
            <family val="2"/>
          </rPr>
          <t>tech support:</t>
        </r>
        <r>
          <rPr>
            <sz val="9"/>
            <color indexed="81"/>
            <rFont val="Tahoma"/>
            <family val="2"/>
          </rPr>
          <t xml:space="preserve">
Solution: 
I had to change the P5.0# paramaeters on the VFD to match the outputs that would actually work. 
P5B7 would work alone but not with others, mainly because the input on the VFD would short the VFD when it was on with other inputs. 
So i reworked his spin.mac file and his VFD settings to give him 4 ranges of rpm between 9000 and 18000 rpm, and so now he just doesn't have rmp below 9000. </t>
        </r>
      </text>
    </comment>
    <comment ref="M1816" authorId="0" shapeId="0" xr:uid="{A55B9753-9873-4BC3-BA21-9DD4542D7280}">
      <text>
        <r>
          <rPr>
            <b/>
            <sz val="9"/>
            <color indexed="81"/>
            <rFont val="Tahoma"/>
            <family val="2"/>
          </rPr>
          <t>tech support:</t>
        </r>
        <r>
          <rPr>
            <sz val="9"/>
            <color indexed="81"/>
            <rFont val="Tahoma"/>
            <family val="2"/>
          </rPr>
          <t xml:space="preserve">
Ball screw top nut loose. Told him to tighten to 25lbs, use set screw to secure no need for loctite. Grease fitting should be on the lower block to grease it otherwise grease the screw and run z up and down.
Wants quote on parts: Pinion gears for x &amp; y, Spare stepper motor HS3468s1, 
Need to Schedule FTC Enable
Is Spindle speed control an option he ran get purchase? asked him to send pics of his PCI card
</t>
        </r>
      </text>
    </comment>
    <comment ref="M1817" authorId="0" shapeId="0" xr:uid="{07073243-F5E6-4793-AF00-212F9A2E47C6}">
      <text>
        <r>
          <rPr>
            <b/>
            <sz val="9"/>
            <color indexed="81"/>
            <rFont val="Tahoma"/>
            <family val="2"/>
          </rPr>
          <t>tech support:</t>
        </r>
        <r>
          <rPr>
            <sz val="9"/>
            <color indexed="81"/>
            <rFont val="Tahoma"/>
            <family val="2"/>
          </rPr>
          <t xml:space="preserve">
1. We need all 3 drive sprockets (2 y's and 1 x) and this is for our stinger II machine. 
2. But what caught our attention was during during a part, the machine just drove all the way to the limits on the Y and after initializing the machine, the Z drove the bit into the spoil board. The Z upper limit seems to be "sticking" so we need a micro-switch for the Z limit. 
</t>
        </r>
      </text>
    </comment>
    <comment ref="M1818" authorId="0" shapeId="0" xr:uid="{3B831224-D546-4E34-BD75-34F3B6DB870E}">
      <text>
        <r>
          <rPr>
            <b/>
            <sz val="9"/>
            <color indexed="81"/>
            <rFont val="Tahoma"/>
            <family val="2"/>
          </rPr>
          <t>tech support:</t>
        </r>
        <r>
          <rPr>
            <sz val="9"/>
            <color indexed="81"/>
            <rFont val="Tahoma"/>
            <family val="2"/>
          </rPr>
          <t xml:space="preserve">
ISSUE: i have put a new motor and transmission on the machine and id still having a problem when I try to initialize it.I can move it when I push it on y axis but sometimes when I push the y axis it doesn't do what its suppose to do.When I initialize it still makes a noise and it doesn't move 
FIX: </t>
        </r>
      </text>
    </comment>
    <comment ref="M1835" authorId="0" shapeId="0" xr:uid="{156FE714-3485-43C1-9CFD-643CE352E584}">
      <text>
        <r>
          <rPr>
            <b/>
            <sz val="9"/>
            <color indexed="81"/>
            <rFont val="Tahoma"/>
            <family val="2"/>
          </rPr>
          <t>tech support:</t>
        </r>
        <r>
          <rPr>
            <sz val="9"/>
            <color indexed="81"/>
            <rFont val="Tahoma"/>
            <family val="2"/>
          </rPr>
          <t xml:space="preserve">
24Vdc power supply output was 32.8Vdc to CN2 board limit switches. Could this damage the CN2 board? 
Checks: 
1. Having him adjust the 24Vdc power supply to only output 24Vdc.
Was only able to get down to 24.9Vdc.  
2. any time that the wires are connected to the 24Vdc power supply, it blinks like it is being shorted out. 
3. having him remove the laser power supply step down to see if that is where the short is. 
4. if that doesn't fix it then we need to send him a new 24Vdc power supply. 
5. IF that doesn't fix it then we need to disconnect limit swith wire harnesses one at a time unitl the blinking stops. Could be a short in one of the wire harnesses. 
Solution: Laser power supply is bad. 
</t>
        </r>
      </text>
    </comment>
    <comment ref="M1838" authorId="0" shapeId="0" xr:uid="{C794B6FC-3051-4857-8454-4600FDC233B5}">
      <text>
        <r>
          <rPr>
            <b/>
            <sz val="9"/>
            <color indexed="81"/>
            <rFont val="Tahoma"/>
            <family val="2"/>
          </rPr>
          <t>tech support:</t>
        </r>
        <r>
          <rPr>
            <sz val="9"/>
            <color indexed="81"/>
            <rFont val="Tahoma"/>
            <family val="2"/>
          </rPr>
          <t xml:space="preserve">
1. Monitor was not the correct size. 
2. Surface needs an additional 1.5"s. 
3. Laser offset adjustment needed. 
4. tram spindle and tool to use. </t>
        </r>
      </text>
    </comment>
    <comment ref="M1839" authorId="0" shapeId="0" xr:uid="{37740CDB-5182-4E55-93D6-969FFD60E8E6}">
      <text>
        <r>
          <rPr>
            <b/>
            <sz val="9"/>
            <color indexed="81"/>
            <rFont val="Tahoma"/>
            <family val="2"/>
          </rPr>
          <t>tech support:</t>
        </r>
        <r>
          <rPr>
            <sz val="9"/>
            <color indexed="81"/>
            <rFont val="Tahoma"/>
            <family val="2"/>
          </rPr>
          <t xml:space="preserve">
When press Wincnc program…PCI Card not found. </t>
        </r>
      </text>
    </comment>
    <comment ref="M1844" authorId="0" shapeId="0" xr:uid="{927DB528-E5CD-43D7-846C-C7878501631B}">
      <text>
        <r>
          <rPr>
            <b/>
            <sz val="9"/>
            <color indexed="81"/>
            <rFont val="Tahoma"/>
            <family val="2"/>
          </rPr>
          <t>tech support:</t>
        </r>
        <r>
          <rPr>
            <sz val="9"/>
            <color indexed="81"/>
            <rFont val="Tahoma"/>
            <family val="2"/>
          </rPr>
          <t xml:space="preserve">
after a park and measure tool, the machine will not move to the right at all. 
Solution: disconnect and reconnect CN2 cable and all is well. </t>
        </r>
      </text>
    </comment>
    <comment ref="M1855" authorId="0" shapeId="0" xr:uid="{928EECAE-1140-4E00-A890-86FA9D0A1E6A}">
      <text>
        <r>
          <rPr>
            <b/>
            <sz val="9"/>
            <color indexed="81"/>
            <rFont val="Tahoma"/>
            <family val="2"/>
          </rPr>
          <t>tech support:</t>
        </r>
        <r>
          <rPr>
            <sz val="9"/>
            <color indexed="81"/>
            <rFont val="Tahoma"/>
            <family val="2"/>
          </rPr>
          <t xml:space="preserve">
They purchased this machine second hand. The original owner fixed some wiring that is causing issues with the Z axis now. So now the current customer, ADAM HOLT, is going to send me pictures of the harnes that needs replacing and I will send out to him a new harness that he can install. He must purchase the new harness himself. </t>
        </r>
      </text>
    </comment>
    <comment ref="D1871" authorId="0" shapeId="0" xr:uid="{7EF20C57-2752-4FBD-AF74-AFFC9442C0BC}">
      <text>
        <r>
          <rPr>
            <b/>
            <sz val="9"/>
            <color indexed="81"/>
            <rFont val="Tahoma"/>
            <family val="2"/>
          </rPr>
          <t>tech support:</t>
        </r>
        <r>
          <rPr>
            <sz val="9"/>
            <color indexed="81"/>
            <rFont val="Tahoma"/>
            <family val="2"/>
          </rPr>
          <t xml:space="preserve">
A little computer illiterate. </t>
        </r>
      </text>
    </comment>
    <comment ref="M1874" authorId="0" shapeId="0" xr:uid="{25E50A91-2782-41E1-A5E8-B7CA32295B02}">
      <text>
        <r>
          <rPr>
            <b/>
            <sz val="9"/>
            <color indexed="81"/>
            <rFont val="Tahoma"/>
            <family val="2"/>
          </rPr>
          <t>tech support:</t>
        </r>
        <r>
          <rPr>
            <sz val="9"/>
            <color indexed="81"/>
            <rFont val="Tahoma"/>
            <family val="2"/>
          </rPr>
          <t xml:space="preserve">
Issues: 
1. X3. Main spindle use causes loss in direction Y+. Probably a static/grounding issue.
2. Chatter in X direction. After tram, chatter only in Y direction. 
3. Grease and belt maintenance. 
4. transmission need to be rebuilt. X, Y (single drive)</t>
        </r>
      </text>
    </comment>
    <comment ref="D1881" authorId="0" shapeId="0" xr:uid="{427863A6-FF5E-4C3A-8632-7E5EA324E3C1}">
      <text>
        <r>
          <rPr>
            <b/>
            <sz val="9"/>
            <color indexed="81"/>
            <rFont val="Tahoma"/>
            <family val="2"/>
          </rPr>
          <t>tech support:</t>
        </r>
        <r>
          <rPr>
            <sz val="9"/>
            <color indexed="81"/>
            <rFont val="Tahoma"/>
            <family val="2"/>
          </rPr>
          <t xml:space="preserve">
A little computer illiterate. </t>
        </r>
      </text>
    </comment>
    <comment ref="M1889" authorId="0" shapeId="0" xr:uid="{75412365-BED0-4056-96C5-8EBF28379D06}">
      <text>
        <r>
          <rPr>
            <b/>
            <sz val="9"/>
            <color indexed="81"/>
            <rFont val="Tahoma"/>
            <family val="2"/>
          </rPr>
          <t>tech support:</t>
        </r>
        <r>
          <rPr>
            <sz val="9"/>
            <color indexed="81"/>
            <rFont val="Tahoma"/>
            <family val="2"/>
          </rPr>
          <t xml:space="preserve">
Testing: 
1. Cannot test the PCI/Daughter card as customer does not have a volt meter. 
2. Moving the po motor output to p5. 
3. tested polarity change = no change. PCI card needs testing. 
4. Swapped Motors. Same issue. 
PCI Serial Number:477C
Software Version: 3.0.14
RMA2356
525 Live Oak Lane
Weston, FL 33327</t>
        </r>
      </text>
    </comment>
    <comment ref="M1892" authorId="0" shapeId="0" xr:uid="{CC6FFFE7-4B7B-4D13-BCA5-C6FD2B7013EA}">
      <text>
        <r>
          <rPr>
            <b/>
            <sz val="9"/>
            <color indexed="81"/>
            <rFont val="Tahoma"/>
            <family val="2"/>
          </rPr>
          <t>tech support:</t>
        </r>
        <r>
          <rPr>
            <sz val="9"/>
            <color indexed="81"/>
            <rFont val="Tahoma"/>
            <family val="2"/>
          </rPr>
          <t xml:space="preserve">
bit will spin at start of job, but then goes down into material and the spindle turns off. 
</t>
        </r>
      </text>
    </comment>
    <comment ref="M1899" authorId="0" shapeId="0" xr:uid="{FF923C60-B7A3-48E9-9345-90D33363234A}">
      <text>
        <r>
          <rPr>
            <b/>
            <sz val="9"/>
            <color indexed="81"/>
            <rFont val="Tahoma"/>
            <family val="2"/>
          </rPr>
          <t>tech support:</t>
        </r>
        <r>
          <rPr>
            <sz val="9"/>
            <color indexed="81"/>
            <rFont val="Tahoma"/>
            <family val="2"/>
          </rPr>
          <t xml:space="preserve">
1. loses position after 1 or two jobs are complete. Eventually will be unusable up to 90 degrees out and it would increase if allowed to continue probably. 
Initialize resets and a few jobs can be cut. 
2. during any arc cut, the blade does not keep up with the arc direction. Every radious does this. Feed rate normal: 80ipm-160ipm. </t>
        </r>
      </text>
    </comment>
    <comment ref="M1908" authorId="0" shapeId="0" xr:uid="{5E0869F7-0AD1-4D09-B5A1-C6A498953E79}">
      <text>
        <r>
          <rPr>
            <b/>
            <sz val="9"/>
            <color indexed="81"/>
            <rFont val="Tahoma"/>
            <family val="2"/>
          </rPr>
          <t>tech support:</t>
        </r>
        <r>
          <rPr>
            <sz val="9"/>
            <color indexed="81"/>
            <rFont val="Tahoma"/>
            <family val="2"/>
          </rPr>
          <t xml:space="preserve">
Something Interesting to note: When tested inside the control panel it showed 117Vac on L1 and L2 to both ground and neutral. But nothing between L1 and L2. Odd to say the least. 
At the junction box, the L1 to N and GND was 117. L2 to N and GND was zero all the way. L1 to L2 was also zero. 
In conclusion: always test power to the cnc machine at the junction box and not inside the control panel. 
</t>
        </r>
      </text>
    </comment>
    <comment ref="M1919" authorId="0" shapeId="0" xr:uid="{8E007AD7-7FC2-4CC5-93A6-0A20ADE605FB}">
      <text>
        <r>
          <rPr>
            <b/>
            <sz val="9"/>
            <color indexed="81"/>
            <rFont val="Tahoma"/>
            <family val="2"/>
          </rPr>
          <t>tech support:</t>
        </r>
        <r>
          <rPr>
            <sz val="9"/>
            <color indexed="81"/>
            <rFont val="Tahoma"/>
            <family val="2"/>
          </rPr>
          <t xml:space="preserve">
1. poplar
2. 1"
2. 1/4" ball nose. 
5. 1.02" 
</t>
        </r>
      </text>
    </comment>
    <comment ref="M1922" authorId="0" shapeId="0" xr:uid="{072B0060-2722-4777-A178-23FB18F04E67}">
      <text>
        <r>
          <rPr>
            <b/>
            <sz val="9"/>
            <color indexed="81"/>
            <rFont val="Tahoma"/>
            <family val="2"/>
          </rPr>
          <t>tech support:</t>
        </r>
        <r>
          <rPr>
            <sz val="9"/>
            <color indexed="81"/>
            <rFont val="Tahoma"/>
            <family val="2"/>
          </rPr>
          <t xml:space="preserve">
1. FTC enable.
2. Change Park Position. 
3. Touch Plate: Needs new Touch Plate. 
4. make sure ESC works. </t>
        </r>
      </text>
    </comment>
    <comment ref="M1932" authorId="0" shapeId="0" xr:uid="{A3A26819-DC3F-460C-B6EA-0CE1CFE8872A}">
      <text>
        <r>
          <rPr>
            <b/>
            <sz val="9"/>
            <color indexed="81"/>
            <rFont val="Tahoma"/>
            <family val="2"/>
          </rPr>
          <t>tech support:</t>
        </r>
        <r>
          <rPr>
            <sz val="9"/>
            <color indexed="81"/>
            <rFont val="Tahoma"/>
            <family val="2"/>
          </rPr>
          <t xml:space="preserve">
received pdf fri 1/25/19 on ATC adjustments. Would like FTC pdf info. Sent the 3 pdfs we have regarding FTC and body of email: Hello Bobby,
 Please find attached How To PDFs related to the FTC.
 Also, let’s try Power cycling the machine and computer. Turn everything off leave it off for at least one full minute. Disconnect your 25pin cable from both the ends computer and the CNC machine, blow them out, Reconnect.
- ko 1/28/19 855am</t>
        </r>
      </text>
    </comment>
    <comment ref="M1933" authorId="0" shapeId="0" xr:uid="{98FE0A85-F8DD-4E88-AFDB-7743FC986975}">
      <text>
        <r>
          <rPr>
            <b/>
            <sz val="9"/>
            <color indexed="81"/>
            <rFont val="Tahoma"/>
            <family val="2"/>
          </rPr>
          <t>tech support:</t>
        </r>
        <r>
          <rPr>
            <sz val="9"/>
            <color indexed="81"/>
            <rFont val="Tahoma"/>
            <family val="2"/>
          </rPr>
          <t xml:space="preserve">
Email body:Hello Joseph,
            WinCNC tells me that Any standard two pin momentary power switch should work.  The have seen lots of aftermarket remote power switches for PCs and they should all be fine.
-ko 1/28/19 9am</t>
        </r>
      </text>
    </comment>
    <comment ref="M1934" authorId="0" shapeId="0" xr:uid="{CCE9BE61-E5F7-4240-B95A-0595579E8E4A}">
      <text>
        <r>
          <rPr>
            <b/>
            <sz val="9"/>
            <color indexed="81"/>
            <rFont val="Tahoma"/>
            <family val="2"/>
          </rPr>
          <t>tech support:</t>
        </r>
        <r>
          <rPr>
            <sz val="9"/>
            <color indexed="81"/>
            <rFont val="Tahoma"/>
            <family val="2"/>
          </rPr>
          <t xml:space="preserve">
Ball screw and carriage and ruland getting replaced. Customer stopping by to pick up today at 1pm - ko 1/28/19 </t>
        </r>
      </text>
    </comment>
    <comment ref="M1935" authorId="0" shapeId="0" xr:uid="{AD8712D9-B6AB-4159-95DA-4555A15F519E}">
      <text>
        <r>
          <rPr>
            <b/>
            <sz val="9"/>
            <color indexed="81"/>
            <rFont val="Tahoma"/>
            <family val="2"/>
          </rPr>
          <t>tech support:</t>
        </r>
        <r>
          <rPr>
            <sz val="9"/>
            <color indexed="81"/>
            <rFont val="Tahoma"/>
            <family val="2"/>
          </rPr>
          <t xml:space="preserve">
Trying to follow spoil board setup instructions.</t>
        </r>
      </text>
    </comment>
    <comment ref="M1936" authorId="0" shapeId="0" xr:uid="{DE5FF03A-7A6E-4920-935E-C9774DC80281}">
      <text>
        <r>
          <rPr>
            <b/>
            <sz val="9"/>
            <color indexed="81"/>
            <rFont val="Tahoma"/>
            <family val="2"/>
          </rPr>
          <t>tech support:</t>
        </r>
        <r>
          <rPr>
            <sz val="9"/>
            <color indexed="81"/>
            <rFont val="Tahoma"/>
            <family val="2"/>
          </rPr>
          <t xml:space="preserve">
SR23 w/ recoil. Using a drag knife. With mach 3 not wincnc.
Sent email:Hello Arnaldo,
            Please find attached the post processors.
            Open your Vcarve program. Click on “File” find Application Data Folder. Open/Click that. Find the Post Processor folder. Paste the attached Post Processors into the folder. Close Vcarve and then open Vcarve. The Posts should now be present available to you
</t>
        </r>
      </text>
    </comment>
    <comment ref="M1937" authorId="0" shapeId="0" xr:uid="{04B745FA-F044-43A1-BD07-2D0F6DCC4261}">
      <text>
        <r>
          <rPr>
            <b/>
            <sz val="9"/>
            <color indexed="81"/>
            <rFont val="Tahoma"/>
            <family val="2"/>
          </rPr>
          <t>tech support:</t>
        </r>
        <r>
          <rPr>
            <sz val="9"/>
            <color indexed="81"/>
            <rFont val="Tahoma"/>
            <family val="2"/>
          </rPr>
          <t xml:space="preserve">
NOT for school. Steve retired for the University. This SR@# is for his personal use at his personal residence</t>
        </r>
      </text>
    </comment>
    <comment ref="M1938" authorId="0" shapeId="0" xr:uid="{FC4ABA06-7446-40A9-BA07-AC58E8287A17}">
      <text>
        <r>
          <rPr>
            <b/>
            <sz val="9"/>
            <color indexed="81"/>
            <rFont val="Tahoma"/>
            <family val="2"/>
          </rPr>
          <t>tech support:</t>
        </r>
        <r>
          <rPr>
            <sz val="9"/>
            <color indexed="81"/>
            <rFont val="Tahoma"/>
            <family val="2"/>
          </rPr>
          <t xml:space="preserve">
1. loses position after 1 or two jobs are complete. Eventually will be unusable up to 90 degrees out and it would increase if allowed to continue probably. 
Initialize resets and a few jobs can be cut. 
2. during any arc cut, the blade does not keep up with the arc direction. Every radious does this. Feed rate normal: 80ipm-160ipm. </t>
        </r>
      </text>
    </comment>
    <comment ref="M1978" authorId="0" shapeId="0" xr:uid="{7B18AA7E-A55D-4ECF-9D95-3F25B9603486}">
      <text>
        <r>
          <rPr>
            <b/>
            <sz val="9"/>
            <color indexed="81"/>
            <rFont val="Tahoma"/>
            <family val="2"/>
          </rPr>
          <t xml:space="preserve">tech support:
Rhythmic click in X axis and locking up. 
</t>
        </r>
        <r>
          <rPr>
            <sz val="9"/>
            <color indexed="81"/>
            <rFont val="Tahoma"/>
            <family val="2"/>
          </rPr>
          <t xml:space="preserve">
3 options: 
1. X bearings are locking up. 
2. X motor is having an eletrical connection issue. 
3. X motor is having issues mechanical. 
4. X transmission is locking up. 
5. something stuck in the pinion gear. 
</t>
        </r>
      </text>
    </comment>
    <comment ref="M1986" authorId="0" shapeId="0" xr:uid="{25C5EA78-C269-4B8A-AEA3-8E7308F67F07}">
      <text>
        <r>
          <rPr>
            <b/>
            <sz val="9"/>
            <color indexed="81"/>
            <rFont val="Tahoma"/>
            <family val="2"/>
          </rPr>
          <t>tech support:</t>
        </r>
        <r>
          <rPr>
            <sz val="9"/>
            <color indexed="81"/>
            <rFont val="Tahoma"/>
            <family val="2"/>
          </rPr>
          <t xml:space="preserve">
Y axis servo trippage. 
</t>
        </r>
      </text>
    </comment>
    <comment ref="M1993" authorId="0" shapeId="0" xr:uid="{A3ADC947-EC56-456D-89C2-52B425D1B05D}">
      <text>
        <r>
          <rPr>
            <b/>
            <sz val="9"/>
            <color indexed="81"/>
            <rFont val="Tahoma"/>
            <family val="2"/>
          </rPr>
          <t>tech support:</t>
        </r>
        <r>
          <rPr>
            <sz val="9"/>
            <color indexed="81"/>
            <rFont val="Tahoma"/>
            <family val="2"/>
          </rPr>
          <t xml:space="preserve">
phone call 6/28/19 9am
gary cambell via camheads told him to get 4660 drive. he has already. he will await call from micheal confirming if need purchase 4th axis option from wincnc or a new pci card with 4th axis permission..... and get a final Purchase Order put together. says he plans to drive over from savannah, GA area to pick up
----------------------------------------------------------------------------------------------------------------------------------------------------
email sent 6/27/19
Thank you Jerry,
Looking at the original machine work order for Wright Security, looks like your machine is not Recoil Lathe ready. Your machine would only have a leadshine mx3660. You would need in addition to Recoil package a Leadshine mx4660 and 4conductor whip to connect from the 4th axis on the 4660 drive to the motor on the recoil lathe. 
MX4660 $455.00
Also I do not know if your wincnc has a 4th axis available, might be looking at purchasing that option from wincnc or maybe a whole new pci card with 4th axis option…….. I will have to research this and get back to you
------------------------------
Cost for recoil:
LATHE: 
Hardware cost: $1200.00ea. 
Shipping cost: $200
OVER PHONE Tech Cost for Install: $95 per hour
</t>
        </r>
      </text>
    </comment>
    <comment ref="M1994" authorId="0" shapeId="0" xr:uid="{EAE8D474-F395-40E8-953F-404F0F81FF07}">
      <text>
        <r>
          <rPr>
            <b/>
            <sz val="9"/>
            <color indexed="81"/>
            <rFont val="Tahoma"/>
            <family val="2"/>
          </rPr>
          <t>tech support:</t>
        </r>
        <r>
          <rPr>
            <sz val="9"/>
            <color indexed="81"/>
            <rFont val="Tahoma"/>
            <family val="2"/>
          </rPr>
          <t xml:space="preserve">
called told him intialize then put it on. He figured that would be the case</t>
        </r>
      </text>
    </comment>
    <comment ref="M1995" authorId="0" shapeId="0" xr:uid="{6A72BBBD-164A-4378-A60F-5DEB56C92442}">
      <text>
        <r>
          <rPr>
            <b/>
            <sz val="9"/>
            <color indexed="81"/>
            <rFont val="Tahoma"/>
            <family val="2"/>
          </rPr>
          <t>tech support:</t>
        </r>
        <r>
          <rPr>
            <sz val="9"/>
            <color indexed="81"/>
            <rFont val="Tahoma"/>
            <family val="2"/>
          </rPr>
          <t xml:space="preserve">
Email chain:
Hello John,
 Michael is on vacation this week, he returns next week. In the meantime, a few of us from other departments are each getting a turn at tech support. 
 Would you be so kind to send me your test crv file and your tap file? Both please. We would like to try running it here at the shop sometime this week.
Sincerely, 
Kevin Owen
Tech Support Dept
Tel: 770-334-2144 (Tech Support Line)
support@camaster.com 
From: Valley Mold &lt;valleymold@sdnet.ca&gt; 
Sent: Saturday, June 22, 2019 8:40 PM
To: CAMaster Support &lt;support@camaster.com&gt;
Subject: Re: Valleymold Stinger
Hi Micheal
I removed the Y carriage and had a real good look at it and I just could not find anything wrong with it.  I reinstalled it and started measuring the parts again when it dawned on me that maybe it was not cutting square.  I cut a 5" square block and check it,  I was shocked at how far off it was and I now understand why it was cutting funny looking circles.  So not sure how to fix it but I did shim the gantry as you can see in the picture,  I had to add .1530 thick shim to get a square box.  Circles are much nicer now.  The other problem I am running into now is that when I cut one box and move over in X to cut a second one it always gets smaller,  the square and the circles.  I can easily change the resolution to make the one or they other the right size but not both.  I had no trouble setting the Y,  I have now cut 6 boxes in Y and all are with in .001 of each other.  So again not sure what it could be,  maybe backlash?  I know there is a setting in each axis but I have no idea what the number represents.  Take a good look at the picture and you can see that the circles at the 3 and 9 position are very nice but the 12 and 6 position there is a bit of a flat spot.
I have to say I am surprised by what I am having to do to get this thing cutting to the specs I was told by the sales department it was capable of doing.  I have spent a couple of days all ready and still not all the way there yet,  all the reviews I read where real good and not being a chines unit I was not expecting this.  The unit looks real well made but I am surprised that it was not set up to the specs I was told it would be.  + or - .002 is fine but what I was getting before was not going to be exceptable,  in Y it is all good now and the circles are fine but the X always getting bigger or smaller as we move away from homes is going to be a problem.  So I am hoping that you have a solution.
John
On 6/20/2019 10:28 AM, CAMaster Support wrote:
Understood. 
Sincerely, 
Michael Skene
Tech Support Dept
Tel: 770-334-2144 (Tech Support Line)
support@camaster.com 
From: Valley Mold &lt;valleymold@sdnet.ca&gt; 
Sent: Thursday, June 20, 2019 11:14 AM
To: CAMaster Support &lt;support@camaster.com&gt;
Subject: Re: Valleymold Stinger
Hi Micheal
I will try this and also have a very close look at the X axis&gt;  I total understand deflection hover deflection would show on the part all the way around,  not always in the same spot.  
When I am machine injection molds I always cut climb as this keeps you from ending up with parts that are to small.  Climb mill roughing and then go to finishing cuts but almost always climb unless it is a 3d part then it is very often a mix.
John
On 6/20/2019 8:53 AM, CAMaster Support wrote:
Hello John, 
One point of note, conventional cutting is going to be more accurate, as the side load is against the bits direction of movement. Climb has more side load and chance of the bit flexing perpendicular to the cut path. All bits flex some, the smaller the bit, the more flex you have. 
Please use the attached wincnc.ini file to replace your current one. Do another conventional test circle and let me know the results. 
Also, it might be that something is still loose in the Y axis. 
 (That would be the axis that has the motor under the table. That is the Y axis motor.)
To Check: 
1. Make sure the motor is tight on the transmission. 
2. Make sure the motor pulley is tight on the motor shaft. 
3. Make sure the belt is not loose. 
4. Make sure the large aluminum pulley is tight on its shaft. 
5. Make sure the pinion gear is tight on the shaft shared with the aluminum pulley. 
Sincerely, 
Michael Skene
Tech Support Dept
Tel: 770-334-2144 (Tech Support Line)
support@camaster.com 
From: Valley Mold &lt;valleymold@sdnet.ca&gt; 
Sent: Thursday, June 20, 2019 9:25 AM
To: CAMaster Support &lt;support@camaster.com&gt;
Subject: Re: Valleymold Stinger
Hi Micheal
Sorry I did not get around to it until this morning,  John
On 6/18/2019 12:11 PM, CAMaster Support wrote:
Hey John, 
I would like for you to please send me your wincnc.ini file. I want to make a small adjustment to see if it helps the situation.
To find the file: go to C:/Drive&gt;Wincnc(folder)&gt;wincnc.ini(configuration file). 
Thank you. 
Sorry we got disconnected on the phone. 
Sincerely, 
Michael Skene
Tech Support Dept
Tel: 770-334-2144 (Tech Support Line)
support@camaster.com 
From: Valley Mold &lt;valleymold@sdnet.ca&gt; 
Sent: Tuesday, June 18, 2019 12:11 PM
To: CAMaster Support &lt;support@camaster.com&gt;
Subject: Re: Valleymold Stinger
Ok here it is,  John
On 6/18/2019 10:17 AM, CAMaster Support wrote:
Hello John,
One last circle test. Please cut the one attached. It is two circles using arc toolpathing only. 
Z0 to top. 1/16” bit. Your feeds and speeds and depth. 
Sincerely, 
Michael Skene
Tech Support Dept
Tel: 770-334-2144 (Tech Support Line)
support@camaster.com 
From: Valley Mold &lt;valleymold@sdnet.ca&gt; 
Sent: Tuesday, June 18, 2019 10:06 AM
To: CAMaster Support &lt;support@camaster.com&gt;
Subject: Re: Valleymold Stinger
Hi Michael
The two pictures you requested.  
Collets are clean and snapped into place all the way.
John
On 6/17/2019 3:45 PM, CAMaster Support wrote:
A few other things. 
Please let me know the climb measures also for the 1/16”. 
Please make sure that the bits are installed in clean collets. 
Also, please make sure that the collet and nut are snapped together as a unit before they are threaded onto the spindle and bit inserted. 
Sincerely, 
Michael Skene
Tech Support Dept
Tel: 770-334-2144 (Tech Support Line)
support@camaster.com 
From: Valley Mold &lt;valleymold@sdnet.ca&gt; 
Sent: Monday, June 17, 2019 4:24 PM
To: CAMaster Support &lt;support@camaster.com&gt;
Subject: Re: Valleymold Stinger
Hi Michael
Attached are the pictures and NC file.  Pic#1 1/32 end mill, pic#2 1/16 end mill and pic#3 was programmed for a 1/4 bit but it turned out to be a 5/16.  On all three pictures right is conventional mill and left is climb mill.  All three pictures are taken from the front of the machine and looking back.
John
On 6/17/2019 8:47 AM, CAMaster Support wrote:
Hello John, 
Could you please send me the toolpath associated with this picture. 
Thank you. 
Sincerely, 
Michael Skene
Tech Support Dept
Tel: 770-334-2144 (Tech Support Line)
support@camaster.com 
From: Valley Mold &lt;valleymold@sdnet.ca&gt; 
Sent: Friday, June 14, 2019 2:52 PM
To: support@camaster.com
Subject: Valleymold Stinger
Hi Michael
I have attached a picture of my problem,  as you can see the first halve of the arc is fine but when it comes around the second arc it always has a flat spot at the bottom.  If you look at the circles they are the same way,  the top is fine and when it gets past the 6:00 position it has a flat spot.  On the halve moon part the left halve is wider as you can see.  I looked at the Y axes and tighten up the carriage bolts but I really could only slightly tighten them before it got to tight.  1/4 turn was to much.  I could live with the circles at this small size being what they are but that other part is going to be a problem,  I have cut the part on my Step Craft and it was never an issue.  Now I know the you have backlash control but I do not now what those numbers represent,  X is at b5 and Y is at b7.
You can e-mail or call,  204-324-9741
John
</t>
        </r>
      </text>
    </comment>
    <comment ref="M1996" authorId="0" shapeId="0" xr:uid="{D7B7434C-6046-4B65-B576-EEAB860CAC85}">
      <text>
        <r>
          <rPr>
            <b/>
            <sz val="9"/>
            <color indexed="81"/>
            <rFont val="Tahoma"/>
            <family val="2"/>
          </rPr>
          <t>tech support:</t>
        </r>
        <r>
          <rPr>
            <sz val="9"/>
            <color indexed="81"/>
            <rFont val="Tahoma"/>
            <family val="2"/>
          </rPr>
          <t xml:space="preserve">
email cahin
Hello Sam,
Michael is on vacation this week, he returns next week. In the meantime, a few of us from other departments are each getting a turn at tech support. 
1) Do you have an internet connection to/for the machine computer?
2) Do you have teamviewer? If not you can get it from wincnc.net top right corner of the page click on TeamViewer to download it
We would like to see your ini files and view your inputs in wincnc. Wondering if you have a bad input? If you have any other inputs we could use?
Sincerely, 
Kevin Owen
Tech Support Dept
Tel: 770-334-2144 (Tech Support Line)
support@camaster.com 
From: Sam Gaddis &lt;samgaddis@gmail.com&gt; 
Sent: Monday, June 24, 2019 11:42 AM
To: CAMaster Support &lt;support@camaster.com&gt;
Subject: Issue with tool chance
Hello, I'm experiencing the following issue with the ATC.
When I T0 or Tanything to get a new tool, the machine drops off tool, lifts up and then get computer shows it stuck at M18C4, wait for tool release. 
Then I abort, do an L110T0 to clear the tool in the computer, and when I select a new tool (say via T9), it throws the error message M99.1 )Current tool has not been registered, remove tool).
So then I have to manually insert T9 and do another L110T9 to notify the computer which tool is in place. 
I've reviewing the following forum posts, but it appears I'm getting adequate air pressure throughout. 1, 2
I could be wrong about that though and would love help diagnosing. For instance, the pressure reading on the left hand side of the head is 0 and I'm not even sure what that's connected to. My understanding is that the right side gauge is related to the Z axis compensator. What's the left side for? 
Any help or a call is much appreciated! 
Sam Gaddis
Austin, TX
5126956294
</t>
        </r>
      </text>
    </comment>
    <comment ref="M1997" authorId="0" shapeId="0" xr:uid="{021989F6-D020-4D28-8677-5C1A8D77D066}">
      <text>
        <r>
          <rPr>
            <b/>
            <sz val="9"/>
            <color indexed="81"/>
            <rFont val="Tahoma"/>
            <family val="2"/>
          </rPr>
          <t>tech support:</t>
        </r>
        <r>
          <rPr>
            <sz val="9"/>
            <color indexed="81"/>
            <rFont val="Tahoma"/>
            <family val="2"/>
          </rPr>
          <t xml:space="preserve">
email sent 6/27/19 3pm
Hi Michael,
  If you are comfortable using Multimeter, Let’s try testing the DC signal between the Gs2 vfd and the WinCnc CN2 board. We will use the same 6000, 12000, and 18000 rpms for testing. 
We are looking at the 3conductor shielded cable.
The Gs2 sends 10v+ positive DC from the (+10v terminal)    WHITE wire  to WinCnc CN2 Board (V IN terminal)
The Gs2 (ACM terminal) is the common for this signal circuit   BLACK wire to WinCnc CN2 Board (GND IN terminal)
Gs2 (AI terminal) receives Input voltage to control spindle speed RED wire to   WinCnc CN2 Board (V OUT terminal)
With multimeter set to DC Voltage setting, let’s get some DC voltage readings:
1) Machine ON but Without turning spindle ON, testing in the Gs2: Black COM (common) lead on Multimeter to (ACM terminal) test against The Gs2 10v DC + (+10v terminal)  with the Red multimeter lead
2) Spindle ON [S6000], testing in the Gs2: Black COM (common) lead on Multimeter to (ACM terminal) test against The Gs2 (AI terminal) with the Red multimeter lead
3) Spindle ON [S12000], testing in the Gs2: Black COM (common) lead on Multimeter to (ACM terminal) test against The Gs2 (AI terminal) with the Red multimeter lead
4) Spindle ON [S18000], testing in the Gs2: Black COM (common) lead on Multimeter to (ACM terminal) test against The Gs2 (AI terminal) with the Red multimeter lead
With multimeter set to AC Voltage setting Lets also test AC voltage going into the  Gs2 vfd
A) Test L1 against L2
B) Test L1 against Ground
C) Test L2 against Ground
Sincerely, 
Kevin Owen
Tech Support Dept
-------------------------------------------------------------------------------------------
2014 purchased 
Serial 14050425
Wincnc software version 
3.0.15
VFD readings 
6000 2.8
12000 5.6
18000 8.6
Tried the power cycling and didn’t seem to help. I did just get a new computer from wincnc but the machine was running fine or 2 days. The slide bar worked before and still works only different is the spindle isn’t actually spinning as fast as it should. This thing should be humming at 18k and it’s not. 
-mike
----------
Hello Mike,
A few questions/things to try for you:
1) Serial Number for your machine? Year purchased?
2) Spindle speed Slide Bar on WinCNC work before?
In addition to grabbing the slide bar on the screen, you can use - / + on the ten key to control spindle speed. 
3) WinCNC software version? Top bar of WinCNC find Help, click that, then click About. Box will appear look for software version
4) What result do you get when you type in the spindle speed? What does the VFD read for each?
Turn spindle ON, then type in:
S6000 [hit enter key] 
S12000 [hit enter key] 
S18000 [hit enter key]
5) Can we get some pictures:
      A) Spindle nameplate/SN
      B) Control Box/Cabinet - overview of entire board
      C) Control Box/Cabinet - just the mother board/the CN2 or CN1/CN2 Board
      C) VFD - front/overview
      D) VFD - nameplate/SN
6) Have we tried Power cycling? Turn computer and control box off. Wait full minute before turning back ON
ALSO
7) While waiting/ before turning power back ON, lets disconnect/reconnect all cables from computer to control box, control box to mother board (NOTE: please take pic before disconnecting anything in the control box so we can reconnect the exact same manner) Blow off all dust from connections/computer/ inside control box)
Sincerely, 
Kevin Owen
Tech Support Dept
Tel: 770-334-2144 (Tech Support Line)
support@camaster.com 
-----Original Message-----
From: Michael Brooks &lt;mikebrooks24@gmail.com&gt; 
Sent: Tuesday, June 25, 2019 8:43 AM
To: support@camaster.com
Subject: Cnc spindle 
I did a little more investigating. The spindle does change speeds when toggling the bar on the computer but is no where at the speed it should be. I did notice that someone hit the ground rod I had outside and knocked the wire off. This was done when the machine was off. I did reattach the wire and I’m still getting the slow spindle speeds.
Thanks
Mike
On my stinger 3, the 3kw spindle is not getting up to speed when toggle the spindle speed bar on wincnc. I realized this when the machine was warming up and it usually goes through phases of speed and it would never go past the first phase. Is there something I can check or is my spindle shot? </t>
        </r>
      </text>
    </comment>
    <comment ref="M1998" authorId="0" shapeId="0" xr:uid="{9B16734D-754F-432F-8666-3D71F12B4410}">
      <text>
        <r>
          <rPr>
            <b/>
            <sz val="9"/>
            <color indexed="81"/>
            <rFont val="Tahoma"/>
            <family val="2"/>
          </rPr>
          <t>tech support:</t>
        </r>
        <r>
          <rPr>
            <sz val="9"/>
            <color indexed="81"/>
            <rFont val="Tahoma"/>
            <family val="2"/>
          </rPr>
          <t xml:space="preserve">
Hello Chad,
Michael is on vacation this week, he returns next week. In the meantime, a few of us from other departments are each getting a turn at tech support.
I do not believe/cannot find a manual for Y-transmission maintenance.
I was told customers can send in their transmissions for repair &amp;/or buy a new transmission. Some do one or the other, Some do both.
This is what I found for pricing:
Stinger 1 New X Transmission  $350.00
Stinger 1 New Y Transmission  $350.00
Transmission Rebuild (All Models) $300.00
Sincerely,
Kevin Owen
Tech Support Dept
Tel: 770-334-2144 (Tech Support Line)
michael@camaster.com
From: chad nelson &lt;chad@utvworx.com&gt; 
Sent: Monday, June 24, 2019 3:24 PM
To: Michael &lt;michael@camaster.com&gt;
Subject: Re: X and y pinion gears
Hi Michael, 
We were watching the Y axis this weekend move from left to right. The tensioner appears to be moving (bobbing) while traveling along the rack. I cleaned off the rack, gears, and the surrounding area, but it didn't help. I believe that could be causing our chattered edges. Do you have a manual on how to take the Y-axis apart for service and do you know what may be causing the problem?
Chad Nelson
Sales &amp; Customer service
Office:  480-626-7538
Cell:    480-299-0844
On Fri, Jun 21, 2019 at 9:55 AM Michael &lt;michael@camaster.com&gt; wrote:
Hello Chad, 
The pinion gear teeth actually look pretty good. The pinion gear has been push against the gear rack pretty hard over time and caused the 1/8” indention above the teeth of the pinion gear. But overall, the gear rack looks good. 
I am not able to deduce much about the Y axis, but they are probably similar to the X. 
Sincerely,
Michael Skene
Tech Support Dept
Tel: 770-334-2144 (Tech Support Line)
michael@camaster.com
From: chad nelson &lt;chad@utvworx.com&gt; 
Sent: Friday, June 21, 2019 12:48 PM
To: michael@camaster.com
Subject: X and y pinion gears</t>
        </r>
      </text>
    </comment>
    <comment ref="M1999" authorId="0" shapeId="0" xr:uid="{D6183591-EC70-441C-AB50-11E594878418}">
      <text>
        <r>
          <rPr>
            <b/>
            <sz val="9"/>
            <color indexed="81"/>
            <rFont val="Tahoma"/>
            <family val="2"/>
          </rPr>
          <t xml:space="preserve">tech support:
Anthony,
Thank you for your time and patience. Please find attached a how to on Spoil board setup
In the design, start new job/project, job size x and y  should match your actual machine bed size. Thickness should be thickness of your of your spoil board. If it is 1 inch make it 1 inch, if ¾” make it 0.75 and so on
Z zero position set to material surface
XY Datum Position set to the bottom left of the box
Click ok
Now on the design side, create your rectangle that you will pocket tool path, click on draw rectangle
Set your anchor point as bottom left corner. It may already be the default.
X set as -1 and Y set at O
Then for the Size of the rectangle
X = Width of Table (same as job width) + 2 inches
Y= Height or Length of Table (same as job Height Y)
Create Rectangle
Then in your tool pathing, create a pocket toolpath
Start depth 0
Cut depth 0.03
Select your tool. I believe youy said you are using a 1.5 inch end mill
Select Raster and climb in the Clear pocket… options box
Name your toolpath something spoil board surface perhasps
Then click Calculate, afterwards save your toolpath. 
Then put it on your machine computer
On your machine,
Intialize your machine
When that is set, move the gantry head over the bed a little bit to set your Z and have your vacuum on to suck the spoil board down. With the touchtop and the 1.5 inch end mill securely tightened into your spindle set you Z Hieght.
You should only have one green box. No boxes for x or y. no blue boxes at all.
You should be set to go
</t>
        </r>
        <r>
          <rPr>
            <sz val="9"/>
            <color indexed="81"/>
            <rFont val="Tahoma"/>
            <family val="2"/>
          </rPr>
          <t xml:space="preserve">
Hello,
Happy to help.
Although, I cannot quite read the screen in the photo you sent. Perhaps you are dealing with a Z height/calibrating the machine bed surface issue? Maybe these PDF How To attachments may be of assistance.
Please send more pics/ with description of what you are seeing so that we might be better able to try and help remedy the situation.
Sincerely, 
Kevin Owen
Tech Support Dept
NOTE i sent INdexing Lathe Switch Calibration and Calibrate Switch ATC Process pdfs
Tel: 770-334-2144 (Tech Support Line)
support@camaster.com 
-----Original Message-----
From: anthonyisbell00@gmail.com &lt;anthonyisbell00@gmail.com&gt; 
Sent: Monday, June 24, 2019 3:38 PM
To: support@camaster.com
Subject: Help please!
Hello,
Excellent pic. 
Seeing both a green box and a blue box makes me wonder if the workspace setting/ machine bed or table top is set higher than how low you want your Z to cut down to. That setting prevents you from cutting thru your tabletop/machine bed. I believe it only allows 1/8inch below that threshold just enough to be able to do cutouts but not go beyond your spoilboard machine bed top surface into your vac grid top or t-slot tabletop
Lets try:
1) Clearing those boxes G92 for green boxes and G49 for blue boxes
2) re-Initialize 
3) if your program/tap file is set to machine bed surface/bottom of material you are cutting, lets try touch top to your machine spoil board top surface
If your program/tap file is set to top of material you are cutting, lets try touch top to top of the material you are cutting
Also
4) Calibrate Switch is something that needs to be done from time to time. For example, surfacing spoilboard or putting down a new spoil board&amp;surface would require Calibrate Switch
Sincerely, 
Kevin Owen
Tech Support Dept
Tel: 770-334-2144 (Tech Support Line)
support@camaster.com 
-----Original Message-----
From: anthonyisbell00@gmail.com &lt;anthonyisbell00@gmail.com&gt; 
Sent: Monday, June 24, 2019 4:27 PM
To: support@camaster.com
Subject: Will not go to z0
</t>
        </r>
      </text>
    </comment>
    <comment ref="M2001" authorId="0" shapeId="0" xr:uid="{8D4F93A1-7512-4E17-BCCE-66A33FFB6728}">
      <text>
        <r>
          <rPr>
            <b/>
            <sz val="9"/>
            <color indexed="81"/>
            <rFont val="Tahoma"/>
            <family val="2"/>
          </rPr>
          <t>tech support:</t>
        </r>
        <r>
          <rPr>
            <sz val="9"/>
            <color indexed="81"/>
            <rFont val="Tahoma"/>
            <family val="2"/>
          </rPr>
          <t xml:space="preserve">
during servo adj appt noticed: bus voltage 300+ something just over 300v.
Single Phase service to bldg, using converter to get 3phase for machine, vacuum, and dust collection
customer check on voltage
(servos only capable of 260v?)- kr 6/25/19 pm</t>
        </r>
      </text>
    </comment>
    <comment ref="M2002" authorId="0" shapeId="0" xr:uid="{F311CE17-A235-4405-BDE5-0D7FD8B32C32}">
      <text>
        <r>
          <rPr>
            <b/>
            <sz val="9"/>
            <color indexed="81"/>
            <rFont val="Tahoma"/>
            <family val="2"/>
          </rPr>
          <t>tech support:
Hi Jerry,
             Why did you have change out the hard drive? We are wondering if you experienced a power surge? That perhaps impacted your board in the control box and possibly the eclipse (golden colored) servo drives.
Also, sadly our field techs are not available this week.
Here is an outside vendor you could try:
         CNC Consultants and Trainers
  Custom CNC Machines &amp; Retrofit Mods
710 Ontario Ave   |   Marquette, MI 49855
(906) 250-4950 (c)  |  (906) 273-1455 (o)
-6/26/19 1142am
---------</t>
        </r>
        <r>
          <rPr>
            <sz val="9"/>
            <color indexed="81"/>
            <rFont val="Tahoma"/>
            <family val="2"/>
          </rPr>
          <t xml:space="preserve">
bybasses input enable allowed winCNC screen to show enable but real world sesrvos not enabled/not moving.
They got new harddrive for pc and tried reseating PCI card
MB enable P7B7 led blinks indicated change in state-kr 6/25/19 pm
K robinson want to research and call back
-6/25/19 pm
-----------------------------------------
original email:
Guys,
Our double head is down.  The hard drive crashed.  I bought a new one. Did a fresh Windows 10 install.
The environment it is now in has access to high speed downloads.  Is there a way to get pointed in the right direction 
To download the items we will need to get up and running.  The LAN speed is slow at the machine.
Thanks
770-482-2600
Jerry Tow
Jerry M. Tow II
CFO
Demis Products, Inc.
</t>
        </r>
      </text>
    </comment>
    <comment ref="M2003" authorId="0" shapeId="0" xr:uid="{8F9124A3-1188-44FB-84D2-FDB7656AE873}">
      <text>
        <r>
          <rPr>
            <b/>
            <sz val="9"/>
            <color indexed="81"/>
            <rFont val="Tahoma"/>
            <family val="2"/>
          </rPr>
          <t>tech support:</t>
        </r>
        <r>
          <rPr>
            <sz val="9"/>
            <color indexed="81"/>
            <rFont val="Tahoma"/>
            <family val="2"/>
          </rPr>
          <t xml:space="preserve">
sales getting called by upset customer, willing to pay for brush, sales to Don. Don wanted cared for right away. K Robinson called customer give brush to customer. Customer very happy.</t>
        </r>
      </text>
    </comment>
    <comment ref="M2004" authorId="0" shapeId="0" xr:uid="{67E226B8-2DBF-4FE5-BED6-80377B7233DE}">
      <text>
        <r>
          <rPr>
            <b/>
            <sz val="9"/>
            <color indexed="81"/>
            <rFont val="Tahoma"/>
            <family val="2"/>
          </rPr>
          <t>tech support:</t>
        </r>
        <r>
          <rPr>
            <sz val="9"/>
            <color indexed="81"/>
            <rFont val="Tahoma"/>
            <family val="2"/>
          </rPr>
          <t xml:space="preserve">
Hello Tom,
            Happy to get you Model Number for a power supply. 
            Could you help me out on what machine we are working on? Model / Serial Number?
            At least what kind of power supply?
Older Cobra machine used a Teknic EMF75 to power eclipse servo drives
Current Panthers use Teknic IPC3s
We are looking at Teknic IPC5s for a retro fit solution to replace the EMF75 which is very hard to get
Or 24v power supply what is it for?
Thank you,
Kevin Owen -6/26/19 am
</t>
        </r>
      </text>
    </comment>
    <comment ref="M2006" authorId="0" shapeId="0" xr:uid="{ABDD1CC3-330E-4C58-8A5F-5C3533330492}">
      <text>
        <r>
          <rPr>
            <b/>
            <sz val="9"/>
            <color indexed="81"/>
            <rFont val="Tahoma"/>
            <family val="2"/>
          </rPr>
          <t>tech support:</t>
        </r>
        <r>
          <rPr>
            <sz val="9"/>
            <color indexed="81"/>
            <rFont val="Tahoma"/>
            <family val="2"/>
          </rPr>
          <t xml:space="preserve">
email sent:Hello Ryan,
  Thank you for your time and patience. It would be easier for us if you email us from your WinCnc folder these files:
CNC.MAC
CNCSCRN.INI   (file type: Configuration Setting)
WINCNC.INI   (file type: Configuration Setting)
  We’ll make the changes. And email you the updated file that you would then use. Replacing the original 3 you sent us
Sincerely, 
Kevin Owen
-6/26/19 250pm</t>
        </r>
      </text>
    </comment>
    <comment ref="M2007" authorId="0" shapeId="0" xr:uid="{51B10275-931F-408D-A3BA-F26C4CF45A20}">
      <text>
        <r>
          <rPr>
            <b/>
            <sz val="9"/>
            <color indexed="81"/>
            <rFont val="Tahoma"/>
            <family val="2"/>
          </rPr>
          <t>tech support:</t>
        </r>
        <r>
          <rPr>
            <sz val="9"/>
            <color indexed="81"/>
            <rFont val="Tahoma"/>
            <family val="2"/>
          </rPr>
          <t xml:space="preserve">
stinger III  left vm 6/26 or 6/27
static issue maybe? Try dedicated grounds for frame and dust collection. Use/Age x only maybe belt driven transm? Lose/ need tighten belt or maybe time for new transmission
--------------------------------
email 6/28 130pm
Hello Chris,
 When you get opportunity, would you be so kind to take some photos of the X-transmission belt chaffing/wear issue you mentioned in your voicemail? Email them to support@camaster.com
 This is an example of a dedicated frame ground with its own grounding electrode (ground rod):
 Also find attached a pdf describing a possible solution to static related to a Dust Collection System. Notice is these following photos, an example of additional grounding for dust collection. See the bare copper wire running thru the hose:
 Michael returns to work from vacation on Monday.
Sincerely, 
Kevin Owen
</t>
        </r>
      </text>
    </comment>
    <comment ref="M2008" authorId="0" shapeId="0" xr:uid="{C29E14EE-147D-492A-8D78-5480D480C22B}">
      <text>
        <r>
          <rPr>
            <b/>
            <sz val="9"/>
            <color indexed="81"/>
            <rFont val="Tahoma"/>
            <family val="2"/>
          </rPr>
          <t xml:space="preserve">tech support:
email sent 6/2/19 230pm
No parts in stock 
Yes, most of us in the shop agree a second dedicated tech support guy would be great
Sincerely, 
Kevin Owen
Tech Support Dept
Tel: 770-334-2144 (Tech Support Line)
support@camaster.com 
From: James Whitehead &lt;wuc0061@gmail.com&gt; 
Sent: Friday, June 28, 2019 2:04 PM
To: CAMaster Support &lt;support@camaster.com&gt;
Subject: Re: Camaster: Update on Ballscrew Assembly needed for James Whitehead
Well that is my luck. Are you telling me that you will have to order the parts? If so how long will it take for you to get them?
   Been thinking of a bigger machine in the short future....not sure of the support Camaster has. Nothing on you Kevin....it just seems like it was two years ago. You have done everything you could have done. Owner might think of hiring another support guy to help out. 
Please let me know on the parts ( order or in stock). 
Have a great weekend and thanks for all your help. 
Jim. 
--------------------------------------------------------------------------------------
email sent 6/28/19 145pm
Hello James,
 We have quite a few on vacation this week. Of the people working this week I could not get answers on what part(s) to order to replace the Ball Screw ( you and I called it a corkscrew/auger) and the black carriage that pairs with it.
 Michael returns to work from his vacation on Monday
Sincerely, 
Kevin Owen
--------------------------------------------
email 6/27/19 1130am
Don,
I cannot find replacement parts for this customer.  What should I tell him?
2016 machine. Customer finally retired and use the machine more feels he only has about 6months of use out of it. He is very kind, calm, and understand thus far. But if we cant get him up and running…..
 The only thing I can find is our Vendor Product List:
Hiwin          
107-105 -- Ball Screw Assembly Default Category Hiwin   BS-CAMA-01
107-121 -- Ball Screw Assembly Version #2 Default Category Hiwin   BS-CAMA-02 
I have tried searching the part numbers on both Hiwin ballscrews at Hiwin site and one other with same result:
No Results Found On "BSCAMA01" in All Categories 
Search Tips
All Categories &gt; Search Results
No Results Found On "BS-CAMA-02" in All Categories 
Search Tip
-------------------------------------------------------------------------------------------------------
call notes/email to jp 6/27/19 10am
JP,
       Would you be able to help me? Eric volunteered you as the guy to ask
       James Whitehead SN16031332 - Hwin Stinger 1 Z movement issue. Removed ruland collar and z motor, Head dropped freely. Tried moving z head up and down manually, moves freely except somewhere midway. He cleaned everything removing dust gunk. Tried moving z head up and down manually – same result - moves freely except somewhere midway. Linear rails perfectly clean and smooth. Not a ruland collar issue, that collar was very tight and is again. When z movement gets stuck in that midway point he says motor stops moving as well
So we are inclined to try replacing the ‘cork screw and accompanying carriage’ forgive me the name of it is eluding me at the moment.
Would you be able to help me figure out what parts he would need to buy?
</t>
        </r>
        <r>
          <rPr>
            <sz val="9"/>
            <color indexed="81"/>
            <rFont val="Tahoma"/>
            <family val="2"/>
          </rPr>
          <t xml:space="preserve">
cost of ruland $48.89
2016 possibly Hwin not currenlty stocked for cork screw and carriage
check to see if ruland is broken
From customer orignal service call/email:
It seems that my Z drive is messing up. I started a new project and went to use the Measure T1 for the Z. Went down and touch the plate right and headed back up when a funny noise sounded and quit moving. I try the manual arrows and it will go down, but on the way back up it stops at the same place. I than hit the Initialize button and everything worked right. So, I try to use the Measure T1 again and it will not come all the way down now. 
Will someone please get with me A.S.A.P. I have orders that need to get out in the P.M. tomorrow. Piss poor planning on my part, does not mean an Emer. on yours....but all Help will not go unforgotten. 
Thank You 
James Whitehead
(865) 299-0061 
</t>
        </r>
      </text>
    </comment>
    <comment ref="M2009" authorId="0" shapeId="0" xr:uid="{33B2E41E-5A9D-410D-B87A-834F4D16E451}">
      <text>
        <r>
          <rPr>
            <b/>
            <sz val="9"/>
            <color indexed="81"/>
            <rFont val="Tahoma"/>
            <family val="2"/>
          </rPr>
          <t>tech support:</t>
        </r>
        <r>
          <rPr>
            <sz val="9"/>
            <color indexed="81"/>
            <rFont val="Tahoma"/>
            <family val="2"/>
          </rPr>
          <t xml:space="preserve">
So sorry we couldn’t get back to you sooner. Michael is on vacation.
Could I get your phone number? I have morning appointments tomorrow. If they end earlier could I call you? 
Your machine have an internet connection so we can use team viewer?
Are you referring to the Concave bit still?
Are we doing the concave toolpathing as its own tap file saved separately from the rest of the toopathing you have for this project? 
For the concave toolpathing could we try setting the job setup with the Z Zero Position as material surface? Then with vacuum on holding your material down try Michaels suggest manually setting z zero but to new Z zero position of the material surface instead of machine bed
Sincerely, 
Kevin Owen - sent 6/26/19 5pm
</t>
        </r>
      </text>
    </comment>
    <comment ref="M2010" authorId="0" shapeId="0" xr:uid="{9A26FF17-24F7-42B0-9958-F07F508A00DA}">
      <text>
        <r>
          <rPr>
            <b/>
            <sz val="9"/>
            <color indexed="81"/>
            <rFont val="Tahoma"/>
            <family val="2"/>
          </rPr>
          <t>tech support:</t>
        </r>
        <r>
          <rPr>
            <sz val="9"/>
            <color indexed="81"/>
            <rFont val="Tahoma"/>
            <family val="2"/>
          </rPr>
          <t xml:space="preserve">
called HSD (954-587-1991 ext306) left VM asking for s2 sensor how purchase 6/27/19 850am
sent email to service@hsdusa.com at 915am:
Hello,
I need to purchase an S2 sensor for a ES915 5hp ATC 3.9kw A6161H0309 HSD Spindle for my customer at Digital Fab
Would I be able to get a part # please and thank you?
Do I need to go to another company to buy the part?
Thank you in advance for your help
Sincerely,
Kevin Owen
Tech Support Dept
Tel: 770-334-2144 (Tech Support Line)
support@camaster.com 
</t>
        </r>
      </text>
    </comment>
    <comment ref="M2011" authorId="0" shapeId="0" xr:uid="{E9BC50B8-220B-44FA-82F4-B7B8ACFF7CCE}">
      <text>
        <r>
          <rPr>
            <b/>
            <sz val="9"/>
            <color indexed="81"/>
            <rFont val="Tahoma"/>
            <family val="2"/>
          </rPr>
          <t>tech support:</t>
        </r>
        <r>
          <rPr>
            <sz val="9"/>
            <color indexed="81"/>
            <rFont val="Tahoma"/>
            <family val="2"/>
          </rPr>
          <t xml:space="preserve">
email sent 6/27/19 11am
Hello Brian,
 Kevin Robinson is happy to take a look. However he is not available at the moment. He told me he might get time later today or tomorrow
Sincerely, 
Kevin Owen
</t>
        </r>
      </text>
    </comment>
    <comment ref="M2012" authorId="0" shapeId="0" xr:uid="{32F9FA91-FFBE-4E41-B4D1-8F705E1C869A}">
      <text>
        <r>
          <rPr>
            <b/>
            <sz val="9"/>
            <color indexed="81"/>
            <rFont val="Tahoma"/>
            <family val="2"/>
          </rPr>
          <t>tech support:</t>
        </r>
        <r>
          <rPr>
            <sz val="9"/>
            <color indexed="81"/>
            <rFont val="Tahoma"/>
            <family val="2"/>
          </rPr>
          <t xml:space="preserve">
customer vm tues 6/25/19 I called back 6/27/19 1130am
Item 1) Cody Sales helped him cheat the .125 low z boundary by recalibrating switch just slightly below true spoil board surface. Customer designing drill holes deeper than .125. he is happy about that work around
Item 2) Program radomly cuts deeper than designed &amp; regularly gets random abort estops. He Qs static as man issue. However addmits the machine does not have a dedicated frame ground to its own ground rod. same for dust collection.
he's ramping up production more and more, currently running machine 8-9hrs/day. usually cutting 3/4" plywood and 1" acrylic sheets
told him it sounds like static issues to me but i would tell M Skene when back from vacation next wk if he suspects anything else. customer justin roberts happy with that. he is vacationing most of next wk, didnt say what days he just ment that Camaster tech support might not catch him next week - k owen</t>
        </r>
      </text>
    </comment>
    <comment ref="M2013" authorId="0" shapeId="0" xr:uid="{881CF4E3-01F9-404B-B6E4-F512CFC88209}">
      <text>
        <r>
          <rPr>
            <b/>
            <sz val="9"/>
            <color indexed="81"/>
            <rFont val="Tahoma"/>
            <family val="2"/>
          </rPr>
          <t>tech support:</t>
        </r>
        <r>
          <rPr>
            <sz val="9"/>
            <color indexed="81"/>
            <rFont val="Tahoma"/>
            <family val="2"/>
          </rPr>
          <t xml:space="preserve">
email sent 6/27/19 130pm
Hello Burnell,
                        Michael will be back from his vacation next week. 
                        I asked about your two inquiries. This is what I was told:
1) Vac pump controlled by WinCnc: We do not support that
2) No vac grid on file for your machine
Sincerely, 
Kevin Owen
Tech Support Dept
</t>
        </r>
      </text>
    </comment>
    <comment ref="M2014" authorId="0" shapeId="0" xr:uid="{00819D54-97CE-4CF6-8015-5F84D5C34E70}">
      <text>
        <r>
          <rPr>
            <b/>
            <sz val="9"/>
            <color indexed="81"/>
            <rFont val="Tahoma"/>
            <family val="2"/>
          </rPr>
          <t>tech support:</t>
        </r>
        <r>
          <rPr>
            <sz val="9"/>
            <color indexed="81"/>
            <rFont val="Tahoma"/>
            <family val="2"/>
          </rPr>
          <t xml:space="preserve">
email 6/28/19 930am
Good Morning Joe,
             When you get internet back, send me an email and we will see about connecting to your machine via TeamViewer and go from there
Sincerely, 
Kevin Owen
-------------------------------
email after phone call end of day 6/27/19
Hi Joe,
             When you get a chance, lets check your G37Z.mac in the macros folder:
Make it look like this:
(screeen shot of the macro)
</t>
        </r>
      </text>
    </comment>
    <comment ref="M2015" authorId="0" shapeId="0" xr:uid="{8024FEBB-02A0-456C-BAA3-F379ACD7BE21}">
      <text>
        <r>
          <rPr>
            <b/>
            <sz val="9"/>
            <color indexed="81"/>
            <rFont val="Tahoma"/>
            <family val="2"/>
          </rPr>
          <t>tech support:</t>
        </r>
        <r>
          <rPr>
            <sz val="9"/>
            <color indexed="81"/>
            <rFont val="Tahoma"/>
            <family val="2"/>
          </rPr>
          <t xml:space="preserve">
6/28/19 PM still need schedule Orientation hoping before Wed July 3rd, 2019
--------------------------------------
email sent 6/28/19 1130am
Hello Rick,
 Please find attached a pdf file document on Vacuum Spoil-board setup.
 The other items:
1) 4” pipe of the machine to the Bush Mink vacuum: with our in house Cobra machine and its bush mink vacuum pump we run 4” pipe as close as possible to the bush vacuum before reducing to the smaller size pipe to connect to the vacuum pump
2) LDF (low density fiber board) and ULDF ( ultra low density fiber board) are hard to find… I was told that you can use MDF (Medium Density Fiber Board) surfacing both sides 0.03 just like you would for LDF or ULDF
3) The Main Air Line near a foot of the machine and the e-chain is pre set between 100-110 psi. Provide at least 100psi. More psi is ok. For example if connect a line than provides 120psi the Air Regulator will control that incoming air pressure to the pre set 100-110 psi
4) The front office checked for me on the tool kit. No tool kit purchased. 
I was told to recommend https://www.vortextool.com/ , 1-800-355-7708 and ask for Lucas the Sales Manager
Also you might try https://www.usroutertools.com/ , 1-88-720-8665
</t>
        </r>
      </text>
    </comment>
    <comment ref="M2016" authorId="0" shapeId="0" xr:uid="{CA152FF0-DF76-4628-ABF3-A092A8C7D6CB}">
      <text>
        <r>
          <rPr>
            <b/>
            <sz val="9"/>
            <color indexed="81"/>
            <rFont val="Tahoma"/>
            <family val="2"/>
          </rPr>
          <t>tech support:</t>
        </r>
        <r>
          <rPr>
            <sz val="9"/>
            <color indexed="81"/>
            <rFont val="Tahoma"/>
            <family val="2"/>
          </rPr>
          <t xml:space="preserve">
emial sent 6/28/19 345pm
Sam,
Take the Z axis motor off and put it on the x axis.  Put the X axis motor on the z.  See if the problem follows the motor or stays with the original z motor or if it stays with the z servo controller. 
Sincerely, 
Kevin Robinson
Tech Support Dept
------------------------------------------------------------------------------------------
email sent 1144am 6/28/19
Hello Sam,
 Kevin Robinson helped you earlier this week (on Wednesday perhaps). I’m filling in today and Michael Skene returns from vacation on Monday.
 This is what I can find from the attached Teknic Eclipse Manual: (pics insert from pg 88, 89 breakdown on led blinks)                                                                                                           
Sincerely, 
Kevin Owen
Tech Support Dept
-------------------------------------------------------------------------------------------------------------
From: Sam Gaddis &lt;samgaddis@gmail.com&gt; 
Sent: Thursday, June 27, 2019 10:19 AM
To: CAMaster Support &lt;support@camaster.com&gt;
Subject: Z Servo tripping issue
Thanks for the help yesterday with the tool changer. That all is working perfectly now. 
The only remaining issue with this machine is that the z servo trips periodically 10 seconds AFTER the machine stops moving. It's unclear what operations cause the error to occur, however, I can reliably trigger it by measuring any tool. 10 seconds after the measurement is complete, the servo will trip and require a reset / initialize to continue work. Usually, I can avoid the error by simply moving the gantry to any position in the 10 seconds before the servo trips. Unfortunately, it still trips on its own at seemingly random times. 
When this trip occurs, the golden driver in the cabinet blinks 6 times. 
I have filled the Hiwin bearings with red lithium grease and done the same for the hard to reach block on the ball screw. I believe that encompasses all the grease points for the z axis, correct? 
Someone suggested that this sounds like a voltage issue? I am unclear what to test next and would love any guidance. 
Thanks!
Sam Gaddis
5126956294
</t>
        </r>
      </text>
    </comment>
    <comment ref="M2018" authorId="0" shapeId="0" xr:uid="{A7664980-D669-4C72-8002-7089CD1EF2CF}">
      <text>
        <r>
          <rPr>
            <b/>
            <sz val="9"/>
            <color indexed="81"/>
            <rFont val="Tahoma"/>
            <family val="2"/>
          </rPr>
          <t>tech support:</t>
        </r>
        <r>
          <rPr>
            <sz val="9"/>
            <color indexed="81"/>
            <rFont val="Tahoma"/>
            <family val="2"/>
          </rPr>
          <t xml:space="preserve">
email ssent 6/28/19 240pm
Hello Gabriel,
 What is the Serial Number on the machine?
 Even better would be pictures of the existing touch top you have including the cord and jack so we know which style of touch top you will be needing
Cost:
Touch Top old style w/15' Cable (pre 2016) $165.00
Touch Top Small Jack $10.00
Touchtop (2016) $120.00
Touchtop Cord (15' Guitar Cord pre 2016) $45.00
 Michael is on vacation this week and he returns to tech support and will be helping you when you get us those pictures and the serial number
Sincerely, 
Kevin Owen
</t>
        </r>
      </text>
    </comment>
    <comment ref="M2019" authorId="0" shapeId="0" xr:uid="{57785C57-5DD3-4E65-9BED-7CC16CC7390E}">
      <text>
        <r>
          <rPr>
            <b/>
            <sz val="9"/>
            <color indexed="81"/>
            <rFont val="Tahoma"/>
            <family val="2"/>
          </rPr>
          <t>tech support:</t>
        </r>
        <r>
          <rPr>
            <sz val="9"/>
            <color indexed="81"/>
            <rFont val="Tahoma"/>
            <family val="2"/>
          </rPr>
          <t xml:space="preserve">
6/28/19
tried calling twice K robinson once and once K owen in the 3pm hour
missed dimitris return call
email sent 4pm:
Most likely your design/tap file is set to cut too deep into the spoil board.
Calibrating the switch  gets set to the top of your spoil board and the soft limit related to that is 0.125. if try cutting deeper than that you will get the z boundary low error message
The soft limit is in place so that when a file is run with the ftc tools will not be allowed to cut more than that 1/8” (0.125) into your spoil board saving your table top that is under your spoil board 
Sincerely, 
Kevin owen
</t>
        </r>
      </text>
    </comment>
    <comment ref="M2020" authorId="0" shapeId="0" xr:uid="{CDF39054-0F63-4098-A260-D757D2E40B1C}">
      <text>
        <r>
          <rPr>
            <b/>
            <sz val="9"/>
            <color indexed="81"/>
            <rFont val="Tahoma"/>
            <family val="2"/>
          </rPr>
          <t>tech support:</t>
        </r>
        <r>
          <rPr>
            <sz val="9"/>
            <color indexed="81"/>
            <rFont val="Tahoma"/>
            <family val="2"/>
          </rPr>
          <t xml:space="preserve">
phone call k owen 6/28/19 4pm hour
spoke about Grounding to help w/ potential static issues. Has ground wire thru dust collection. Adding dedicated 8' ground rod for frame ground and same for dust collection/huricane vac. Not likely possible in shop space he;s rent he will try a concrete redmond? i recommend 32 tread count screw for frame ground over a self tapper
recommended power cycling machine full minute and disconnect/clean and reconnect cables from pc to control box and control box to cn2 or cn1/cn2 board
recommend back up wincncn files to a thumb drive/ external hardrive
he will email error message he is getting and pic of a 'black hockey puck' that was under the spindle for shipping that had notes writen on it he wonders if the #s on the puck relate to the original squaring of the machine
he wonders if static gets resolved if he should go back the original  settings on the machine for square 'after all it should leave the factory square'</t>
        </r>
      </text>
    </comment>
    <comment ref="M2023" authorId="0" shapeId="0" xr:uid="{22E0DE56-B9A1-4DCC-8168-B8FD9B269C89}">
      <text>
        <r>
          <rPr>
            <b/>
            <sz val="9"/>
            <color indexed="81"/>
            <rFont val="Tahoma"/>
            <family val="2"/>
          </rPr>
          <t>tech support:</t>
        </r>
        <r>
          <rPr>
            <sz val="9"/>
            <color indexed="81"/>
            <rFont val="Tahoma"/>
            <family val="2"/>
          </rPr>
          <t xml:space="preserve">
Phone call. He happy with machine. No hurry. He will send vcarve camaster single tool inch. I will research/ask M skene when he gets back -ko 9/23/191138am</t>
        </r>
      </text>
    </comment>
    <comment ref="M2024" authorId="0" shapeId="0" xr:uid="{61F24748-1E55-4798-B29A-5015650FB031}">
      <text>
        <r>
          <rPr>
            <b/>
            <sz val="9"/>
            <color indexed="81"/>
            <rFont val="Tahoma"/>
            <family val="2"/>
          </rPr>
          <t>tech support:</t>
        </r>
        <r>
          <rPr>
            <sz val="9"/>
            <color indexed="81"/>
            <rFont val="Tahoma"/>
            <family val="2"/>
          </rPr>
          <t xml:space="preserve">
Email sent 9/23/19 1149:
Hello Bubba,
If it is not on the bottom it may be on one of the sides. Perhaps you could email me several photos of the bearing show me all sides. Maybe I could find the model number in the photos.
Sincerely, 
Michael Skene
Tech Support Dept
Tel: 770-334-2144 (Tech Support Line)
support@camaster.com 
From: A&amp;W Upholstery 
Sent: Monday, September 23, 2019 8:54 AM
To: CAMaster Support &lt;support@camaster.com&gt;
Subject: Re: Grease fitting issues
I have replaced the bering. Can you tell me where to find the modle number on the block.  Thank you.
Bubba
awnash.com
</t>
        </r>
      </text>
    </comment>
    <comment ref="M2025" authorId="0" shapeId="0" xr:uid="{30D8C2FE-9C47-4E12-A3E5-0D1D9C112247}">
      <text>
        <r>
          <rPr>
            <b/>
            <sz val="9"/>
            <color indexed="81"/>
            <rFont val="Tahoma"/>
            <family val="2"/>
          </rPr>
          <t>tech support:</t>
        </r>
        <r>
          <rPr>
            <sz val="9"/>
            <color indexed="81"/>
            <rFont val="Tahoma"/>
            <family val="2"/>
          </rPr>
          <t xml:space="preserve">
(A) Post P? (B) Sample Programs to Test Fusion 360 and ( C) Quick Refernce G&amp; M Codes
Email reply fri12/6/19 956am:
Good Morning Dave,
                         Michael has the day off today. As I am not currently familiar with Fusion 360, I would be looking to Michael for answers myself. I will notify him Monday to follow up with you.
Sincerely, 
Kevin Owen
Tel: 770-334-2144 (Tech Support Line)
support@camaster.com 
</t>
        </r>
      </text>
    </comment>
    <comment ref="M2027" authorId="0" shapeId="0" xr:uid="{E7283FD1-A707-4394-B6D7-1A233A210986}">
      <text>
        <r>
          <rPr>
            <b/>
            <sz val="9"/>
            <color indexed="81"/>
            <rFont val="Tahoma"/>
            <family val="2"/>
          </rPr>
          <t>tech support:</t>
        </r>
        <r>
          <rPr>
            <sz val="9"/>
            <color indexed="81"/>
            <rFont val="Tahoma"/>
            <family val="2"/>
          </rPr>
          <t xml:space="preserve">
Email sent 12.6.19 noon -
Hello Beau,
Michael has the day off today. I will notify him Monday to follow up with you for Your Machine Serial Number/Size (ex CR510), shipping and payment information if that has not been cared for already. 
</t>
        </r>
      </text>
    </comment>
    <comment ref="M2028" authorId="0" shapeId="0" xr:uid="{AC97C46C-9939-4D59-A4B3-00B8440EC2EE}">
      <text>
        <r>
          <rPr>
            <b/>
            <sz val="9"/>
            <color indexed="81"/>
            <rFont val="Tahoma"/>
            <family val="2"/>
          </rPr>
          <t>tech support:</t>
        </r>
        <r>
          <rPr>
            <sz val="9"/>
            <color indexed="81"/>
            <rFont val="Tahoma"/>
            <family val="2"/>
          </rPr>
          <t xml:space="preserve">
eamil reply 12/6/19 230pm
Hello Ricky,
Micheal has the day off today. He will follow up with you on Monday.
Thank you for including the Model and Serial Number. That is very helpful in getting your order request underway
</t>
        </r>
      </text>
    </comment>
    <comment ref="M2029" authorId="0" shapeId="0" xr:uid="{5D3325D3-6D07-4C9E-A44C-2611832BB0E9}">
      <text>
        <r>
          <rPr>
            <b/>
            <sz val="9"/>
            <color indexed="81"/>
            <rFont val="Tahoma"/>
            <family val="2"/>
          </rPr>
          <t>tech support:</t>
        </r>
        <r>
          <rPr>
            <sz val="9"/>
            <color indexed="81"/>
            <rFont val="Tahoma"/>
            <family val="2"/>
          </rPr>
          <t xml:space="preserve">
email reply sen 12/6/19 430pm
Hello Scott
Michael has the day off today. He will return to work on Monday.
1) Do you have a RMA# or a PO# to reference for the laser? Machine Model and Serial Number?
2) Regarding the Z movement: Do we have air suppled to the counterbalance? How much pressure from the air compressor? With the machine off – no power, no air to counterbalance – can you move the spindle head up and down? It moves on a ball screw so it will take some effort to move it up and down. Please described how it moves/how much effort? Machine getting greased regularly? Including the carriage on the ball screw?
Phone number(s) we can reach you at?
</t>
        </r>
      </text>
    </comment>
    <comment ref="M2030" authorId="0" shapeId="0" xr:uid="{00DFC38B-7DEA-49CD-9A3E-4B9FBCFFC73E}">
      <text>
        <r>
          <rPr>
            <b/>
            <sz val="9"/>
            <color indexed="81"/>
            <rFont val="Tahoma"/>
            <family val="2"/>
          </rPr>
          <t>tech support:</t>
        </r>
        <r>
          <rPr>
            <sz val="9"/>
            <color indexed="81"/>
            <rFont val="Tahoma"/>
            <family val="2"/>
          </rPr>
          <t xml:space="preserve">
Having some issues succesfully drilling sheets of plastic. Z height loss dusring job to Z-. Most likely caused by incorrectly grounding the dust collection hose or system. He has adjusted the grounding and it seems to be working better now. 
However...i am concerned with what appears to be a random wire hanging off the front of the dust collection boot from the laser center finder holder.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tech support</author>
  </authors>
  <commentList>
    <comment ref="N37" authorId="0" shapeId="0" xr:uid="{00000000-0006-0000-0100-000001000000}">
      <text>
        <r>
          <rPr>
            <b/>
            <sz val="9"/>
            <color indexed="81"/>
            <rFont val="Tahoma"/>
            <family val="2"/>
          </rPr>
          <t>tech support:</t>
        </r>
        <r>
          <rPr>
            <sz val="9"/>
            <color indexed="81"/>
            <rFont val="Tahoma"/>
            <family val="2"/>
          </rPr>
          <t xml:space="preserve">
20 pinion gears</t>
        </r>
      </text>
    </comment>
    <comment ref="M38" authorId="0" shapeId="0" xr:uid="{00000000-0006-0000-0100-000002000000}">
      <text>
        <r>
          <rPr>
            <b/>
            <sz val="9"/>
            <color indexed="81"/>
            <rFont val="Tahoma"/>
            <family val="2"/>
          </rPr>
          <t xml:space="preserve">tech support:
1. </t>
        </r>
        <r>
          <rPr>
            <sz val="9"/>
            <color indexed="81"/>
            <rFont val="Tahoma"/>
            <family val="2"/>
          </rPr>
          <t xml:space="preserve">Instrument Cable. 
2. New Touch Top pad for guitar style jack. </t>
        </r>
      </text>
    </comment>
    <comment ref="M41" authorId="0" shapeId="0" xr:uid="{00000000-0006-0000-0100-000003000000}">
      <text>
        <r>
          <rPr>
            <b/>
            <sz val="9"/>
            <color indexed="81"/>
            <rFont val="Tahoma"/>
            <family val="2"/>
          </rPr>
          <t>tech support:</t>
        </r>
        <r>
          <rPr>
            <sz val="9"/>
            <color indexed="81"/>
            <rFont val="Tahoma"/>
            <family val="2"/>
          </rPr>
          <t xml:space="preserve">
Purchasing new 24Vdc PSU </t>
        </r>
      </text>
    </comment>
    <comment ref="M46" authorId="0" shapeId="0" xr:uid="{00000000-0006-0000-0100-000004000000}">
      <text>
        <r>
          <rPr>
            <b/>
            <sz val="9"/>
            <color indexed="81"/>
            <rFont val="Tahoma"/>
            <family val="2"/>
          </rPr>
          <t>tech support:</t>
        </r>
        <r>
          <rPr>
            <sz val="9"/>
            <color indexed="81"/>
            <rFont val="Tahoma"/>
            <family val="2"/>
          </rPr>
          <t xml:space="preserve">
Touch Top Plate: pad needs replacing. 
</t>
        </r>
      </text>
    </comment>
    <comment ref="M54" authorId="0" shapeId="0" xr:uid="{00000000-0006-0000-0100-000005000000}">
      <text>
        <r>
          <rPr>
            <b/>
            <sz val="9"/>
            <color indexed="81"/>
            <rFont val="Tahoma"/>
            <family val="2"/>
          </rPr>
          <t>tech support:</t>
        </r>
        <r>
          <rPr>
            <sz val="9"/>
            <color indexed="81"/>
            <rFont val="Tahoma"/>
            <family val="2"/>
          </rPr>
          <t xml:space="preserve">
Y axis: shafts for pinion gear and transmission gear. X2
shafts,
bearings,
timing cog, 
pinion gear
Ground Shipping. 
202 Anderson Ave
Bell View Kansas 66407
</t>
        </r>
      </text>
    </comment>
    <comment ref="M60" authorId="0" shapeId="0" xr:uid="{00000000-0006-0000-0100-000006000000}">
      <text>
        <r>
          <rPr>
            <b/>
            <sz val="9"/>
            <color indexed="81"/>
            <rFont val="Tahoma"/>
            <family val="2"/>
          </rPr>
          <t>tech support:</t>
        </r>
        <r>
          <rPr>
            <sz val="9"/>
            <color indexed="81"/>
            <rFont val="Tahoma"/>
            <family val="2"/>
          </rPr>
          <t xml:space="preserve">
ISO 30 Tool Fork x 2
</t>
        </r>
      </text>
    </comment>
    <comment ref="M75" authorId="0" shapeId="0" xr:uid="{00000000-0006-0000-0100-000007000000}">
      <text>
        <r>
          <rPr>
            <b/>
            <sz val="9"/>
            <color indexed="81"/>
            <rFont val="Tahoma"/>
            <family val="2"/>
          </rPr>
          <t>tech support:</t>
        </r>
        <r>
          <rPr>
            <sz val="9"/>
            <color indexed="81"/>
            <rFont val="Tahoma"/>
            <family val="2"/>
          </rPr>
          <t xml:space="preserve">
Spindle of the X3 router 2 and 3 are wiggle loose to 1/8". But nothing loose….</t>
        </r>
      </text>
    </comment>
    <comment ref="M99" authorId="0" shapeId="0" xr:uid="{00000000-0006-0000-0100-000008000000}">
      <text>
        <r>
          <rPr>
            <b/>
            <sz val="9"/>
            <color indexed="81"/>
            <rFont val="Tahoma"/>
            <family val="2"/>
          </rPr>
          <t>tech support:</t>
        </r>
        <r>
          <rPr>
            <sz val="9"/>
            <color indexed="81"/>
            <rFont val="Tahoma"/>
            <family val="2"/>
          </rPr>
          <t xml:space="preserve">
Parts order.</t>
        </r>
      </text>
    </comment>
    <comment ref="K104" authorId="0" shapeId="0" xr:uid="{00000000-0006-0000-0100-000009000000}">
      <text>
        <r>
          <rPr>
            <b/>
            <sz val="9"/>
            <color indexed="81"/>
            <rFont val="Tahoma"/>
            <family val="2"/>
          </rPr>
          <t>tech support:</t>
        </r>
        <r>
          <rPr>
            <sz val="9"/>
            <color indexed="81"/>
            <rFont val="Tahoma"/>
            <family val="2"/>
          </rPr>
          <t xml:space="preserve">
B534</t>
        </r>
      </text>
    </comment>
    <comment ref="M104" authorId="0" shapeId="0" xr:uid="{00000000-0006-0000-0100-00000A000000}">
      <text>
        <r>
          <rPr>
            <b/>
            <sz val="9"/>
            <color indexed="81"/>
            <rFont val="Tahoma"/>
            <family val="2"/>
          </rPr>
          <t>tech support:</t>
        </r>
        <r>
          <rPr>
            <sz val="9"/>
            <color indexed="81"/>
            <rFont val="Tahoma"/>
            <family val="2"/>
          </rPr>
          <t xml:space="preserve">
CN1/CN2 board chips blown. New board needed. </t>
        </r>
      </text>
    </comment>
    <comment ref="M120" authorId="0" shapeId="0" xr:uid="{00000000-0006-0000-0100-00000B000000}">
      <text>
        <r>
          <rPr>
            <b/>
            <sz val="9"/>
            <color indexed="81"/>
            <rFont val="Tahoma"/>
            <family val="2"/>
          </rPr>
          <t>tech support:</t>
        </r>
        <r>
          <rPr>
            <sz val="9"/>
            <color indexed="81"/>
            <rFont val="Tahoma"/>
            <family val="2"/>
          </rPr>
          <t xml:space="preserve">
Bearing or bushing for the X and Y axis. 
Pinion gear x 2. 
</t>
        </r>
      </text>
    </comment>
    <comment ref="M126" authorId="0" shapeId="0" xr:uid="{00000000-0006-0000-0100-00000C000000}">
      <text>
        <r>
          <rPr>
            <b/>
            <sz val="9"/>
            <color indexed="81"/>
            <rFont val="Tahoma"/>
            <family val="2"/>
          </rPr>
          <t>tech support:</t>
        </r>
        <r>
          <rPr>
            <sz val="9"/>
            <color indexed="81"/>
            <rFont val="Tahoma"/>
            <family val="2"/>
          </rPr>
          <t xml:space="preserve">
spindle did not turn off even when switching the machine off. </t>
        </r>
      </text>
    </comment>
    <comment ref="M200" authorId="0" shapeId="0" xr:uid="{00000000-0006-0000-0100-00000D000000}">
      <text>
        <r>
          <rPr>
            <b/>
            <sz val="9"/>
            <color indexed="81"/>
            <rFont val="Tahoma"/>
            <family val="2"/>
          </rPr>
          <t>tech support:</t>
        </r>
        <r>
          <rPr>
            <sz val="9"/>
            <color indexed="81"/>
            <rFont val="Tahoma"/>
            <family val="2"/>
          </rPr>
          <t xml:space="preserve">
Work for a while, then the X axis servo trips. Swap motors and fixes it. Swap again and now X does not work at all. 
Stays with Axis and doesn't move with motors. 
Harness or drive. 
Need to check harness length.
1. Y1 drive is at fault. 
2. Cable: 
</t>
        </r>
      </text>
    </comment>
    <comment ref="M204" authorId="0" shapeId="0" xr:uid="{00000000-0006-0000-0100-00000E000000}">
      <text>
        <r>
          <rPr>
            <b/>
            <sz val="9"/>
            <color indexed="81"/>
            <rFont val="Tahoma"/>
            <family val="2"/>
          </rPr>
          <t>tech support:</t>
        </r>
        <r>
          <rPr>
            <sz val="9"/>
            <color indexed="81"/>
            <rFont val="Tahoma"/>
            <family val="2"/>
          </rPr>
          <t xml:space="preserve">
Possible reasons for Y1 Loose: 
1. Pinion gear or other transmission component loose. 
2. Stepper Motor not engaged. </t>
        </r>
      </text>
    </comment>
    <comment ref="M236" authorId="0" shapeId="0" xr:uid="{A71ADE73-0F40-4BF9-A588-D21392AA1EFC}">
      <text>
        <r>
          <rPr>
            <b/>
            <sz val="9"/>
            <color indexed="81"/>
            <rFont val="Tahoma"/>
            <family val="2"/>
          </rPr>
          <t>tech support:</t>
        </r>
        <r>
          <rPr>
            <sz val="9"/>
            <color indexed="81"/>
            <rFont val="Tahoma"/>
            <family val="2"/>
          </rPr>
          <t xml:space="preserve">
1. We need all 3 drive sprockets (2 y's and 1 x) and this is for our stinger II machine. 
2. But what caught our attention was during during a part, the machine just drove all the way to the limits on the Y and after initializing the machine, the Z drove the bit into the spoil board. The Z upper limit seems to be "sticking" so we need a micro-switch for the Z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tech support</author>
  </authors>
  <commentList>
    <comment ref="V20" authorId="0" shapeId="0" xr:uid="{00000000-0006-0000-0200-000001000000}">
      <text>
        <r>
          <rPr>
            <b/>
            <sz val="9"/>
            <color indexed="81"/>
            <rFont val="Tahoma"/>
            <family val="2"/>
          </rPr>
          <t>tech support:</t>
        </r>
        <r>
          <rPr>
            <sz val="9"/>
            <color indexed="81"/>
            <rFont val="Tahoma"/>
            <family val="2"/>
          </rPr>
          <t xml:space="preserve">
completed</t>
        </r>
      </text>
    </comment>
    <comment ref="V28" authorId="0" shapeId="0" xr:uid="{00000000-0006-0000-0200-000002000000}">
      <text>
        <r>
          <rPr>
            <b/>
            <sz val="9"/>
            <color indexed="81"/>
            <rFont val="Tahoma"/>
            <family val="2"/>
          </rPr>
          <t>tech support:</t>
        </r>
        <r>
          <rPr>
            <sz val="9"/>
            <color indexed="81"/>
            <rFont val="Tahoma"/>
            <family val="2"/>
          </rPr>
          <t xml:space="preserve">
completed</t>
        </r>
      </text>
    </comment>
    <comment ref="V31" authorId="0" shapeId="0" xr:uid="{00000000-0006-0000-0200-000003000000}">
      <text>
        <r>
          <rPr>
            <b/>
            <sz val="9"/>
            <color indexed="81"/>
            <rFont val="Tahoma"/>
            <family val="2"/>
          </rPr>
          <t>tech support:</t>
        </r>
        <r>
          <rPr>
            <sz val="9"/>
            <color indexed="81"/>
            <rFont val="Tahoma"/>
            <family val="2"/>
          </rPr>
          <t xml:space="preserve">
Completed</t>
        </r>
      </text>
    </comment>
    <comment ref="V32" authorId="0" shapeId="0" xr:uid="{00000000-0006-0000-0200-000004000000}">
      <text>
        <r>
          <rPr>
            <b/>
            <sz val="9"/>
            <color indexed="81"/>
            <rFont val="Tahoma"/>
            <family val="2"/>
          </rPr>
          <t>tech support:</t>
        </r>
        <r>
          <rPr>
            <sz val="9"/>
            <color indexed="81"/>
            <rFont val="Tahoma"/>
            <family val="2"/>
          </rPr>
          <t xml:space="preserve">
Completed</t>
        </r>
      </text>
    </comment>
    <comment ref="V33" authorId="0" shapeId="0" xr:uid="{00000000-0006-0000-0200-000005000000}">
      <text>
        <r>
          <rPr>
            <b/>
            <sz val="9"/>
            <color indexed="81"/>
            <rFont val="Tahoma"/>
            <family val="2"/>
          </rPr>
          <t>tech support:</t>
        </r>
        <r>
          <rPr>
            <sz val="9"/>
            <color indexed="81"/>
            <rFont val="Tahoma"/>
            <family val="2"/>
          </rPr>
          <t xml:space="preserve">
waiting for return cable</t>
        </r>
      </text>
    </comment>
    <comment ref="V34" authorId="0" shapeId="0" xr:uid="{00000000-0006-0000-0200-000006000000}">
      <text>
        <r>
          <rPr>
            <b/>
            <sz val="9"/>
            <color indexed="81"/>
            <rFont val="Tahoma"/>
            <family val="2"/>
          </rPr>
          <t>tech support:</t>
        </r>
        <r>
          <rPr>
            <sz val="9"/>
            <color indexed="81"/>
            <rFont val="Tahoma"/>
            <family val="2"/>
          </rPr>
          <t xml:space="preserve">
waiting on return</t>
        </r>
      </text>
    </comment>
    <comment ref="V35" authorId="0" shapeId="0" xr:uid="{00000000-0006-0000-0200-000007000000}">
      <text>
        <r>
          <rPr>
            <b/>
            <sz val="9"/>
            <color indexed="81"/>
            <rFont val="Tahoma"/>
            <family val="2"/>
          </rPr>
          <t>tech support:</t>
        </r>
        <r>
          <rPr>
            <sz val="9"/>
            <color indexed="81"/>
            <rFont val="Tahoma"/>
            <family val="2"/>
          </rPr>
          <t xml:space="preserve">
Completed</t>
        </r>
      </text>
    </comment>
    <comment ref="M36" authorId="0" shapeId="0" xr:uid="{00000000-0006-0000-0200-000008000000}">
      <text>
        <r>
          <rPr>
            <b/>
            <sz val="9"/>
            <color indexed="81"/>
            <rFont val="Tahoma"/>
            <family val="2"/>
          </rPr>
          <t>tech support:</t>
        </r>
        <r>
          <rPr>
            <sz val="9"/>
            <color indexed="81"/>
            <rFont val="Tahoma"/>
            <family val="2"/>
          </rPr>
          <t xml:space="preserve">
1. New dust boot mount needed. 
2. New 25pin cable had a bent pin. New one needed. </t>
        </r>
      </text>
    </comment>
    <comment ref="M37" authorId="0" shapeId="0" xr:uid="{00000000-0006-0000-0200-000009000000}">
      <text>
        <r>
          <rPr>
            <b/>
            <sz val="9"/>
            <color indexed="81"/>
            <rFont val="Tahoma"/>
            <family val="2"/>
          </rPr>
          <t>tech support:</t>
        </r>
        <r>
          <rPr>
            <sz val="9"/>
            <color indexed="81"/>
            <rFont val="Tahoma"/>
            <family val="2"/>
          </rPr>
          <t xml:space="preserve">
Y2 servo tripping on easy servo motors. Already tried disconnect and reconnect! When machine plugged up Y1 will start to move without any commands given. So disconnect DB cable from machine and random constant movement stops. So must be something up with the cards. 
Having him reseat the PCI Card. </t>
        </r>
      </text>
    </comment>
    <comment ref="M38" authorId="0" shapeId="0" xr:uid="{00000000-0006-0000-0200-00000A000000}">
      <text>
        <r>
          <rPr>
            <b/>
            <sz val="9"/>
            <color indexed="81"/>
            <rFont val="Tahoma"/>
            <family val="2"/>
          </rPr>
          <t>tech support:</t>
        </r>
        <r>
          <rPr>
            <sz val="9"/>
            <color indexed="81"/>
            <rFont val="Tahoma"/>
            <family val="2"/>
          </rPr>
          <t xml:space="preserve">
Missing Digital Fabrication Residency PC turned up. Shipping to Wincnc for repair</t>
        </r>
      </text>
    </comment>
    <comment ref="V39" authorId="0" shapeId="0" xr:uid="{00000000-0006-0000-0200-00000B000000}">
      <text>
        <r>
          <rPr>
            <b/>
            <sz val="9"/>
            <color indexed="81"/>
            <rFont val="Tahoma"/>
            <family val="2"/>
          </rPr>
          <t>tech support:</t>
        </r>
        <r>
          <rPr>
            <sz val="9"/>
            <color indexed="81"/>
            <rFont val="Tahoma"/>
            <family val="2"/>
          </rPr>
          <t xml:space="preserve">
completed</t>
        </r>
      </text>
    </comment>
    <comment ref="K40" authorId="0" shapeId="0" xr:uid="{00000000-0006-0000-0200-00000C000000}">
      <text>
        <r>
          <rPr>
            <b/>
            <sz val="9"/>
            <color indexed="81"/>
            <rFont val="Tahoma"/>
            <family val="2"/>
          </rPr>
          <t>tech support:</t>
        </r>
        <r>
          <rPr>
            <sz val="9"/>
            <color indexed="81"/>
            <rFont val="Tahoma"/>
            <family val="2"/>
          </rPr>
          <t xml:space="preserve">
Machine: 16038336
Spindle: 2016005799
</t>
        </r>
      </text>
    </comment>
    <comment ref="V40" authorId="0" shapeId="0" xr:uid="{00000000-0006-0000-0200-00000D000000}">
      <text>
        <r>
          <rPr>
            <b/>
            <sz val="9"/>
            <color indexed="81"/>
            <rFont val="Tahoma"/>
            <family val="2"/>
          </rPr>
          <t>tech support:</t>
        </r>
        <r>
          <rPr>
            <sz val="9"/>
            <color indexed="81"/>
            <rFont val="Tahoma"/>
            <family val="2"/>
          </rPr>
          <t xml:space="preserve">
in process</t>
        </r>
      </text>
    </comment>
    <comment ref="V42" authorId="0" shapeId="0" xr:uid="{00000000-0006-0000-0200-00000E000000}">
      <text>
        <r>
          <rPr>
            <b/>
            <sz val="9"/>
            <color indexed="81"/>
            <rFont val="Tahoma"/>
            <family val="2"/>
          </rPr>
          <t>tech support:</t>
        </r>
        <r>
          <rPr>
            <sz val="9"/>
            <color indexed="81"/>
            <rFont val="Tahoma"/>
            <family val="2"/>
          </rPr>
          <t xml:space="preserve">
cables sent</t>
        </r>
      </text>
    </comment>
    <comment ref="M43" authorId="0" shapeId="0" xr:uid="{00000000-0006-0000-0200-00000F000000}">
      <text>
        <r>
          <rPr>
            <b/>
            <sz val="9"/>
            <color indexed="81"/>
            <rFont val="Tahoma"/>
            <family val="2"/>
          </rPr>
          <t>tech support:</t>
        </r>
        <r>
          <rPr>
            <sz val="9"/>
            <color indexed="81"/>
            <rFont val="Tahoma"/>
            <family val="2"/>
          </rPr>
          <t xml:space="preserve">
1. Laser has a short in it. Send New ONE.
2. FTC: enable. </t>
        </r>
      </text>
    </comment>
    <comment ref="V43" authorId="0" shapeId="0" xr:uid="{00000000-0006-0000-0200-000010000000}">
      <text>
        <r>
          <rPr>
            <b/>
            <sz val="9"/>
            <color indexed="81"/>
            <rFont val="Tahoma"/>
            <family val="2"/>
          </rPr>
          <t>tech support:</t>
        </r>
        <r>
          <rPr>
            <sz val="9"/>
            <color indexed="81"/>
            <rFont val="Tahoma"/>
            <family val="2"/>
          </rPr>
          <t xml:space="preserve">
complete</t>
        </r>
      </text>
    </comment>
    <comment ref="M44" authorId="0" shapeId="0" xr:uid="{00000000-0006-0000-0200-000011000000}">
      <text>
        <r>
          <rPr>
            <b/>
            <sz val="9"/>
            <color indexed="81"/>
            <rFont val="Tahoma"/>
            <family val="2"/>
          </rPr>
          <t>tech support:</t>
        </r>
        <r>
          <rPr>
            <sz val="9"/>
            <color indexed="81"/>
            <rFont val="Tahoma"/>
            <family val="2"/>
          </rPr>
          <t xml:space="preserve">
Serial  #: 2016031998
Model #: AT/MT 1073-070
</t>
        </r>
      </text>
    </comment>
    <comment ref="V44" authorId="0" shapeId="0" xr:uid="{00000000-0006-0000-0200-000012000000}">
      <text>
        <r>
          <rPr>
            <b/>
            <sz val="9"/>
            <color indexed="81"/>
            <rFont val="Tahoma"/>
            <family val="2"/>
          </rPr>
          <t>tech support:</t>
        </r>
        <r>
          <rPr>
            <sz val="9"/>
            <color indexed="81"/>
            <rFont val="Tahoma"/>
            <family val="2"/>
          </rPr>
          <t xml:space="preserve">
in process</t>
        </r>
      </text>
    </comment>
    <comment ref="V45" authorId="0" shapeId="0" xr:uid="{00000000-0006-0000-0200-000013000000}">
      <text>
        <r>
          <rPr>
            <b/>
            <sz val="9"/>
            <color indexed="81"/>
            <rFont val="Tahoma"/>
            <family val="2"/>
          </rPr>
          <t>tech support:</t>
        </r>
        <r>
          <rPr>
            <sz val="9"/>
            <color indexed="81"/>
            <rFont val="Tahoma"/>
            <family val="2"/>
          </rPr>
          <t xml:space="preserve">
complete</t>
        </r>
      </text>
    </comment>
    <comment ref="M50" authorId="0" shapeId="0" xr:uid="{00000000-0006-0000-0200-000014000000}">
      <text>
        <r>
          <rPr>
            <b/>
            <sz val="9"/>
            <color indexed="81"/>
            <rFont val="Tahoma"/>
            <family val="2"/>
          </rPr>
          <t>tech support:</t>
        </r>
        <r>
          <rPr>
            <sz val="9"/>
            <color indexed="81"/>
            <rFont val="Tahoma"/>
            <family val="2"/>
          </rPr>
          <t xml:space="preserve">
Z axis Servo fails as soon as it moves. Errors out. 
Swapped with X axis wire harness and still no response. 
Suggestion: Replace Servo Motor. </t>
        </r>
      </text>
    </comment>
    <comment ref="V50" authorId="0" shapeId="0" xr:uid="{00000000-0006-0000-0200-000015000000}">
      <text>
        <r>
          <rPr>
            <b/>
            <sz val="9"/>
            <color indexed="81"/>
            <rFont val="Tahoma"/>
            <family val="2"/>
          </rPr>
          <t>tech support:</t>
        </r>
        <r>
          <rPr>
            <sz val="9"/>
            <color indexed="81"/>
            <rFont val="Tahoma"/>
            <family val="2"/>
          </rPr>
          <t xml:space="preserve">
completed</t>
        </r>
      </text>
    </comment>
    <comment ref="V51" authorId="0" shapeId="0" xr:uid="{00000000-0006-0000-0200-000016000000}">
      <text>
        <r>
          <rPr>
            <b/>
            <sz val="9"/>
            <color indexed="81"/>
            <rFont val="Tahoma"/>
            <family val="2"/>
          </rPr>
          <t>tech support:</t>
        </r>
        <r>
          <rPr>
            <sz val="9"/>
            <color indexed="81"/>
            <rFont val="Tahoma"/>
            <family val="2"/>
          </rPr>
          <t xml:space="preserve">
Completed</t>
        </r>
      </text>
    </comment>
    <comment ref="V52" authorId="0" shapeId="0" xr:uid="{00000000-0006-0000-0200-000017000000}">
      <text>
        <r>
          <rPr>
            <b/>
            <sz val="9"/>
            <color indexed="81"/>
            <rFont val="Tahoma"/>
            <family val="2"/>
          </rPr>
          <t>tech support:</t>
        </r>
        <r>
          <rPr>
            <sz val="9"/>
            <color indexed="81"/>
            <rFont val="Tahoma"/>
            <family val="2"/>
          </rPr>
          <t xml:space="preserve">
complete</t>
        </r>
      </text>
    </comment>
    <comment ref="M54" authorId="0" shapeId="0" xr:uid="{00000000-0006-0000-0200-000018000000}">
      <text>
        <r>
          <rPr>
            <b/>
            <sz val="9"/>
            <color indexed="81"/>
            <rFont val="Tahoma"/>
            <family val="2"/>
          </rPr>
          <t>tech support:</t>
        </r>
        <r>
          <rPr>
            <sz val="9"/>
            <color indexed="81"/>
            <rFont val="Tahoma"/>
            <family val="2"/>
          </rPr>
          <t xml:space="preserve">
$80 =MB
$60=HD
$50=Lbr
Front USB dead. 
Computer will come back with JUST Wincnc. </t>
        </r>
      </text>
    </comment>
    <comment ref="M56" authorId="0" shapeId="0" xr:uid="{00000000-0006-0000-0200-000019000000}">
      <text>
        <r>
          <rPr>
            <b/>
            <sz val="9"/>
            <color indexed="81"/>
            <rFont val="Tahoma"/>
            <family val="2"/>
          </rPr>
          <t>tech support:</t>
        </r>
        <r>
          <rPr>
            <sz val="9"/>
            <color indexed="81"/>
            <rFont val="Tahoma"/>
            <family val="2"/>
          </rPr>
          <t xml:space="preserve">
Laser RMA. 
</t>
        </r>
      </text>
    </comment>
    <comment ref="V57" authorId="0" shapeId="0" xr:uid="{00000000-0006-0000-0200-00001A000000}">
      <text>
        <r>
          <rPr>
            <b/>
            <sz val="9"/>
            <color indexed="81"/>
            <rFont val="Tahoma"/>
            <family val="2"/>
          </rPr>
          <t>tech support:</t>
        </r>
        <r>
          <rPr>
            <sz val="9"/>
            <color indexed="81"/>
            <rFont val="Tahoma"/>
            <family val="2"/>
          </rPr>
          <t xml:space="preserve">
complete</t>
        </r>
      </text>
    </comment>
    <comment ref="M58" authorId="0" shapeId="0" xr:uid="{00000000-0006-0000-0200-00001B000000}">
      <text>
        <r>
          <rPr>
            <b/>
            <sz val="9"/>
            <color indexed="81"/>
            <rFont val="Tahoma"/>
            <family val="2"/>
          </rPr>
          <t>tech support:</t>
        </r>
        <r>
          <rPr>
            <sz val="9"/>
            <color indexed="81"/>
            <rFont val="Tahoma"/>
            <family val="2"/>
          </rPr>
          <t xml:space="preserve">
Now X S0D0 failed. Moving to positons S5D5. 
We are now out of positions. This board is getting some serious static shocks!
Wonder why?
Told him to completely remove the dust collection system from the CNC machine. </t>
        </r>
      </text>
    </comment>
    <comment ref="M59" authorId="0" shapeId="0" xr:uid="{00000000-0006-0000-0200-00001C000000}">
      <text>
        <r>
          <rPr>
            <b/>
            <sz val="9"/>
            <color indexed="81"/>
            <rFont val="Tahoma"/>
            <family val="2"/>
          </rPr>
          <t>tech support:</t>
        </r>
        <r>
          <rPr>
            <sz val="9"/>
            <color indexed="81"/>
            <rFont val="Tahoma"/>
            <family val="2"/>
          </rPr>
          <t xml:space="preserve">
Spindle unscrewed itself and fell out. But customer was able to bolt the spindle back together and it is tight at the moment and running. 
Laser Needs replacing. </t>
        </r>
      </text>
    </comment>
    <comment ref="M69" authorId="0" shapeId="0" xr:uid="{00000000-0006-0000-0200-00001D000000}">
      <text>
        <r>
          <rPr>
            <b/>
            <sz val="9"/>
            <color indexed="81"/>
            <rFont val="Tahoma"/>
            <family val="2"/>
          </rPr>
          <t>tech support:</t>
        </r>
        <r>
          <rPr>
            <sz val="9"/>
            <color indexed="81"/>
            <rFont val="Tahoma"/>
            <family val="2"/>
          </rPr>
          <t xml:space="preserve">
PCI/Daughter card is slow to launch wincnc. Also giving initializing chip error on occasion. 
Dat file is 098B. 
RMA from wincnc is 2134</t>
        </r>
      </text>
    </comment>
    <comment ref="M75" authorId="0" shapeId="0" xr:uid="{00000000-0006-0000-0200-00001E000000}">
      <text>
        <r>
          <rPr>
            <b/>
            <sz val="9"/>
            <color indexed="81"/>
            <rFont val="Tahoma"/>
            <family val="2"/>
          </rPr>
          <t>tech support:</t>
        </r>
        <r>
          <rPr>
            <sz val="9"/>
            <color indexed="81"/>
            <rFont val="Tahoma"/>
            <family val="2"/>
          </rPr>
          <t xml:space="preserve">
Material: MDF
Dust Collection: Yes</t>
        </r>
      </text>
    </comment>
    <comment ref="M76" authorId="0" shapeId="0" xr:uid="{00000000-0006-0000-0200-00001F000000}">
      <text>
        <r>
          <rPr>
            <b/>
            <sz val="9"/>
            <color indexed="81"/>
            <rFont val="Tahoma"/>
            <family val="2"/>
          </rPr>
          <t>tech support:</t>
        </r>
        <r>
          <rPr>
            <sz val="9"/>
            <color indexed="81"/>
            <rFont val="Tahoma"/>
            <family val="2"/>
          </rPr>
          <t xml:space="preserve">
New MX3660 drive needed. </t>
        </r>
      </text>
    </comment>
    <comment ref="V76" authorId="0" shapeId="0" xr:uid="{00000000-0006-0000-0200-000020000000}">
      <text>
        <r>
          <rPr>
            <b/>
            <sz val="9"/>
            <color indexed="81"/>
            <rFont val="Tahoma"/>
            <family val="2"/>
          </rPr>
          <t>tech support:</t>
        </r>
        <r>
          <rPr>
            <sz val="9"/>
            <color indexed="81"/>
            <rFont val="Tahoma"/>
            <family val="2"/>
          </rPr>
          <t xml:space="preserve">
completed</t>
        </r>
      </text>
    </comment>
    <comment ref="K78" authorId="0" shapeId="0" xr:uid="{00000000-0006-0000-0200-000021000000}">
      <text>
        <r>
          <rPr>
            <b/>
            <sz val="9"/>
            <color indexed="81"/>
            <rFont val="Tahoma"/>
            <family val="2"/>
          </rPr>
          <t>tech support:</t>
        </r>
        <r>
          <rPr>
            <sz val="9"/>
            <color indexed="81"/>
            <rFont val="Tahoma"/>
            <family val="2"/>
          </rPr>
          <t xml:space="preserve">
B534</t>
        </r>
      </text>
    </comment>
    <comment ref="M78" authorId="0" shapeId="0" xr:uid="{00000000-0006-0000-0200-000022000000}">
      <text>
        <r>
          <rPr>
            <b/>
            <sz val="9"/>
            <color indexed="81"/>
            <rFont val="Tahoma"/>
            <family val="2"/>
          </rPr>
          <t>tech support:</t>
        </r>
        <r>
          <rPr>
            <sz val="9"/>
            <color indexed="81"/>
            <rFont val="Tahoma"/>
            <family val="2"/>
          </rPr>
          <t xml:space="preserve">
CN1/CN2 board chips blown. New board needed. </t>
        </r>
      </text>
    </comment>
    <comment ref="M88" authorId="0" shapeId="0" xr:uid="{00000000-0006-0000-0200-000023000000}">
      <text>
        <r>
          <rPr>
            <b/>
            <sz val="9"/>
            <color indexed="81"/>
            <rFont val="Tahoma"/>
            <family val="2"/>
          </rPr>
          <t>tech support:</t>
        </r>
        <r>
          <rPr>
            <sz val="9"/>
            <color indexed="81"/>
            <rFont val="Tahoma"/>
            <family val="2"/>
          </rPr>
          <t xml:space="preserve">
#1: PCI card not found. 
#2: lights are flashing inside machine control cabinet. 
The CN1CN2 board all lights but two are constant flashing. 
RMA2156 has 
1. a blown up PCI card (can't be repaired), 
2. bad chips on the daughter board, and 
3. a blown CN1/CN2IO board that can't be repaired.</t>
        </r>
      </text>
    </comment>
    <comment ref="K89" authorId="0" shapeId="0" xr:uid="{00000000-0006-0000-0200-000024000000}">
      <text>
        <r>
          <rPr>
            <b/>
            <sz val="9"/>
            <color indexed="81"/>
            <rFont val="Tahoma"/>
            <family val="2"/>
          </rPr>
          <t>tech support:</t>
        </r>
        <r>
          <rPr>
            <sz val="9"/>
            <color indexed="81"/>
            <rFont val="Tahoma"/>
            <family val="2"/>
          </rPr>
          <t xml:space="preserve">
B534</t>
        </r>
      </text>
    </comment>
    <comment ref="M89" authorId="0" shapeId="0" xr:uid="{00000000-0006-0000-0200-000025000000}">
      <text>
        <r>
          <rPr>
            <b/>
            <sz val="9"/>
            <color indexed="81"/>
            <rFont val="Tahoma"/>
            <family val="2"/>
          </rPr>
          <t>tech support:</t>
        </r>
        <r>
          <rPr>
            <sz val="9"/>
            <color indexed="81"/>
            <rFont val="Tahoma"/>
            <family val="2"/>
          </rPr>
          <t xml:space="preserve">
CN1/CN2 board chips blown. New board needed. </t>
        </r>
      </text>
    </comment>
    <comment ref="V95" authorId="0" shapeId="0" xr:uid="{00000000-0006-0000-0200-000026000000}">
      <text>
        <r>
          <rPr>
            <b/>
            <sz val="9"/>
            <color indexed="81"/>
            <rFont val="Tahoma"/>
            <family val="2"/>
          </rPr>
          <t>tech support:</t>
        </r>
        <r>
          <rPr>
            <sz val="9"/>
            <color indexed="81"/>
            <rFont val="Tahoma"/>
            <family val="2"/>
          </rPr>
          <t xml:space="preserve">
complete</t>
        </r>
      </text>
    </comment>
    <comment ref="M121" authorId="0" shapeId="0" xr:uid="{00000000-0006-0000-0200-000027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31" authorId="0" shapeId="0" xr:uid="{00000000-0006-0000-0200-000028000000}">
      <text>
        <r>
          <rPr>
            <b/>
            <sz val="9"/>
            <color indexed="81"/>
            <rFont val="Tahoma"/>
            <family val="2"/>
          </rPr>
          <t>tech support:</t>
        </r>
        <r>
          <rPr>
            <sz val="9"/>
            <color indexed="81"/>
            <rFont val="Tahoma"/>
            <family val="2"/>
          </rPr>
          <t xml:space="preserve">
old cards 8926 need repair</t>
        </r>
      </text>
    </comment>
    <comment ref="V135" authorId="0" shapeId="0" xr:uid="{00000000-0006-0000-0200-000029000000}">
      <text>
        <r>
          <rPr>
            <b/>
            <sz val="9"/>
            <color indexed="81"/>
            <rFont val="Tahoma"/>
            <family val="2"/>
          </rPr>
          <t>tech support:</t>
        </r>
        <r>
          <rPr>
            <sz val="9"/>
            <color indexed="81"/>
            <rFont val="Tahoma"/>
            <family val="2"/>
          </rPr>
          <t xml:space="preserve">
Missing Mail serach initiated with USPS. ID#:4805165</t>
        </r>
      </text>
    </comment>
    <comment ref="M136" authorId="0" shapeId="0" xr:uid="{00000000-0006-0000-0200-00002A000000}">
      <text>
        <r>
          <rPr>
            <b/>
            <sz val="9"/>
            <color indexed="81"/>
            <rFont val="Tahoma"/>
            <family val="2"/>
          </rPr>
          <t>tech support:</t>
        </r>
        <r>
          <rPr>
            <sz val="9"/>
            <color indexed="81"/>
            <rFont val="Tahoma"/>
            <family val="2"/>
          </rPr>
          <t xml:space="preserve">
Amp Y2 is tripping and popping and booming!. Amps were autotuning the whole time. Been a year. 
Trying to deduce what the problem is, we are just swapping the Y2 and Z drive. Retuned and going to test. 
Code received is always: AL52.3. </t>
        </r>
      </text>
    </comment>
    <comment ref="M137" authorId="0" shapeId="0" xr:uid="{00000000-0006-0000-0200-00002B000000}">
      <text>
        <r>
          <rPr>
            <b/>
            <sz val="9"/>
            <color indexed="81"/>
            <rFont val="Tahoma"/>
            <family val="2"/>
          </rPr>
          <t>tech support:</t>
        </r>
        <r>
          <rPr>
            <sz val="9"/>
            <color indexed="81"/>
            <rFont val="Tahoma"/>
            <family val="2"/>
          </rPr>
          <t xml:space="preserve">
Bad CN1CN2 Board
 SN:0966
1. Board would not communicate with PCI/Daughter card. Would not take commands or show inputs. 
2. But the strange thing is if you pressed on random spots of the board, sometimes stuff would light up and inputs and outputs would act like there was some action going on, however this did not translate into true control or communication. 
Basically, the board is having a very strange unexplainable issue. We recommend complete replacement as the cause of the issue we cannot find. 
</t>
        </r>
      </text>
    </comment>
    <comment ref="M139" authorId="0" shapeId="0" xr:uid="{00000000-0006-0000-0200-00002C000000}">
      <text>
        <r>
          <rPr>
            <b/>
            <sz val="9"/>
            <color indexed="81"/>
            <rFont val="Tahoma"/>
            <family val="2"/>
          </rPr>
          <t>tech support:</t>
        </r>
        <r>
          <rPr>
            <sz val="9"/>
            <color indexed="81"/>
            <rFont val="Tahoma"/>
            <family val="2"/>
          </rPr>
          <t xml:space="preserve">
T1=</t>
        </r>
      </text>
    </comment>
    <comment ref="M140" authorId="0" shapeId="0" xr:uid="{00000000-0006-0000-0200-00002D000000}">
      <text>
        <r>
          <rPr>
            <b/>
            <sz val="9"/>
            <color indexed="81"/>
            <rFont val="Tahoma"/>
            <family val="2"/>
          </rPr>
          <t>tech support:</t>
        </r>
        <r>
          <rPr>
            <sz val="9"/>
            <color indexed="81"/>
            <rFont val="Tahoma"/>
            <family val="2"/>
          </rPr>
          <t xml:space="preserve">
Hello Michael,
We ran an air cut, per your request.
We ran the job for roughly 3 hours, then stopped the job.
Next, we sent the bit to x/y zero, and then we moved the z to zero. NOTE: we had to move the bit to the edge of the table to measure it. The ruler would not fit properly unless we do this. We measured the original zero and the zero after stopping the job using the same edge of the table as reference.
As you can see in the photos, the software screenshot shows z-zero at 0.000.
The photo of the ruler shows that the bit has wandered + 1/16th inch. 
We re-started the job from the same x/y/z as before. I will provide results for that later.
NOTE: We did NOT re-initialize the machine.
</t>
        </r>
      </text>
    </comment>
    <comment ref="M141" authorId="0" shapeId="0" xr:uid="{00000000-0006-0000-0200-00002E000000}">
      <text>
        <r>
          <rPr>
            <b/>
            <sz val="9"/>
            <color indexed="81"/>
            <rFont val="Tahoma"/>
            <family val="2"/>
          </rPr>
          <t>tech support:</t>
        </r>
        <r>
          <rPr>
            <sz val="9"/>
            <color indexed="81"/>
            <rFont val="Tahoma"/>
            <family val="2"/>
          </rPr>
          <t xml:space="preserve">
Card: C959
Step Chip failed. Tested. No 5Vdc except on P0. </t>
        </r>
      </text>
    </comment>
    <comment ref="M166" authorId="0" shapeId="0" xr:uid="{00000000-0006-0000-0200-00002F000000}">
      <text>
        <r>
          <rPr>
            <b/>
            <sz val="9"/>
            <color indexed="81"/>
            <rFont val="Tahoma"/>
            <family val="2"/>
          </rPr>
          <t>tech support:</t>
        </r>
        <r>
          <rPr>
            <sz val="9"/>
            <color indexed="81"/>
            <rFont val="Tahoma"/>
            <family val="2"/>
          </rPr>
          <t xml:space="preserve">
Ground for dust collection was incorrect and created a path for static to zap the CNC machine. </t>
        </r>
      </text>
    </comment>
    <comment ref="M173" authorId="0" shapeId="0" xr:uid="{00000000-0006-0000-0200-000030000000}">
      <text>
        <r>
          <rPr>
            <b/>
            <sz val="9"/>
            <color indexed="81"/>
            <rFont val="Tahoma"/>
            <family val="2"/>
          </rPr>
          <t>tech support:</t>
        </r>
        <r>
          <rPr>
            <sz val="9"/>
            <color indexed="81"/>
            <rFont val="Tahoma"/>
            <family val="2"/>
          </rPr>
          <t xml:space="preserve">
Missing 1/2" Collet?
Can he swap the X and Y axis? 
</t>
        </r>
      </text>
    </comment>
    <comment ref="L191" authorId="0" shapeId="0" xr:uid="{00000000-0006-0000-0200-000031000000}">
      <text>
        <r>
          <rPr>
            <b/>
            <sz val="9"/>
            <color indexed="81"/>
            <rFont val="Tahoma"/>
            <family val="2"/>
          </rPr>
          <t>tech support:</t>
        </r>
        <r>
          <rPr>
            <sz val="9"/>
            <color indexed="81"/>
            <rFont val="Tahoma"/>
            <family val="2"/>
          </rPr>
          <t xml:space="preserve">
0672V
SN:0985
SN:1022
SN:1063</t>
        </r>
      </text>
    </comment>
    <comment ref="M205" authorId="0" shapeId="0" xr:uid="{00000000-0006-0000-0200-000032000000}">
      <text>
        <r>
          <rPr>
            <b/>
            <sz val="9"/>
            <color indexed="81"/>
            <rFont val="Tahoma"/>
            <family val="2"/>
          </rPr>
          <t>tech support:</t>
        </r>
        <r>
          <rPr>
            <sz val="9"/>
            <color indexed="81"/>
            <rFont val="Tahoma"/>
            <family val="2"/>
          </rPr>
          <t xml:space="preserve">
SN1126 P0B3 bad
Sn1115 and Sn1114 need retesting
</t>
        </r>
      </text>
    </comment>
    <comment ref="V215" authorId="0" shapeId="0" xr:uid="{00000000-0006-0000-0200-000033000000}">
      <text>
        <r>
          <rPr>
            <b/>
            <sz val="9"/>
            <color indexed="81"/>
            <rFont val="Tahoma"/>
            <family val="2"/>
          </rPr>
          <t>tech support:</t>
        </r>
        <r>
          <rPr>
            <sz val="9"/>
            <color indexed="81"/>
            <rFont val="Tahoma"/>
            <family val="2"/>
          </rPr>
          <t xml:space="preserve">
This is for Redmond RA311</t>
        </r>
      </text>
    </comment>
    <comment ref="M218" authorId="0" shapeId="0" xr:uid="{00000000-0006-0000-0200-000034000000}">
      <text>
        <r>
          <rPr>
            <b/>
            <sz val="9"/>
            <color indexed="81"/>
            <rFont val="Tahoma"/>
            <family val="2"/>
          </rPr>
          <t>tech support:</t>
        </r>
        <r>
          <rPr>
            <sz val="9"/>
            <color indexed="81"/>
            <rFont val="Tahoma"/>
            <family val="2"/>
          </rPr>
          <t xml:space="preserve">
Hello. I took delivery of my Stinger 1 sr24 last week Wednesday ( 11-6-18 ) and have had it up and running just a couple days after delivery. I have noticed the laser is not working correctly and have experienced a couple strange quirks lately. 1st. My laser to set xy zero is intermittently going "fat". One turn on it will be crisp without question to where it is shooting to and the next time I turn things on it is 1/2" fat with no difinitive center point. Rendering it useless. I also have another intermittent issue when I go to turn on laser from win cnc control the machine spindle will rise until it hits the hard limit switch and the laser does not come on. ( not sure why the machine would move when toggeling the laser button from win cnc) I have also experienced a problem using the touch top. The machine has lowered the spindle with bit down but did not stop when it hit the probe plate forcing me to quickly hit the abort button. This caused the bit to burry into the touch plate causing damge to the plate and bit. This has happen only one time, but still alarming to me and should not be. I would like to get contacted to see how I could go about to get these issues fixed. Thank you. I look forward to your response. </t>
        </r>
      </text>
    </comment>
  </commentList>
</comments>
</file>

<file path=xl/sharedStrings.xml><?xml version="1.0" encoding="utf-8"?>
<sst xmlns="http://schemas.openxmlformats.org/spreadsheetml/2006/main" count="25043" uniqueCount="10994">
  <si>
    <t>Date</t>
  </si>
  <si>
    <t>Time</t>
  </si>
  <si>
    <t>Company Name</t>
  </si>
  <si>
    <t>Contact 1</t>
  </si>
  <si>
    <t>Contact 2</t>
  </si>
  <si>
    <t>Email</t>
  </si>
  <si>
    <t>Telephone 2</t>
  </si>
  <si>
    <t>Telephone 1</t>
  </si>
  <si>
    <t>Machine Type</t>
  </si>
  <si>
    <t>Issue</t>
  </si>
  <si>
    <t>Notes</t>
  </si>
  <si>
    <t>Serial#</t>
  </si>
  <si>
    <t>Address1</t>
  </si>
  <si>
    <t>Address2</t>
  </si>
  <si>
    <t>Address3</t>
  </si>
  <si>
    <t>Machine Type List</t>
  </si>
  <si>
    <t>YesNo</t>
  </si>
  <si>
    <t>To form</t>
  </si>
  <si>
    <t>Stinger 1</t>
  </si>
  <si>
    <t>YES</t>
  </si>
  <si>
    <t>RMA</t>
  </si>
  <si>
    <t>Stinger 2</t>
  </si>
  <si>
    <t>NO</t>
  </si>
  <si>
    <t>Order</t>
  </si>
  <si>
    <t>Stinger 3</t>
  </si>
  <si>
    <t>BOTH</t>
  </si>
  <si>
    <t>Panther</t>
  </si>
  <si>
    <t>N/A</t>
  </si>
  <si>
    <t>SKU #</t>
  </si>
  <si>
    <t>Description</t>
  </si>
  <si>
    <t>Price</t>
  </si>
  <si>
    <t>Vendor</t>
  </si>
  <si>
    <t>Vendor Product Code</t>
  </si>
  <si>
    <t>1/2" Milwaukee 2.25 Collet</t>
  </si>
  <si>
    <t>1/4" 90degree air hose fitting</t>
  </si>
  <si>
    <t>1/4" Air Hose (counterbalance Stinger hose) per foot</t>
  </si>
  <si>
    <t>1/4" Milwaukee 2.25 Collet</t>
  </si>
  <si>
    <t>1/4-20 Button Head 2"</t>
  </si>
  <si>
    <t>102-113</t>
  </si>
  <si>
    <t>10' 37 Pin M/F Cable (serial data)</t>
  </si>
  <si>
    <t>101-204</t>
  </si>
  <si>
    <t>101-203</t>
  </si>
  <si>
    <t>2" Stinger 1 3/8"x16</t>
  </si>
  <si>
    <t>2.25 HP Milwaukee Router Bracket</t>
  </si>
  <si>
    <t>104-212</t>
  </si>
  <si>
    <t>20A Line filter(Porter Cable Line Filter)</t>
  </si>
  <si>
    <t>104-216</t>
  </si>
  <si>
    <t>24VDC Contactor Magnecraft</t>
  </si>
  <si>
    <t>104-197</t>
  </si>
  <si>
    <t>102-111</t>
  </si>
  <si>
    <t>25 pin 10' M/F Cable</t>
  </si>
  <si>
    <t>3.5 HP Milwaukee Router Bracket</t>
  </si>
  <si>
    <t xml:space="preserve">30 min orientation </t>
  </si>
  <si>
    <t>37 pin 10' M/F Cable</t>
  </si>
  <si>
    <t>380oz Motor with Pulley</t>
  </si>
  <si>
    <t>4" Stinger 1 3/8"x16</t>
  </si>
  <si>
    <t>109-110</t>
  </si>
  <si>
    <t>48V Power Supply (Stinger 1)</t>
  </si>
  <si>
    <t>5HP ATC ES915 Spindle Fan</t>
  </si>
  <si>
    <t>A5661H0009</t>
  </si>
  <si>
    <t>103-103</t>
  </si>
  <si>
    <t>5HP Brake</t>
  </si>
  <si>
    <t>103-184</t>
  </si>
  <si>
    <t>5HP Colombo RV 90/22 CPE 25 Manual Tool Change Spindle Motor 220V/380V</t>
  </si>
  <si>
    <t>S90E810-5,DB</t>
  </si>
  <si>
    <t>116-174</t>
  </si>
  <si>
    <t>Air Cylinder, Small</t>
  </si>
  <si>
    <t>MISC</t>
  </si>
  <si>
    <t>Air Cylinder,Small, For Dust Boot Flap</t>
  </si>
  <si>
    <t>Air Regulator Small</t>
  </si>
  <si>
    <t>116-283</t>
  </si>
  <si>
    <t>Air Regulator, Stinger 1</t>
  </si>
  <si>
    <t>Air Solenoid</t>
  </si>
  <si>
    <t>SY5120-5D-01T</t>
  </si>
  <si>
    <t>ATC Upgrade</t>
  </si>
  <si>
    <t>103-128</t>
  </si>
  <si>
    <t>Automation Direct VFD 2HP</t>
  </si>
  <si>
    <t>B5/B6 MTC Spindle SEV Electric Fan</t>
  </si>
  <si>
    <t>AY566100004</t>
  </si>
  <si>
    <t>Backup Computer System #1: Computer</t>
  </si>
  <si>
    <t>Backup Computer System #2: Wincnc Software, PCI7200, and Daughter Board</t>
  </si>
  <si>
    <t>Backup Computer System #3: Tool Changer Support</t>
  </si>
  <si>
    <t xml:space="preserve">Backup Computer System #5: Labor </t>
  </si>
  <si>
    <t>Backup Computer System #6: Shipping</t>
  </si>
  <si>
    <t>Backup Computer System #7: Total (less or plus #1)</t>
  </si>
  <si>
    <t>108-112</t>
  </si>
  <si>
    <t xml:space="preserve">BEARING 50-Stinger 1 Trans </t>
  </si>
  <si>
    <t>R62RS</t>
  </si>
  <si>
    <t>107-107</t>
  </si>
  <si>
    <t>107-106</t>
  </si>
  <si>
    <t>107-108</t>
  </si>
  <si>
    <t>107-109</t>
  </si>
  <si>
    <t>108-136</t>
  </si>
  <si>
    <t>Belt</t>
  </si>
  <si>
    <t>4255M15</t>
  </si>
  <si>
    <t>Chuck Block (ATC Tool Tightening Tool Side Table thingy)</t>
  </si>
  <si>
    <t>109-146</t>
  </si>
  <si>
    <t>Clearpath Servo Motor</t>
  </si>
  <si>
    <t>102-108</t>
  </si>
  <si>
    <t>CN1 CN2 Board</t>
  </si>
  <si>
    <t>CN2 Board</t>
  </si>
  <si>
    <t>108-120</t>
  </si>
  <si>
    <t>Cobra Belt 5205M25</t>
  </si>
  <si>
    <t>Cobra Dust Boot ATC</t>
  </si>
  <si>
    <t>Cobra Dust Boot Hinge</t>
  </si>
  <si>
    <t>Cobra Indexing Lathe Headstock</t>
  </si>
  <si>
    <t>Cobra Indexing Lathe Tailstock</t>
  </si>
  <si>
    <t>108-151</t>
  </si>
  <si>
    <t>Cobra Motor Pulley (25mm)</t>
  </si>
  <si>
    <t>15-5M25SPCX</t>
  </si>
  <si>
    <t>108-118</t>
  </si>
  <si>
    <t>Cobra Recoil Belt 520-5m-15</t>
  </si>
  <si>
    <t>109-117</t>
  </si>
  <si>
    <t>109-123</t>
  </si>
  <si>
    <t>Cobra Servo Motor 3411</t>
  </si>
  <si>
    <t>109-130</t>
  </si>
  <si>
    <t>Cobra Servo Motor 3431 (Single Axis Y)</t>
  </si>
  <si>
    <t>Cobra Servo Motor to Drive 288" Cable</t>
  </si>
  <si>
    <t>MC-MR16F-360</t>
  </si>
  <si>
    <t>Cobra Servo Motor to Drive 360" Cable</t>
  </si>
  <si>
    <t>108-119</t>
  </si>
  <si>
    <t>B&amp;B Manufacturing</t>
  </si>
  <si>
    <t>24T20PSP04</t>
  </si>
  <si>
    <t>Cobra/Stinger Ball Screw</t>
  </si>
  <si>
    <t>Computer</t>
  </si>
  <si>
    <t>Computer Tower with WinCnc Software, PCI7200, Daughter Board</t>
  </si>
  <si>
    <t>104-201</t>
  </si>
  <si>
    <t>Contactor 65 AMP</t>
  </si>
  <si>
    <t>104-511</t>
  </si>
  <si>
    <t xml:space="preserve">Contactor 75 AMP </t>
  </si>
  <si>
    <t>Convert to MM Metric Swap</t>
  </si>
  <si>
    <t>Dat File Update for Spindle Speed Con</t>
  </si>
  <si>
    <t>Daughter Card Ribbon Cable 25pin</t>
  </si>
  <si>
    <t>Digitizing Probe (hardware and software)</t>
  </si>
  <si>
    <t>Digitizing Probe (software)</t>
  </si>
  <si>
    <t>108-160</t>
  </si>
  <si>
    <t>Dust Boot Flange 4"</t>
  </si>
  <si>
    <t>Echain (1ft)</t>
  </si>
  <si>
    <t>Echain End 3"-3.75"</t>
  </si>
  <si>
    <t>117-115</t>
  </si>
  <si>
    <t>ER25 Collets 1/2"</t>
  </si>
  <si>
    <t>117-116</t>
  </si>
  <si>
    <t>ER25 Collets 1/4"</t>
  </si>
  <si>
    <t>117-117</t>
  </si>
  <si>
    <t>ER25 Collets 1/8" non stock</t>
  </si>
  <si>
    <t>117-119</t>
  </si>
  <si>
    <t>ER25 Collets 3/8"</t>
  </si>
  <si>
    <t>ER25 Nut Wrench</t>
  </si>
  <si>
    <t>117-120</t>
  </si>
  <si>
    <t>ER25 Shaft Wrench (spanner)</t>
  </si>
  <si>
    <t>117-126</t>
  </si>
  <si>
    <t>ER32 Shaft Wrench (spanner)</t>
  </si>
  <si>
    <t>104-221</t>
  </si>
  <si>
    <t>Fan Filters</t>
  </si>
  <si>
    <t>Fuse Terminal</t>
  </si>
  <si>
    <t>108-153</t>
  </si>
  <si>
    <t>Gear Rack 1/2" x 1/2"</t>
  </si>
  <si>
    <t>Gear Rack 3/4" x 1 1/2"</t>
  </si>
  <si>
    <t>103-112</t>
  </si>
  <si>
    <t xml:space="preserve">HSD 1.7KW Spindle </t>
  </si>
  <si>
    <t>103-115</t>
  </si>
  <si>
    <t>HSD 3.9KW HSD Spindle Manual</t>
  </si>
  <si>
    <t>HSD 3.9KW Spindle Fan</t>
  </si>
  <si>
    <t xml:space="preserve">103-120 </t>
  </si>
  <si>
    <t>HSD 3KW HSD Spindle At/MT 1073-140</t>
  </si>
  <si>
    <t>103-401</t>
  </si>
  <si>
    <t>103-121</t>
  </si>
  <si>
    <t>103-150</t>
  </si>
  <si>
    <t>103-110</t>
  </si>
  <si>
    <t xml:space="preserve">HSD Spindle Cable 3.0 </t>
  </si>
  <si>
    <t>AY620000015</t>
  </si>
  <si>
    <t>117-128</t>
  </si>
  <si>
    <t>HSD Tool Fork ISO 30</t>
  </si>
  <si>
    <t>117-127</t>
  </si>
  <si>
    <t>HSD Tool Holder ISO 30 Tool Cone</t>
  </si>
  <si>
    <t>HSK Tool Fork</t>
  </si>
  <si>
    <r>
      <t xml:space="preserve">In House Labor for Parts Made </t>
    </r>
    <r>
      <rPr>
        <b/>
        <sz val="11"/>
        <color theme="1"/>
        <rFont val="Calibri"/>
        <family val="2"/>
        <scheme val="minor"/>
      </rPr>
      <t>PER HOUR</t>
    </r>
  </si>
  <si>
    <t>ISO 30 Tool Cone</t>
  </si>
  <si>
    <t>KRS Handheld Remote</t>
  </si>
  <si>
    <t>Laser</t>
  </si>
  <si>
    <t>OLD</t>
  </si>
  <si>
    <t>Laser Kit (Woodstock G2899 - Safety Switch for G2894 may be needed)</t>
  </si>
  <si>
    <t>104-900</t>
  </si>
  <si>
    <t>Laser Power Supply(OLD STYLE)</t>
  </si>
  <si>
    <t>Maintenance Kit</t>
  </si>
  <si>
    <t>Maintenance Kit 4 Grease Pack</t>
  </si>
  <si>
    <t>Mister Trico (old not used any more or for sale)</t>
  </si>
  <si>
    <t xml:space="preserve">109-109 </t>
  </si>
  <si>
    <t>MX3660</t>
  </si>
  <si>
    <t>2LBS</t>
  </si>
  <si>
    <t>109-161</t>
  </si>
  <si>
    <t>MX4660</t>
  </si>
  <si>
    <t>2 LBS</t>
  </si>
  <si>
    <t>104-200</t>
  </si>
  <si>
    <t>NO Switch for 104-199</t>
  </si>
  <si>
    <t>104-199</t>
  </si>
  <si>
    <t xml:space="preserve">On/Off switch </t>
  </si>
  <si>
    <t>Panther Dust Boot Air Cylinder</t>
  </si>
  <si>
    <t>Panther Dust Boot Screw</t>
  </si>
  <si>
    <t>Panther Dust Boot Shroud</t>
  </si>
  <si>
    <t>104-261</t>
  </si>
  <si>
    <t>per foot</t>
  </si>
  <si>
    <t>107-203</t>
  </si>
  <si>
    <t>MSA25LESSFON</t>
  </si>
  <si>
    <t>107-204</t>
  </si>
  <si>
    <t>MSA25LSSSFON</t>
  </si>
  <si>
    <t>107-200</t>
  </si>
  <si>
    <t>MSA15SSSFON</t>
  </si>
  <si>
    <t>107-202</t>
  </si>
  <si>
    <t>MSA25SSSFON</t>
  </si>
  <si>
    <t>107-201</t>
  </si>
  <si>
    <t>MSA25ESSFON</t>
  </si>
  <si>
    <t xml:space="preserve">Power Supply Cobra Evaluation, servo </t>
  </si>
  <si>
    <t>109-124</t>
  </si>
  <si>
    <t>Power Supply Cobra, servo</t>
  </si>
  <si>
    <t>Power Supply Stinger 1 RPS4810, Stepper</t>
  </si>
  <si>
    <t>116-191</t>
  </si>
  <si>
    <t>Raw Arc Voltage Monitor "board"</t>
  </si>
  <si>
    <t>104-215</t>
  </si>
  <si>
    <t>Relay Socket ("Ice Cube")</t>
  </si>
  <si>
    <t>NA</t>
  </si>
  <si>
    <t xml:space="preserve">REX Drive, RSD110-6: AC Line Stepper Drive </t>
  </si>
  <si>
    <t>WE DO NOT STOCK/SELL ITEM</t>
  </si>
  <si>
    <t>Ruland 1/2" Jaw</t>
  </si>
  <si>
    <t>Ruland 10mm Jaw</t>
  </si>
  <si>
    <t>Ruland Spider Coupler</t>
  </si>
  <si>
    <t>Short 37PIN CABLE inside Stinger 2 machines</t>
  </si>
  <si>
    <t xml:space="preserve">Spindle Electrical 3KW SEV FEMALE CONNECTOR </t>
  </si>
  <si>
    <t>AY620000002</t>
  </si>
  <si>
    <t>Spindle Electrical ES915/919/929/988 CABLE PLUG (FEMALE</t>
  </si>
  <si>
    <t>A6200H0050</t>
  </si>
  <si>
    <t>Spindle Speed Control Upgrade</t>
  </si>
  <si>
    <t>245.00 with tech time</t>
  </si>
  <si>
    <t>108-226</t>
  </si>
  <si>
    <t>Steel Comp Springs</t>
  </si>
  <si>
    <t>109-134</t>
  </si>
  <si>
    <t>Stepper Motor 1200 oz</t>
  </si>
  <si>
    <t>109-101</t>
  </si>
  <si>
    <t xml:space="preserve">Stepper Motor 380 oz </t>
  </si>
  <si>
    <t>109-107</t>
  </si>
  <si>
    <t xml:space="preserve">Stepper Motor 500 oz </t>
  </si>
  <si>
    <t>109-108</t>
  </si>
  <si>
    <t xml:space="preserve">Stepper Motor 650 oz </t>
  </si>
  <si>
    <t>109-135</t>
  </si>
  <si>
    <t xml:space="preserve">Stinger 1 Ball Screw </t>
  </si>
  <si>
    <t>108-144</t>
  </si>
  <si>
    <t>Stinger 1 belt</t>
  </si>
  <si>
    <t>Stinger 1 Lathe Upgrade</t>
  </si>
  <si>
    <t>about $200 ship</t>
  </si>
  <si>
    <t>Stinger 1 Limit Switch</t>
  </si>
  <si>
    <t>108-105</t>
  </si>
  <si>
    <t>Stinger 1 Motor Pulley</t>
  </si>
  <si>
    <t>Stinger 1 Recoil Supports</t>
  </si>
  <si>
    <t>Stinger 1 Stand SR23</t>
  </si>
  <si>
    <t>Stinger 1 Stand SR24</t>
  </si>
  <si>
    <t>Stinger 2 Air Counterbalance Kit</t>
  </si>
  <si>
    <t>108-111</t>
  </si>
  <si>
    <t>104-117</t>
  </si>
  <si>
    <t>Stinger 2 Limit Switch</t>
  </si>
  <si>
    <t xml:space="preserve">108-137 </t>
  </si>
  <si>
    <t>Stinger 2 Motor Pulley (108-106)</t>
  </si>
  <si>
    <t>Stinger 3 PCI card</t>
  </si>
  <si>
    <t>Stinger Bit Set</t>
  </si>
  <si>
    <t>108-139</t>
  </si>
  <si>
    <t>Stinger Pinion (Spur) Gear</t>
  </si>
  <si>
    <t>109-111</t>
  </si>
  <si>
    <t>Stinger2+ Stepper Drive</t>
  </si>
  <si>
    <t>DM1182</t>
  </si>
  <si>
    <t xml:space="preserve">Tangential Mat: https://www.damencnc.com/assortiment/modules/tangentiele-messen/snijmat/cutting-mat-ec4-air-permeable-price-per-two-m/_404_w_174_737_NL_1 </t>
  </si>
  <si>
    <t xml:space="preserve">Tool Measure Switch - Wincnc </t>
  </si>
  <si>
    <r>
      <t xml:space="preserve">Tool Measure Switch </t>
    </r>
    <r>
      <rPr>
        <b/>
        <sz val="11"/>
        <color theme="1"/>
        <rFont val="Calibri"/>
        <family val="2"/>
        <scheme val="minor"/>
      </rPr>
      <t>TOP</t>
    </r>
  </si>
  <si>
    <t>Touch Top old style w/15' Cable (pre 2016)</t>
  </si>
  <si>
    <t>Touchtop (2016)</t>
  </si>
  <si>
    <t>Touchtop Cord (15' Guitar Cord pre 2016)</t>
  </si>
  <si>
    <t>108-161</t>
  </si>
  <si>
    <t>Transmission Pulley for 5205m15 belt</t>
  </si>
  <si>
    <t>102-131</t>
  </si>
  <si>
    <t>USB Wireless Adapter</t>
  </si>
  <si>
    <t>Wincnc PCI/Daughter card</t>
  </si>
  <si>
    <t>104-250</t>
  </si>
  <si>
    <t>Wire 14/4 SJ wire (per foot)</t>
  </si>
  <si>
    <t>104-260</t>
  </si>
  <si>
    <t>Wire 2 CON 20 GA (per foot)</t>
  </si>
  <si>
    <t>Wire 4 Con 18 Gauge wire (per foot)</t>
  </si>
  <si>
    <t>104-697</t>
  </si>
  <si>
    <t>Wire 4CON 12AWG SJ cable</t>
  </si>
  <si>
    <t>Wireless Keypad WinCNC/ Dat file activation</t>
  </si>
  <si>
    <t>108-104</t>
  </si>
  <si>
    <t>108-159</t>
  </si>
  <si>
    <t>116-152</t>
  </si>
  <si>
    <t>Parts Order Form</t>
  </si>
  <si>
    <t xml:space="preserve">Ship Date: </t>
  </si>
  <si>
    <t>Name:</t>
  </si>
  <si>
    <t>Contact:</t>
  </si>
  <si>
    <t>Address:</t>
  </si>
  <si>
    <t>Phone 1:</t>
  </si>
  <si>
    <t>Phone 2:</t>
  </si>
  <si>
    <t>E-Mail:</t>
  </si>
  <si>
    <t>City:</t>
  </si>
  <si>
    <t>State:</t>
  </si>
  <si>
    <t>Zip:</t>
  </si>
  <si>
    <t>Item Description</t>
  </si>
  <si>
    <t>Part Price</t>
  </si>
  <si>
    <t>SKU#</t>
  </si>
  <si>
    <t>Quantity</t>
  </si>
  <si>
    <t>Shipping Method</t>
  </si>
  <si>
    <t>Total</t>
  </si>
  <si>
    <t>Shipping Weight</t>
  </si>
  <si>
    <t>Shipping WxHxL</t>
  </si>
  <si>
    <t>Warranty: Yes/No</t>
  </si>
  <si>
    <t>Declared Value</t>
  </si>
  <si>
    <t xml:space="preserve">Need Return Label    </t>
  </si>
  <si>
    <r>
      <rPr>
        <b/>
        <sz val="14"/>
        <rFont val="Arial"/>
        <family val="2"/>
      </rPr>
      <t>Credit Card</t>
    </r>
    <r>
      <rPr>
        <sz val="10"/>
        <rFont val="Arial"/>
        <family val="2"/>
      </rPr>
      <t>:</t>
    </r>
  </si>
  <si>
    <t>Expiration Date:</t>
  </si>
  <si>
    <t>Security Code:</t>
  </si>
  <si>
    <t>Name on Card:</t>
  </si>
  <si>
    <t>Billing Zip Code</t>
  </si>
  <si>
    <t>Completed By:</t>
  </si>
  <si>
    <t>Michael Skene</t>
  </si>
  <si>
    <t>Notes:</t>
  </si>
  <si>
    <t>Ship to:</t>
  </si>
  <si>
    <t>THIS IS NOT AN INVOICE</t>
  </si>
  <si>
    <t>CAMaster, Inc.</t>
  </si>
  <si>
    <t>149 Wansley Dr SE</t>
  </si>
  <si>
    <t>RMA#</t>
  </si>
  <si>
    <r>
      <t xml:space="preserve">AN INVOICE FOR THE ITEMS BELOW WILL BE GENERATED IF THE ITEMS ARE NOT RECEIVED WITHIN 15 BUSINESS DAYS OF THE </t>
    </r>
    <r>
      <rPr>
        <b/>
        <sz val="12"/>
        <color theme="1"/>
        <rFont val="Calibri"/>
        <family val="2"/>
        <scheme val="minor"/>
      </rPr>
      <t>SHIP DATE</t>
    </r>
  </si>
  <si>
    <t>GA</t>
  </si>
  <si>
    <t>Cartersville,</t>
  </si>
  <si>
    <t>Tech Support</t>
  </si>
  <si>
    <t>Ship To:</t>
  </si>
  <si>
    <t>Ship From:</t>
  </si>
  <si>
    <t>SHIP DATE:</t>
  </si>
  <si>
    <t>INCLUDE THIS PACKING SLIP WITH THE RETURNED ITEMS</t>
  </si>
  <si>
    <r>
      <t>AY566100005</t>
    </r>
    <r>
      <rPr>
        <sz val="11"/>
        <color rgb="FF1F497D"/>
        <rFont val="Calibri"/>
        <family val="2"/>
        <scheme val="minor"/>
      </rPr>
      <t xml:space="preserve"> – SEV ELECTRIC FAN UNIT</t>
    </r>
  </si>
  <si>
    <t>Air Cylinder NCME088-0300</t>
  </si>
  <si>
    <t xml:space="preserve">Ruland Coupling (nylon) </t>
  </si>
  <si>
    <t>108-126</t>
  </si>
  <si>
    <t>Tech Time over phone Per hour</t>
  </si>
  <si>
    <t>Training Per Day plus per diem</t>
  </si>
  <si>
    <t>Wire 18 Gauge 4 Condutor Per Foot</t>
  </si>
  <si>
    <t>772-584-0444</t>
  </si>
  <si>
    <t>No power.</t>
  </si>
  <si>
    <t>The Mills Group</t>
  </si>
  <si>
    <t>Jeff Mills</t>
  </si>
  <si>
    <t>705-737-5656</t>
  </si>
  <si>
    <t>Spindle RPM Random Drop</t>
  </si>
  <si>
    <t xml:space="preserve">1. After removing the dust colletion the issue went away. Therefore Static was the cause of the spindle's drop in RPM. Dust Collection must be grounded. </t>
  </si>
  <si>
    <t>John Richerts [johnrdocksidecanvas@gmail.com]</t>
  </si>
  <si>
    <t>John Richards</t>
  </si>
  <si>
    <t>Harris Door &amp; Drawer</t>
  </si>
  <si>
    <t>700-945-7014</t>
  </si>
  <si>
    <t>Cutting Issues</t>
  </si>
  <si>
    <t xml:space="preserve">1. MDF doors: raised pannel doors out of MDF. On Panel, the machine cuts three side perfect. But last pass chatters. Side 4 chatters?...._x000D_
_x000D_
waiting for pictures to be sent showing the chatter and the axis it occurs on. </t>
  </si>
  <si>
    <t>704-905-4890</t>
  </si>
  <si>
    <t>Computer Crashed</t>
  </si>
  <si>
    <t>1. Noticed Yaskawa V1000 VFD not lighting when power on. _x000D_
2. Opened Control Panel. No lights on. _x000D_
3. Contactor center not pulled in. _x000D_
4. When pushed in, machine powers up. _x000D_
5. Sending pictures of control panel…</t>
  </si>
  <si>
    <t>No power-Fuse on Clearpath Servo PSU blown</t>
  </si>
  <si>
    <t>Dockside Canvase</t>
  </si>
  <si>
    <t>Jordan Mileshko</t>
  </si>
  <si>
    <t>Jordan</t>
  </si>
  <si>
    <t>404-626-5033</t>
  </si>
  <si>
    <t>ESTop Issue</t>
  </si>
  <si>
    <t xml:space="preserve">gladiusholsters@gmail.com </t>
  </si>
  <si>
    <t xml:space="preserve">johnrdocksidecanvase@gmail.com </t>
  </si>
  <si>
    <t>Mykl Concepts</t>
  </si>
  <si>
    <t>Mykl Shannon</t>
  </si>
  <si>
    <t>mykl27@gmail.com</t>
  </si>
  <si>
    <t>858-229-8178</t>
  </si>
  <si>
    <t>Needs to Purchase Bits</t>
  </si>
  <si>
    <t>Leonard</t>
  </si>
  <si>
    <t>Needs help with bits. He Cannot Get a hold of Joey.</t>
  </si>
  <si>
    <t xml:space="preserve">1. MX3660: Green power for all. No red alerts. _x000D_
2. When Estop is pushed in all acts as expected. _x000D_
3. Testing that the safety door switch is allowing the machine to turn on and work....Yes the safety switch is ok._x000D_
4. Testing connections from CNC to Computer(blow out and plug back in)_x000D_
5. The computer side connection was not tight. Pushed from both sides and it works now. </t>
  </si>
  <si>
    <t xml:space="preserve">Safety Door Switch was keeping power from coming on...door was open. Stupid mistake by Tech Support...but now:_x000D_
1. Servos are not enabled. Machine will not initialize. _x000D_
          a. Servo Motor Led shows: nothing. no leds_x000D_
          b. Servo Power Supply is recieving power, but the power supply is not turning on. No response from the power supply. _x000D_
          c. Fuse: 250V 12Amp BussMDA has no continuity. Needs new fuse. Is going to go hunt for new fuse. He found a new fuse that is 10amp and all is working well. </t>
  </si>
  <si>
    <t>Walter Taylor</t>
  </si>
  <si>
    <t>608-387-0146</t>
  </si>
  <si>
    <t>Router Random Shuts down</t>
  </si>
  <si>
    <t>waltertaylor632@gmail.com</t>
  </si>
  <si>
    <t xml:space="preserve">Router Shuts down at random times. </t>
  </si>
  <si>
    <t>715-610-1559</t>
  </si>
  <si>
    <t>Bob</t>
  </si>
  <si>
    <t>Glenn Allen High School</t>
  </si>
  <si>
    <t>bstickney@crsd.us</t>
  </si>
  <si>
    <t>Operation Instructions</t>
  </si>
  <si>
    <t>Needs help learning how to run his machine.</t>
  </si>
  <si>
    <t>Catskill Mill</t>
  </si>
  <si>
    <t>Robert Kalin</t>
  </si>
  <si>
    <t>Chris Stoph</t>
  </si>
  <si>
    <t xml:space="preserve">1. After all tools measured and run all day, turn of computer and back on and then everything is reset to zero...? like the machine loses all its user offsets overnight. _x000D_
2. Computer is accesable to the internet. _x000D_Issue has been ongoing for the last week, or so. Turns out that there is a custom tool library that Wincnc was trying to work off of and it may be resposible for the issue. 
</t>
  </si>
  <si>
    <t>CNC computer has amnesia</t>
  </si>
  <si>
    <t>Echain Medium 52505 (per meter)</t>
  </si>
  <si>
    <t>Timberwolf Design and Woodworking</t>
  </si>
  <si>
    <t>Bart Benner</t>
  </si>
  <si>
    <t>timberwolfdesign@msn.com</t>
  </si>
  <si>
    <t xml:space="preserve">Keyfell out and needs set screw. </t>
  </si>
  <si>
    <t>X axis keyway and the pinion.</t>
  </si>
  <si>
    <t>Parker</t>
  </si>
  <si>
    <t>JW Parker</t>
  </si>
  <si>
    <t>Spoilboard Question</t>
  </si>
  <si>
    <t xml:space="preserve">Wanted some suggestions on how to hold his spoilboard to the table. </t>
  </si>
  <si>
    <t>D Zines and Letters</t>
  </si>
  <si>
    <t>Bobby</t>
  </si>
  <si>
    <t>608-387-0145</t>
  </si>
  <si>
    <t>Noise</t>
  </si>
  <si>
    <t>Stinger 2 Bearings  (1614-2RS)</t>
  </si>
  <si>
    <t xml:space="preserve">Y axis travel makes a clicking noise. Wanted to know what the transmission bearing type was. </t>
  </si>
  <si>
    <t>Nicholas Renold</t>
  </si>
  <si>
    <t>Google</t>
  </si>
  <si>
    <t>nrenold@google.com</t>
  </si>
  <si>
    <t>Cut3D post p</t>
  </si>
  <si>
    <t>Needs Post P</t>
  </si>
  <si>
    <r>
      <t xml:space="preserve">Milwaukee Routers 3.5HP </t>
    </r>
    <r>
      <rPr>
        <b/>
        <u/>
        <sz val="11"/>
        <color theme="1"/>
        <rFont val="Calibri"/>
        <family val="2"/>
        <scheme val="minor"/>
      </rPr>
      <t>DO NOT SELL</t>
    </r>
  </si>
  <si>
    <t>103-354</t>
  </si>
  <si>
    <t>Guillermo Fernandez</t>
  </si>
  <si>
    <t>gfernandez@asginc.net</t>
  </si>
  <si>
    <t>Armond Wong (Avionics Support Group)</t>
  </si>
  <si>
    <t>Touch Top not Working</t>
  </si>
  <si>
    <t>Mark Mosely</t>
  </si>
  <si>
    <t>Gantry Reassembly</t>
  </si>
  <si>
    <t>Mark Mosely(mark.moseley@idahosky.com</t>
  </si>
  <si>
    <t>Email 2</t>
  </si>
  <si>
    <t>Tech Log</t>
  </si>
  <si>
    <t xml:space="preserve">1. What bolts go where?
2. Sent him the manual </t>
  </si>
  <si>
    <t>How to Load Tools</t>
  </si>
  <si>
    <t>American Heritage</t>
  </si>
  <si>
    <t>taiowa.donovan@ahschool.com</t>
  </si>
  <si>
    <t>Tai Donovan</t>
  </si>
  <si>
    <t xml:space="preserve">He just needed some help in understanding machine operation. Orientation to happen at later date. </t>
  </si>
  <si>
    <t xml:space="preserve">1.Touch top will not stop tool during a measure. Checking the touch top against many different areas. Associated with RMA#2036. Using tools
2. Somewhere on the spindle he touched with the Touch Top plate and it caused him to receive a minor shock. </t>
  </si>
  <si>
    <t>Ron Lee</t>
  </si>
  <si>
    <t>Low Z boundary</t>
  </si>
  <si>
    <t>Ron Lee [premierwoodcaskets@gmail.com]</t>
  </si>
  <si>
    <t>CR Alum</t>
  </si>
  <si>
    <t xml:space="preserve">CR Steel </t>
  </si>
  <si>
    <t xml:space="preserve">Low Z boundary will not let him cut material. Fixed with recalibrate and remeasure of tools. </t>
  </si>
  <si>
    <t>PO#</t>
  </si>
  <si>
    <t>Country</t>
  </si>
  <si>
    <t xml:space="preserve">City </t>
  </si>
  <si>
    <t xml:space="preserve">Issue </t>
  </si>
  <si>
    <t>Machine</t>
  </si>
  <si>
    <t>Telephone2</t>
  </si>
  <si>
    <t>Telephone1</t>
  </si>
  <si>
    <t>Email 1</t>
  </si>
  <si>
    <t>Contact2</t>
  </si>
  <si>
    <t>Contact1</t>
  </si>
  <si>
    <t>Company</t>
  </si>
  <si>
    <t>Parts Order</t>
  </si>
  <si>
    <t>Pat Hardy</t>
  </si>
  <si>
    <t>Orientation</t>
  </si>
  <si>
    <t>Friday, Oct 6th</t>
  </si>
  <si>
    <t>Carter Whyte</t>
  </si>
  <si>
    <t>Eletrical Specs</t>
  </si>
  <si>
    <t>Gave Specs</t>
  </si>
  <si>
    <t>Spindle RPM</t>
  </si>
  <si>
    <t>Shannon</t>
  </si>
  <si>
    <t xml:space="preserve">Precision Trim(originally Aubrey Blalock) </t>
  </si>
  <si>
    <t xml:space="preserve">1. is it ok to run spindle at full RPMs? Yes…
2. Feed Rate full ok? Yes…
3. While cutting shapes, one side of the material has ridges. </t>
  </si>
  <si>
    <t/>
  </si>
  <si>
    <t>Horay Toys</t>
  </si>
  <si>
    <t>Ray</t>
  </si>
  <si>
    <t>End Position</t>
  </si>
  <si>
    <t>Needs help adjusting Post P</t>
  </si>
  <si>
    <t>Has Stepper motor ATC. 2008 model</t>
  </si>
  <si>
    <t>uniquepjs@aol.com</t>
  </si>
  <si>
    <t>Unique Innovation</t>
  </si>
  <si>
    <t xml:space="preserve">Erin </t>
  </si>
  <si>
    <t>Alexander Central School</t>
  </si>
  <si>
    <t>Cut2D</t>
  </si>
  <si>
    <t>Software Key not working. Emailing Vectric. CC me.</t>
  </si>
  <si>
    <t>Done?</t>
  </si>
  <si>
    <t>FTC Enable</t>
  </si>
  <si>
    <t>Morgan Wilson</t>
  </si>
  <si>
    <t>Enabled</t>
  </si>
  <si>
    <t>Artfully Acrylic</t>
  </si>
  <si>
    <t>PO</t>
  </si>
  <si>
    <t xml:space="preserve">Belts </t>
  </si>
  <si>
    <t>Adam Bowers</t>
  </si>
  <si>
    <t>adam@artfullyacrylic.com</t>
  </si>
  <si>
    <t>Paul Stelpflug</t>
  </si>
  <si>
    <t>Ian Munsell</t>
  </si>
  <si>
    <t>Innovative Machining Solution</t>
  </si>
  <si>
    <t>Fusion360 Post P</t>
  </si>
  <si>
    <t>Silicis</t>
  </si>
  <si>
    <t>Garrett Yesman</t>
  </si>
  <si>
    <t>garrett@silicis.com</t>
  </si>
  <si>
    <t>Courtney</t>
  </si>
  <si>
    <t>Gemini Plastics</t>
  </si>
  <si>
    <t>(920) 336-2525 Ext 230</t>
  </si>
  <si>
    <t>Phenolic Sheets size company</t>
  </si>
  <si>
    <t>Trey Santagelo</t>
  </si>
  <si>
    <t>Trey</t>
  </si>
  <si>
    <t>Replacement Router</t>
  </si>
  <si>
    <t xml:space="preserve">Cuts not same depth across table. Needs to surface table top. </t>
  </si>
  <si>
    <t>Vcarve Pro Help</t>
  </si>
  <si>
    <t>We DO NOT train on CAD/CAM software</t>
  </si>
  <si>
    <t>What is Tool Measure Switch</t>
  </si>
  <si>
    <t>Explained…</t>
  </si>
  <si>
    <t>FL</t>
  </si>
  <si>
    <t>Contact</t>
  </si>
  <si>
    <t>Street</t>
  </si>
  <si>
    <t>City, State</t>
  </si>
  <si>
    <t>Jim Hall</t>
  </si>
  <si>
    <t>Acuracy Suffering</t>
  </si>
  <si>
    <t xml:space="preserve">Doing Inlays..Suspect Static From Dust Collector.
1. Instructed how to ground DustCollection System. </t>
  </si>
  <si>
    <t>Zip</t>
  </si>
  <si>
    <t>State</t>
  </si>
  <si>
    <t>Casey Porras</t>
  </si>
  <si>
    <t>Casey</t>
  </si>
  <si>
    <t>casey.e.porras@gmail.com</t>
  </si>
  <si>
    <t>Scheduled Orientation</t>
  </si>
  <si>
    <t>For 10/6/2017 at 10:30am</t>
  </si>
  <si>
    <t>Hanley Lewis</t>
  </si>
  <si>
    <t>Hanley</t>
  </si>
  <si>
    <t>Bios Corrupted</t>
  </si>
  <si>
    <t>Computer Issues</t>
  </si>
  <si>
    <t>hanleyplewis@gmail.com</t>
  </si>
  <si>
    <t>Lucas Ferrel</t>
  </si>
  <si>
    <t>Mono Parts Technology</t>
  </si>
  <si>
    <t>Machine Speed</t>
  </si>
  <si>
    <t>ferrel.lucas@gmail.com</t>
  </si>
  <si>
    <t xml:space="preserve">Wants to tune machine for faster drill holes. </t>
  </si>
  <si>
    <t>Adam Casey</t>
  </si>
  <si>
    <t>Soft Limits Exceeded.</t>
  </si>
  <si>
    <t>Used to be RC Tonewoods Inc</t>
  </si>
  <si>
    <t xml:space="preserve">adam.casey252@gmail.com </t>
  </si>
  <si>
    <t>offset function</t>
  </si>
  <si>
    <t>ResultList</t>
  </si>
  <si>
    <t>SearchID</t>
  </si>
  <si>
    <t>Criteria</t>
  </si>
  <si>
    <t>Judah Parker</t>
  </si>
  <si>
    <t>jw.parker@mhnine.com</t>
  </si>
  <si>
    <t>Black Hills by Design</t>
  </si>
  <si>
    <t>Patrick Nickles</t>
  </si>
  <si>
    <t>patrick@blackhillsbydesign.com</t>
  </si>
  <si>
    <t>VFD</t>
  </si>
  <si>
    <t xml:space="preserve">1. VFD will not power on. 
Fix: 220Vac plug was unplugged. </t>
  </si>
  <si>
    <t>John Blackwood</t>
  </si>
  <si>
    <t>Green Cottage Designs</t>
  </si>
  <si>
    <t>john.blackwood1960@gmail.com</t>
  </si>
  <si>
    <t>New Spindle</t>
  </si>
  <si>
    <t>1.7KW Spindle Purchase</t>
  </si>
  <si>
    <t>410 Cocoa Rd</t>
  </si>
  <si>
    <t>SC</t>
  </si>
  <si>
    <t>Inman</t>
  </si>
  <si>
    <t>Informed again we do not train on Vcarve</t>
  </si>
  <si>
    <t>Pointed him toward a training video to learn on the vectric website.</t>
  </si>
  <si>
    <t>Reset Estop</t>
  </si>
  <si>
    <t>1. Seems that he may have plugged the computer into the wrong spot.</t>
  </si>
  <si>
    <t>Jason Wizeman</t>
  </si>
  <si>
    <t>Jason Wiseman</t>
  </si>
  <si>
    <t>Matthew Caple</t>
  </si>
  <si>
    <t>matthewjcaple@gmail.com</t>
  </si>
  <si>
    <t>New Grid</t>
  </si>
  <si>
    <t>emailed grid design</t>
  </si>
  <si>
    <t>Counter Balance</t>
  </si>
  <si>
    <t>Needed to know the pressure to set his air counterbalance at. I explained how we determine that.</t>
  </si>
  <si>
    <t>IDK</t>
  </si>
  <si>
    <t>Business Art Designs</t>
  </si>
  <si>
    <t>Call back Jason, or Randy</t>
  </si>
  <si>
    <t>Bart Heldman</t>
  </si>
  <si>
    <t>bheldman@businessart.com</t>
  </si>
  <si>
    <t>Saga Continues</t>
  </si>
  <si>
    <t>Lucas</t>
  </si>
  <si>
    <t>Monoparts Technology</t>
  </si>
  <si>
    <t>Fastest IPM?</t>
  </si>
  <si>
    <t>1000ipm according to Wincnc.ini</t>
  </si>
  <si>
    <t>Glenn</t>
  </si>
  <si>
    <t>Aa Plus Services</t>
  </si>
  <si>
    <t>Grid installation process</t>
  </si>
  <si>
    <t>ROCCOR</t>
  </si>
  <si>
    <t>Craig Hazelton</t>
  </si>
  <si>
    <t xml:space="preserve">craig.hazelton@roccor.com </t>
  </si>
  <si>
    <t>Programing?</t>
  </si>
  <si>
    <t xml:space="preserve">  Need to find someone in Colorado to help with changing a program on the Stinger 1. </t>
  </si>
  <si>
    <t>Joseph Yarmack</t>
  </si>
  <si>
    <t>Dimensions</t>
  </si>
  <si>
    <t xml:space="preserve">Gantry length 80". </t>
  </si>
  <si>
    <t>Greater Newbedford RVTOS</t>
  </si>
  <si>
    <t>joseph.yarmac@gnbvt.edu</t>
  </si>
  <si>
    <t>Adam Doskocil</t>
  </si>
  <si>
    <t>adoskocil@mpantenna.com</t>
  </si>
  <si>
    <t>Needs 8 tool Cones</t>
  </si>
  <si>
    <t>Missing Parts</t>
  </si>
  <si>
    <t>MP Antenna, LTD</t>
  </si>
  <si>
    <t>GIK Acoustics</t>
  </si>
  <si>
    <t>Nick Christian</t>
  </si>
  <si>
    <t>nick.c@gikacoustics.com</t>
  </si>
  <si>
    <t>147 Eady Court</t>
  </si>
  <si>
    <t>Elyria</t>
  </si>
  <si>
    <t>OHIO</t>
  </si>
  <si>
    <t>Y Axis Issues</t>
  </si>
  <si>
    <t>power outage caused Y axis issues?</t>
  </si>
  <si>
    <t>Bobby Hales</t>
  </si>
  <si>
    <t>Insturctions</t>
  </si>
  <si>
    <t>Send instructions</t>
  </si>
  <si>
    <t>bobbyhales1@gmail.com</t>
  </si>
  <si>
    <t>Machine Help</t>
  </si>
  <si>
    <t>David Flake</t>
  </si>
  <si>
    <t>Broke Bit</t>
  </si>
  <si>
    <t>DC Woodcrafts</t>
  </si>
  <si>
    <t>While cutting jerked and broke bit. 
1. Solution: Machine lost communication with Wincnc computer. Blow out and reseat DB cables fixed the issue.</t>
  </si>
  <si>
    <t>James Cook</t>
  </si>
  <si>
    <t>Toolpathing Issues</t>
  </si>
  <si>
    <t xml:space="preserve">Machine is fine. Toolpathing design is at fault. Pocket is supposed to be smaller,but cutting out bigger. </t>
  </si>
  <si>
    <t>cookjames@bellsouth.net</t>
  </si>
  <si>
    <t>Testing</t>
  </si>
  <si>
    <t>Interested in purchasing a Stinger 1 SR23.</t>
  </si>
  <si>
    <t>Sales…lol</t>
  </si>
  <si>
    <t>Richard Williams</t>
  </si>
  <si>
    <t>guyfromja@comcast.net</t>
  </si>
  <si>
    <t>Wm. J. Remond &amp; Son, INC</t>
  </si>
  <si>
    <t xml:space="preserve">Connie McCullough </t>
  </si>
  <si>
    <t>connie@redmondmachinery.com</t>
  </si>
  <si>
    <t>58 Weldon Road</t>
  </si>
  <si>
    <t>Palmetto</t>
  </si>
  <si>
    <t>Bit Falls Out</t>
  </si>
  <si>
    <t>.25" bits keep falling out of the spindle.
1. Job: 168 Stair Wells. 1/4" cutting through material 3/4" baltic notes birch. 1/8" per pass. 
2. Feed Rate:100ipm.
Listening to Bart tell his story, he said he pushes the bit all the way up into the spindle then tightens it down. i wonder if this is inhibiting the collet from moving up and tightening down on the tool completely....</t>
  </si>
  <si>
    <t>dflake21@gmail.com</t>
  </si>
  <si>
    <t>SX2801 Chip</t>
  </si>
  <si>
    <t>Sent Instructions to reseat PCI card. Afterreseat everything worked fine.</t>
  </si>
  <si>
    <t>How to Restart</t>
  </si>
  <si>
    <t>Explained…
Additional: Soft Starts are definitely needed!!! We need to sell this soft start with the vacuum.</t>
  </si>
  <si>
    <t>NePalo Cabinetmakers</t>
  </si>
  <si>
    <t>Aaron Weinstock</t>
  </si>
  <si>
    <t>aaron@nepalo.com</t>
  </si>
  <si>
    <t>(415) 491-1403</t>
  </si>
  <si>
    <t>XY not working</t>
  </si>
  <si>
    <t>Reconnect Cable from computer to CNC machine</t>
  </si>
  <si>
    <t>Yes</t>
  </si>
  <si>
    <t>James</t>
  </si>
  <si>
    <t>(479) 310-9464</t>
  </si>
  <si>
    <t>y servo not working</t>
  </si>
  <si>
    <t>TPMC</t>
  </si>
  <si>
    <t>Called, no answer, left vm</t>
  </si>
  <si>
    <t>poh9955@gmail.com</t>
  </si>
  <si>
    <t>Getting Started</t>
  </si>
  <si>
    <t>Sent PDF's for Getting Started</t>
  </si>
  <si>
    <t>DONE</t>
  </si>
  <si>
    <t>####</t>
  </si>
  <si>
    <t>Order#</t>
  </si>
  <si>
    <t>RA100</t>
  </si>
  <si>
    <t>PO100</t>
  </si>
  <si>
    <t>PO102</t>
  </si>
  <si>
    <t>Raymond Cupper</t>
  </si>
  <si>
    <t>Post P fix</t>
  </si>
  <si>
    <t>Was trying to customize post p and broke it. Does not know how to fix or replace. 
1. Tech Support Fixed it.</t>
  </si>
  <si>
    <t xml:space="preserve">Nick </t>
  </si>
  <si>
    <t>Load Ready</t>
  </si>
  <si>
    <t>Chatter</t>
  </si>
  <si>
    <t>Play in X and Y axis. While cutting a square leaves steps on the right and left side of the square. 
1. Turns out that the pinion gear on the X axis was loose. Customer is attempting to tighten.</t>
  </si>
  <si>
    <t>Milwaukee Router Brackets</t>
  </si>
  <si>
    <t>Mark Dekoninck</t>
  </si>
  <si>
    <t>Marks Woodshop INC</t>
  </si>
  <si>
    <t>5616-20</t>
  </si>
  <si>
    <t>103-357</t>
  </si>
  <si>
    <t>Milwaukee 2-1/4 Max HP Fixed-Base Production Router (Do NOT Sell)</t>
  </si>
  <si>
    <t>Needed the Part Number for a new 2-1/4hp router. 
Given…</t>
  </si>
  <si>
    <t>yes</t>
  </si>
  <si>
    <t>Surfacing Spoilboard help</t>
  </si>
  <si>
    <t>Joe</t>
  </si>
  <si>
    <t>`</t>
  </si>
  <si>
    <t>Milwuakee Router</t>
  </si>
  <si>
    <t>Milwaukee router early failure. Lots of noise and vibration. Lots of chatter. 
Material: Hard Wood. 
Dust Collection: 1hp Dust Blower outside. 
Theory: Static from Dust Blower is causing Router Bearings to fry.</t>
  </si>
  <si>
    <t>John Richerts</t>
  </si>
  <si>
    <t>johnrdocksidecanvas@gmail.com</t>
  </si>
  <si>
    <t>X axis only goes one way</t>
  </si>
  <si>
    <t>Justin Persall</t>
  </si>
  <si>
    <t>justinpersall@gmail.com</t>
  </si>
  <si>
    <t>1. Check connections
2. Reseat PCI card…
Solution: Cable was bad connection.</t>
  </si>
  <si>
    <t>5625-20</t>
  </si>
  <si>
    <t>Drag Knife: Needs drag knife post p that will not turn on the drag knife and also will allow multiple tools in a single toolpath.
Correct Answer: CAMaster NO Spindle ON Post P</t>
  </si>
  <si>
    <t>Misc Vac Questions</t>
  </si>
  <si>
    <t>Where to get drains.</t>
  </si>
  <si>
    <t>Machine will not Initialize</t>
  </si>
  <si>
    <t>Cables needed to be reset.</t>
  </si>
  <si>
    <t>Bonner Adams</t>
  </si>
  <si>
    <t xml:space="preserve">Archie(eletrical guy) </t>
  </si>
  <si>
    <t>PT 510</t>
  </si>
  <si>
    <t>jeep_32@ml1.net</t>
  </si>
  <si>
    <t>Given</t>
  </si>
  <si>
    <t>Mark McAllister</t>
  </si>
  <si>
    <t xml:space="preserve">Appointment for 10:00am. </t>
  </si>
  <si>
    <t>cally@iowatelecom.net</t>
  </si>
  <si>
    <t>Graham, Redmond</t>
  </si>
  <si>
    <t>Z boundary</t>
  </si>
  <si>
    <t>gredmond@redmondmachinery.com</t>
  </si>
  <si>
    <t>For Etawah High School</t>
  </si>
  <si>
    <t>Mark Moseley</t>
  </si>
  <si>
    <t>mark.moseley@idahosky.com</t>
  </si>
  <si>
    <t>Aa Plus Services (ACSM)</t>
  </si>
  <si>
    <t>Vacuum Table Parts</t>
  </si>
  <si>
    <t>Vacuum Drain purchase?</t>
  </si>
  <si>
    <t>Vince Engle</t>
  </si>
  <si>
    <t>X Transmission</t>
  </si>
  <si>
    <t xml:space="preserve">Wants new transmission and to ship old one back for rebuild. </t>
  </si>
  <si>
    <t>PT404</t>
  </si>
  <si>
    <t>PVC Shower Drain for Vac Top</t>
  </si>
  <si>
    <t>Roddy Poole</t>
  </si>
  <si>
    <t>CR-408</t>
  </si>
  <si>
    <t>Cobra Order</t>
  </si>
  <si>
    <t>Change order after phone call. X0Y0 should be normal lower left hand corner.</t>
  </si>
  <si>
    <t>Ship Date</t>
  </si>
  <si>
    <t>ReIPSlip INFO:</t>
  </si>
  <si>
    <t>City</t>
  </si>
  <si>
    <t xml:space="preserve">Call School. 256-557-2997 (Etawah High School, Ag dept teacher) 
</t>
  </si>
  <si>
    <t>Caleb</t>
  </si>
  <si>
    <t>Spindle Will Not turn on</t>
  </si>
  <si>
    <t>SR23</t>
  </si>
  <si>
    <t>Etowah High School</t>
  </si>
  <si>
    <t>1. Spindle will not turn on. It is plugged up to the wall. Checking cable connections at the CNC and the Computer. 
A. GS2 reads 0.0 . 
Solution: The spindle RPM was dialed all the way down to Zero so it would not "turn on". All is fixed now.</t>
  </si>
  <si>
    <t>YEs</t>
  </si>
  <si>
    <t>2525 Distribution Street</t>
  </si>
  <si>
    <t>Charlotte</t>
  </si>
  <si>
    <t>NC</t>
  </si>
  <si>
    <t>PO103</t>
  </si>
  <si>
    <t>gnocik@acsminc.com</t>
  </si>
  <si>
    <t>Random Stops</t>
  </si>
  <si>
    <t>Langle Design and Construction Management</t>
  </si>
  <si>
    <t>Brad Langle</t>
  </si>
  <si>
    <t>CR408</t>
  </si>
  <si>
    <t xml:space="preserve">1. Issue: half way through cut file, stops, Aborts servos dissabled. Intermitttent.  
Material cutting: 3/4" Foam from Lowes or Home Depot. 
Suspect Static, but is going to observe his drives to see if they are truly tripped when motors trip. </t>
  </si>
  <si>
    <t>Ben</t>
  </si>
  <si>
    <t>SR48</t>
  </si>
  <si>
    <t>Touch Top off</t>
  </si>
  <si>
    <t xml:space="preserve">Inconsistent cut depth makes him think his touch top is not reading correctly. .500", </t>
  </si>
  <si>
    <t>Ben Brummet and Associates</t>
  </si>
  <si>
    <t>Kevin Collins</t>
  </si>
  <si>
    <t>PT 404</t>
  </si>
  <si>
    <t>Machine Bought in June 2016</t>
  </si>
  <si>
    <t xml:space="preserve">Grease laying on the Table. Just curoius about that. </t>
  </si>
  <si>
    <t>Jim Biddle(James)</t>
  </si>
  <si>
    <t xml:space="preserve">JAB Woodworks </t>
  </si>
  <si>
    <t>PT408</t>
  </si>
  <si>
    <t>Nut Stuck tight on Spindle</t>
  </si>
  <si>
    <t>Aaron Forgnone</t>
  </si>
  <si>
    <t>aforgnone@alexandercsd.org</t>
  </si>
  <si>
    <t>2825911551 ex2048</t>
  </si>
  <si>
    <t>Dust Boot</t>
  </si>
  <si>
    <t>Dust boot was not the correct size for a .7kw spindle</t>
  </si>
  <si>
    <t>3314 Buffalo St</t>
  </si>
  <si>
    <t>Buffalo</t>
  </si>
  <si>
    <t>NY</t>
  </si>
  <si>
    <t>PO104</t>
  </si>
  <si>
    <t xml:space="preserve">Print Shop Inc. </t>
  </si>
  <si>
    <t>Jake Hansen</t>
  </si>
  <si>
    <t>jake@printshoplv.com</t>
  </si>
  <si>
    <t>CR408X</t>
  </si>
  <si>
    <t>Shut Down Mid Cut</t>
  </si>
  <si>
    <t xml:space="preserve">I’m running a 4x8 Cobra X3 machine, i’m having a problem with the spindle shutting down mid cut.  </t>
  </si>
  <si>
    <t>vince@load-ready.com</t>
  </si>
  <si>
    <t>Joseph Swallow</t>
  </si>
  <si>
    <t>On/Off switch stuck</t>
  </si>
  <si>
    <t>FTC Not Enabled.</t>
  </si>
  <si>
    <t>Steven Lynch</t>
  </si>
  <si>
    <t>Extreme Event Design</t>
  </si>
  <si>
    <t>steve@steve-lynch.com</t>
  </si>
  <si>
    <t xml:space="preserve">Enable FTC, </t>
  </si>
  <si>
    <t>General Questions</t>
  </si>
  <si>
    <t>1753 South 1800 West</t>
  </si>
  <si>
    <t>Woods Cross</t>
  </si>
  <si>
    <t>Utah</t>
  </si>
  <si>
    <t>PO105</t>
  </si>
  <si>
    <t>Warranty Quantity/Notes</t>
  </si>
  <si>
    <t>Vac Grid</t>
  </si>
  <si>
    <t>1. Needs files to toolpath new vacuum grid…also 
2. needs vacuum purchase info for Black Box</t>
  </si>
  <si>
    <t>2" Dust Boot Brush</t>
  </si>
  <si>
    <t>108-148</t>
  </si>
  <si>
    <t>McMasterCarr</t>
  </si>
  <si>
    <t>74405T145</t>
  </si>
  <si>
    <t>4" Universal Dust Port</t>
  </si>
  <si>
    <t>Initialize Issue</t>
  </si>
  <si>
    <t>Joe Christian</t>
  </si>
  <si>
    <t>SR44</t>
  </si>
  <si>
    <t>4th axis and FTC. Switch had fallen off the On/Off switch.</t>
  </si>
  <si>
    <t>jbythesea@gmail.com</t>
  </si>
  <si>
    <t>Cannot remove bit</t>
  </si>
  <si>
    <t>Needs Lathe Post P</t>
  </si>
  <si>
    <t xml:space="preserve">X limit Switch </t>
  </si>
  <si>
    <t>Josset</t>
  </si>
  <si>
    <t xml:space="preserve">Jack </t>
  </si>
  <si>
    <t>Jack Deville</t>
  </si>
  <si>
    <t>CR-404</t>
  </si>
  <si>
    <t>left message</t>
  </si>
  <si>
    <t>Adam Billing</t>
  </si>
  <si>
    <t>SignWorks Pro Inc</t>
  </si>
  <si>
    <t>CR-510</t>
  </si>
  <si>
    <t>His job would not let him continue, because he programmed for it to cut into spoil board on purpose. He didn’t know that it can only be cut -.125". So as to avoid losing his expensive material that has already started to be cut, we simply increased the Low Z boundary limit to accomidate his file. All should be ok now.</t>
  </si>
  <si>
    <t>David</t>
  </si>
  <si>
    <t>Fluted Endmills Question</t>
  </si>
  <si>
    <t>Just wanted to know how a downcut vs upcut works…</t>
  </si>
  <si>
    <t xml:space="preserve">Mike </t>
  </si>
  <si>
    <t>CNC 2x4</t>
  </si>
  <si>
    <t>trying to contact sales</t>
  </si>
  <si>
    <t xml:space="preserve">Sales </t>
  </si>
  <si>
    <t>unigranite@yahoo.com</t>
  </si>
  <si>
    <t>Machine Freezes Up</t>
  </si>
  <si>
    <t xml:space="preserve">Machine freezes up but Wincnc is continuing on its marry way. Faulters when running, then might freeze. 
1. Dust Collection: </t>
  </si>
  <si>
    <t>jack@jackdeville.com</t>
  </si>
  <si>
    <t>Disconnect and Reconnect Cables fixed machine.</t>
  </si>
  <si>
    <t>Ron Davis</t>
  </si>
  <si>
    <t>Rockin Roan Western Designs</t>
  </si>
  <si>
    <t>rongdavis@hotmail.com</t>
  </si>
  <si>
    <t xml:space="preserve">Needed replacement laser. </t>
  </si>
  <si>
    <t>Cobra Steel</t>
  </si>
  <si>
    <t>roddypoole@gmail.com</t>
  </si>
  <si>
    <t>Shipping</t>
  </si>
  <si>
    <t>Did machine ship out?</t>
  </si>
  <si>
    <t>FTC Switch</t>
  </si>
  <si>
    <t xml:space="preserve">His spindle could not reach the FTC switch to measure the tool. So he simply needed to move the FTC switch up a little. </t>
  </si>
  <si>
    <t>Z Servo Tripping</t>
  </si>
  <si>
    <t xml:space="preserve">CN1 and CN2 mislabeled. </t>
  </si>
  <si>
    <t>Catskill MillCats</t>
  </si>
  <si>
    <t>Cobra Alum</t>
  </si>
  <si>
    <t>Y1 No enable</t>
  </si>
  <si>
    <t xml:space="preserve">Machine is 7 years old. </t>
  </si>
  <si>
    <t>361 Main Street</t>
  </si>
  <si>
    <t xml:space="preserve">Catskill </t>
  </si>
  <si>
    <t xml:space="preserve">NY </t>
  </si>
  <si>
    <t>Twisting Gantry when Y tries to Initialize. Y1 does not move, while Y2 tries to move toward the limit switch. 
Soultion: Sent Info on Reseating PCI card. No news is good news.</t>
  </si>
  <si>
    <t>Pending</t>
  </si>
  <si>
    <t>Douglas Hancock</t>
  </si>
  <si>
    <t>Sign Pro</t>
  </si>
  <si>
    <t>Testra Box not working</t>
  </si>
  <si>
    <t>Fuse blown for Testra Box(internal). Getting new fuse</t>
  </si>
  <si>
    <t>Jeremy</t>
  </si>
  <si>
    <t xml:space="preserve">Machine is 7 years old. Called and left message. Static? Upgraded Controller? </t>
  </si>
  <si>
    <t>Correct Post P?</t>
  </si>
  <si>
    <t>Larry Hillis</t>
  </si>
  <si>
    <t>lshillis04@gmail.com</t>
  </si>
  <si>
    <t>Needs new motor</t>
  </si>
  <si>
    <t>Old motor will no longer turn</t>
  </si>
  <si>
    <t>PO107</t>
  </si>
  <si>
    <t>1680 SE Jonathan Ave.</t>
  </si>
  <si>
    <t>Dallas</t>
  </si>
  <si>
    <t>Oregon</t>
  </si>
  <si>
    <t>John</t>
  </si>
  <si>
    <t>PT508</t>
  </si>
  <si>
    <t>Machine Crash..why?</t>
  </si>
  <si>
    <t xml:space="preserve">Recalibrated and Measured tools, properly this time. </t>
  </si>
  <si>
    <t>Basic Questions</t>
  </si>
  <si>
    <t>inlays</t>
  </si>
  <si>
    <t xml:space="preserve">Female pocket inlay cuts through material. </t>
  </si>
  <si>
    <t>AveChem Solutions(Basic Resources)</t>
  </si>
  <si>
    <t>Danny Connel</t>
  </si>
  <si>
    <t>Will Not Measure Tool</t>
  </si>
  <si>
    <t>Tool Measure Switch was stuck down. LOL</t>
  </si>
  <si>
    <t>Y2 motor noise</t>
  </si>
  <si>
    <t xml:space="preserve">Going to take a video. </t>
  </si>
  <si>
    <t>Kayden Nicholson</t>
  </si>
  <si>
    <t>Southern Crafty</t>
  </si>
  <si>
    <t>production@southerncrafty.com</t>
  </si>
  <si>
    <t>New machine and all.</t>
  </si>
  <si>
    <t xml:space="preserve">Estop stuck on. </t>
  </si>
  <si>
    <t xml:space="preserve">Estop input was backward in wincnc.ini file. </t>
  </si>
  <si>
    <t>Joe Travis</t>
  </si>
  <si>
    <t>PC Crash</t>
  </si>
  <si>
    <t>Sawdust Designs</t>
  </si>
  <si>
    <t>SR-44</t>
  </si>
  <si>
    <t xml:space="preserve">1. PSU replaced.
2. Upgrade Memory
3. Mem seems to be bad. Tested multiple chips and ports. 
Recommend: New Hard Drive, new motherboard. Upgrade Wincnc for new PC. </t>
  </si>
  <si>
    <t xml:space="preserve">Questions: </t>
  </si>
  <si>
    <t>Motor and maintenance.</t>
  </si>
  <si>
    <t>Luke Phillip</t>
  </si>
  <si>
    <t xml:space="preserve">Rustic Flag Company </t>
  </si>
  <si>
    <t>John Sharp</t>
  </si>
  <si>
    <t>CR508</t>
  </si>
  <si>
    <t>Z Zero</t>
  </si>
  <si>
    <t xml:space="preserve">Set up after resurface. </t>
  </si>
  <si>
    <t>Jordan Maleshko</t>
  </si>
  <si>
    <t xml:space="preserve">Needs a correct Post P. He can get from Wincnc website. </t>
  </si>
  <si>
    <t xml:space="preserve">Wm. J. Redmond &amp; Son, Inc. </t>
  </si>
  <si>
    <t>Graham Redmond</t>
  </si>
  <si>
    <t>SR24</t>
  </si>
  <si>
    <t>25 Pin Cable</t>
  </si>
  <si>
    <t>Needs one shipped overnight.</t>
  </si>
  <si>
    <t>PO108/RED07426</t>
  </si>
  <si>
    <t>Pointed him to the Wincnc website.</t>
  </si>
  <si>
    <t>Forrest Myers</t>
  </si>
  <si>
    <t>Stinger 2013</t>
  </si>
  <si>
    <t>Computer Does not communicate</t>
  </si>
  <si>
    <t>sonnym13@yahoo.com</t>
  </si>
  <si>
    <t>Reseating PCI Card.</t>
  </si>
  <si>
    <t>John Williams</t>
  </si>
  <si>
    <t>Phillip McDaniel</t>
  </si>
  <si>
    <t>philmcdaniel18@gmail.com</t>
  </si>
  <si>
    <t>(Philip McDaniel)Breach Point Gear</t>
  </si>
  <si>
    <t>Setup Issues</t>
  </si>
  <si>
    <t xml:space="preserve">Send Instructions on setting up machine. He is cutting too deep into his spoilboard. </t>
  </si>
  <si>
    <t xml:space="preserve">Breaking 1/8" bits when Touch Top. </t>
  </si>
  <si>
    <t>Breaking Bits</t>
  </si>
  <si>
    <t>Jeff White/ Custom Whatknots</t>
  </si>
  <si>
    <t>PT408 ATC</t>
  </si>
  <si>
    <t>Laser has dim light</t>
  </si>
  <si>
    <t>Dockside Canvas</t>
  </si>
  <si>
    <t>Laser needs replacing</t>
  </si>
  <si>
    <t>johnr@docksidecanvas.com</t>
  </si>
  <si>
    <t>Eric Guzman</t>
  </si>
  <si>
    <t>Digital Fabrication Residency</t>
  </si>
  <si>
    <t>digitalfabricationresidency@gmail.com</t>
  </si>
  <si>
    <t>Verifying that his machine uses single phase L1,L2, and Ground.</t>
  </si>
  <si>
    <t>Westbury Cabinets</t>
  </si>
  <si>
    <t>Frank</t>
  </si>
  <si>
    <t>westburycabinets@gmail.com</t>
  </si>
  <si>
    <t>SR48 X3</t>
  </si>
  <si>
    <t>Tool Alignment</t>
  </si>
  <si>
    <t>Sent X3 Alignment PDF</t>
  </si>
  <si>
    <t>Designs and Letters</t>
  </si>
  <si>
    <t>Bobby Ray</t>
  </si>
  <si>
    <t>RSD110-6</t>
  </si>
  <si>
    <t>Drive Failure</t>
  </si>
  <si>
    <t>Burnell Horst</t>
  </si>
  <si>
    <t>Y2 Axis Not Working</t>
  </si>
  <si>
    <t>bhorst@emypeople.net</t>
  </si>
  <si>
    <t xml:space="preserve">Y2 Drive Red light blinking. Black wire on harness molex connector broke. Customer will make repairs.  </t>
  </si>
  <si>
    <t>Y transmissions</t>
  </si>
  <si>
    <t>Wants to purchase two Y transmissions new.</t>
  </si>
  <si>
    <t xml:space="preserve">Yes </t>
  </si>
  <si>
    <t>PO109</t>
  </si>
  <si>
    <t>Transmission New</t>
  </si>
  <si>
    <t xml:space="preserve">Feedrate issue. </t>
  </si>
  <si>
    <t xml:space="preserve">Feedrate adjustments only affect arcs not straight line moves. He was toolpathing in Inches Per Second and Not Inches Per Minute. So the Feedrate adjustments were not perceivable. </t>
  </si>
  <si>
    <t>MOLEX Pin Female</t>
  </si>
  <si>
    <t>104-239</t>
  </si>
  <si>
    <t>Post P</t>
  </si>
  <si>
    <t xml:space="preserve">Just needed to know the correct Post P for non FTC machine. </t>
  </si>
  <si>
    <t xml:space="preserve">PT508 </t>
  </si>
  <si>
    <t>Switch Calibration Issues</t>
  </si>
  <si>
    <t xml:space="preserve">Theory: Incorrect use of machine. Or G37Z macro is incorrectly written. </t>
  </si>
  <si>
    <t>Douge Woodbury</t>
  </si>
  <si>
    <t>American Heritage School</t>
  </si>
  <si>
    <t>CR404</t>
  </si>
  <si>
    <t>Mister System Question</t>
  </si>
  <si>
    <t xml:space="preserve">Just explaining how the mister system and Dust boot work. 
Phenolic, Tslots, Mister, NO SOFTWARE 10hp ATC. </t>
  </si>
  <si>
    <t xml:space="preserve">Wants to purchase two Y transmissions new. </t>
  </si>
  <si>
    <t>Ian</t>
  </si>
  <si>
    <t>Innovative Solutions</t>
  </si>
  <si>
    <t>Stinger</t>
  </si>
  <si>
    <t xml:space="preserve">Gcode </t>
  </si>
  <si>
    <t>ianmunsell@gmail.com</t>
  </si>
  <si>
    <t>New Machine Questions</t>
  </si>
  <si>
    <t xml:space="preserve">Price? Panther ATC price?...aha! Wants an ATC Spindle but not the rest of the atc setup. </t>
  </si>
  <si>
    <t>Stan Cook</t>
  </si>
  <si>
    <t>Loading Toolpath</t>
  </si>
  <si>
    <t>Picking correct Post P.</t>
  </si>
  <si>
    <t>Belmonte Kitchens</t>
  </si>
  <si>
    <t>Z Trip</t>
  </si>
  <si>
    <t>Cobra 408</t>
  </si>
  <si>
    <t xml:space="preserve">Reset Servos and Initialize. X axis chatter. </t>
  </si>
  <si>
    <t xml:space="preserve">Robert </t>
  </si>
  <si>
    <t>Kevin Williams</t>
  </si>
  <si>
    <t>Greenbay Southwest High School</t>
  </si>
  <si>
    <t>Spoilboard T-Slots</t>
  </si>
  <si>
    <t>Wincnc fix</t>
  </si>
  <si>
    <t>Letter Perfect</t>
  </si>
  <si>
    <t>CR408 X3</t>
  </si>
  <si>
    <t>Bearings</t>
  </si>
  <si>
    <t xml:space="preserve">Needs new HIWIN bearings. </t>
  </si>
  <si>
    <t>Where to purchase? 
Answer: Home Depot or any hardware store. 
Called and left message</t>
  </si>
  <si>
    <t>Jonathan Geersen</t>
  </si>
  <si>
    <t xml:space="preserve">Cut 3/4 of sheet and then tripped out again. The motor gives 4 blinks. This is code for overheating. Motor probably needs replacing. </t>
  </si>
  <si>
    <t>Robert Belmonte</t>
  </si>
  <si>
    <t>PO110</t>
  </si>
  <si>
    <t>rob_belmonte@hotmail.com</t>
  </si>
  <si>
    <t>24 Steinway Blvd</t>
  </si>
  <si>
    <t>Unit 42</t>
  </si>
  <si>
    <t>Ontario</t>
  </si>
  <si>
    <t>Canada</t>
  </si>
  <si>
    <t>M9W 6T8</t>
  </si>
  <si>
    <t xml:space="preserve">Torranto </t>
  </si>
  <si>
    <t>Lockout</t>
  </si>
  <si>
    <t xml:space="preserve">Need to "Perform an Update" to Lockout of machine after 30 days. </t>
  </si>
  <si>
    <t>Shipping Damage</t>
  </si>
  <si>
    <t>13300 Pergoloa Ave</t>
  </si>
  <si>
    <t>Bakersfield</t>
  </si>
  <si>
    <t>CA</t>
  </si>
  <si>
    <t>PO111</t>
  </si>
  <si>
    <t>15mm PMI Rail per foot</t>
  </si>
  <si>
    <t>Chris Barker</t>
  </si>
  <si>
    <t>James Shepherd</t>
  </si>
  <si>
    <t>james@tpmcllc.net</t>
  </si>
  <si>
    <t>PT510</t>
  </si>
  <si>
    <t>Rajo</t>
  </si>
  <si>
    <t>Keith Gidman</t>
  </si>
  <si>
    <t xml:space="preserve">T3 and T2 routers wants to move them higher so he can hi a longer bit in spindles. </t>
  </si>
  <si>
    <t>dmatter98@yahoo.com</t>
  </si>
  <si>
    <t xml:space="preserve">Questions </t>
  </si>
  <si>
    <t>Elmer Ebersol</t>
  </si>
  <si>
    <t>FAN Bad</t>
  </si>
  <si>
    <t>Colonial Ridge MFG</t>
  </si>
  <si>
    <t>Mike Hansen</t>
  </si>
  <si>
    <t>Hunter Douglas</t>
  </si>
  <si>
    <t>Luke needs to call back</t>
  </si>
  <si>
    <t>Jonathan Azevedo</t>
  </si>
  <si>
    <t>Adex(Plug and Play Robotics)</t>
  </si>
  <si>
    <t>High Z limit issue</t>
  </si>
  <si>
    <t>Frank Gardner</t>
  </si>
  <si>
    <t>Tower products</t>
  </si>
  <si>
    <t>800-522-2025 - ext7358</t>
  </si>
  <si>
    <t>Jason</t>
  </si>
  <si>
    <t xml:space="preserve">Licensing question: sent to Vectric. </t>
  </si>
  <si>
    <t>Y2 Transmission</t>
  </si>
  <si>
    <t xml:space="preserve">Needs replacement one. </t>
  </si>
  <si>
    <t>CR510</t>
  </si>
  <si>
    <t>Hunter</t>
  </si>
  <si>
    <t>Redmond Machinery</t>
  </si>
  <si>
    <t>hredmond@redmondmachinery.com</t>
  </si>
  <si>
    <t>RA101</t>
  </si>
  <si>
    <t>Laser needs replacing. Send laser troubleshooting info.</t>
  </si>
  <si>
    <t>58 Weldon Rd</t>
  </si>
  <si>
    <t>Bolts Missing</t>
  </si>
  <si>
    <t>Motor Cover Bolts Missing</t>
  </si>
  <si>
    <t>32 Rolling Brook Dr</t>
  </si>
  <si>
    <t>Ballston</t>
  </si>
  <si>
    <t>RA#</t>
  </si>
  <si>
    <t>RA102</t>
  </si>
  <si>
    <t>whytewoodworking@gmail.com</t>
  </si>
  <si>
    <t>1. Making sure the fan is receiving power. 
2. If power then new fan is required. 3KW - 103-401 - $221.20ea.
3. Said he would call me back later and decide.</t>
  </si>
  <si>
    <t xml:space="preserve">Bits </t>
  </si>
  <si>
    <t>Bought bits from Tools Today and their feeds and speeds were giving very bad results. He has been cutting for years just fine with his old feeds and speeds. Feed and Speed help. Directed to US Router Tools</t>
  </si>
  <si>
    <t xml:space="preserve">Y2 Drive Red light blinking. Black wire on harness molex connector broke. Customer will make repairs.  
Update: repairs did not work. Needs additional support. </t>
  </si>
  <si>
    <t>7200 Valley Glenn Rd</t>
  </si>
  <si>
    <t>Annville</t>
  </si>
  <si>
    <t>Penn</t>
  </si>
  <si>
    <t>PO112</t>
  </si>
  <si>
    <t xml:space="preserve">1. Calibration inconsistency issues
2. Doesn’t understand Z logic. </t>
  </si>
  <si>
    <t>Jared Coffin</t>
  </si>
  <si>
    <t>Static Issues</t>
  </si>
  <si>
    <t>Machine Maint</t>
  </si>
  <si>
    <t>104-122</t>
  </si>
  <si>
    <t xml:space="preserve">40 Amp Contact 208 Volt </t>
  </si>
  <si>
    <t xml:space="preserve"> MC40A22AC208 </t>
  </si>
  <si>
    <t>Factorymation</t>
  </si>
  <si>
    <t>HSD 5HP ATC Spindle (ES915) = 3.9KW Spindle</t>
  </si>
  <si>
    <t>Brad Reed</t>
  </si>
  <si>
    <t xml:space="preserve">Limit Switches </t>
  </si>
  <si>
    <t>User fixed issue before call back</t>
  </si>
  <si>
    <t xml:space="preserve">Laser 9Vdc PSU failed. </t>
  </si>
  <si>
    <t>RA103</t>
  </si>
  <si>
    <t>9Vdc PSU for Laser</t>
  </si>
  <si>
    <t>1.  8' ft cable sent. Not a 10' cable. Needs 10' cable. 
2. Cable will not tighten down all the way. Sending Pictures.</t>
  </si>
  <si>
    <t>Dave Simacek</t>
  </si>
  <si>
    <t>davesimacek@gmail.com</t>
  </si>
  <si>
    <t>Artistry with Wood</t>
  </si>
  <si>
    <t>S6690 Spring Valley Rd</t>
  </si>
  <si>
    <t>Loganville</t>
  </si>
  <si>
    <t>WI</t>
  </si>
  <si>
    <t>PO113</t>
  </si>
  <si>
    <t>Garry Raikes</t>
  </si>
  <si>
    <t>graikes@marolf.com</t>
  </si>
  <si>
    <t>Stett's Signs</t>
  </si>
  <si>
    <t>Richard Stetts</t>
  </si>
  <si>
    <t>Dry Run Question</t>
  </si>
  <si>
    <t>Wanted to know if we had a dry run premade program…NOPE!</t>
  </si>
  <si>
    <t>New Vac Grid</t>
  </si>
  <si>
    <t xml:space="preserve">Needs a different vac grid. </t>
  </si>
  <si>
    <t>Shad Bee</t>
  </si>
  <si>
    <t>Ronnie Fulton</t>
  </si>
  <si>
    <t xml:space="preserve">Estop Error. </t>
  </si>
  <si>
    <t xml:space="preserve">Spindle did not turn on. VFD just needed reset. </t>
  </si>
  <si>
    <t>Aborting Servos</t>
  </si>
  <si>
    <t xml:space="preserve">Servos do not Truly Abort, but Wincnc believes an abort. "4bar bump stop". Hmm. 
Does not use Dust Collection. Cuts foam board for testing first. </t>
  </si>
  <si>
    <t>40 Wuthering Heights Dr</t>
  </si>
  <si>
    <t>Ash Flat</t>
  </si>
  <si>
    <t>AR</t>
  </si>
  <si>
    <t>PO115</t>
  </si>
  <si>
    <t>Cancel</t>
  </si>
  <si>
    <t>PT-408</t>
  </si>
  <si>
    <t xml:space="preserve">FTC </t>
  </si>
  <si>
    <t>Fox Design Services</t>
  </si>
  <si>
    <t>Shannon Holdorf</t>
  </si>
  <si>
    <t>contact@foxdesignservices.com</t>
  </si>
  <si>
    <t xml:space="preserve">Y2 limit not working. Just a connection issue. Remove and replug the CN2 cable from both ends and blow them out then reconnect. All was good afterward. </t>
  </si>
  <si>
    <t xml:space="preserve">FTC System not setting correctly due to customer incorrect usage. </t>
  </si>
  <si>
    <t>IDF Penn Sign</t>
  </si>
  <si>
    <t>Mike White</t>
  </si>
  <si>
    <t>mike@idfpensign.com</t>
  </si>
  <si>
    <t>CR510 Standard</t>
  </si>
  <si>
    <t xml:space="preserve">Wanted Quote on Mister. </t>
  </si>
  <si>
    <t>Urban Fresh/Fox Design</t>
  </si>
  <si>
    <t>Questions</t>
  </si>
  <si>
    <t>Chris Lovelady</t>
  </si>
  <si>
    <t xml:space="preserve">Using Transfer Tape to hold down letters. </t>
  </si>
  <si>
    <t>Vital Signs</t>
  </si>
  <si>
    <t>chris@vitalsignsllc.com</t>
  </si>
  <si>
    <t>Asking sales quesionts</t>
  </si>
  <si>
    <t>sent to sales</t>
  </si>
  <si>
    <t>1;24 PM</t>
  </si>
  <si>
    <t>Greater Alletoona Carreer and Technology Center</t>
  </si>
  <si>
    <t>Kevin Lear</t>
  </si>
  <si>
    <t>Ordered Regen Vac Hold Down System Query</t>
  </si>
  <si>
    <t xml:space="preserve">They purchased it from us. 20HP FPZ regen Vac pump. 3phase, etc…
1. </t>
  </si>
  <si>
    <t>CR X3</t>
  </si>
  <si>
    <t>kevin.lear@gactc.edu</t>
  </si>
  <si>
    <t>Keith Dillon</t>
  </si>
  <si>
    <t>Luna Sea</t>
  </si>
  <si>
    <t>lunasea@charter.net</t>
  </si>
  <si>
    <t>PC is Crashing</t>
  </si>
  <si>
    <t xml:space="preserve">Recommend updating. </t>
  </si>
  <si>
    <t>Cobra</t>
  </si>
  <si>
    <t xml:space="preserve">Maintenance </t>
  </si>
  <si>
    <t xml:space="preserve">Needed more maintenance information. </t>
  </si>
  <si>
    <t>Bolt Holes</t>
  </si>
  <si>
    <t xml:space="preserve">Bolt head is too small. Just needed to know what bolt we use presently. </t>
  </si>
  <si>
    <t>Born Handy</t>
  </si>
  <si>
    <t>PT408 X3</t>
  </si>
  <si>
    <t>Bit Style</t>
  </si>
  <si>
    <t>jason@bornhandy.com</t>
  </si>
  <si>
    <t>Side load meter for bit to keep from breaking.</t>
  </si>
  <si>
    <t xml:space="preserve">Spindle stops spinning in the middle of cut. Testing for Static reduction. 
Theory: It almost seems like the spindle does not have enough umph to cut full depth on 3/4" MDF with a 1/2" bit. They say 1/4" does not bog down, but 1/2" does. Maybe the 3KW spindle just cant take it. 
Turns out the bit was dull. </t>
  </si>
  <si>
    <t>Wood Signs of Gatlinburg</t>
  </si>
  <si>
    <t>Suzannah</t>
  </si>
  <si>
    <t>Z Motor failing a lot</t>
  </si>
  <si>
    <t xml:space="preserve">Z motor clunking on intialize. Motor needs to be replaced. </t>
  </si>
  <si>
    <t>Z Axis Trips</t>
  </si>
  <si>
    <t xml:space="preserve">During the Initialize the Z will raise up, touch the limit switch, then plummet to the basement.
1. Checking the cable connections from the CNC to the Computer. 
2. 
 </t>
  </si>
  <si>
    <t>Needs replacement Pinion gear under warranty</t>
  </si>
  <si>
    <t>2901 West Cypress Creek Rd.</t>
  </si>
  <si>
    <t>Suite 102</t>
  </si>
  <si>
    <t>Ft. Lauderdale</t>
  </si>
  <si>
    <t>PO116</t>
  </si>
  <si>
    <t>cbarker@pnprobotics.com</t>
  </si>
  <si>
    <t>Craig Gingras</t>
  </si>
  <si>
    <t>craig.gingras1982@hotmail.com</t>
  </si>
  <si>
    <t>New Belt Needed</t>
  </si>
  <si>
    <t>5295 River Rd</t>
  </si>
  <si>
    <t>Delta</t>
  </si>
  <si>
    <t>British Colombia</t>
  </si>
  <si>
    <t>V4K1S8</t>
  </si>
  <si>
    <t>PO117</t>
  </si>
  <si>
    <t>715 Parkway Shop #1</t>
  </si>
  <si>
    <t>Gatlinburg</t>
  </si>
  <si>
    <t>TN</t>
  </si>
  <si>
    <t>PO118</t>
  </si>
  <si>
    <t>woodsignsofgatlinburg@gmail.com</t>
  </si>
  <si>
    <t>Graham</t>
  </si>
  <si>
    <t xml:space="preserve">PC </t>
  </si>
  <si>
    <t>Ideo Co</t>
  </si>
  <si>
    <t>Jason Robinson</t>
  </si>
  <si>
    <t xml:space="preserve">Rhino Cam. </t>
  </si>
  <si>
    <t xml:space="preserve">Told to see RhinoCam for a post in voice message. </t>
  </si>
  <si>
    <t xml:space="preserve">Computer stopped working. 
Redmond machine: PCI#A415. 
Wincnc RMA2055. </t>
  </si>
  <si>
    <t>RMA2055/RA104</t>
  </si>
  <si>
    <t>Bill Ernshaw</t>
  </si>
  <si>
    <t>(757) 348-6498</t>
  </si>
  <si>
    <t>Laser Is off/ questions on operation</t>
  </si>
  <si>
    <t>His laser is off about 1/16" to 1/32", wants to see if he can get calibrated.  Also wants some instruction on a couple of features of the machine.  Call back Monday, 2:00 pm</t>
  </si>
  <si>
    <t>Alex</t>
  </si>
  <si>
    <t>Commercial Air</t>
  </si>
  <si>
    <t>678-642-6859</t>
  </si>
  <si>
    <t>CR-508</t>
  </si>
  <si>
    <t>tool measure</t>
  </si>
  <si>
    <t>Recalibrated tool measure switch after new spoil board</t>
  </si>
  <si>
    <t>lockout</t>
  </si>
  <si>
    <t>update wincnc/ lock out program</t>
  </si>
  <si>
    <t>Regional Supply</t>
  </si>
  <si>
    <t>Ken Howard</t>
  </si>
  <si>
    <t>post processer</t>
  </si>
  <si>
    <t>JAMES</t>
  </si>
  <si>
    <t>relay</t>
  </si>
  <si>
    <t xml:space="preserve">Need contactor.  </t>
  </si>
  <si>
    <t>2863 North Lowell Rd</t>
  </si>
  <si>
    <t>Springdale</t>
  </si>
  <si>
    <t>RMA104</t>
  </si>
  <si>
    <t>James Shephard</t>
  </si>
  <si>
    <t>using incorrect post processor in V-carve</t>
  </si>
  <si>
    <t>701-729-2929</t>
  </si>
  <si>
    <t>spindle and location on screen not matching</t>
  </si>
  <si>
    <t>Needed to initialize machine after someone moved it</t>
  </si>
  <si>
    <t xml:space="preserve">Commercial </t>
  </si>
  <si>
    <t>Nick</t>
  </si>
  <si>
    <t>cutting to deep</t>
  </si>
  <si>
    <t>Checked tool pathing.  Looks like they are setting Z from the wrong part of material</t>
  </si>
  <si>
    <t>PT-404</t>
  </si>
  <si>
    <t>X is stepping over</t>
  </si>
  <si>
    <t xml:space="preserve">Suggested switching motor connections to see if the problem moves to a y axis.  </t>
  </si>
  <si>
    <t>Earl</t>
  </si>
  <si>
    <t>Custom Hand Rails</t>
  </si>
  <si>
    <t xml:space="preserve">4th Axis Piece. </t>
  </si>
  <si>
    <t xml:space="preserve">4th Axis. Rotary 90/1 ratio. Wants it to run faster. We do not do custom stuff. Sent to Wincnc for help. </t>
  </si>
  <si>
    <t>Flodraulic Group</t>
  </si>
  <si>
    <t>Jay Dile</t>
  </si>
  <si>
    <t>Laser Marker Failed</t>
  </si>
  <si>
    <t>jdile@flodraulicgroup.com</t>
  </si>
  <si>
    <t xml:space="preserve">Software sometimes acts wonky. Laser went out. Getting new PSU from Laser Center Edge Finder. </t>
  </si>
  <si>
    <t>FujiFilm</t>
  </si>
  <si>
    <t>Michael Calhoun</t>
  </si>
  <si>
    <t>james.calhoun@fujifilm.com</t>
  </si>
  <si>
    <t>CR</t>
  </si>
  <si>
    <t>left voice mail.</t>
  </si>
  <si>
    <t>Nick Engle</t>
  </si>
  <si>
    <t xml:space="preserve">y axis overtravels occasionally. 
1. CN1CN2 board has a few motor outs ruined. 
2. Dust Collection? Yes. Tested? Yes. Dust Collector Not Issue. 
3. Software was 2.6.04. updated to 2.6.11. Perhaps this caused loss in steps. 
More Info: Turns out that the gantry was loose on both Y1 and Y2 sides. Y2 more so. Once the play if figured out then we can follow this trouble shooting further. </t>
  </si>
  <si>
    <t>Laser Setup</t>
  </si>
  <si>
    <t>Setup Laser. Enabled FTC System</t>
  </si>
  <si>
    <t>Swartz Eletric</t>
  </si>
  <si>
    <t>Troy Shwartz</t>
  </si>
  <si>
    <t>Needs some specs for a machine.  Left message.</t>
  </si>
  <si>
    <t>Ken Lupi</t>
  </si>
  <si>
    <t>Help</t>
  </si>
  <si>
    <t>Kenneth Lupi</t>
  </si>
  <si>
    <t xml:space="preserve">1. Cutting Carbon Fiber. Using .113" circuit board drills. Ends up cutting around .125", .118".
2. installing the collets incorrectly into spindle. </t>
  </si>
  <si>
    <t>Commercial Interiors</t>
  </si>
  <si>
    <t>CR508 ATC</t>
  </si>
  <si>
    <t xml:space="preserve">Spindle will not move down for travel. Recalibration and measures need to be redone. </t>
  </si>
  <si>
    <t xml:space="preserve">Laser </t>
  </si>
  <si>
    <t>laser died</t>
  </si>
  <si>
    <t>Steps in profile</t>
  </si>
  <si>
    <t>Getting steps in his profile toolpaths.</t>
  </si>
  <si>
    <t>Suzannah Jones</t>
  </si>
  <si>
    <t xml:space="preserve">Testra Box needed replacing. </t>
  </si>
  <si>
    <t xml:space="preserve">Fixed. </t>
  </si>
  <si>
    <t>Linney Senoski</t>
  </si>
  <si>
    <t>SR</t>
  </si>
  <si>
    <t>Custom Post</t>
  </si>
  <si>
    <t xml:space="preserve">Wants machine to only move up .01 after job. </t>
  </si>
  <si>
    <t>Alex migliorini</t>
  </si>
  <si>
    <t>Forrest City Technology</t>
  </si>
  <si>
    <t>Black Paint</t>
  </si>
  <si>
    <t>What type of paint</t>
  </si>
  <si>
    <t>Justin Scott</t>
  </si>
  <si>
    <t>Bearings Busted</t>
  </si>
  <si>
    <t xml:space="preserve">Needes replacement bearings. Y axis bearings busted. </t>
  </si>
  <si>
    <t>206 West Eaton Street</t>
  </si>
  <si>
    <t>Trenton</t>
  </si>
  <si>
    <t>PO119</t>
  </si>
  <si>
    <t>justinscott125@gmail.com</t>
  </si>
  <si>
    <t>Morgan Mead</t>
  </si>
  <si>
    <t>Career Academy South Bend</t>
  </si>
  <si>
    <t>Setup Help</t>
  </si>
  <si>
    <t xml:space="preserve">New Guy to machine. </t>
  </si>
  <si>
    <t>Thom Miln</t>
  </si>
  <si>
    <t>Bits Help</t>
  </si>
  <si>
    <t>Looking for bit sizes. Where to find? Left voice mail.</t>
  </si>
  <si>
    <t>Brad Shepherd</t>
  </si>
  <si>
    <t>Clarification for ToolChanging</t>
  </si>
  <si>
    <t>Calibration Switch?</t>
  </si>
  <si>
    <t>schepebc@gmail.com</t>
  </si>
  <si>
    <t>Brad Wedel</t>
  </si>
  <si>
    <t>1. How to Restart after job abort.
2. FTC not enabled. 
3. Spindle Speed Control 
4. Vacuum. Black Box Cyclone.
5. Router Bits. Got Starter Bit Set.</t>
  </si>
  <si>
    <t>Mike Williams</t>
  </si>
  <si>
    <t>115 Designs</t>
  </si>
  <si>
    <t>Spindle Speed Control</t>
  </si>
  <si>
    <t>mike@1115designs.com</t>
  </si>
  <si>
    <t xml:space="preserve">His old Style Spindle RPM was not working because he was commanding it to run at 22000rpm. His spindle cannot go that high so his program did not know what to do to facilitate that RPM. Once his RPM was set to 18000 or below, all worked as normal. </t>
  </si>
  <si>
    <t>Robert</t>
  </si>
  <si>
    <t>Technifab</t>
  </si>
  <si>
    <t>Input=P3B3 for Touch Top-Low Z boundary input. Incorrect Input used for Touch Top in program</t>
  </si>
  <si>
    <t>Christopher Coneky</t>
  </si>
  <si>
    <t>Hook Fabrication</t>
  </si>
  <si>
    <t>Lathe Help</t>
  </si>
  <si>
    <t xml:space="preserve">1. Soft limit exceeded X+ when trying to run Lather toolpath.
2. Grease machine. </t>
  </si>
  <si>
    <t>fabrication@hookstudio.com</t>
  </si>
  <si>
    <t>Toolpath Question</t>
  </si>
  <si>
    <t xml:space="preserve">Did not know how to save multiple toolpaths in a single toolpath. </t>
  </si>
  <si>
    <t>Question about MM bits in an IN machine</t>
  </si>
  <si>
    <t xml:space="preserve">Can this work? </t>
  </si>
  <si>
    <t xml:space="preserve">jw.parker@mhnine.com </t>
  </si>
  <si>
    <t>Resale Machine</t>
  </si>
  <si>
    <t>What price? We don't tell customers how much to list their machines as we do not know what condition their machine is in.</t>
  </si>
  <si>
    <t xml:space="preserve">Jeff </t>
  </si>
  <si>
    <t>Steve Young</t>
  </si>
  <si>
    <t>ATK</t>
  </si>
  <si>
    <t>Post P?</t>
  </si>
  <si>
    <t>Correct Post for Machine?</t>
  </si>
  <si>
    <t>Where to buy MM bits</t>
  </si>
  <si>
    <t>Changing Bits to Metric</t>
  </si>
  <si>
    <t>Darwin Hofsteller</t>
  </si>
  <si>
    <t>Quality Built Lawn Furniture</t>
  </si>
  <si>
    <t>CR Daniels</t>
  </si>
  <si>
    <t>Parts Failure</t>
  </si>
  <si>
    <t xml:space="preserve">1. New Laser required. 
2. New Air Regulator. </t>
  </si>
  <si>
    <t>Lewis Muna</t>
  </si>
  <si>
    <t>lmuna@crdaniels.com</t>
  </si>
  <si>
    <t>3451 Ellicott Center Drive</t>
  </si>
  <si>
    <t>Ellicott City</t>
  </si>
  <si>
    <t>MD</t>
  </si>
  <si>
    <t xml:space="preserve">Carter </t>
  </si>
  <si>
    <t>Lathe Does Not Work</t>
  </si>
  <si>
    <t>RA106</t>
  </si>
  <si>
    <t>Chris Tedders</t>
  </si>
  <si>
    <t>Axis Dead</t>
  </si>
  <si>
    <t xml:space="preserve">Fuses blown. Replaced and all worked well. </t>
  </si>
  <si>
    <t xml:space="preserve">1. After Crazy noise machine will not move in the X axis. 
2. Bearings locked up. </t>
  </si>
  <si>
    <t>Brad</t>
  </si>
  <si>
    <t>CR512</t>
  </si>
  <si>
    <t>Bits</t>
  </si>
  <si>
    <t>Pointed to US Router Tools</t>
  </si>
  <si>
    <t>Anthony Patterson</t>
  </si>
  <si>
    <t>Update Program</t>
  </si>
  <si>
    <t xml:space="preserve">Needs to Update the program. My code did not work. Going to log onto the machine, update the wincnc program, and unlock using the vendor product key. </t>
  </si>
  <si>
    <t>PC Not Boot</t>
  </si>
  <si>
    <t>Mike Yereance</t>
  </si>
  <si>
    <t xml:space="preserve">CAMQ6935. </t>
  </si>
  <si>
    <t>Fuji Film</t>
  </si>
  <si>
    <t>Wants Service Call combined with Training call.</t>
  </si>
  <si>
    <t>Ken Oconnor</t>
  </si>
  <si>
    <t>Koconnor@fujifilm.com</t>
  </si>
  <si>
    <t>CR516</t>
  </si>
  <si>
    <t xml:space="preserve">1. Plastic for dust boot needs replacing. 
2. Dust brushes may need new cylinders. </t>
  </si>
  <si>
    <t>mike.yereance@navy.mil</t>
  </si>
  <si>
    <t>Needs to send back for fix. PSU possible bad</t>
  </si>
  <si>
    <t>NAVAIR Lakehurst</t>
  </si>
  <si>
    <t xml:space="preserve"> NAVAIR Lakehurst</t>
  </si>
  <si>
    <t>Lathe Fuse Blowing</t>
  </si>
  <si>
    <t xml:space="preserve">Wrong fuse installed. 3amp instead of 5amp. </t>
  </si>
  <si>
    <t xml:space="preserve">Manzanita Kids </t>
  </si>
  <si>
    <t>DavidMInnery</t>
  </si>
  <si>
    <t>Y axis Play</t>
  </si>
  <si>
    <t xml:space="preserve">David Purchased rebuilt transmissions to try and fix the play he was experiencing with his Y axis. But, the only way to stop the play in the Y axis is to completely bolt down the Y axis transmission, otherwise it rocks back and forth. 
Theory to Fix: Either the transmission plate or the Y running plate under the table is not flat, thus the transmission just sits and rocks accross the two surfaces and the only way to stop it is to tighten it down all the way.
Our Responsibility: Becuase this has been an issue with the machine since early days, we may need to send him a replacement Y transmission and Y plate. This may be the only way to solve the issue. Otherwise, he can take a file and surface the plates his self. </t>
  </si>
  <si>
    <t>Misc</t>
  </si>
  <si>
    <t xml:space="preserve">Cobra Dust Boot 3" Manual </t>
  </si>
  <si>
    <t>Cobra Dust Boot X3</t>
  </si>
  <si>
    <t>Ben Guengerich</t>
  </si>
  <si>
    <t>bguenger@umn.edu</t>
  </si>
  <si>
    <t>Dust Boot Broke</t>
  </si>
  <si>
    <t xml:space="preserve">Needs new basic cobra dust boot. </t>
  </si>
  <si>
    <t>Randy</t>
  </si>
  <si>
    <t>Left telephone message.</t>
  </si>
  <si>
    <t>University of Minnesota</t>
  </si>
  <si>
    <t>111 Church Street SE</t>
  </si>
  <si>
    <t>Mechanical Engineering Building 2134</t>
  </si>
  <si>
    <t>Minneapolis</t>
  </si>
  <si>
    <t>MN</t>
  </si>
  <si>
    <t>PO120</t>
  </si>
  <si>
    <t>UPS Ground</t>
  </si>
  <si>
    <t>Unlocking Machine</t>
  </si>
  <si>
    <t xml:space="preserve">Unlocked Machine and updated program from 2.6 to 2.6.11 to hopefully stave off any future issues. </t>
  </si>
  <si>
    <t>X3</t>
  </si>
  <si>
    <t xml:space="preserve">Spindle Do not engage. </t>
  </si>
  <si>
    <t xml:space="preserve">LU code from Spindle. </t>
  </si>
  <si>
    <t>Chris Carsons</t>
  </si>
  <si>
    <t xml:space="preserve">Hose Question. </t>
  </si>
  <si>
    <t>Where to Buy Hose?</t>
  </si>
  <si>
    <t>Tile Redi</t>
  </si>
  <si>
    <t>1. 20 HP FPZ Regen
2. Oneida 5HP</t>
  </si>
  <si>
    <t>daveconnors@tileredi.com</t>
  </si>
  <si>
    <t>Dana Hopkins</t>
  </si>
  <si>
    <t>Feeds and Speeds Question</t>
  </si>
  <si>
    <t>1/4" HDPE. I pointed him in US Router Tools direction.</t>
  </si>
  <si>
    <t>Toolpath Will not save</t>
  </si>
  <si>
    <t xml:space="preserve">Aspire. Tool Change inchpp. 5 different tools.  </t>
  </si>
  <si>
    <t>SR33</t>
  </si>
  <si>
    <t>Spindle Replacement</t>
  </si>
  <si>
    <t xml:space="preserve">Brian </t>
  </si>
  <si>
    <t xml:space="preserve">(Eastern Architectural) </t>
  </si>
  <si>
    <t>CR X3, 2011</t>
  </si>
  <si>
    <t xml:space="preserve">HSD 3-4 HP ER25. 3KW. </t>
  </si>
  <si>
    <t>Justin Lohberger</t>
  </si>
  <si>
    <t>Stinger 4</t>
  </si>
  <si>
    <t>Adam Crosswhite</t>
  </si>
  <si>
    <t>Various Issues</t>
  </si>
  <si>
    <t>Crosswhite Creation</t>
  </si>
  <si>
    <t>Tool Measure Switch for Stinger 1 (FTC)</t>
  </si>
  <si>
    <t>Part Name</t>
  </si>
  <si>
    <t>Required Per Transmission</t>
  </si>
  <si>
    <t>Stinger 2 Bearings</t>
  </si>
  <si>
    <t>X transmission does not get. Only Y's</t>
  </si>
  <si>
    <t>108-116</t>
  </si>
  <si>
    <t>.012 Arbor Shim</t>
  </si>
  <si>
    <t>108-127</t>
  </si>
  <si>
    <t xml:space="preserve">Slider Plate </t>
  </si>
  <si>
    <t>108-137</t>
  </si>
  <si>
    <t>Motor Pulley</t>
  </si>
  <si>
    <t>108-150</t>
  </si>
  <si>
    <t>3/8" Keyed Shaft</t>
  </si>
  <si>
    <t>Wants A Call</t>
  </si>
  <si>
    <t xml:space="preserve">Greasing Hiwin Linear Bearings on Head. </t>
  </si>
  <si>
    <t>Trying to Find Vcarve</t>
  </si>
  <si>
    <t>John Bergstreser</t>
  </si>
  <si>
    <t>jebergstreser@gbpas.org</t>
  </si>
  <si>
    <t xml:space="preserve">Vcarve Pro, Cannot find disc. </t>
  </si>
  <si>
    <t>Greenbay Public School(West High School)</t>
  </si>
  <si>
    <t xml:space="preserve">Hiwin Bearings Greasing? Both sides? 
Answer: Just Grease one side. </t>
  </si>
  <si>
    <t xml:space="preserve">Ray </t>
  </si>
  <si>
    <t>Vacuum Hose?</t>
  </si>
  <si>
    <t>Where to purchase? Where ever you want to purchase from. We purchase from McMaster Carr</t>
  </si>
  <si>
    <t>New Wave Custom</t>
  </si>
  <si>
    <t xml:space="preserve">Emily </t>
  </si>
  <si>
    <t>Parts Purchase</t>
  </si>
  <si>
    <t xml:space="preserve">New Gears. </t>
  </si>
  <si>
    <t>Black Box Vac Failure</t>
  </si>
  <si>
    <t>Call Black Box Vac. http://blackboxvac.com/ 
678-880-8490</t>
  </si>
  <si>
    <t xml:space="preserve">Randy </t>
  </si>
  <si>
    <t>Having Trouble</t>
  </si>
  <si>
    <t>Talk to Del</t>
  </si>
  <si>
    <t>Spindles no turn on</t>
  </si>
  <si>
    <t>emily@newwavewoodworking.com</t>
  </si>
  <si>
    <t xml:space="preserve">Estop switch kept going off. I think the switch is getting sticky, or the machine is building up some serious static causing the Estop to be triggered for just a moment. </t>
  </si>
  <si>
    <t xml:space="preserve">Turn machine on the machine works just fine, but the bits do not turn on. ???
1. T1 does not have power but L1 does. Looks like the contactor has gone bad. 
MC40. 40 amp contactor. 
</t>
  </si>
  <si>
    <t>Scott Boatner</t>
  </si>
  <si>
    <t>1/4" Collet Broke</t>
  </si>
  <si>
    <t>Where to buy? What part number?</t>
  </si>
  <si>
    <t>Wants to Purchase new Dust Boot</t>
  </si>
  <si>
    <t>1. MM? Design or INCHES.
2. Air Counterbalance Explanation</t>
  </si>
  <si>
    <t>Ramey Channell</t>
  </si>
  <si>
    <t>Redmond Machinery Machine</t>
  </si>
  <si>
    <t>Communication Issue</t>
  </si>
  <si>
    <t xml:space="preserve">Program Says its moving but nothing is physically moving. 
1. check cable connections
2. What port is it plugged into? Should be Blue.
</t>
  </si>
  <si>
    <t>rameyc1@gmail.com</t>
  </si>
  <si>
    <t>Phil Mercier</t>
  </si>
  <si>
    <t>phil@osteoshape.com</t>
  </si>
  <si>
    <t>Tech Support Work Order</t>
  </si>
  <si>
    <t>Alan Marchbanks</t>
  </si>
  <si>
    <t>kmarh@cableone.net</t>
  </si>
  <si>
    <t>MX4660 Drive Failure</t>
  </si>
  <si>
    <t>Send New Drive</t>
  </si>
  <si>
    <t>2788 East Green Canyon Drive</t>
  </si>
  <si>
    <t>Meridian</t>
  </si>
  <si>
    <t>IDAHO</t>
  </si>
  <si>
    <t>What Paint</t>
  </si>
  <si>
    <t>Water Based Primer and rustolium oilbased top coat.</t>
  </si>
  <si>
    <t>1. Going into Bios to check SATA Mode configuration. WE WERE NOT ABLE TO OPEN THE BIOS</t>
  </si>
  <si>
    <t>BIOS OPEN: Fixed PC.</t>
  </si>
  <si>
    <t>Soft Limit High Z</t>
  </si>
  <si>
    <t>Ruland</t>
  </si>
  <si>
    <t>Self Solved</t>
  </si>
  <si>
    <t>Contactor 40AMP-280V</t>
  </si>
  <si>
    <t>MC-40A-22-AC208</t>
  </si>
  <si>
    <t xml:space="preserve">New Guy to machine. PCI Card Chips need replacing. </t>
  </si>
  <si>
    <t xml:space="preserve">What vac grid does he have? Pics coming. </t>
  </si>
  <si>
    <t>Kosmos Krejci</t>
  </si>
  <si>
    <t>Cosmos Industrial LLC</t>
  </si>
  <si>
    <t>given</t>
  </si>
  <si>
    <t>Jason Ernst</t>
  </si>
  <si>
    <t>jernst@arrowheadindustrial.com</t>
  </si>
  <si>
    <t>New Motor (y)</t>
  </si>
  <si>
    <t>3324 Mebane Rogers Road</t>
  </si>
  <si>
    <t>Burlington</t>
  </si>
  <si>
    <t>PO121</t>
  </si>
  <si>
    <t>Goes to pick up Tool</t>
  </si>
  <si>
    <t xml:space="preserve">Crashed into T4. T4 fork broke. Dust boot bent. </t>
  </si>
  <si>
    <t>CR Steel</t>
  </si>
  <si>
    <t>Hagan Poole</t>
  </si>
  <si>
    <t>10316 Demarest Rd</t>
  </si>
  <si>
    <t>Welsh</t>
  </si>
  <si>
    <t>LA</t>
  </si>
  <si>
    <t>RA108</t>
  </si>
  <si>
    <t xml:space="preserve">Waiting for further pictures for the PSU of the Drive. Checking for COM jumper. </t>
  </si>
  <si>
    <t>IN vs MM</t>
  </si>
  <si>
    <t xml:space="preserve">Help understanding why it will not work. </t>
  </si>
  <si>
    <t>Ray Melton</t>
  </si>
  <si>
    <t>Greasing Ball Screw</t>
  </si>
  <si>
    <t xml:space="preserve">Needs rubber stopper for Ball Screw bearing. </t>
  </si>
  <si>
    <t>raymelton@hometownrealtyservices.com</t>
  </si>
  <si>
    <t>PO122</t>
  </si>
  <si>
    <t>Drexler</t>
  </si>
  <si>
    <t>Y axis no movement</t>
  </si>
  <si>
    <t>called no answer</t>
  </si>
  <si>
    <t>shipment did not go out</t>
  </si>
  <si>
    <t>Dead House Designs</t>
  </si>
  <si>
    <t xml:space="preserve">1. ACM Panel Carving. .005" Vbit. On a straight Line getting wiggles. Y1 pinion gear wobbles. </t>
  </si>
  <si>
    <t>Derreck Faller</t>
  </si>
  <si>
    <t>Tom</t>
  </si>
  <si>
    <t>how to move machine</t>
  </si>
  <si>
    <t>14057 Sir Walker Drive</t>
  </si>
  <si>
    <t>Montpelier</t>
  </si>
  <si>
    <t>VA</t>
  </si>
  <si>
    <t>RA105</t>
  </si>
  <si>
    <t xml:space="preserve">RA109 </t>
  </si>
  <si>
    <t>Rafal Kozdeba</t>
  </si>
  <si>
    <t>Cabinets of Atlanta</t>
  </si>
  <si>
    <t>rafal@cabinetsofatlanta.com</t>
  </si>
  <si>
    <t>3" Echain end broke</t>
  </si>
  <si>
    <t>3317 Wheeler Dr</t>
  </si>
  <si>
    <t>Atlanta</t>
  </si>
  <si>
    <t>PO123</t>
  </si>
  <si>
    <t>Appointment</t>
  </si>
  <si>
    <t xml:space="preserve">9am 11//8/2017AM. Enable FTC and adjust Wincnc system </t>
  </si>
  <si>
    <t>Angela</t>
  </si>
  <si>
    <t>Soft lims and high Z's</t>
  </si>
  <si>
    <t xml:space="preserve">Matthew Sheffield </t>
  </si>
  <si>
    <t>Bone and Darby Makers</t>
  </si>
  <si>
    <t xml:space="preserve">Shop Broke into. </t>
  </si>
  <si>
    <t>matt@boneanddarby.com</t>
  </si>
  <si>
    <t>Needs new: 
1. PC
2. PCI/Daughter Card</t>
  </si>
  <si>
    <t>Kieran Fahey</t>
  </si>
  <si>
    <t>Cutting into spoilboard too deep.</t>
  </si>
  <si>
    <t>Stephen Lynch</t>
  </si>
  <si>
    <t>Hurricane Vac System</t>
  </si>
  <si>
    <t xml:space="preserve">Hurricane Vacuum blew up. Told to call Black Box Vac. </t>
  </si>
  <si>
    <t>Tom Drexel</t>
  </si>
  <si>
    <t>Help with Gecko Drive</t>
  </si>
  <si>
    <t xml:space="preserve">Needing Help with Gecko Drive. Pointed him to Gecko website. </t>
  </si>
  <si>
    <t xml:space="preserve">Internals: </t>
  </si>
  <si>
    <t xml:space="preserve"> </t>
  </si>
  <si>
    <t>Enabling FTC System</t>
  </si>
  <si>
    <t>Enabling FTC system over the phone.</t>
  </si>
  <si>
    <t>SR34</t>
  </si>
  <si>
    <t>Y axis limit switch broke</t>
  </si>
  <si>
    <t>Artisan Fabricating Inc</t>
  </si>
  <si>
    <t>joe@artisanfabricating.com</t>
  </si>
  <si>
    <t>Static cuased loss of Y and X motors</t>
  </si>
  <si>
    <t xml:space="preserve">Me thinks the PCI card FlipFlop chips are fried. But we shall see. </t>
  </si>
  <si>
    <t>jow@artisanfabricating.com</t>
  </si>
  <si>
    <t xml:space="preserve">CN2 board suspected bad. </t>
  </si>
  <si>
    <t>Joe Heit</t>
  </si>
  <si>
    <t>CN2 board suspected bad. Sending PCI/DB cards just anyways.  RMA2066</t>
  </si>
  <si>
    <t>RA2066/110</t>
  </si>
  <si>
    <t>Checking on machine ready?</t>
  </si>
  <si>
    <t xml:space="preserve">Carlos </t>
  </si>
  <si>
    <t xml:space="preserve">Ribbon Broke inside computer. </t>
  </si>
  <si>
    <t xml:space="preserve">Needs new ribbon cable. </t>
  </si>
  <si>
    <t>clothespinguy@gmail.com</t>
  </si>
  <si>
    <t>3801 Crescent Circle</t>
  </si>
  <si>
    <t>South Bend</t>
  </si>
  <si>
    <t>IN</t>
  </si>
  <si>
    <t>Gary Raikes</t>
  </si>
  <si>
    <t xml:space="preserve">1. While cutting toolpath: Z axis continues to move higher and higher until it will not longer touch wood. </t>
  </si>
  <si>
    <t>103-701</t>
  </si>
  <si>
    <t>Speeds</t>
  </si>
  <si>
    <t>1. Can machine be programmed to go faster? NO.
2. Gear rack grinding down? Checking why?</t>
  </si>
  <si>
    <t>sr44</t>
  </si>
  <si>
    <t>Rock Solid Impressions</t>
  </si>
  <si>
    <t>G28 Error</t>
  </si>
  <si>
    <t>Lubrication of ball screw</t>
  </si>
  <si>
    <t>Treadway Industries</t>
  </si>
  <si>
    <t>Chip Robart</t>
  </si>
  <si>
    <t>chipr@treadwayindustries.com</t>
  </si>
  <si>
    <t>all limit switches are showing engaged.  24vdc supply is only at 3vdc</t>
  </si>
  <si>
    <t>cr408</t>
  </si>
  <si>
    <t>stinger 1</t>
  </si>
  <si>
    <t>panther</t>
  </si>
  <si>
    <t xml:space="preserve">tool changer </t>
  </si>
  <si>
    <t>how to unload and load tool in spindle with out using a program</t>
  </si>
  <si>
    <t>COBRA</t>
  </si>
  <si>
    <t>Wanting Endmills</t>
  </si>
  <si>
    <t>xyz not moving?</t>
  </si>
  <si>
    <t>Ref. them to Joey/US Router Tools and McMaster</t>
  </si>
  <si>
    <t>Call back tomorrow 1pm EST/11AM MST</t>
  </si>
  <si>
    <t>motor connection</t>
  </si>
  <si>
    <t>Greg Cameron</t>
  </si>
  <si>
    <t>Sign-a-rama</t>
  </si>
  <si>
    <t>Computer crashed</t>
  </si>
  <si>
    <t>?</t>
  </si>
  <si>
    <t>Louis</t>
  </si>
  <si>
    <t>questions</t>
  </si>
  <si>
    <t>wants a trouble shooting guide for start up/machine communication errors.  (cables, pci card, etc)</t>
  </si>
  <si>
    <t>Spoil Board with partial sheets getting cut</t>
  </si>
  <si>
    <t>Power Supply</t>
  </si>
  <si>
    <t>111 Weber Ave.</t>
  </si>
  <si>
    <t>Leesburg</t>
  </si>
  <si>
    <t>Machine is down</t>
  </si>
  <si>
    <t>Tool measure switch no working</t>
  </si>
  <si>
    <t>Tool Measure</t>
  </si>
  <si>
    <r>
      <t xml:space="preserve">motor leads don't match up to old harness.  </t>
    </r>
    <r>
      <rPr>
        <b/>
        <sz val="12"/>
        <color theme="1"/>
        <rFont val="Calibri"/>
        <family val="2"/>
        <scheme val="minor"/>
      </rPr>
      <t>Need to make jumper</t>
    </r>
    <r>
      <rPr>
        <sz val="12"/>
        <color theme="1"/>
        <rFont val="Calibri"/>
        <family val="2"/>
        <scheme val="minor"/>
      </rPr>
      <t>.  Sending pictures via email to confirm set up.</t>
    </r>
  </si>
  <si>
    <t>Etawah</t>
  </si>
  <si>
    <t xml:space="preserve">Touch Top Chord broke. </t>
  </si>
  <si>
    <t>PO125</t>
  </si>
  <si>
    <t>either buy our new system or fix it yourself. Customer is deciding.</t>
  </si>
  <si>
    <t>Tool measure switch no working. Fixed it himself</t>
  </si>
  <si>
    <t>Jason Sanders</t>
  </si>
  <si>
    <t>PTX3</t>
  </si>
  <si>
    <t>Servo did not Enable</t>
  </si>
  <si>
    <t xml:space="preserve">Caused Trip. Cocked gantry. Shut down and rebooted. Initialize fixed machine. Worried about future occurances. </t>
  </si>
  <si>
    <t>Ancient Mariner</t>
  </si>
  <si>
    <t>Jessica</t>
  </si>
  <si>
    <t xml:space="preserve">What is the fitting on the left? </t>
  </si>
  <si>
    <t xml:space="preserve">Air hose for counterbalance. </t>
  </si>
  <si>
    <t>admin@ancientmarinersigns.com</t>
  </si>
  <si>
    <r>
      <rPr>
        <b/>
        <sz val="12"/>
        <color theme="1"/>
        <rFont val="Calibri"/>
        <family val="2"/>
        <scheme val="minor"/>
      </rPr>
      <t xml:space="preserve">24vdc power supply appears to not be working. </t>
    </r>
    <r>
      <rPr>
        <sz val="12"/>
        <color theme="1"/>
        <rFont val="Calibri"/>
        <family val="2"/>
        <scheme val="minor"/>
      </rPr>
      <t xml:space="preserve"> Possibly more issues. Sent new 24VdcPSU. PO125</t>
    </r>
  </si>
  <si>
    <t>XY Zero not working</t>
  </si>
  <si>
    <t>Wincnc issue</t>
  </si>
  <si>
    <t>Bill Clinton</t>
  </si>
  <si>
    <t>Montana State Uni, School of Architecture.</t>
  </si>
  <si>
    <t>Shannon Mikel</t>
  </si>
  <si>
    <t>Shannon Michael</t>
  </si>
  <si>
    <t>Question on Hold Down</t>
  </si>
  <si>
    <t xml:space="preserve">Cutting into base board by hand. How? </t>
  </si>
  <si>
    <t>Easling Construction</t>
  </si>
  <si>
    <t>Stuck</t>
  </si>
  <si>
    <t>Base ATC machine.</t>
  </si>
  <si>
    <t>Rich: Ext107</t>
  </si>
  <si>
    <t>Answered</t>
  </si>
  <si>
    <t>Earle Vogels</t>
  </si>
  <si>
    <t>Older Cobra</t>
  </si>
  <si>
    <t>Maint Issues</t>
  </si>
  <si>
    <t xml:space="preserve">Getting some chatter. Instructed him on where to look. </t>
  </si>
  <si>
    <t>T10 lost position</t>
  </si>
  <si>
    <t>Reseting Tool 10…</t>
  </si>
  <si>
    <t>mmead@careeracademysb.com</t>
  </si>
  <si>
    <t>Pci card Ribbon cable was clipped.</t>
  </si>
  <si>
    <t>Ribbon Cable</t>
  </si>
  <si>
    <t xml:space="preserve">Machine not moving correctly. </t>
  </si>
  <si>
    <t>Syntax Error</t>
  </si>
  <si>
    <t>Shawn Clearwater</t>
  </si>
  <si>
    <t>using incorrect post processor in Rhinocam probably.</t>
  </si>
  <si>
    <t>New Wave Woodworking</t>
  </si>
  <si>
    <t>Needs new Pinions</t>
  </si>
  <si>
    <t>purchasing 2 new piniong gears</t>
  </si>
  <si>
    <t>18 Riverside Dr</t>
  </si>
  <si>
    <t xml:space="preserve">White Mills </t>
  </si>
  <si>
    <t>PA</t>
  </si>
  <si>
    <t>PO127</t>
  </si>
  <si>
    <t>Computer needs replacing</t>
  </si>
  <si>
    <t>Computer failed. PSU bad</t>
  </si>
  <si>
    <t>9027 Tilghman Island Rd</t>
  </si>
  <si>
    <t>Wittman</t>
  </si>
  <si>
    <t>Maryland</t>
  </si>
  <si>
    <t>Brian Haack</t>
  </si>
  <si>
    <t xml:space="preserve">new Laser needed. </t>
  </si>
  <si>
    <t>Original Laser.</t>
  </si>
  <si>
    <t>RA111/RMA2072</t>
  </si>
  <si>
    <t>Stephen David</t>
  </si>
  <si>
    <t>steve.davidsn@gmail.com</t>
  </si>
  <si>
    <t>Purchasing new MX4660.</t>
  </si>
  <si>
    <t>Cancelled</t>
  </si>
  <si>
    <t>515 Glencoe Street</t>
  </si>
  <si>
    <t>Denver</t>
  </si>
  <si>
    <t>CO</t>
  </si>
  <si>
    <t xml:space="preserve">Cables will not plug in all the way. </t>
  </si>
  <si>
    <t xml:space="preserve">Stand off are too tall so DB37 pin cables cannot mate up all the way. </t>
  </si>
  <si>
    <t xml:space="preserve">Ashflat </t>
  </si>
  <si>
    <t xml:space="preserve">Stand off are too tall so DB37 pin cables cannot mate up all the way. Internal cable will not come out to change standoffs. </t>
  </si>
  <si>
    <t>Pinion Gears keep loosening</t>
  </si>
  <si>
    <t>Brent</t>
  </si>
  <si>
    <t>Epps Aviation</t>
  </si>
  <si>
    <t>How to keep the pinion gears from backing out!?</t>
  </si>
  <si>
    <t>RA112</t>
  </si>
  <si>
    <t>Mike Potvin</t>
  </si>
  <si>
    <t>mike@potvinguitars.com</t>
  </si>
  <si>
    <t>SR44 X3</t>
  </si>
  <si>
    <t>24Vdc Not working</t>
  </si>
  <si>
    <t xml:space="preserve">Needs new 24Vdc PSU shipped. </t>
  </si>
  <si>
    <t>1118 Lena Ave</t>
  </si>
  <si>
    <t>Manotick</t>
  </si>
  <si>
    <t>K4M 1G2</t>
  </si>
  <si>
    <t>RA113</t>
  </si>
  <si>
    <t>RA114</t>
  </si>
  <si>
    <t>Louis Rodriguez</t>
  </si>
  <si>
    <t>Valley Extrusions</t>
  </si>
  <si>
    <t>Rapidsw</t>
  </si>
  <si>
    <t xml:space="preserve">Wants to slow down the rapids of the machine. </t>
  </si>
  <si>
    <t>Bios needs fixing.</t>
  </si>
  <si>
    <t>Estop Switch needs replacing</t>
  </si>
  <si>
    <t>Terry Cuba</t>
  </si>
  <si>
    <t>PT</t>
  </si>
  <si>
    <t>Machine stopped</t>
  </si>
  <si>
    <t>Steve Pitman</t>
  </si>
  <si>
    <t>Hunter Pittman</t>
  </si>
  <si>
    <t>Cutting Steal?</t>
  </si>
  <si>
    <t xml:space="preserve">Could not give information or recommendations. </t>
  </si>
  <si>
    <t>sent email</t>
  </si>
  <si>
    <t>Needs new TT jack</t>
  </si>
  <si>
    <t>CN2 board suspected bad. Sending PCI/DB cards just anyways.  RMA2066
Update: Cards were bad and repaired by Wincnc under warranty. All is good.</t>
  </si>
  <si>
    <t>James Watson</t>
  </si>
  <si>
    <t>james@moultriemade.com</t>
  </si>
  <si>
    <t>Broke Blast Gate</t>
  </si>
  <si>
    <t xml:space="preserve">Purchasing new blast gate. </t>
  </si>
  <si>
    <t>3209 Veterans Parkway</t>
  </si>
  <si>
    <t>Moultrie</t>
  </si>
  <si>
    <t>PO128</t>
  </si>
  <si>
    <t xml:space="preserve">Estop Switch </t>
  </si>
  <si>
    <t>Sr24</t>
  </si>
  <si>
    <t>Mx3660 Drive failure most likely</t>
  </si>
  <si>
    <t>Gordon</t>
  </si>
  <si>
    <t>Odd</t>
  </si>
  <si>
    <t xml:space="preserve">1. Machine was at rest then X started moving by itself. 
2. In middle of program axis movement ended but spindle was still engaged. 
No abort allowed from the Wincnc program. Estop + initialize = worked again. 
3. Cuting rubber using dust collection. 
Recommendation: 
1. Check cables.
2. Setup machine for static reduction. </t>
  </si>
  <si>
    <t>Paddle Valve</t>
  </si>
  <si>
    <t>3' 37 Pin Cable M/F</t>
  </si>
  <si>
    <t>3' 37 Pin Cable M/F Control Box Assembly</t>
  </si>
  <si>
    <t>Carlos Guerrero</t>
  </si>
  <si>
    <t xml:space="preserve">Vectric, Machine power wiring. </t>
  </si>
  <si>
    <t>cutting .025" too deep</t>
  </si>
  <si>
    <t xml:space="preserve">Troubleshooting Steps: 
1. Set Z Zero manually with and without paper. </t>
  </si>
  <si>
    <t xml:space="preserve">JW Parker </t>
  </si>
  <si>
    <t>Touch Top Jack Broke</t>
  </si>
  <si>
    <t>3032 South 6070 West</t>
  </si>
  <si>
    <t>West Valley</t>
  </si>
  <si>
    <t>UT</t>
  </si>
  <si>
    <t>RA115</t>
  </si>
  <si>
    <t>Touch Top Small Jack</t>
  </si>
  <si>
    <t>Designs in Wood</t>
  </si>
  <si>
    <t>SR34 X3</t>
  </si>
  <si>
    <t>Carla Horvath</t>
  </si>
  <si>
    <t>Lauren Horvath</t>
  </si>
  <si>
    <t>Computer on stuck in.</t>
  </si>
  <si>
    <t xml:space="preserve">Bios Corrupted. Will not start windows. Adjusted the BIOS. Fixed. </t>
  </si>
  <si>
    <t>Z Limit Not Working</t>
  </si>
  <si>
    <t>Paul Krause</t>
  </si>
  <si>
    <t xml:space="preserve">Did not know how to use the machine. Gave brief setup process. Machine is now working fine. </t>
  </si>
  <si>
    <t xml:space="preserve">1. Check the switch is sending signal to the board…
2. </t>
  </si>
  <si>
    <t>pkrauseinc@icloud.com</t>
  </si>
  <si>
    <t xml:space="preserve">Cutting off vise on top of table. </t>
  </si>
  <si>
    <t xml:space="preserve">Mary </t>
  </si>
  <si>
    <t>Router Failed</t>
  </si>
  <si>
    <t xml:space="preserve">Industrial Precision Services </t>
  </si>
  <si>
    <t>Dave Burkart</t>
  </si>
  <si>
    <t xml:space="preserve">Old model is 8902. Need help finding new router. </t>
  </si>
  <si>
    <t>Manually changed tool.</t>
  </si>
  <si>
    <t xml:space="preserve">CR510 </t>
  </si>
  <si>
    <t>RA107/RMA2074</t>
  </si>
  <si>
    <t>Jarrod Ramsey</t>
  </si>
  <si>
    <t>PT 408 X3</t>
  </si>
  <si>
    <t xml:space="preserve">Documentation for machine. </t>
  </si>
  <si>
    <t>Collin Gallagher</t>
  </si>
  <si>
    <t>Sales Questions</t>
  </si>
  <si>
    <t>Sent to Sales</t>
  </si>
  <si>
    <t>Jurassic Faucets</t>
  </si>
  <si>
    <t xml:space="preserve">took dust boot off. Manually took tool out of spindle. Button for manual tool change appeared to be stuck on. Turned out to be an issue with the CN1 and CN2 connections. </t>
  </si>
  <si>
    <t>info@customehandrails.com</t>
  </si>
  <si>
    <t>Kevin Hempel</t>
  </si>
  <si>
    <t>No movement</t>
  </si>
  <si>
    <t xml:space="preserve">Machine will not move the X axis to initialize. 
Solution: Cables connection test fixed it. </t>
  </si>
  <si>
    <t>Cobra Pinion Gears</t>
  </si>
  <si>
    <t>256 Sassamansville Rd</t>
  </si>
  <si>
    <t>Sassamansville</t>
  </si>
  <si>
    <t>PO129</t>
  </si>
  <si>
    <t>Earl Vogels</t>
  </si>
  <si>
    <t>y2 axsi Gearbox loose</t>
  </si>
  <si>
    <t>Carlos</t>
  </si>
  <si>
    <t>Ale Wood and Design LLC</t>
  </si>
  <si>
    <t>Incorrect usage of Measure Tool.</t>
  </si>
  <si>
    <t xml:space="preserve">Terminal on the board bad. </t>
  </si>
  <si>
    <t>Terminal on the board for Y2 was bad. Power supply also failed. 
Solution: Moved the AltYaxis Lim to P0B5 and replaced 24Vdc PSU.</t>
  </si>
  <si>
    <t>Richard Weise</t>
  </si>
  <si>
    <t>Motor Step calibration correct?</t>
  </si>
  <si>
    <t>Did not know how to use the FTC system</t>
  </si>
  <si>
    <t>Ultralon Foam</t>
  </si>
  <si>
    <t>Spindle Making Noise</t>
  </si>
  <si>
    <t>Told to send Video</t>
  </si>
  <si>
    <t>nick@nickosew.com</t>
  </si>
  <si>
    <t>Nick Pittman</t>
  </si>
  <si>
    <t>Micro Mister Infor Needed</t>
  </si>
  <si>
    <t>103-300</t>
  </si>
  <si>
    <t>MISTER Maglube (current mister 2017) U011V-J211-10 X-TKG , Mag1-9 Micro lubrication system</t>
  </si>
  <si>
    <t>Maglube</t>
  </si>
  <si>
    <t>Jake Baldwin</t>
  </si>
  <si>
    <t>jake@maglube.com</t>
  </si>
  <si>
    <t>Maglube Mister System.</t>
  </si>
  <si>
    <t>Motor Spur Gears</t>
  </si>
  <si>
    <t>Tracking info</t>
  </si>
  <si>
    <t>tub7@aol.com</t>
  </si>
  <si>
    <t>4009 Foxwood Trail SE</t>
  </si>
  <si>
    <t>Rio Rancho</t>
  </si>
  <si>
    <t>New Mexico</t>
  </si>
  <si>
    <t>RA116</t>
  </si>
  <si>
    <t>James Quinton</t>
  </si>
  <si>
    <t>Bill Casanova</t>
  </si>
  <si>
    <t>PCI Card Not found.</t>
  </si>
  <si>
    <t>cassanovaw@gmail.com</t>
  </si>
  <si>
    <t>Swapped computer slots after trying a reseat and the PCI Card was readable. 
1. Conclusion: Either the PCI Card was not reinserted correctly(most likely) or the PCI slot was bad on the board and the unused slot was good.</t>
  </si>
  <si>
    <t>Moving Machine</t>
  </si>
  <si>
    <t>Festina Lente</t>
  </si>
  <si>
    <t>Gill</t>
  </si>
  <si>
    <t>Dissably neccesary.</t>
  </si>
  <si>
    <t>Taylor</t>
  </si>
  <si>
    <t>CRATC</t>
  </si>
  <si>
    <t>Designer Cabinetry</t>
  </si>
  <si>
    <t xml:space="preserve">1. Cutting: Melamine and Plywood, oak. 
2. Vacuum hold down.
3. Dust Collection. 
</t>
  </si>
  <si>
    <t>Cutting Height not cosistent</t>
  </si>
  <si>
    <t>Dan Carsen</t>
  </si>
  <si>
    <t>General Explanantions</t>
  </si>
  <si>
    <t>Machine Stopped Mid Program</t>
  </si>
  <si>
    <t xml:space="preserve">1. Rebooted and attempted Initialized. </t>
  </si>
  <si>
    <t>jrobinson@ideo.com</t>
  </si>
  <si>
    <t>Phyllis Freeman</t>
  </si>
  <si>
    <t xml:space="preserve">Did not know how to save toolpath for Wincnc </t>
  </si>
  <si>
    <t xml:space="preserve">PT </t>
  </si>
  <si>
    <t>i have a machine with a CN2 board. if you move the Y axis(dual motor axis) in either direction, the X and Z move in the positive direction only....but if you move X and Z individually, then they move just fine...ever seen this?</t>
  </si>
  <si>
    <t>Weird</t>
  </si>
  <si>
    <t>enick709@gmail.com</t>
  </si>
  <si>
    <t xml:space="preserve">16019281
CN2: 0435V
PCI: D047 </t>
  </si>
  <si>
    <t>Patty Guarino</t>
  </si>
  <si>
    <t>Dan Carson</t>
  </si>
  <si>
    <t>Kye</t>
  </si>
  <si>
    <t>VCBO Architecture</t>
  </si>
  <si>
    <t>gilsunshine@gmail.com</t>
  </si>
  <si>
    <t>Needs General Help</t>
  </si>
  <si>
    <t>Erik Guzman</t>
  </si>
  <si>
    <t>Alba Plastics</t>
  </si>
  <si>
    <t>CR408 ATC</t>
  </si>
  <si>
    <t>Touch Top</t>
  </si>
  <si>
    <t xml:space="preserve">Wanted to purchase a Touch Top for an ATC…NOPE w don’t do that. </t>
  </si>
  <si>
    <t>Randy Ault</t>
  </si>
  <si>
    <t>PO124</t>
  </si>
  <si>
    <t>Communication issue. Reset DB cables and all was good.</t>
  </si>
  <si>
    <t xml:space="preserve">needing help getting a toolpath written. </t>
  </si>
  <si>
    <t>RA117</t>
  </si>
  <si>
    <t>Computer needs replacing. Associated with RA111</t>
  </si>
  <si>
    <t>Backup Computer System #1a: Computer without Keyboard &amp; Mouse</t>
  </si>
  <si>
    <t xml:space="preserve">Computer on the way. </t>
  </si>
  <si>
    <t>Soft Lim Low X</t>
  </si>
  <si>
    <t>"Showing the X move on the PC but not on the machine".
Probably a connection issue…
Left Voice Mail</t>
  </si>
  <si>
    <t>Issues with Soft Lims</t>
  </si>
  <si>
    <t>Joint Base MDL, Route 547, Building 148, 08733 Lakehurst, NJ</t>
  </si>
  <si>
    <t>Machine Squareness?</t>
  </si>
  <si>
    <t xml:space="preserve">3'x3'. Sent PDF on how to square machine. </t>
  </si>
  <si>
    <t>ferrell.lucas@gmail.com</t>
  </si>
  <si>
    <t>Lucas Ferrell</t>
  </si>
  <si>
    <t>Ken</t>
  </si>
  <si>
    <t>Carolina Sign Service</t>
  </si>
  <si>
    <t>Machine Stopped Mid Cut</t>
  </si>
  <si>
    <t xml:space="preserve">1. Servo Tripped Y. 
2. Cutting PVC .5" </t>
  </si>
  <si>
    <t>Spindle Died</t>
  </si>
  <si>
    <t>PT-508</t>
  </si>
  <si>
    <t xml:space="preserve">1. Turning Spindle by hand tightens up then you can push through it and it releases. Spindle squeels. 
5hp ATC Spindle needs replacing.
Spindle Serial: 2016034638
Model: ES330A </t>
  </si>
  <si>
    <t>matthew.bodoff@ultralonfoam.com</t>
  </si>
  <si>
    <t>Matthew Bodoff</t>
  </si>
  <si>
    <t>Z Exceeding Soft Lims+</t>
  </si>
  <si>
    <t>Parts Damaged</t>
  </si>
  <si>
    <t>Parts Numbers: 0345#52406</t>
  </si>
  <si>
    <t>Michael Webber Ex:3007</t>
  </si>
  <si>
    <t>Dumont HS</t>
  </si>
  <si>
    <t>RA119</t>
  </si>
  <si>
    <t>Owen Hofstetler</t>
  </si>
  <si>
    <t>Machine Stops Mid Job</t>
  </si>
  <si>
    <t xml:space="preserve">Cutting Plastic. Using Dust collection. Told them to completely take the dust collection system away from the machine and run it after that. </t>
  </si>
  <si>
    <t>1. Servo Tripped Y. 
2. Cutting PVC .5" 
Estop Button Pushed</t>
  </si>
  <si>
    <t>101 New Milford Ave.</t>
  </si>
  <si>
    <t xml:space="preserve">Dumont </t>
  </si>
  <si>
    <t>NJ</t>
  </si>
  <si>
    <t>dweber@dumontnj.org</t>
  </si>
  <si>
    <t xml:space="preserve">Joann Wigginton </t>
  </si>
  <si>
    <t xml:space="preserve">How to get machine in elevator…suggested laying on side or standing longways up. </t>
  </si>
  <si>
    <t>called for Luke</t>
  </si>
  <si>
    <t>in Key Largo</t>
  </si>
  <si>
    <t>John Gay</t>
  </si>
  <si>
    <t>johngay1776@gmail.com</t>
  </si>
  <si>
    <t>Scheduled for 11/28/2017 at 10:30am ET</t>
  </si>
  <si>
    <t>K&amp;W Projects LLC</t>
  </si>
  <si>
    <t>Keith Derr</t>
  </si>
  <si>
    <t>kandw@kandwprojects.com</t>
  </si>
  <si>
    <t>Parts</t>
  </si>
  <si>
    <t xml:space="preserve">I need a drive belt for the x axis and the bottom drive gear... My belt broke and I notice the gear is worn causing some play to be present in the x axis. I use this machine for my business so Im requesting the parts be overnight shipping. Thank you!! </t>
  </si>
  <si>
    <t>3304 Dietz Dr</t>
  </si>
  <si>
    <t>Chesapeake</t>
  </si>
  <si>
    <t>PO130</t>
  </si>
  <si>
    <t>Son I Hospital. Will call back later.</t>
  </si>
  <si>
    <t>Larry Lambert</t>
  </si>
  <si>
    <t xml:space="preserve">When Touch Top was in progress, the plate was pulled out of the jack. So Estop was hit. But now the Z high lim will not work for initialize.
I am having him reset the DB cables to see if it is a communications issue. </t>
  </si>
  <si>
    <t>RA118/R11325</t>
  </si>
  <si>
    <t xml:space="preserve">1. Turning Spindle by hand tightens up then you can push through it and it releases. Spindle squeels. 
RMA by HSD R11325.
5hp ATC Spindle needs replacing.
Spindle Serial: 2016034638
Model: ES330A </t>
  </si>
  <si>
    <t xml:space="preserve">When cutting aluminum in the Y direction there is a lot of chatter. </t>
  </si>
  <si>
    <t xml:space="preserve">Disconnecting the Touch Top and Initializing the machine fixed it. 
Theory: The touch top was grounding the Z axis out. </t>
  </si>
  <si>
    <t>376 Dry Bridge Road, Bldg F2</t>
  </si>
  <si>
    <t>North Kingstown</t>
  </si>
  <si>
    <t>RI</t>
  </si>
  <si>
    <t>Steve Rambone</t>
  </si>
  <si>
    <t>Scardale Schools</t>
  </si>
  <si>
    <t xml:space="preserve">Mobilized Tech </t>
  </si>
  <si>
    <t>Single axis Y old machine</t>
  </si>
  <si>
    <t>Out of Square</t>
  </si>
  <si>
    <t>Doug Solis</t>
  </si>
  <si>
    <t>Rufino</t>
  </si>
  <si>
    <t>Chris Tedder</t>
  </si>
  <si>
    <t xml:space="preserve">During Cuts it seems to shift the X axis and reset the Zero position. 
Material: MDF. 
</t>
  </si>
  <si>
    <t>Static Maybe</t>
  </si>
  <si>
    <t>HSD 5HP ATC Spindle (ES330A) = 4KW Spindle</t>
  </si>
  <si>
    <t>HSD</t>
  </si>
  <si>
    <t>AH6161090A2</t>
  </si>
  <si>
    <t>103-600</t>
  </si>
  <si>
    <t>Mead Morgan</t>
  </si>
  <si>
    <t>Nov 30,2017 9:15am ET.</t>
  </si>
  <si>
    <t>Issues!</t>
  </si>
  <si>
    <t xml:space="preserve">So first, the Daughter Card ribbon was cut, then the ini file was all incorrect, then the Z and RC motor outputs were swapped. The two dip switches by themselves were off and not ON as they should be. All of these issues we had to hunt down. </t>
  </si>
  <si>
    <t>Holseberg Industires</t>
  </si>
  <si>
    <t>Daryl Upchurch</t>
  </si>
  <si>
    <t>RA120/ RMA2076</t>
  </si>
  <si>
    <t>Z Lim Issues</t>
  </si>
  <si>
    <t xml:space="preserve">just measured tools wrong. </t>
  </si>
  <si>
    <t xml:space="preserve">Waiting for pictures of the final product. </t>
  </si>
  <si>
    <t>Teddy Pound</t>
  </si>
  <si>
    <t>Outside the Box</t>
  </si>
  <si>
    <t xml:space="preserve">Cobra </t>
  </si>
  <si>
    <t>Toolpaths do not line up</t>
  </si>
  <si>
    <t>Dennis Nusbaum</t>
  </si>
  <si>
    <t>Hiwin Bearings</t>
  </si>
  <si>
    <t>CR 404, 2009</t>
  </si>
  <si>
    <t xml:space="preserve">Needs Bearings and Limit Switch. </t>
  </si>
  <si>
    <t xml:space="preserve">KRS Keypad </t>
  </si>
  <si>
    <t xml:space="preserve">Keypad not communicating with Wincnc. </t>
  </si>
  <si>
    <t xml:space="preserve">Norma </t>
  </si>
  <si>
    <t>needed Receipt</t>
  </si>
  <si>
    <t>John Brettle</t>
  </si>
  <si>
    <t>Car Tunes of Atlanta</t>
  </si>
  <si>
    <t>PC Issues</t>
  </si>
  <si>
    <t>Dan</t>
  </si>
  <si>
    <t>American Striping</t>
  </si>
  <si>
    <t xml:space="preserve">So far it seems that the issue may lie in the design itself…or it is losing position during cutting, however if that were the case at least the first three or four rows should line up to near perfect, and the first one should certainly be perfect. But as it is they are not and the issues show up immediately on the first piece.  
I recommend redoing the file from scratch if possible, use the same vectors as often as possible, instead of doubling up the Vectors laying on top of each other.
Just a further testing suggestion as the machine seems to be alright. 
Also, go ahead and disconnect the cables that run from the CNC machine to the Computer from both ends, blow them out, then plug everything back up and initialize the machine. If there is a connection issue with the DB cables, this will remedy it. 
</t>
  </si>
  <si>
    <t>Very Lost</t>
  </si>
  <si>
    <t xml:space="preserve">1. He needed explanation on how to create vectors, how to toolpath vectors, how to load into Wincnc. How to set Zero XY, etc. He has a lot to learn and not enough time to learn it. </t>
  </si>
  <si>
    <t xml:space="preserve">Computer shut down during cut. Screen turns off and on at random. 
Updated Wincnc to latest version in case his PC Windows settings were not correct. 
3.0.12 </t>
  </si>
  <si>
    <t>HSD-USA</t>
  </si>
  <si>
    <t>Michael Carrasco</t>
  </si>
  <si>
    <t>mcarrasco@hsdusa.com</t>
  </si>
  <si>
    <t>ES929A</t>
  </si>
  <si>
    <t>3764 SW 30th Ave.</t>
  </si>
  <si>
    <t>103-603</t>
  </si>
  <si>
    <t>HSD 7.5KW ATC (10HP)(ES929A) Long Nose</t>
  </si>
  <si>
    <t>Value</t>
  </si>
  <si>
    <t xml:space="preserve">HSD 7.5KW ATC (10HP)(ES929) </t>
  </si>
  <si>
    <t>A6161H0822  </t>
  </si>
  <si>
    <t>BEARING Hiwin Stinger  HGH15C ( S1 ALL, S2+XZ)  HGH15CAZ0C</t>
  </si>
  <si>
    <t>Saft America</t>
  </si>
  <si>
    <t>Position Loss</t>
  </si>
  <si>
    <t xml:space="preserve">Based on how they have their vacuum run, it is creating static issues. The machine loses position often. I suggested removing the dust collection for a day and testing if that is creating the issues. </t>
  </si>
  <si>
    <t xml:space="preserve">T2 and T3 unresponsive. </t>
  </si>
  <si>
    <t>Joe Thomas</t>
  </si>
  <si>
    <t>T2 Unresponsive</t>
  </si>
  <si>
    <t>10 Jacobs Lane</t>
  </si>
  <si>
    <t xml:space="preserve">Jacksonville </t>
  </si>
  <si>
    <t>Illinois</t>
  </si>
  <si>
    <t>RA122</t>
  </si>
  <si>
    <t>stoppills@yahoo.com</t>
  </si>
  <si>
    <t xml:space="preserve">FTC turn on info. Will call back when ready. </t>
  </si>
  <si>
    <t>USB Port Not Working</t>
  </si>
  <si>
    <t xml:space="preserve">External HD will not plug into computer. Left voice mail. </t>
  </si>
  <si>
    <t xml:space="preserve">Matthew </t>
  </si>
  <si>
    <t xml:space="preserve">Update on Spindle </t>
  </si>
  <si>
    <t>Assured them that HSD and Camaster is doing all we can to get their spindle back to them ASAP.</t>
  </si>
  <si>
    <t>Thomas Barnes</t>
  </si>
  <si>
    <t>Selkirk Sport</t>
  </si>
  <si>
    <t>SR510</t>
  </si>
  <si>
    <t xml:space="preserve">3 pinion gears. 2 large transmission pulley. </t>
  </si>
  <si>
    <t>3 pinion gears. 2 large transmission pulley. 1 dust boot assembly.</t>
  </si>
  <si>
    <t>11862 Reed Rd</t>
  </si>
  <si>
    <t>Hayden</t>
  </si>
  <si>
    <t>ID</t>
  </si>
  <si>
    <t>PO131</t>
  </si>
  <si>
    <t>tom@selkirk.com</t>
  </si>
  <si>
    <t>Northern Packaging</t>
  </si>
  <si>
    <t xml:space="preserve">CR </t>
  </si>
  <si>
    <t>RPM correct?</t>
  </si>
  <si>
    <t xml:space="preserve">100ipm at 24000rpm. While running it doesn’t seem like it is going fast enough. </t>
  </si>
  <si>
    <t>Scott Wright</t>
  </si>
  <si>
    <t>Aaron Redwine</t>
  </si>
  <si>
    <t>Alex from Mexico</t>
  </si>
  <si>
    <t>Spindle Upgrade</t>
  </si>
  <si>
    <t>justin@ionix.us</t>
  </si>
  <si>
    <t xml:space="preserve">Mounted and screws used for Ttrack. Hiwin Screw for Grease fitting. </t>
  </si>
  <si>
    <t>Steve Rambone ext:4018</t>
  </si>
  <si>
    <t>National Wood Products/ McKenzie Dow</t>
  </si>
  <si>
    <t xml:space="preserve">New Machine. </t>
  </si>
  <si>
    <t>Stacy Sharp</t>
  </si>
  <si>
    <t xml:space="preserve">John </t>
  </si>
  <si>
    <t>Vacuum Table Question</t>
  </si>
  <si>
    <t>johnsapp22@msn.com</t>
  </si>
  <si>
    <t xml:space="preserve">Vacuum all of a sudden is not working. 
Instructions: 
1. Block off the vacuum input of your STORM and turn the vacuum on. What does the pressure gauge read? 
2. Hook it back up to your table unconvered and turn the vacuum on. What does the pressure gauge read?
3. Cover your table and turn the vacuum on. What does the pressure gauge read?
4. Surface the spoilboard. 
5. Do step 2. 
6. Do step 3. 
</t>
  </si>
  <si>
    <t>Robert Gest</t>
  </si>
  <si>
    <t>Techinifab</t>
  </si>
  <si>
    <t>No Movement</t>
  </si>
  <si>
    <t>Wincnc shows movement, but only Z is actually moving. 
Solution: disconnect and reconnect cables=all good.</t>
  </si>
  <si>
    <t xml:space="preserve">Tanya </t>
  </si>
  <si>
    <t>Acer Home and Garden Landscaping/ Daryll Milam</t>
  </si>
  <si>
    <t>saldanat8@gmail.com</t>
  </si>
  <si>
    <t xml:space="preserve">Machine acting weird. </t>
  </si>
  <si>
    <t xml:space="preserve">Dust Collection system probably causing static to make the machine do all kinds of odd things. </t>
  </si>
  <si>
    <t>CR 510</t>
  </si>
  <si>
    <t>Y Servo 2 tripped</t>
  </si>
  <si>
    <t xml:space="preserve">1. 6 blinks. 
Solution: had him test how hard or easy it is to move Y1 vs Y2 with the machine off and Y2 was nearly locked down. Needs maintenance. He is going to grease everything really well. </t>
  </si>
  <si>
    <t>Needs Help with Machine</t>
  </si>
  <si>
    <t xml:space="preserve">Was promised full Tech support including Vectric Training. </t>
  </si>
  <si>
    <t xml:space="preserve">Ken </t>
  </si>
  <si>
    <t>Y2 servo tripped.</t>
  </si>
  <si>
    <t xml:space="preserve">Disconnected and reconnected wires from motor to harness, and harness to drive, and drive to Cn1Cn2 board, and all was good. </t>
  </si>
  <si>
    <t>Spindle Issues</t>
  </si>
  <si>
    <t>Z issues</t>
  </si>
  <si>
    <t xml:space="preserve">Probably just does not know how to run the machine. 
Solution: Sent additional information to help him with his job setup. </t>
  </si>
  <si>
    <t>HSD USA</t>
  </si>
  <si>
    <t>Michael Carrasco Ext:311</t>
  </si>
  <si>
    <t>R11325 Shipping</t>
  </si>
  <si>
    <t xml:space="preserve">Sent the package ground toward CAMaster. I have asked them to redirect the package to Ultralon Foam overnight. 
Michael C said he is making the neccesary adjustments. </t>
  </si>
  <si>
    <t xml:space="preserve">Harmonic vibration audible at full spindle speed (24000rpm). Cuased cut qulaity issues. Swapped for new spindle and noise/vibration not present. 
Note: We received spindle with 3 drilled holes on chassis. Is this an RMA'd unit?
Turned out that the unit was improperly assembled by HSD, or something along those lines, and HSD is sending us a new correct spindle Ground. 
Return UPS Tacking# 1Z48TT280365548079 </t>
  </si>
  <si>
    <t>Issue with Files</t>
  </si>
  <si>
    <t>Cannot seem to load file into wincnc.</t>
  </si>
  <si>
    <t>srambone@scarsdaleschools.org</t>
  </si>
  <si>
    <t>RA121/R11332</t>
  </si>
  <si>
    <t>Eastern Architectural Products</t>
  </si>
  <si>
    <t>PO new X3 boot</t>
  </si>
  <si>
    <t>Brian Fahey</t>
  </si>
  <si>
    <t>Spindle died again</t>
  </si>
  <si>
    <t xml:space="preserve">Spindle died because fan failed again. Not under warranty. Customer is selling CNC machine. </t>
  </si>
  <si>
    <t>Ron Davison</t>
  </si>
  <si>
    <t>Soft Limit (-X)</t>
  </si>
  <si>
    <t xml:space="preserve">Position of Tool Measure Switch. And maintenance questions.  </t>
  </si>
  <si>
    <t>Can you send the DB37 Board Cable with the fix that makes sure one can fully tighten the CN2 cable to control box to:</t>
  </si>
  <si>
    <t>3733 James Ed Rd</t>
  </si>
  <si>
    <t>Gainsville</t>
  </si>
  <si>
    <t>RA123</t>
  </si>
  <si>
    <t>purchased through Innovatech</t>
  </si>
  <si>
    <t>mjoseph@teamtpi.com</t>
  </si>
  <si>
    <t>Mike Joseph EX:5665</t>
  </si>
  <si>
    <t xml:space="preserve">MX3660 Drive Failure. Due to Estop usage. </t>
  </si>
  <si>
    <t>E-Stop</t>
  </si>
  <si>
    <t>50900 Corporate Drive</t>
  </si>
  <si>
    <t>Macomb</t>
  </si>
  <si>
    <t>Michigan</t>
  </si>
  <si>
    <t>PTI Engineered Plastics</t>
  </si>
  <si>
    <t xml:space="preserve">MX3660 Drive dip switch settings. </t>
  </si>
  <si>
    <t>PC has failed again. Why? PC power supply has failed twice now…why?</t>
  </si>
  <si>
    <t>Computer not booting</t>
  </si>
  <si>
    <t>RA125/RMA2082</t>
  </si>
  <si>
    <t xml:space="preserve">Used a MX3660 drive from a sister machine that is unused at the moment. Sending replacement under warranty </t>
  </si>
  <si>
    <t xml:space="preserve">When Spindle was received a prong was bent. Need to let HSD know in case of issues in future. </t>
  </si>
  <si>
    <t>Tracy Bookens</t>
  </si>
  <si>
    <t>Estop</t>
  </si>
  <si>
    <t>Abort, Reset Estop: Left voice mail.</t>
  </si>
  <si>
    <t>Joe Freeman</t>
  </si>
  <si>
    <t>Redmond</t>
  </si>
  <si>
    <t>Router No ON</t>
  </si>
  <si>
    <t xml:space="preserve">Testing Connections and router works. </t>
  </si>
  <si>
    <t xml:space="preserve">New Outlet turns on T2 and T3. 
Solution: The original outlet had the bridge removed so that the two outlets only use separate voltage. They cannot shair a source. But the newly installed outlet did not have the bridge removed so that each plug, top and bottom, would be seperate. </t>
  </si>
  <si>
    <t>Kevin Bidwell</t>
  </si>
  <si>
    <t>Z not initializing</t>
  </si>
  <si>
    <t xml:space="preserve">Z axis was "bouncing" when initialized. 
The Reason: The Touch Top was grounding to the frame, so when the machine initialized it was hitting the top Z lim and the bottom one according to the inputs at the saem time. Therefore the Z was constantly trying to position itself between the two limits, but of course could not. </t>
  </si>
  <si>
    <t>klbidwel@stcs.org</t>
  </si>
  <si>
    <t>Henry</t>
  </si>
  <si>
    <t>Wincnc Not Responding</t>
  </si>
  <si>
    <t>Signcre8tions@yahoo.com</t>
  </si>
  <si>
    <t>Sign Cre8tions</t>
  </si>
  <si>
    <t xml:space="preserve">Error Mess: </t>
  </si>
  <si>
    <t xml:space="preserve">on -X movements the servos trip out. 
Error Message: Aborted Limit Switch Low X. </t>
  </si>
  <si>
    <t xml:space="preserve">Adex/Plug and Play Robotics </t>
  </si>
  <si>
    <t>Replacement Pinion Gear</t>
  </si>
  <si>
    <t>Sent incorrect replacement pinion gear</t>
  </si>
  <si>
    <t>13807 NW 4th St</t>
  </si>
  <si>
    <t xml:space="preserve">Sunrise </t>
  </si>
  <si>
    <t>RA126</t>
  </si>
  <si>
    <t>Wanting to know if CAMaster would give him training on his Vectric Software.</t>
  </si>
  <si>
    <t>Joseph Holmes</t>
  </si>
  <si>
    <t>Bedient Pipe Organ</t>
  </si>
  <si>
    <t>josephholmes@gmail.com</t>
  </si>
  <si>
    <t>RA127/RMA2082</t>
  </si>
  <si>
    <t>Allied Electronics</t>
  </si>
  <si>
    <t>Jay</t>
  </si>
  <si>
    <t>Ken Robertson</t>
  </si>
  <si>
    <t>what does wincnc read?</t>
  </si>
  <si>
    <t xml:space="preserve">Y2 drive failure. 5 blink codes. Swapped harnesses and motors and still Y2 drive always failes. </t>
  </si>
  <si>
    <t>7003 NC HWY 210 N</t>
  </si>
  <si>
    <t>Angier</t>
  </si>
  <si>
    <t>RA128</t>
  </si>
  <si>
    <t>carolinasign2@aol.com</t>
  </si>
  <si>
    <t>Joe Grabauskas</t>
  </si>
  <si>
    <t>Apha 1</t>
  </si>
  <si>
    <t>Plumb Vacuum</t>
  </si>
  <si>
    <t>How to plumb vacuum system.</t>
  </si>
  <si>
    <t>Mo's Jump</t>
  </si>
  <si>
    <t>Maurice Duhas</t>
  </si>
  <si>
    <t>PT 510 ATC</t>
  </si>
  <si>
    <t xml:space="preserve">CNC=220Vac Single Phase, 60amps with Neutral. 
Hurricane Vac system:▰ Single Phase 220 - 240 VAC / 30 Amps
▰ NEMA L6-30P Plug </t>
  </si>
  <si>
    <t>Maint Manual</t>
  </si>
  <si>
    <t>USB cable to external hard drive would not communicate with the CNC computer. 
Requesting PDF for Maintenance</t>
  </si>
  <si>
    <t>Scarsdale Schools</t>
  </si>
  <si>
    <t>SR23`</t>
  </si>
  <si>
    <t>Laser Issue</t>
  </si>
  <si>
    <t xml:space="preserve">did not know how to use the laser. </t>
  </si>
  <si>
    <t>John Ramminger</t>
  </si>
  <si>
    <t>Rammware Solutions</t>
  </si>
  <si>
    <t>johnramminger@rammware.net</t>
  </si>
  <si>
    <t xml:space="preserve">Scheduled for: 12/8/2017 at 10:30AM ET. </t>
  </si>
  <si>
    <t xml:space="preserve"> Adam Doskocil</t>
  </si>
  <si>
    <t>Pt404 ATC</t>
  </si>
  <si>
    <t>needs new gears</t>
  </si>
  <si>
    <t xml:space="preserve">Pinion Gears. </t>
  </si>
  <si>
    <t>147 Eady Ct</t>
  </si>
  <si>
    <t>OH</t>
  </si>
  <si>
    <t>PO133</t>
  </si>
  <si>
    <t>sales@mpantenna.com</t>
  </si>
  <si>
    <t>Spindle</t>
  </si>
  <si>
    <t>1. Lowest spindle cutting RPM.
2. Fusion 360 post p? = WINCNC</t>
  </si>
  <si>
    <t>Shabat Guitar</t>
  </si>
  <si>
    <t>shabatguitars@gmail.com</t>
  </si>
  <si>
    <t>Spindle Alignmetn</t>
  </si>
  <si>
    <t xml:space="preserve">Needs to realign spindle…Tram it. Sent info on how to do it. </t>
  </si>
  <si>
    <t>Avishay Shabat</t>
  </si>
  <si>
    <t xml:space="preserve">Post P needed </t>
  </si>
  <si>
    <t xml:space="preserve">Gibbs CAM to Wincnc post needed. 
Suggested by WincnC:
create a file with arcs, counterclockwise arcs, square with rounded corners. </t>
  </si>
  <si>
    <t>CR Elite</t>
  </si>
  <si>
    <t xml:space="preserve">Entire Z plate ended up being out of square due to an impact on high material. </t>
  </si>
  <si>
    <t>Ray Walman</t>
  </si>
  <si>
    <t>Wincnc Driver</t>
  </si>
  <si>
    <t xml:space="preserve">Just needed to know how to install Wincnc for the machine. </t>
  </si>
  <si>
    <t>Steven Fletcher
Assistant Admin</t>
  </si>
  <si>
    <t>Software</t>
  </si>
  <si>
    <t xml:space="preserve">Going to send email to answer questions
</t>
  </si>
  <si>
    <t xml:space="preserve">CR Elite </t>
  </si>
  <si>
    <t>Wants Surge Protector</t>
  </si>
  <si>
    <t xml:space="preserve">Needs to know what surge protector to purchase for his mahine. </t>
  </si>
  <si>
    <t>Stage Nine Design</t>
  </si>
  <si>
    <t>Keith Slagerman</t>
  </si>
  <si>
    <t>keith@stagenine.com</t>
  </si>
  <si>
    <t>DB37 CN2 cable will not stay connected because of standoffs</t>
  </si>
  <si>
    <t>751 Northport Dr</t>
  </si>
  <si>
    <t>West Sacremento</t>
  </si>
  <si>
    <t>RA129</t>
  </si>
  <si>
    <t>Morgan Eyers</t>
  </si>
  <si>
    <t>Phillip May</t>
  </si>
  <si>
    <t>Compton HS</t>
  </si>
  <si>
    <t>Sherman Poole</t>
  </si>
  <si>
    <t xml:space="preserve">FTC Install </t>
  </si>
  <si>
    <t>Tool Measure Switch hardware install.
Compton Unified School District.</t>
  </si>
  <si>
    <t>Dan Zerker</t>
  </si>
  <si>
    <t>rufinolira22@gmail.com</t>
  </si>
  <si>
    <t xml:space="preserve">going to jump Estop </t>
  </si>
  <si>
    <t>YX axis stopped movement. Fixed with DB disconnect reconnect</t>
  </si>
  <si>
    <t>Robert Faires</t>
  </si>
  <si>
    <t>Shut down for 1 minute and restart fixed it.</t>
  </si>
  <si>
    <t>Jack McArron</t>
  </si>
  <si>
    <t>Cutting too high.</t>
  </si>
  <si>
    <t>Clinger Holsters</t>
  </si>
  <si>
    <t>Van Buren</t>
  </si>
  <si>
    <t>RA130</t>
  </si>
  <si>
    <t>1316 East Main Street</t>
  </si>
  <si>
    <t xml:space="preserve">going to jump Estop. MX3660 drive failed. </t>
  </si>
  <si>
    <t>Incorrectly set Z Zero position.</t>
  </si>
  <si>
    <t>New Drive failure</t>
  </si>
  <si>
    <t>New Touch Top Needed</t>
  </si>
  <si>
    <t xml:space="preserve">Guitar Jack style. </t>
  </si>
  <si>
    <t>oreintation</t>
  </si>
  <si>
    <t xml:space="preserve">While running surface: Spindle stops working twice. Then Z stops responding. 
1. Dust Collection? Yes
2. Material? MDF
3. .03". 
Solution: </t>
  </si>
  <si>
    <t>Rudy Latorte</t>
  </si>
  <si>
    <t>Demis</t>
  </si>
  <si>
    <t>Tony DiGiacomo</t>
  </si>
  <si>
    <t>tony.digiacomo@demisproducts.com</t>
  </si>
  <si>
    <t>PO134/PO37497</t>
  </si>
  <si>
    <t>Dallas Millworks</t>
  </si>
  <si>
    <t>CR ATC</t>
  </si>
  <si>
    <t>X Servo Trip</t>
  </si>
  <si>
    <t xml:space="preserve">Dallas Millworks CNC Issues. </t>
  </si>
  <si>
    <t>Justin</t>
  </si>
  <si>
    <t>SRX3 and CR</t>
  </si>
  <si>
    <t>RA124</t>
  </si>
  <si>
    <t>MX3660 drive replaced under warranty</t>
  </si>
  <si>
    <t>Round 3</t>
  </si>
  <si>
    <t>RA131</t>
  </si>
  <si>
    <t>New Y2 Servo Drive</t>
  </si>
  <si>
    <t>Turning back on Machine</t>
  </si>
  <si>
    <t xml:space="preserve">Testing for machine to work. </t>
  </si>
  <si>
    <t>Jurassic Plastics</t>
  </si>
  <si>
    <t>Mark Benton</t>
  </si>
  <si>
    <t xml:space="preserve">Orientation: Monday Dec 18th, 2017, 10:30AM ET. </t>
  </si>
  <si>
    <t>Berry Craig</t>
  </si>
  <si>
    <t>craigsarmory@yahoo.com</t>
  </si>
  <si>
    <t xml:space="preserve">Parker </t>
  </si>
  <si>
    <t>Michael Tartamella</t>
  </si>
  <si>
    <t xml:space="preserve">Thurs 12/14/2017 9AM ET FTC enable. </t>
  </si>
  <si>
    <t>Worried about Spindle</t>
  </si>
  <si>
    <t>John Bowen</t>
  </si>
  <si>
    <t>Machine Issues</t>
  </si>
  <si>
    <t>Luke Barnet</t>
  </si>
  <si>
    <t>Setup</t>
  </si>
  <si>
    <t>Sam Beauford Woodshop</t>
  </si>
  <si>
    <t>sambeaufordworkshop@gmail.com</t>
  </si>
  <si>
    <t>652 Budlong Street</t>
  </si>
  <si>
    <t>Adrian</t>
  </si>
  <si>
    <t xml:space="preserve">MI </t>
  </si>
  <si>
    <t>RA132</t>
  </si>
  <si>
    <t>Needing MX3660</t>
  </si>
  <si>
    <t xml:space="preserve">Waiting for the MX3660 drive to be returned. Left telephone call. </t>
  </si>
  <si>
    <t>Jared Ramsey</t>
  </si>
  <si>
    <t>Vectric Training</t>
  </si>
  <si>
    <t>Thomas Little</t>
  </si>
  <si>
    <t>Little Woodworking</t>
  </si>
  <si>
    <t>FTC not working</t>
  </si>
  <si>
    <t>Diana</t>
  </si>
  <si>
    <t>DEMIS</t>
  </si>
  <si>
    <t>Parts needed</t>
  </si>
  <si>
    <t>dduren@demisproducts.com</t>
  </si>
  <si>
    <t>PO135/PO671945</t>
  </si>
  <si>
    <t>Lathe Centering</t>
  </si>
  <si>
    <t>MX3660 drive install</t>
  </si>
  <si>
    <t xml:space="preserve">MX3660 drive </t>
  </si>
  <si>
    <t>Did not arrive overnight as requested and as CAMaster paid for.</t>
  </si>
  <si>
    <t>Needed instructions to install MX3660 drive.</t>
  </si>
  <si>
    <t>Steve Prattos</t>
  </si>
  <si>
    <t>Vacuum System Issues</t>
  </si>
  <si>
    <t>John Sapp</t>
  </si>
  <si>
    <t>FTC Swithc Top</t>
  </si>
  <si>
    <t>Needs new FTC swithc top</t>
  </si>
  <si>
    <t>PO136</t>
  </si>
  <si>
    <t>FTC enable.</t>
  </si>
  <si>
    <t>Matt</t>
  </si>
  <si>
    <t>New Antiquity LLC</t>
  </si>
  <si>
    <t>Vacuum Setup</t>
  </si>
  <si>
    <t>How to setup with FPZ Regen 15HP</t>
  </si>
  <si>
    <t>Victor Sosnowski</t>
  </si>
  <si>
    <t>Setup for Victor</t>
  </si>
  <si>
    <t>had to update wincnc program for windows 10.</t>
  </si>
  <si>
    <t>Alan Reede</t>
  </si>
  <si>
    <t>FTC enable</t>
  </si>
  <si>
    <t>Steven Cox</t>
  </si>
  <si>
    <t>General Help</t>
  </si>
  <si>
    <t>PT510ATC</t>
  </si>
  <si>
    <t>Y+ Soft Lim</t>
  </si>
  <si>
    <t xml:space="preserve">Was trying to surface spoilboard too long. </t>
  </si>
  <si>
    <t>Surfacing issues</t>
  </si>
  <si>
    <t>Don Williams</t>
  </si>
  <si>
    <t>CR404 ATC</t>
  </si>
  <si>
    <t>Broke TMS</t>
  </si>
  <si>
    <t>jgeersen@gmail.com</t>
  </si>
  <si>
    <t>Matthew Harker</t>
  </si>
  <si>
    <t>Arlington Scientific, INC.</t>
  </si>
  <si>
    <t>TMS purchase. Old style. Must purchase from WINCNC</t>
  </si>
  <si>
    <t>Shawn Fondren</t>
  </si>
  <si>
    <t>Fondren Group LLC</t>
  </si>
  <si>
    <t>Leaving Ramp marks</t>
  </si>
  <si>
    <t>Cobra508X3</t>
  </si>
  <si>
    <t>Tony</t>
  </si>
  <si>
    <t>orientation</t>
  </si>
  <si>
    <t>PT X3</t>
  </si>
  <si>
    <t>Ben Croley</t>
  </si>
  <si>
    <t>Sr23</t>
  </si>
  <si>
    <t>Nick Holmer</t>
  </si>
  <si>
    <t>Kassbohrer All Terrain Vehicles</t>
  </si>
  <si>
    <t>510 Plasma</t>
  </si>
  <si>
    <t xml:space="preserve">Moved Plasma to Reno NV. </t>
  </si>
  <si>
    <t>Purchase: SofTrack</t>
  </si>
  <si>
    <t>Oddities</t>
  </si>
  <si>
    <t>Spindle NO  ON</t>
  </si>
  <si>
    <t>Kevin Dilauri</t>
  </si>
  <si>
    <t>Minute Man Press</t>
  </si>
  <si>
    <t>Cobra Elite</t>
  </si>
  <si>
    <t>Servo Tuning</t>
  </si>
  <si>
    <t>Servo Tripped?</t>
  </si>
  <si>
    <t xml:space="preserve">Y2 servo tripped. </t>
  </si>
  <si>
    <t>Vsevolov Smik</t>
  </si>
  <si>
    <t>SF Sales, INC</t>
  </si>
  <si>
    <t>Air compressor? Eletrical Requirements? : Answers given</t>
  </si>
  <si>
    <t>RA133/RA2092</t>
  </si>
  <si>
    <t>CAMaster</t>
  </si>
  <si>
    <t>RA134/RA2091</t>
  </si>
  <si>
    <t>Paul Brown</t>
  </si>
  <si>
    <t>SP Controls, Inc.</t>
  </si>
  <si>
    <t>State College Area High School</t>
  </si>
  <si>
    <t>nseibert@cra-architects.com</t>
  </si>
  <si>
    <t>Nichole</t>
  </si>
  <si>
    <t>Microsystems</t>
  </si>
  <si>
    <t>Servo Enable</t>
  </si>
  <si>
    <t>Mammoth Eletronics</t>
  </si>
  <si>
    <t>Isaac Nelson</t>
  </si>
  <si>
    <t>isaac@mammotheletronics.com</t>
  </si>
  <si>
    <t>Spindle Question</t>
  </si>
  <si>
    <t>wants to put a 60000rpm drimmel on his machine. Gave Gary #</t>
  </si>
  <si>
    <t>Peter Davidson</t>
  </si>
  <si>
    <t xml:space="preserve">Add software. (this really means he needs his machine unlocked) gave him an extra two weeks. </t>
  </si>
  <si>
    <t>Needed to know how to setup for diamond drag</t>
  </si>
  <si>
    <t>Current Systems Inc</t>
  </si>
  <si>
    <t>pdavidson@current-systems.com</t>
  </si>
  <si>
    <t xml:space="preserve">Needed electrical info for machine. </t>
  </si>
  <si>
    <t>needs new limit switch</t>
  </si>
  <si>
    <t>PO137</t>
  </si>
  <si>
    <t>Steve Pratto</t>
  </si>
  <si>
    <t>Greg Warding</t>
  </si>
  <si>
    <t>Princton School of Architecture</t>
  </si>
  <si>
    <t>Reset Estop error after removing PC. Probably wrong port plugged</t>
  </si>
  <si>
    <t>Tim from Scroggins Aviation</t>
  </si>
  <si>
    <t>EJ from Hawk Ridge Systems</t>
  </si>
  <si>
    <t>Needs info to create post for system</t>
  </si>
  <si>
    <t>ernestf@hawkridgesys.com</t>
  </si>
  <si>
    <t>Fabricated Extrusion Company</t>
  </si>
  <si>
    <t>John Peot</t>
  </si>
  <si>
    <t>Vacuum Setup ?</t>
  </si>
  <si>
    <t>Where to plug vacuum? Blast gate?</t>
  </si>
  <si>
    <t>Guy Halbrooks</t>
  </si>
  <si>
    <t>IDE change to AHCI</t>
  </si>
  <si>
    <t>guy@bellcoinc.com</t>
  </si>
  <si>
    <t>Neil or Chris Bell</t>
  </si>
  <si>
    <t xml:space="preserve">Norman </t>
  </si>
  <si>
    <t>Oklahoma</t>
  </si>
  <si>
    <t>PO138</t>
  </si>
  <si>
    <t xml:space="preserve">3203 Broce Drive, Suit B </t>
  </si>
  <si>
    <t>Ron Shultz</t>
  </si>
  <si>
    <t>SR X3</t>
  </si>
  <si>
    <t>Steve Godding</t>
  </si>
  <si>
    <t>tamroncnc@gmail.com</t>
  </si>
  <si>
    <t>Basic machine running info for X3</t>
  </si>
  <si>
    <t>RA135</t>
  </si>
  <si>
    <t>Needs new power supply</t>
  </si>
  <si>
    <t>3131 NW 111th St</t>
  </si>
  <si>
    <t>Paul Ferreira</t>
  </si>
  <si>
    <t>BBT, MF Engineering</t>
  </si>
  <si>
    <t>paul@mfeng.com</t>
  </si>
  <si>
    <t>Kevin</t>
  </si>
  <si>
    <t>Southwest HS, Greenbay</t>
  </si>
  <si>
    <t>Low Y soft lim</t>
  </si>
  <si>
    <t xml:space="preserve">Machine needed to be initialized. It got lost. </t>
  </si>
  <si>
    <t>Steven P. Cox</t>
  </si>
  <si>
    <t>Enabling FTC system. Will call later to Schedule</t>
  </si>
  <si>
    <t>Reliable Repairs LLC</t>
  </si>
  <si>
    <t>Radovan Maricic</t>
  </si>
  <si>
    <t>info@reliable-repairs.com</t>
  </si>
  <si>
    <t>MX3660 Drive Failure</t>
  </si>
  <si>
    <t>Purchasing new MX3660 drive</t>
  </si>
  <si>
    <t>PO139</t>
  </si>
  <si>
    <t>rokali@gmail.com</t>
  </si>
  <si>
    <t>Chatter on a axis. Sent instructions on how to test and fix</t>
  </si>
  <si>
    <t>2037 Stillwater Rd</t>
  </si>
  <si>
    <t>Sykesville</t>
  </si>
  <si>
    <t>Z- Boundary Error</t>
  </si>
  <si>
    <t>Errol Wedel</t>
  </si>
  <si>
    <t>Warmup: Spindle will not spin.</t>
  </si>
  <si>
    <t>Jonathan</t>
  </si>
  <si>
    <t>Spindle no  ON</t>
  </si>
  <si>
    <t>PWR Requirements</t>
  </si>
  <si>
    <t>Derrek</t>
  </si>
  <si>
    <t>Rickie Brown</t>
  </si>
  <si>
    <t>Spindle needs to be warrantied and repaired.</t>
  </si>
  <si>
    <t>jonathan.emert@fujifilm.com</t>
  </si>
  <si>
    <t>rbrown1@fujifilm.com</t>
  </si>
  <si>
    <t>ewhite@fujifilm.com , akamozian@fujifilm.com , koconnor@fujifilm.com</t>
  </si>
  <si>
    <t>Eric White, Arthur Kamozian , Ken O'Connor</t>
  </si>
  <si>
    <t>John Beighey</t>
  </si>
  <si>
    <t>needs new X3 dust boot</t>
  </si>
  <si>
    <t>PO140</t>
  </si>
  <si>
    <t xml:space="preserve">213 Front Street </t>
  </si>
  <si>
    <t>Zelienople</t>
  </si>
  <si>
    <t>jbeighey@bnzmaterials.com</t>
  </si>
  <si>
    <t>CRX3</t>
  </si>
  <si>
    <t>needs new X3 dust boot. PO</t>
  </si>
  <si>
    <t>105 Spray Shed Rd</t>
  </si>
  <si>
    <t>Greenwood</t>
  </si>
  <si>
    <t>North Dakota</t>
  </si>
  <si>
    <t>X-Plant</t>
  </si>
  <si>
    <t>Info for PC router</t>
  </si>
  <si>
    <t>PO dust boot</t>
  </si>
  <si>
    <t>739 Curless Road</t>
  </si>
  <si>
    <t xml:space="preserve">Bonners Ferry </t>
  </si>
  <si>
    <t>Idaho</t>
  </si>
  <si>
    <t>PO141</t>
  </si>
  <si>
    <t>G49 to clear. They don’t use the Measure Tool anyway.</t>
  </si>
  <si>
    <t>Mitsubishi</t>
  </si>
  <si>
    <t>Issues with Axis</t>
  </si>
  <si>
    <t>Spindle Stop mid job</t>
  </si>
  <si>
    <t>Kelly Davis</t>
  </si>
  <si>
    <t>kelly@wincnc.net</t>
  </si>
  <si>
    <t>RA137</t>
  </si>
  <si>
    <t>Recommend not using Incremental Units for movement</t>
  </si>
  <si>
    <t>Incremental Units works perfectly.</t>
  </si>
  <si>
    <t>Robert Hales (Bobby)</t>
  </si>
  <si>
    <t xml:space="preserve">Business Art Designs </t>
  </si>
  <si>
    <t>Need direction on how to learn Vcarve</t>
  </si>
  <si>
    <t xml:space="preserve">Would not prime. </t>
  </si>
  <si>
    <t>Jimmy Harris</t>
  </si>
  <si>
    <t>Machine Stuck</t>
  </si>
  <si>
    <t>jharris@dallasmillworks.com</t>
  </si>
  <si>
    <t>Zeros in the wrong spot</t>
  </si>
  <si>
    <t>Ryan Yurek</t>
  </si>
  <si>
    <t>Dale Jones</t>
  </si>
  <si>
    <t>DRS Technologies</t>
  </si>
  <si>
    <t>CR510 Elite</t>
  </si>
  <si>
    <t>Instuctions for Startup and PWR Requirements.</t>
  </si>
  <si>
    <t>David Hallex</t>
  </si>
  <si>
    <t>High Z Lim</t>
  </si>
  <si>
    <t xml:space="preserve">Call Back. </t>
  </si>
  <si>
    <t>Stinger 4 ATC</t>
  </si>
  <si>
    <t xml:space="preserve">Spindle bogging down during cuts. </t>
  </si>
  <si>
    <t>Spindle issues</t>
  </si>
  <si>
    <t>Layered From Zero</t>
  </si>
  <si>
    <t>layeredfromzero@gmail.com</t>
  </si>
  <si>
    <t>SX2801 chip not initialize. Sent PDF on reseating cards.</t>
  </si>
  <si>
    <t>Brad Scheper</t>
  </si>
  <si>
    <t>Plugging UP Power to the PCI card…Which cable?</t>
  </si>
  <si>
    <t>Brian Muscat</t>
  </si>
  <si>
    <t>TPMC LLC</t>
  </si>
  <si>
    <t>eStop on</t>
  </si>
  <si>
    <t xml:space="preserve">Cable plugged into incorrect port. </t>
  </si>
  <si>
    <t>Hezron Robert</t>
  </si>
  <si>
    <t>tonjoe@hotmail.com</t>
  </si>
  <si>
    <t>Louise</t>
  </si>
  <si>
    <t>How does Auto Repeat work?</t>
  </si>
  <si>
    <t>John Wallace</t>
  </si>
  <si>
    <t xml:space="preserve">Where to plumb? Blast gate or bottom: Answer: Bottom. </t>
  </si>
  <si>
    <t xml:space="preserve">Need to unlock their machine. </t>
  </si>
  <si>
    <t>Shop Architects</t>
  </si>
  <si>
    <t>Kendra Ho</t>
  </si>
  <si>
    <t>CR406</t>
  </si>
  <si>
    <t xml:space="preserve">kmh@shoparc.com  </t>
  </si>
  <si>
    <t xml:space="preserve">SX2801 chip will not initialize. </t>
  </si>
  <si>
    <t>John Wallace Ext141</t>
  </si>
  <si>
    <t>Morgan</t>
  </si>
  <si>
    <t>Static DisCharge</t>
  </si>
  <si>
    <t>Aaron Vanholland</t>
  </si>
  <si>
    <t>morgan@housevh.com</t>
  </si>
  <si>
    <t xml:space="preserve">Schedule orientation. </t>
  </si>
  <si>
    <t>Samuel Alfano</t>
  </si>
  <si>
    <t>Sam Alfano</t>
  </si>
  <si>
    <t>Computer SN:1097</t>
  </si>
  <si>
    <t>Onieda Air Systems</t>
  </si>
  <si>
    <t>Forrest Regan</t>
  </si>
  <si>
    <t>Three Trees Workshop</t>
  </si>
  <si>
    <t>Nathan Epp</t>
  </si>
  <si>
    <t>nathan@threetreesworkshop.com</t>
  </si>
  <si>
    <t>Needs new spur gears for X and Y</t>
  </si>
  <si>
    <t>128 SE 125th Rd</t>
  </si>
  <si>
    <t>Warrensburg</t>
  </si>
  <si>
    <t>MO</t>
  </si>
  <si>
    <t>PO142</t>
  </si>
  <si>
    <t>HGH-20-HA-Z0-C</t>
  </si>
  <si>
    <t>BEARING Hiwin Cobra Z HGH20H CHA  HGH20HAZ0C</t>
  </si>
  <si>
    <t>Geo Kearley</t>
  </si>
  <si>
    <t xml:space="preserve">Adjust the debounce on the X limit switches. </t>
  </si>
  <si>
    <t>Bearings and Ball Screw</t>
  </si>
  <si>
    <t xml:space="preserve">Needs user manual. </t>
  </si>
  <si>
    <t xml:space="preserve">High School </t>
  </si>
  <si>
    <t>Unlocking machine permanently</t>
  </si>
  <si>
    <t>Chelan HS (Washington State)</t>
  </si>
  <si>
    <t>Louie</t>
  </si>
  <si>
    <t>Stage Nine</t>
  </si>
  <si>
    <t xml:space="preserve">Need to send cable to tune servo motors. </t>
  </si>
  <si>
    <t>C. T. Whyte LLC</t>
  </si>
  <si>
    <t>RA138</t>
  </si>
  <si>
    <t xml:space="preserve">Needed to replace a solonoid for air on his machine. </t>
  </si>
  <si>
    <t>Need to purchase</t>
  </si>
  <si>
    <t>Z stalls upon G53Z</t>
  </si>
  <si>
    <t>Bonner Adams ext:17</t>
  </si>
  <si>
    <t xml:space="preserve">PT510 </t>
  </si>
  <si>
    <t>has questions</t>
  </si>
  <si>
    <t>CR510 ATC</t>
  </si>
  <si>
    <t>Tony Wish</t>
  </si>
  <si>
    <t>how to reinstall HIWIN bearings.</t>
  </si>
  <si>
    <t>bonner@mackenziedow.com</t>
  </si>
  <si>
    <t>1041 Hal Greer Blvd</t>
  </si>
  <si>
    <t>Huntington</t>
  </si>
  <si>
    <t>WV</t>
  </si>
  <si>
    <t>RA139</t>
  </si>
  <si>
    <t xml:space="preserve">Jason </t>
  </si>
  <si>
    <t xml:space="preserve">Needs new Z plate. </t>
  </si>
  <si>
    <t>Southern Crafty/Three Valleys</t>
  </si>
  <si>
    <t xml:space="preserve">CR408 </t>
  </si>
  <si>
    <t>Servo Limit Switch</t>
  </si>
  <si>
    <t>Barry Craig</t>
  </si>
  <si>
    <t>PO143</t>
  </si>
  <si>
    <t>7430 Tarragon Place</t>
  </si>
  <si>
    <t>Idianapolis</t>
  </si>
  <si>
    <t>Idiana</t>
  </si>
  <si>
    <t>Scott Hicks</t>
  </si>
  <si>
    <t>Need new Laser cable</t>
  </si>
  <si>
    <t>hicks123@yahoo.com</t>
  </si>
  <si>
    <t>Gave info where he could purchase a pwr supply for laser</t>
  </si>
  <si>
    <t>Transmission Rebuild (All Models)</t>
  </si>
  <si>
    <t xml:space="preserve">Auto Preview was on. </t>
  </si>
  <si>
    <t>PO144/RMA2100</t>
  </si>
  <si>
    <t>8155 Huron St</t>
  </si>
  <si>
    <t>Dexter</t>
  </si>
  <si>
    <t>MI</t>
  </si>
  <si>
    <t>MISc</t>
  </si>
  <si>
    <t>Shipping back repaired PC from RMA2100.</t>
  </si>
  <si>
    <t>PO145</t>
  </si>
  <si>
    <t>Ordering Belt and Pinion gears</t>
  </si>
  <si>
    <t>P.O. Box 405</t>
  </si>
  <si>
    <t>Santa Margarita</t>
  </si>
  <si>
    <t>Scott</t>
  </si>
  <si>
    <t>Flippin Game CO</t>
  </si>
  <si>
    <t>Mike Myers</t>
  </si>
  <si>
    <t>Stinger 4/SR23</t>
  </si>
  <si>
    <t xml:space="preserve">Gantry removal for the Stinger 4. SR23 </t>
  </si>
  <si>
    <t>Peg and Rail</t>
  </si>
  <si>
    <t>Ed Hazel</t>
  </si>
  <si>
    <t>edward@pegandrail.com</t>
  </si>
  <si>
    <t xml:space="preserve">Orientation Scheduling email sent. </t>
  </si>
  <si>
    <t>Ray McKenney</t>
  </si>
  <si>
    <t>limits not working.</t>
  </si>
  <si>
    <t xml:space="preserve">Needs New MX3660 drive. </t>
  </si>
  <si>
    <t>shelco-one@neo.rr.com</t>
  </si>
  <si>
    <t>RA136_R11370</t>
  </si>
  <si>
    <t>RA140_R11376</t>
  </si>
  <si>
    <t>What is black dust on the machine? It is paint from gear rack.</t>
  </si>
  <si>
    <t xml:space="preserve">PO#5700010413 for new spindle. </t>
  </si>
  <si>
    <t>Ricky Brown</t>
  </si>
  <si>
    <t>RMA;and PO</t>
  </si>
  <si>
    <t>Bill Roberson</t>
  </si>
  <si>
    <t>Jeff Walker</t>
  </si>
  <si>
    <t xml:space="preserve">Input for Y2 lim switch was bad. Fixed it. </t>
  </si>
  <si>
    <t xml:space="preserve">Just needed some additional education. </t>
  </si>
  <si>
    <t>Scott Shelton</t>
  </si>
  <si>
    <t>MX3660 Drive fail</t>
  </si>
  <si>
    <t xml:space="preserve">Needs new MX3660 drive due to Estop death. </t>
  </si>
  <si>
    <t>2458 Russell Street</t>
  </si>
  <si>
    <t>Cuyahoga Falls</t>
  </si>
  <si>
    <t>Ohio</t>
  </si>
  <si>
    <t>RA142</t>
  </si>
  <si>
    <t>Sr44</t>
  </si>
  <si>
    <t>gkearley@gmail.com</t>
  </si>
  <si>
    <t>Clunk along Y axis on bot sides of machine. ? X limit random trips.</t>
  </si>
  <si>
    <t>New Theory………………………Nope</t>
  </si>
  <si>
    <t>AustioShape</t>
  </si>
  <si>
    <t>wanting training on Thursday.</t>
  </si>
  <si>
    <t>PT with Knife</t>
  </si>
  <si>
    <t>PT510 3kw</t>
  </si>
  <si>
    <t xml:space="preserve">FTC Enable. </t>
  </si>
  <si>
    <t>Wiring Issues</t>
  </si>
  <si>
    <t>Princton University</t>
  </si>
  <si>
    <t xml:space="preserve">Left message. </t>
  </si>
  <si>
    <t>Mike Webber ext3007</t>
  </si>
  <si>
    <t>Monday: 10:30am ET. Call: Orientation</t>
  </si>
  <si>
    <t>Stinger 2 Belt  (HTD-425-5m-15mm)</t>
  </si>
  <si>
    <t xml:space="preserve">X axis will not move. </t>
  </si>
  <si>
    <t>X axis</t>
  </si>
  <si>
    <t>dana.hopkins@saftamerica.com</t>
  </si>
  <si>
    <t>SR23x3</t>
  </si>
  <si>
    <t>Quote</t>
  </si>
  <si>
    <t xml:space="preserve">313 Crescent St. </t>
  </si>
  <si>
    <t>Valdese</t>
  </si>
  <si>
    <t xml:space="preserve">Quote 146 </t>
  </si>
  <si>
    <t>Aaron Bornfleth</t>
  </si>
  <si>
    <t>Left Coast Original</t>
  </si>
  <si>
    <t>Mike Virgino</t>
  </si>
  <si>
    <t xml:space="preserve">How to setup Z Zero. </t>
  </si>
  <si>
    <t>Thomas Milne</t>
  </si>
  <si>
    <t>Bradford Associates</t>
  </si>
  <si>
    <t>Shipment 147</t>
  </si>
  <si>
    <t>Harbits</t>
  </si>
  <si>
    <t>Brady Cargo Services C/O Harbits Limited</t>
  </si>
  <si>
    <t>25 W 31st Street</t>
  </si>
  <si>
    <t>New York,</t>
  </si>
  <si>
    <t>10001-4413</t>
  </si>
  <si>
    <t>Shane Allen</t>
  </si>
  <si>
    <t>How to backup software.</t>
  </si>
  <si>
    <t>Touch Top comes down and touches hard.</t>
  </si>
  <si>
    <t>Phill Falicia</t>
  </si>
  <si>
    <t>PF Welding</t>
  </si>
  <si>
    <t>pfwelding@sbcglobal.net</t>
  </si>
  <si>
    <t xml:space="preserve">Will not cut through material. Needs to set depth of cut deeper. </t>
  </si>
  <si>
    <t>Mike Brooks</t>
  </si>
  <si>
    <t>mikebrooks24@gmail.com</t>
  </si>
  <si>
    <t>RA143</t>
  </si>
  <si>
    <t>Studica</t>
  </si>
  <si>
    <t>limit switches died- rplacing them</t>
  </si>
  <si>
    <t>eletrocal requirements</t>
  </si>
  <si>
    <t>Soft Lim Exceeded</t>
  </si>
  <si>
    <t>was using inches instead of mm.</t>
  </si>
  <si>
    <t>Jim Cook</t>
  </si>
  <si>
    <t>ATS Custom Displays</t>
  </si>
  <si>
    <t>Router bracket price.</t>
  </si>
  <si>
    <t>HGW-20-HC-Z0-C</t>
  </si>
  <si>
    <t>Imperial Wood Working</t>
  </si>
  <si>
    <t xml:space="preserve">X axis stuck. Needs replacement pinion gear for X and X bearings, all 4. </t>
  </si>
  <si>
    <t>scrosley@mail.com</t>
  </si>
  <si>
    <t>199 Jarrett Loop</t>
  </si>
  <si>
    <t xml:space="preserve">Adairsville </t>
  </si>
  <si>
    <t>PO148</t>
  </si>
  <si>
    <t>Seth Crosley</t>
  </si>
  <si>
    <t>Matthew Benning</t>
  </si>
  <si>
    <t xml:space="preserve">Ball screw concerns. </t>
  </si>
  <si>
    <t>wants conversion to MM.</t>
  </si>
  <si>
    <t>John Kaysen</t>
  </si>
  <si>
    <t>Onix Collection</t>
  </si>
  <si>
    <t>S&amp;M Woodworks</t>
  </si>
  <si>
    <t>Touch Top cable solder broken. Needs new guitar cable</t>
  </si>
  <si>
    <t xml:space="preserve">After replacing cable, touch top worked. </t>
  </si>
  <si>
    <t>CPM Lab Fab</t>
  </si>
  <si>
    <t>kbergman@cpmlabfab.com</t>
  </si>
  <si>
    <t>Needs laser repaired/replaced under warranty.</t>
  </si>
  <si>
    <t>RA144</t>
  </si>
  <si>
    <t xml:space="preserve">New CN2 needed. </t>
  </si>
  <si>
    <t xml:space="preserve">I/O board failed. </t>
  </si>
  <si>
    <t>Mike</t>
  </si>
  <si>
    <t>CR510 X3</t>
  </si>
  <si>
    <t>Single drive Y axis loose on bearing blocks.</t>
  </si>
  <si>
    <t>IPC-3</t>
  </si>
  <si>
    <t>Power Supply Panther, servo Teknic IPC-3</t>
  </si>
  <si>
    <t xml:space="preserve">inquiring into Touch Top purchase old style. </t>
  </si>
  <si>
    <t>Charlie Lipke</t>
  </si>
  <si>
    <t>W6584 Red Oak Glen</t>
  </si>
  <si>
    <t>Onalaska</t>
  </si>
  <si>
    <t xml:space="preserve">PO149 </t>
  </si>
  <si>
    <t>clipke@trane.com</t>
  </si>
  <si>
    <t xml:space="preserve">Suspect failed PCI step chip. </t>
  </si>
  <si>
    <t>Limit Switche not reading</t>
  </si>
  <si>
    <t xml:space="preserve">Sometimes has to initialize twice. </t>
  </si>
  <si>
    <t>jimcook@ferris.edu</t>
  </si>
  <si>
    <t>Needs new Router 3.5hp Router Bracket</t>
  </si>
  <si>
    <t>8580 Stardust Circle</t>
  </si>
  <si>
    <t>Cadillac</t>
  </si>
  <si>
    <t>PO150 Quote</t>
  </si>
  <si>
    <t>Patrick Hardy</t>
  </si>
  <si>
    <t xml:space="preserve">I think Static is causing the issue with his Z not being consistent always. Ony 1 out of 8 sheets has issues.  </t>
  </si>
  <si>
    <t>Onyx Collection</t>
  </si>
  <si>
    <t xml:space="preserve">Parts: </t>
  </si>
  <si>
    <t>jonk@onyxtop.com</t>
  </si>
  <si>
    <t>202 Anderson Ave</t>
  </si>
  <si>
    <t>Belvue</t>
  </si>
  <si>
    <t>KS</t>
  </si>
  <si>
    <t>3/8" Keyed Shaft Panther 2016</t>
  </si>
  <si>
    <t>PO151</t>
  </si>
  <si>
    <t>Artfully Acrylic LLC</t>
  </si>
  <si>
    <t xml:space="preserve">Belts: Cobra Belt. </t>
  </si>
  <si>
    <t>PO152</t>
  </si>
  <si>
    <t>Lubrication Questions</t>
  </si>
  <si>
    <t>RA145_RA2108</t>
  </si>
  <si>
    <t>Bad Step Chip</t>
  </si>
  <si>
    <t>RA146_RA2109</t>
  </si>
  <si>
    <t>NIC not working</t>
  </si>
  <si>
    <t>Tim Strickland</t>
  </si>
  <si>
    <t>customer said "figured it out". What? Idk. And he hung up. ..ok :)</t>
  </si>
  <si>
    <t xml:space="preserve">Sherman </t>
  </si>
  <si>
    <t>Machine not Responding</t>
  </si>
  <si>
    <t xml:space="preserve">Ceramic 15amp Fuse blown in servo psu. </t>
  </si>
  <si>
    <t>Jim Mead</t>
  </si>
  <si>
    <t>jmead@fsu.edu</t>
  </si>
  <si>
    <t>PT-X3</t>
  </si>
  <si>
    <t>Instruction Material</t>
  </si>
  <si>
    <t>Johanna Hack</t>
  </si>
  <si>
    <t>Tia Donovan</t>
  </si>
  <si>
    <t>Claims the Z is dropping too fast when the machine is turned off.</t>
  </si>
  <si>
    <t>Wants to use multiple tools with his FTC system.</t>
  </si>
  <si>
    <t>dflake@windstream.net</t>
  </si>
  <si>
    <t>Could not initialize sx2801 chip. B226. Sending PCI/db to Wincnc</t>
  </si>
  <si>
    <t>Scroggins Aviation</t>
  </si>
  <si>
    <t>Tim Weathersbey ext40</t>
  </si>
  <si>
    <t>Timw@scrogginsaviation.com</t>
  </si>
  <si>
    <t>John Duval</t>
  </si>
  <si>
    <t xml:space="preserve">10:30am ET. </t>
  </si>
  <si>
    <t>CAMworks setup. Emailed info.</t>
  </si>
  <si>
    <t>Greg Corcoran</t>
  </si>
  <si>
    <t>Laser fuzzy? Schedule for FTC on.</t>
  </si>
  <si>
    <t>corcoransrus@aol.com</t>
  </si>
  <si>
    <t>Laser and FTC.</t>
  </si>
  <si>
    <t>Kohltech Intl W</t>
  </si>
  <si>
    <t>Jamie Robar</t>
  </si>
  <si>
    <t>Jamie Robar Ext177.</t>
  </si>
  <si>
    <t>Wants bar code reader</t>
  </si>
  <si>
    <t>Brent Smith</t>
  </si>
  <si>
    <t xml:space="preserve">Pinion gear X axis gets loose due to set screw being loose. </t>
  </si>
  <si>
    <t>James Lipzmann</t>
  </si>
  <si>
    <t xml:space="preserve">Suggestions on preventing Static. </t>
  </si>
  <si>
    <t>Dave Conors</t>
  </si>
  <si>
    <t xml:space="preserve">How to hook up internet? Wifi. Does it require internet? NO. </t>
  </si>
  <si>
    <t>Matthew Alonso</t>
  </si>
  <si>
    <t>rjpackwin@gmail.com</t>
  </si>
  <si>
    <t>Left voice mail.</t>
  </si>
  <si>
    <t>Ray Compton</t>
  </si>
  <si>
    <t xml:space="preserve">questions of future purchase. </t>
  </si>
  <si>
    <t>Michael</t>
  </si>
  <si>
    <t>Walter Webber</t>
  </si>
  <si>
    <t>SR23 x2</t>
  </si>
  <si>
    <t xml:space="preserve">SR48 510. </t>
  </si>
  <si>
    <t>Tom Barnes</t>
  </si>
  <si>
    <t xml:space="preserve">Clearpath Servo Failure. Z axis servo. </t>
  </si>
  <si>
    <t>RA147</t>
  </si>
  <si>
    <t>Wincnc WinBarCode Reader Dat upgrade</t>
  </si>
  <si>
    <t>jrobar@kohltech.com</t>
  </si>
  <si>
    <t>Ext: 177</t>
  </si>
  <si>
    <t>Purchasing Bar Code reader upgrade3</t>
  </si>
  <si>
    <t>583 MacElmon Rd</t>
  </si>
  <si>
    <t>Debert</t>
  </si>
  <si>
    <t>Nova Scotia</t>
  </si>
  <si>
    <t>D0M 1G0</t>
  </si>
  <si>
    <t>Quote PO153</t>
  </si>
  <si>
    <t>Kohltech Windows and Entrance Systems</t>
  </si>
  <si>
    <t>Dust Collection Boot. .7KW Spindle.</t>
  </si>
  <si>
    <t>12969 79th Place</t>
  </si>
  <si>
    <t>Bristol</t>
  </si>
  <si>
    <t>PO154</t>
  </si>
  <si>
    <t>dragraceconcepts@gmail.com</t>
  </si>
  <si>
    <t xml:space="preserve">Post Processor. </t>
  </si>
  <si>
    <t>Y limit switch failed. Replacing.</t>
  </si>
  <si>
    <t>RA148</t>
  </si>
  <si>
    <t>Proximity Sensor</t>
  </si>
  <si>
    <t>Rob</t>
  </si>
  <si>
    <t>David Nelson</t>
  </si>
  <si>
    <t>Portland Audio Lab</t>
  </si>
  <si>
    <t>Machine has 8 gauge wire running from the junction box to the panel. Is this correct?</t>
  </si>
  <si>
    <t>david.nelson@portlandaudiolab.com</t>
  </si>
  <si>
    <t>OsteoShape</t>
  </si>
  <si>
    <t xml:space="preserve">couldn’t calibrate switch because Touch top was grounded to leg of stinger. </t>
  </si>
  <si>
    <t xml:space="preserve">PT 408 </t>
  </si>
  <si>
    <t>3KW Spindle making high pitched squeel. Possible new one needed.</t>
  </si>
  <si>
    <t>Robert Sitterson</t>
  </si>
  <si>
    <t>rsitterson@avkemsolutions.com</t>
  </si>
  <si>
    <t>Avkem International, LLC (Basic Resources)</t>
  </si>
  <si>
    <t xml:space="preserve">Tools measuring issues and depths cutting. </t>
  </si>
  <si>
    <t>Marion Powell</t>
  </si>
  <si>
    <t>State of Tennessee DIDD</t>
  </si>
  <si>
    <t>marion.powell@tn.gov</t>
  </si>
  <si>
    <t>Manuals on machine operation.</t>
  </si>
  <si>
    <t>General Information</t>
  </si>
  <si>
    <t xml:space="preserve">Z cuts deeper as Y moves down the table positive. </t>
  </si>
  <si>
    <t xml:space="preserve">Basically the Z axis is creeping up at rest. </t>
  </si>
  <si>
    <t>CR510 ST</t>
  </si>
  <si>
    <t>Gene Spatola</t>
  </si>
  <si>
    <t>Deep Craft Wood Products</t>
  </si>
  <si>
    <t xml:space="preserve">X3 </t>
  </si>
  <si>
    <t>Stephen Green</t>
  </si>
  <si>
    <t xml:space="preserve">Power for CNC machine. </t>
  </si>
  <si>
    <t>3620 Industrial Park Drive</t>
  </si>
  <si>
    <t>Lenoir City</t>
  </si>
  <si>
    <t>PO155</t>
  </si>
  <si>
    <t>James Litzmann</t>
  </si>
  <si>
    <t>Roy Mckenie</t>
  </si>
  <si>
    <t xml:space="preserve">Bangs X upon initialization. Computer not reading the X axis limit switch…? </t>
  </si>
  <si>
    <t>Aapex</t>
  </si>
  <si>
    <t>Paul Stewart</t>
  </si>
  <si>
    <t>Adjusting G28 home position.</t>
  </si>
  <si>
    <t>paul@aapexcreations.com</t>
  </si>
  <si>
    <t>Benchmark Signs</t>
  </si>
  <si>
    <t>Patrick Howl(How)</t>
  </si>
  <si>
    <t>602-909-3454</t>
  </si>
  <si>
    <t>Remarkable Graphics</t>
  </si>
  <si>
    <t>SN:B133</t>
  </si>
  <si>
    <t xml:space="preserve">Mirna </t>
  </si>
  <si>
    <t>FTC Enable.</t>
  </si>
  <si>
    <t xml:space="preserve">Laser calibration is off. </t>
  </si>
  <si>
    <t>alewoodanddesign@gmail.com</t>
  </si>
  <si>
    <t xml:space="preserve">Further instruction on testing Y2 proxy switches. </t>
  </si>
  <si>
    <t xml:space="preserve">How to grease ball screw. </t>
  </si>
  <si>
    <t>Greg Gradwell</t>
  </si>
  <si>
    <t xml:space="preserve">X Servo Tripped. Probably no power to servos. </t>
  </si>
  <si>
    <t>PT 408</t>
  </si>
  <si>
    <t>Russel Valance</t>
  </si>
  <si>
    <t>St Charles Parish Sheriffs Office</t>
  </si>
  <si>
    <t xml:space="preserve">Drag Knife Post Processor. </t>
  </si>
  <si>
    <t>rvalence@stcharlessheriff.org</t>
  </si>
  <si>
    <t>Reuben Brauer</t>
  </si>
  <si>
    <t xml:space="preserve">Acceleration of the Z Axis was too high and causing the Z motor to stall out. </t>
  </si>
  <si>
    <t>13215 SE Mill Plane Blvd C8-150</t>
  </si>
  <si>
    <t xml:space="preserve">Vancouver </t>
  </si>
  <si>
    <t>WA</t>
  </si>
  <si>
    <t>RA149</t>
  </si>
  <si>
    <t>DM870 Drive</t>
  </si>
  <si>
    <t>Use the Tool Changer? How?</t>
  </si>
  <si>
    <t>WY State Gov</t>
  </si>
  <si>
    <t>Transferred to Cody</t>
  </si>
  <si>
    <t>Alan Faifer</t>
  </si>
  <si>
    <t>Faifer and CO INC</t>
  </si>
  <si>
    <t xml:space="preserve">On/Off Switch for Vacuum hold down system. </t>
  </si>
  <si>
    <t>Step Chip failure.</t>
  </si>
  <si>
    <t>4810 Magnolia Ben Drive</t>
  </si>
  <si>
    <t>Rosharon</t>
  </si>
  <si>
    <t>TX</t>
  </si>
  <si>
    <t>RA150-RMA2121</t>
  </si>
  <si>
    <t>John Tanguy</t>
  </si>
  <si>
    <t>Steve Tanguy</t>
  </si>
  <si>
    <t>didn’t have the collet snapped into the nut.</t>
  </si>
  <si>
    <t xml:space="preserve">Computer down issues. S/N 0955. RMA2118 </t>
  </si>
  <si>
    <t>RA151-RMA2118</t>
  </si>
  <si>
    <t>Wincnc Computer HD</t>
  </si>
  <si>
    <t>Wincnc Computer Motherboard</t>
  </si>
  <si>
    <t>41 Pleasant St</t>
  </si>
  <si>
    <t xml:space="preserve">Carver </t>
  </si>
  <si>
    <t>MA</t>
  </si>
  <si>
    <t>RA152</t>
  </si>
  <si>
    <t>Greg Crocoran</t>
  </si>
  <si>
    <t>Jerry Cox</t>
  </si>
  <si>
    <t>X Servo acting up. Wants new.</t>
  </si>
  <si>
    <t>Quote PO156</t>
  </si>
  <si>
    <t>candcmachine@bellsouth.net</t>
  </si>
  <si>
    <t>2565 Edith Nankipoo Rd</t>
  </si>
  <si>
    <t xml:space="preserve">Ripley </t>
  </si>
  <si>
    <t>Amber</t>
  </si>
  <si>
    <t>johnr@docksidecanvase.com</t>
  </si>
  <si>
    <t xml:space="preserve">4925 US 1 </t>
  </si>
  <si>
    <t>Vero Beach</t>
  </si>
  <si>
    <t>PO157</t>
  </si>
  <si>
    <t>RA153</t>
  </si>
  <si>
    <t>Fast Sign</t>
  </si>
  <si>
    <t xml:space="preserve">Machine not moving after static shock. </t>
  </si>
  <si>
    <t>Chris Brown</t>
  </si>
  <si>
    <t>437@fastsigns.com</t>
  </si>
  <si>
    <t>Minuteman Press</t>
  </si>
  <si>
    <t>PWR: 60amps/neu, 220, singke phase.</t>
  </si>
  <si>
    <t>Glen Weeks</t>
  </si>
  <si>
    <t xml:space="preserve">MX4660 replacement. </t>
  </si>
  <si>
    <t>glenweeks4@gmail.com</t>
  </si>
  <si>
    <t>Collinsville</t>
  </si>
  <si>
    <t>RA154</t>
  </si>
  <si>
    <t>5771 Old Keebler Rd</t>
  </si>
  <si>
    <t>IL</t>
  </si>
  <si>
    <t>Jim Brown</t>
  </si>
  <si>
    <t xml:space="preserve">.7KW Spindle price? </t>
  </si>
  <si>
    <t>Gary Roberts</t>
  </si>
  <si>
    <t>Bill Carlson</t>
  </si>
  <si>
    <t>PC Issues. Wants to replace. How to save Wincnc prgm.</t>
  </si>
  <si>
    <t>Andrew Carlson</t>
  </si>
  <si>
    <t>bill@23abroselane.com</t>
  </si>
  <si>
    <t>Sean Murray</t>
  </si>
  <si>
    <t>Daxel Lopez</t>
  </si>
  <si>
    <t>Sundax Florida INC</t>
  </si>
  <si>
    <t xml:space="preserve">forgetting to Measure tools. </t>
  </si>
  <si>
    <t xml:space="preserve">HSD .7KW Spindle </t>
  </si>
  <si>
    <t>3111 West Galbraith</t>
  </si>
  <si>
    <t>Cincinatti</t>
  </si>
  <si>
    <t>RA155</t>
  </si>
  <si>
    <t>Tool Holder Craddle</t>
  </si>
  <si>
    <t>Tommy Thomelson</t>
  </si>
  <si>
    <t>Inner Locking Cabinets</t>
  </si>
  <si>
    <t>PO158</t>
  </si>
  <si>
    <t>169 North Circle Drive</t>
  </si>
  <si>
    <t>Carytville</t>
  </si>
  <si>
    <t>paulene@covecreekcharters.com</t>
  </si>
  <si>
    <t>MASS</t>
  </si>
  <si>
    <t>Dan Hamel</t>
  </si>
  <si>
    <t>Greater Lowell HS</t>
  </si>
  <si>
    <t>Carpentry.</t>
  </si>
  <si>
    <t>dhamel@gltech.org</t>
  </si>
  <si>
    <t>Josh Croy</t>
  </si>
  <si>
    <t>CG Automation and Fixture</t>
  </si>
  <si>
    <t>Sample G Code</t>
  </si>
  <si>
    <t>josh.croy@commercialtool.com</t>
  </si>
  <si>
    <t>mike@weberswoodcreations.com</t>
  </si>
  <si>
    <t>Shaw Industries Inc.</t>
  </si>
  <si>
    <t>Brian Ridley</t>
  </si>
  <si>
    <t>Bad cuts</t>
  </si>
  <si>
    <t>brian.ridley@showinc.com</t>
  </si>
  <si>
    <t>Reset servo. After</t>
  </si>
  <si>
    <t>Demis Products</t>
  </si>
  <si>
    <t>Cobra dual</t>
  </si>
  <si>
    <t>mohonordorm@hotmail.com</t>
  </si>
  <si>
    <t>Mo Bolton</t>
  </si>
  <si>
    <t>TJ Butler</t>
  </si>
  <si>
    <t>Spindle Unscrewed itself</t>
  </si>
  <si>
    <t>RA156</t>
  </si>
  <si>
    <t>1688 Drift RD</t>
  </si>
  <si>
    <t>West Port</t>
  </si>
  <si>
    <t>called back. Mailbox full.</t>
  </si>
  <si>
    <t>Production</t>
  </si>
  <si>
    <t>Get him a sheet on D/A calibration</t>
  </si>
  <si>
    <t>Andrew</t>
  </si>
  <si>
    <t>Jaun Tores</t>
  </si>
  <si>
    <t>Not wanting to Initialize</t>
  </si>
  <si>
    <t>Kurt Duck</t>
  </si>
  <si>
    <t>US Navy</t>
  </si>
  <si>
    <t>Steve</t>
  </si>
  <si>
    <t>steven.fletcher.ctr@navy.mil</t>
  </si>
  <si>
    <t>Mo</t>
  </si>
  <si>
    <t>Dual Head</t>
  </si>
  <si>
    <t>fixing all kinds of issues. Mostly the bent a pin on the 37pin con</t>
  </si>
  <si>
    <t>Steven Slowik</t>
  </si>
  <si>
    <t>Renosal Corporation</t>
  </si>
  <si>
    <t>Bright Ideas</t>
  </si>
  <si>
    <t xml:space="preserve">Stinger 1 Gantry Gear Rack </t>
  </si>
  <si>
    <t>Calibrate Switch missing. Gantry hieght correct?</t>
  </si>
  <si>
    <t>Delcraft Acrylics</t>
  </si>
  <si>
    <t>14606 Eva Circle</t>
  </si>
  <si>
    <t xml:space="preserve">Athens </t>
  </si>
  <si>
    <t>AL</t>
  </si>
  <si>
    <t>Tool Position issues: reason: he didn’t design files correctly</t>
  </si>
  <si>
    <t>Todd Chapman</t>
  </si>
  <si>
    <t>info@dadodoor.com</t>
  </si>
  <si>
    <t>toubleshooting circle out of round. Sendingme moreinfo.</t>
  </si>
  <si>
    <t xml:space="preserve">textbook Parker and his general questions. </t>
  </si>
  <si>
    <t>Erin Hunt</t>
  </si>
  <si>
    <t>Deerpark Creations</t>
  </si>
  <si>
    <t>Rick</t>
  </si>
  <si>
    <t>Needed a new ToolFork</t>
  </si>
  <si>
    <t>Y axis clunking noise.</t>
  </si>
  <si>
    <t xml:space="preserve">His "raise to Z height" was taller than his machine could physically move. Changed the toolpath and all was good. </t>
  </si>
  <si>
    <t>Steve Fletcher</t>
  </si>
  <si>
    <t>PCI Express</t>
  </si>
  <si>
    <t>Z-15GQ-B7-K</t>
  </si>
  <si>
    <t>how to restart a toolpath after broken bit.</t>
  </si>
  <si>
    <t>Manzanita Kids</t>
  </si>
  <si>
    <t>david@manzanitakids.com</t>
  </si>
  <si>
    <t>manzanitakids@gmail.com</t>
  </si>
  <si>
    <t>david.minnery@gmail.com</t>
  </si>
  <si>
    <t>David Minnery</t>
  </si>
  <si>
    <t>thinks he has a lemon</t>
  </si>
  <si>
    <t>Fixed limit switch wiring harness</t>
  </si>
  <si>
    <t>Cedric Hugon</t>
  </si>
  <si>
    <t>Hyperfine Research</t>
  </si>
  <si>
    <t>chugon@hyperfine-research.com</t>
  </si>
  <si>
    <t>New Dust boot</t>
  </si>
  <si>
    <t>530 Old Whitfield St</t>
  </si>
  <si>
    <t>Guilford</t>
  </si>
  <si>
    <t>CT</t>
  </si>
  <si>
    <t xml:space="preserve">Stinger 1 Dust Boot and Bracket </t>
  </si>
  <si>
    <t>Quote 160</t>
  </si>
  <si>
    <t>Enrique</t>
  </si>
  <si>
    <t>1-305-299-3048</t>
  </si>
  <si>
    <t>Servo not enable</t>
  </si>
  <si>
    <t xml:space="preserve">XY1Y2 Have red LED on servo Control.  Pictures incoming.  Z doesn't want to move when disabled.  </t>
  </si>
  <si>
    <t>Motion Industries</t>
  </si>
  <si>
    <t xml:space="preserve">Don  </t>
  </si>
  <si>
    <t>don-armour@motion-ind.com</t>
  </si>
  <si>
    <t>Needs Email Sent with part number and price list (on note pad)</t>
  </si>
  <si>
    <t>Clint Trial</t>
  </si>
  <si>
    <t>T-slots</t>
  </si>
  <si>
    <t>l/m  awaiting call back</t>
  </si>
  <si>
    <t>Cotton Woodworks</t>
  </si>
  <si>
    <t>Matthew Ellis</t>
  </si>
  <si>
    <t>Michael Waite</t>
  </si>
  <si>
    <t>SR-34</t>
  </si>
  <si>
    <t>Manuals</t>
  </si>
  <si>
    <t>Send Manual for Stinger 2 via Email</t>
  </si>
  <si>
    <t>T2 and T3 need tram</t>
  </si>
  <si>
    <t>Sent how to on tram spindle.  Awaiting call back to reset G55 G56</t>
  </si>
  <si>
    <t xml:space="preserve">Calibrate Laser/Explain how it works.  </t>
  </si>
  <si>
    <t>Joe Simpson</t>
  </si>
  <si>
    <t>limit switch for Z not working.</t>
  </si>
  <si>
    <t>need help with Aspire.</t>
  </si>
  <si>
    <t>Chris Tate</t>
  </si>
  <si>
    <t>College St TX</t>
  </si>
  <si>
    <t>Cannot cut anything</t>
  </si>
  <si>
    <t>S &amp; M Woodworks</t>
  </si>
  <si>
    <t xml:space="preserve">No axis movement. </t>
  </si>
  <si>
    <t>RA157</t>
  </si>
  <si>
    <t>Sending updated cable for DB37pin Standoffs</t>
  </si>
  <si>
    <t>Jl. T. Umar 17</t>
  </si>
  <si>
    <t>Medan</t>
  </si>
  <si>
    <t>Indonesia</t>
  </si>
  <si>
    <t>2:27PM</t>
  </si>
  <si>
    <t>3774 Thompson Mill Rd</t>
  </si>
  <si>
    <t xml:space="preserve">Buford </t>
  </si>
  <si>
    <t>RA158</t>
  </si>
  <si>
    <t>scott.thompson@sandmwoodworks.com</t>
  </si>
  <si>
    <t>Stinger 1 Vac Top MDF</t>
  </si>
  <si>
    <t>Y axis shutter. Told to grease axis</t>
  </si>
  <si>
    <t>John Shotbit</t>
  </si>
  <si>
    <t>Jerry Jones</t>
  </si>
  <si>
    <t>State of Indiana Dept of Corrections</t>
  </si>
  <si>
    <t>jjones3@idoc.in.gov</t>
  </si>
  <si>
    <t>Jonathan Emert</t>
  </si>
  <si>
    <t xml:space="preserve">Quote for the Air Solenoid. </t>
  </si>
  <si>
    <t>RA159</t>
  </si>
  <si>
    <t>2-Scale</t>
  </si>
  <si>
    <t>Aaron Churchill</t>
  </si>
  <si>
    <t xml:space="preserve">No Spindle off button. Machine aborted and spindle did not turn off. </t>
  </si>
  <si>
    <t>PO161</t>
  </si>
  <si>
    <t>New laser</t>
  </si>
  <si>
    <t>Darrell Milam</t>
  </si>
  <si>
    <t>Lathe installation help.</t>
  </si>
  <si>
    <t>Quest Dev Group</t>
  </si>
  <si>
    <t>Motor Pulley for the X</t>
  </si>
  <si>
    <t>Quest Development Group</t>
  </si>
  <si>
    <t>mjscola@qdg.com</t>
  </si>
  <si>
    <t>40 West Fay Ave</t>
  </si>
  <si>
    <t>Addison</t>
  </si>
  <si>
    <t>Ill</t>
  </si>
  <si>
    <t>PO162</t>
  </si>
  <si>
    <t>5175 North Casa Grande HWY</t>
  </si>
  <si>
    <t xml:space="preserve">Tucson </t>
  </si>
  <si>
    <t>AZ</t>
  </si>
  <si>
    <t>Eissmann</t>
  </si>
  <si>
    <t>Indiana Dept of Correction</t>
  </si>
  <si>
    <t xml:space="preserve">Z would not touch limit switch. </t>
  </si>
  <si>
    <t>SRX3</t>
  </si>
  <si>
    <t>chrispate@mobiletoysinc.com</t>
  </si>
  <si>
    <t>Chris Pate</t>
  </si>
  <si>
    <t>Mobile Toys Inc</t>
  </si>
  <si>
    <t>Boundary Exceeded Z. Did not measure tools and setup properly</t>
  </si>
  <si>
    <t xml:space="preserve">New Z limit switch. </t>
  </si>
  <si>
    <t>Z motor connection bad. Replaceing motor</t>
  </si>
  <si>
    <t>Jared Resin</t>
  </si>
  <si>
    <t>(ALS) American Legacy Signage.</t>
  </si>
  <si>
    <t>Spindle Noise! 16000-18000rpm makes the noise. Might send it in under warranty</t>
  </si>
  <si>
    <t>from Jamaca</t>
  </si>
  <si>
    <t xml:space="preserve">How to turn of Tool Measurment=G49. </t>
  </si>
  <si>
    <t>Copper River School District</t>
  </si>
  <si>
    <t>npopp@crsd.us</t>
  </si>
  <si>
    <t xml:space="preserve">Computer crashed. I suspect the Sata Mode Cofig needs to be changed to AHCI in case of a bios reset. </t>
  </si>
  <si>
    <t>RA160</t>
  </si>
  <si>
    <t>new laser needed.</t>
  </si>
  <si>
    <t xml:space="preserve">Lathe Upgrade completion. </t>
  </si>
  <si>
    <t>issues with Z high boundary. His material setup in Vectric just needed some adjusting.</t>
  </si>
  <si>
    <t>builderman1928@gmail.com</t>
  </si>
  <si>
    <t>Custom Qualituy Manu</t>
  </si>
  <si>
    <t>Gerald White</t>
  </si>
  <si>
    <t>gerald@cqm-inc.com</t>
  </si>
  <si>
    <t>813-290-0805</t>
  </si>
  <si>
    <t>Y2 servo tripped. Giving a blink code</t>
  </si>
  <si>
    <t>X axis still not working after new motor was replaced.</t>
  </si>
  <si>
    <t>Culinary Wood Designs</t>
  </si>
  <si>
    <t>Randall</t>
  </si>
  <si>
    <t>no</t>
  </si>
  <si>
    <t>X axis limit not responding connectors are broke</t>
  </si>
  <si>
    <t>testing</t>
  </si>
  <si>
    <t>qblfonthego@gmail.com</t>
  </si>
  <si>
    <t>Keran Fahey</t>
  </si>
  <si>
    <t>admin@culinarywooddesigns.com</t>
  </si>
  <si>
    <t>Limit not working</t>
  </si>
  <si>
    <t xml:space="preserve">needs new crimp terminals for limits switches. </t>
  </si>
  <si>
    <t>David Rosset</t>
  </si>
  <si>
    <t>how does the cnc work with CAD/CAM?</t>
  </si>
  <si>
    <t>PossibleSR48</t>
  </si>
  <si>
    <t>have to purchase new PC and upgrade wincnc after pc crash</t>
  </si>
  <si>
    <t>sent to Wincnc</t>
  </si>
  <si>
    <t>Matt Elis</t>
  </si>
  <si>
    <t>tool offset issue</t>
  </si>
  <si>
    <t xml:space="preserve">testing for the tool offset issue. </t>
  </si>
  <si>
    <t>Axis Routing and Manufacturing</t>
  </si>
  <si>
    <t>purchasing Old Style Cobra Touch Top.</t>
  </si>
  <si>
    <t>Zach Gunwall</t>
  </si>
  <si>
    <t>RP Gunwall</t>
  </si>
  <si>
    <t>104A White Oak Lane</t>
  </si>
  <si>
    <t>Lexington</t>
  </si>
  <si>
    <t>PO163</t>
  </si>
  <si>
    <t>robin.gunwall@axisrm.com</t>
  </si>
  <si>
    <t>zach.gunwall@axisrm.com</t>
  </si>
  <si>
    <t>Replacement Tool Pad   (Tool Measure Switch Top)</t>
  </si>
  <si>
    <t xml:space="preserve">Cobra Elite </t>
  </si>
  <si>
    <t>WACI</t>
  </si>
  <si>
    <t>John Hyche</t>
  </si>
  <si>
    <t>Jon Hyche</t>
  </si>
  <si>
    <t xml:space="preserve">general questions on upcoming Cobra Elite machine. </t>
  </si>
  <si>
    <t>New Dust Boot</t>
  </si>
  <si>
    <t>1215 Snowden Drive</t>
  </si>
  <si>
    <t xml:space="preserve">Knoxville </t>
  </si>
  <si>
    <t>PO164</t>
  </si>
  <si>
    <t>CQM INC</t>
  </si>
  <si>
    <t>Needs new 3411 Servo Motor and Pinion Gear</t>
  </si>
  <si>
    <t>5015 Tamp West Blvd</t>
  </si>
  <si>
    <t>Tampa</t>
  </si>
  <si>
    <t>PO165</t>
  </si>
  <si>
    <t>Heather Long</t>
  </si>
  <si>
    <t>heather.long@motion-ind.com</t>
  </si>
  <si>
    <t>jeremy@cottonwoodworks.com</t>
  </si>
  <si>
    <t>Cobra X3</t>
  </si>
  <si>
    <t xml:space="preserve">Stinger 1 New X Transmission </t>
  </si>
  <si>
    <t xml:space="preserve">Stinger 1 New Y Transmission </t>
  </si>
  <si>
    <t>Rod England</t>
  </si>
  <si>
    <t xml:space="preserve">worring about nothing I think. </t>
  </si>
  <si>
    <t>Zion Nickels</t>
  </si>
  <si>
    <t>Ashby</t>
  </si>
  <si>
    <t>Sherman Pole</t>
  </si>
  <si>
    <t xml:space="preserve">plugged cable up to black instead of blue port so Estop stuck on. </t>
  </si>
  <si>
    <t xml:space="preserve">Machine acting weird. All green lights. Good. </t>
  </si>
  <si>
    <t>randallmileshutchinson@gmail.com</t>
  </si>
  <si>
    <t xml:space="preserve">How to use the knife. </t>
  </si>
  <si>
    <t>phil-mercier</t>
  </si>
  <si>
    <t>Enrique Enriquez</t>
  </si>
  <si>
    <t>RA161</t>
  </si>
  <si>
    <t>Cobra Servo Drive Repair Evaluation Cost</t>
  </si>
  <si>
    <t>Randy Olsen</t>
  </si>
  <si>
    <t>Montrose High School</t>
  </si>
  <si>
    <t>AJ Czernecki</t>
  </si>
  <si>
    <t>Alexander Czernecki</t>
  </si>
  <si>
    <t>alexander.czernecki@fluor.com</t>
  </si>
  <si>
    <t>General setup questions.</t>
  </si>
  <si>
    <t>Kevin Jenness</t>
  </si>
  <si>
    <t>Pinion gear needing new</t>
  </si>
  <si>
    <t>700 East Street</t>
  </si>
  <si>
    <t>Vermont</t>
  </si>
  <si>
    <t xml:space="preserve">Huntington </t>
  </si>
  <si>
    <t>PO168</t>
  </si>
  <si>
    <t>Kevin Jenness Woodworking</t>
  </si>
  <si>
    <t>kevin@kevinjenness.com</t>
  </si>
  <si>
    <t>mehandru.rohit@gmail.com</t>
  </si>
  <si>
    <t>Nikhil Mehandru</t>
  </si>
  <si>
    <t>Needed his software for crashed PC.</t>
  </si>
  <si>
    <t>Jim Door</t>
  </si>
  <si>
    <t xml:space="preserve">Oreintation Scheduling: 3:30 PM ET 2/16/2018, FTC installation. </t>
  </si>
  <si>
    <t>Sean Witmire</t>
  </si>
  <si>
    <t>Feeds and Speeds questions</t>
  </si>
  <si>
    <t>how to square old single motor Y axis.</t>
  </si>
  <si>
    <t>Continued General Questions</t>
  </si>
  <si>
    <t>Daniel Anderson</t>
  </si>
  <si>
    <t xml:space="preserve">Needs bearing # and place to purchase. </t>
  </si>
  <si>
    <t>Brad Shepher</t>
  </si>
  <si>
    <t xml:space="preserve">Trying to cut 5" material. But it is a bit too thick for that machine. </t>
  </si>
  <si>
    <t>Pre machine arrival eletrical specs and tech specs.</t>
  </si>
  <si>
    <t>orientation.</t>
  </si>
  <si>
    <t>jmeade@fsu.edu</t>
  </si>
  <si>
    <t>Rich</t>
  </si>
  <si>
    <t>Granite Specialists</t>
  </si>
  <si>
    <t>Z issue. Left voice mail</t>
  </si>
  <si>
    <t>SR23s</t>
  </si>
  <si>
    <t>Rog Taylor</t>
  </si>
  <si>
    <t>Memory Allocation Failed. Needs to reboot system</t>
  </si>
  <si>
    <t>Adding a stud welder to a CNC.</t>
  </si>
  <si>
    <t>4x8</t>
  </si>
  <si>
    <t>International Welding Technologies</t>
  </si>
  <si>
    <t>Southern Traditions</t>
  </si>
  <si>
    <t>New Spoilboard</t>
  </si>
  <si>
    <t>Low Z boundary.</t>
  </si>
  <si>
    <t>Barry Mae</t>
  </si>
  <si>
    <t>sales@harbits.com</t>
  </si>
  <si>
    <t>Brady Cargo Services, Inc.</t>
  </si>
  <si>
    <t>C/O Harbits Limited</t>
  </si>
  <si>
    <t>25 West 31st Street</t>
  </si>
  <si>
    <t>New York</t>
  </si>
  <si>
    <t>RA162</t>
  </si>
  <si>
    <t>Tim Walker</t>
  </si>
  <si>
    <t xml:space="preserve">Moving Machine. </t>
  </si>
  <si>
    <t>A&amp;A Die Inc.(American Legacy Signage)</t>
  </si>
  <si>
    <t>jaredroeser@gmail.com</t>
  </si>
  <si>
    <t>Jared Roeser</t>
  </si>
  <si>
    <t>ES915A: 2014015078
Spindle stuck</t>
  </si>
  <si>
    <t>ES915A: 2014015078
Spindle Stuck</t>
  </si>
  <si>
    <t xml:space="preserve">Bozeman Signs </t>
  </si>
  <si>
    <t>Matt Daughtry</t>
  </si>
  <si>
    <t>mdaughtry@bozemansigns.com</t>
  </si>
  <si>
    <t>PC:3021</t>
  </si>
  <si>
    <t>computer will not turn on. Send back to Wincnc RMA2132</t>
  </si>
  <si>
    <t>RA164/RMA2132</t>
  </si>
  <si>
    <t>478 S Fork Dr</t>
  </si>
  <si>
    <t>Leesville</t>
  </si>
  <si>
    <t>SWL Robotics</t>
  </si>
  <si>
    <t>15220 SW 139 Street</t>
  </si>
  <si>
    <t>Miami</t>
  </si>
  <si>
    <t>RA163/R11490</t>
  </si>
  <si>
    <t>enriquee1@me.com</t>
  </si>
  <si>
    <t>Caleb Gilbert</t>
  </si>
  <si>
    <t>11th Street Workshop</t>
  </si>
  <si>
    <t xml:space="preserve">Lathe chuck thread sizing. </t>
  </si>
  <si>
    <t>Dangling Carrot</t>
  </si>
  <si>
    <t>Maria</t>
  </si>
  <si>
    <t>Chrisy</t>
  </si>
  <si>
    <t xml:space="preserve">Not ATC. Needs new dust boot. </t>
  </si>
  <si>
    <t>Suite 208</t>
  </si>
  <si>
    <t>Kennesaw</t>
  </si>
  <si>
    <t>3939 Royal Drive</t>
  </si>
  <si>
    <t>PO#DCE2724/PO169</t>
  </si>
  <si>
    <t>maria@danglingcarrotcreative.com</t>
  </si>
  <si>
    <t>Bills Custom Builds</t>
  </si>
  <si>
    <t>Bill Earnshaw</t>
  </si>
  <si>
    <t>billscustombuilds@gmail.com</t>
  </si>
  <si>
    <t>laser broke</t>
  </si>
  <si>
    <t>RA165</t>
  </si>
  <si>
    <t>Collet size.</t>
  </si>
  <si>
    <t>Jason Noble</t>
  </si>
  <si>
    <t>received part but doesn't have a machine yet.</t>
  </si>
  <si>
    <t>Nick-O Sew</t>
  </si>
  <si>
    <t xml:space="preserve">Tool Changing. </t>
  </si>
  <si>
    <t xml:space="preserve">Computer Failure. Sent to Wincnc to purchase a new one. </t>
  </si>
  <si>
    <t>Carroll County Schools</t>
  </si>
  <si>
    <t>Trudi Lawless</t>
  </si>
  <si>
    <t>098B cards</t>
  </si>
  <si>
    <t>RA166-RMA2134</t>
  </si>
  <si>
    <t>RMA 2134</t>
  </si>
  <si>
    <t>brian.ridley@shawinc.com</t>
  </si>
  <si>
    <t>706-532-4606</t>
  </si>
  <si>
    <t>1100 Riverbend Rd</t>
  </si>
  <si>
    <t xml:space="preserve">Dalton </t>
  </si>
  <si>
    <t>Shaw Industries Inc</t>
  </si>
  <si>
    <t>Plant 52</t>
  </si>
  <si>
    <t>Spindle#: 2015017832</t>
  </si>
  <si>
    <t>Old Spindle stopped working after bad vibrations
Spindle Model: MT1073 1.7KW.</t>
  </si>
  <si>
    <t xml:space="preserve">Z Code. </t>
  </si>
  <si>
    <t>Parallax Digital</t>
  </si>
  <si>
    <t>bearings need grease.</t>
  </si>
  <si>
    <t xml:space="preserve">eletrical specs for machine. Just wanted voltage. </t>
  </si>
  <si>
    <t xml:space="preserve">knife was not turning on. </t>
  </si>
  <si>
    <t xml:space="preserve">Y axis bearings failure. </t>
  </si>
  <si>
    <t>RA168</t>
  </si>
  <si>
    <t>MX4660 Drive. Input for TouchTop failure.</t>
  </si>
  <si>
    <t>Mike Dillion</t>
  </si>
  <si>
    <t>Carving too deep then it is correct the next time. Testing for Static</t>
  </si>
  <si>
    <t>maintenance@dorncolor.com</t>
  </si>
  <si>
    <t>Tibby Mustata</t>
  </si>
  <si>
    <t xml:space="preserve">whistling vac plumbing. Can he seal it. </t>
  </si>
  <si>
    <t xml:space="preserve">dust boot hole is off. </t>
  </si>
  <si>
    <t>Dorn Color</t>
  </si>
  <si>
    <t>B892</t>
  </si>
  <si>
    <t>11555 Berea Road</t>
  </si>
  <si>
    <t xml:space="preserve">Cleveland </t>
  </si>
  <si>
    <t>PO170</t>
  </si>
  <si>
    <t xml:space="preserve">Wiring specs. </t>
  </si>
  <si>
    <t>Nash Cabinets</t>
  </si>
  <si>
    <t>Anthony Nash</t>
  </si>
  <si>
    <t>Lynard Cook</t>
  </si>
  <si>
    <t>Vacuum on table is under 5psi. Used to be 7. suggestions on how to check for good suction.</t>
  </si>
  <si>
    <t>Z bearings must be ruined by now. They will need to be replaced.</t>
  </si>
  <si>
    <t xml:space="preserve">installing new CN2 io board. </t>
  </si>
  <si>
    <t>Shawn Witmire</t>
  </si>
  <si>
    <t>I Design Plastics</t>
  </si>
  <si>
    <t>CR single motor Y</t>
  </si>
  <si>
    <t>sales@idesignplastics.com</t>
  </si>
  <si>
    <t>Transmission Rebuild questions. 
Left voice mail.</t>
  </si>
  <si>
    <t>PO171</t>
  </si>
  <si>
    <t>Transmission Rebuild required
Left voice mail.</t>
  </si>
  <si>
    <t>drop shipped CN2 I/O board from Wincnc.</t>
  </si>
  <si>
    <t xml:space="preserve">David </t>
  </si>
  <si>
    <t>Manznita Kids</t>
  </si>
  <si>
    <t xml:space="preserve">Questions about tramming spindle. </t>
  </si>
  <si>
    <t>Needs PCI/Daughter card repaired.</t>
  </si>
  <si>
    <t>RA169 - RMA2135</t>
  </si>
  <si>
    <t>Raymond Garrison</t>
  </si>
  <si>
    <t xml:space="preserve">General Startup Questions. </t>
  </si>
  <si>
    <t xml:space="preserve">PT408 </t>
  </si>
  <si>
    <t>konamaukaguy@yahoo.com</t>
  </si>
  <si>
    <t>Ray Melto</t>
  </si>
  <si>
    <t>Kenny</t>
  </si>
  <si>
    <t>Uniguard</t>
  </si>
  <si>
    <t>Tencarva Machinery Company</t>
  </si>
  <si>
    <t xml:space="preserve">Options for measuring Drag Knife with ATC machine. </t>
  </si>
  <si>
    <t xml:space="preserve">Zero XY object is out of range of the cutting area. </t>
  </si>
  <si>
    <t>Ultralon Foam USA</t>
  </si>
  <si>
    <t>Drag knife X low Z boundary. Customer figured it out before call back.</t>
  </si>
  <si>
    <t>Catskill Mills</t>
  </si>
  <si>
    <t>Casson Kennedy</t>
  </si>
  <si>
    <t xml:space="preserve">Maintenance Requirements. Left voice mail. </t>
  </si>
  <si>
    <t>J.D. Moore</t>
  </si>
  <si>
    <t>jdscabinet</t>
  </si>
  <si>
    <t>jdcabinet@gmail.com</t>
  </si>
  <si>
    <t xml:space="preserve">Old Cobra needs some TLC. </t>
  </si>
  <si>
    <t>7279 Lexington Turnpike</t>
  </si>
  <si>
    <t>Vesuvius</t>
  </si>
  <si>
    <t>Virginia</t>
  </si>
  <si>
    <t>PO172</t>
  </si>
  <si>
    <t>J.D. Cabinets</t>
  </si>
  <si>
    <t>Key Woodruff</t>
  </si>
  <si>
    <t>douglas.woodbury@ahschool.com</t>
  </si>
  <si>
    <t>Douglas Woodbury ext:635</t>
  </si>
  <si>
    <t>New 12" Loc Line on Aluminum Block - S-5017-A : $30.00ea</t>
  </si>
  <si>
    <t>PO173</t>
  </si>
  <si>
    <t>6200 Linton Blvd.</t>
  </si>
  <si>
    <t xml:space="preserve">Delray Beach </t>
  </si>
  <si>
    <t>Florida</t>
  </si>
  <si>
    <t xml:space="preserve">12" Loc Line on Aluminum Block </t>
  </si>
  <si>
    <t>S-5017-A</t>
  </si>
  <si>
    <t>worried about Teknic Drives</t>
  </si>
  <si>
    <t xml:space="preserve">FTC Setup scheduling. </t>
  </si>
  <si>
    <t>checking on card sent in to Wincnc.</t>
  </si>
  <si>
    <t>5 Joseph Dr</t>
  </si>
  <si>
    <t>Boiling Springs</t>
  </si>
  <si>
    <t>989 Highway 114</t>
  </si>
  <si>
    <t xml:space="preserve">Summerville </t>
  </si>
  <si>
    <t>Chattooga High School</t>
  </si>
  <si>
    <t>David Rogers</t>
  </si>
  <si>
    <t>Wincnc Testing Fee</t>
  </si>
  <si>
    <t xml:space="preserve">reset belt after a jump. Machine Constantly loses position. </t>
  </si>
  <si>
    <t>Detail Woodworks</t>
  </si>
  <si>
    <t>Guy Jacobi</t>
  </si>
  <si>
    <t xml:space="preserve">Linear bearing for the X axis. </t>
  </si>
  <si>
    <t>Joan</t>
  </si>
  <si>
    <t>Stoneworks</t>
  </si>
  <si>
    <t>Clement</t>
  </si>
  <si>
    <t>Machine is cutting a square…ok?</t>
  </si>
  <si>
    <t>clement@stoneworksinc.com</t>
  </si>
  <si>
    <t xml:space="preserve">Exceeding Z lims when trying to cut. </t>
  </si>
  <si>
    <t xml:space="preserve">Not taking the specified spindle RPM. </t>
  </si>
  <si>
    <t>RA170</t>
  </si>
  <si>
    <t xml:space="preserve">new touch top needed. </t>
  </si>
  <si>
    <t xml:space="preserve">CDI </t>
  </si>
  <si>
    <t xml:space="preserve">Matt </t>
  </si>
  <si>
    <t>MC65A Metasol</t>
  </si>
  <si>
    <t>MC-65A-22-AC208</t>
  </si>
  <si>
    <t>CDI USA Inc</t>
  </si>
  <si>
    <t>1501 Rock Mountain BLVD</t>
  </si>
  <si>
    <t>Stone Mountain</t>
  </si>
  <si>
    <t>PO174</t>
  </si>
  <si>
    <t>CRATC 510</t>
  </si>
  <si>
    <t>Matt Statia</t>
  </si>
  <si>
    <t>matt.statia@cdi-world.com</t>
  </si>
  <si>
    <t>shop@guarditcertified.com</t>
  </si>
  <si>
    <t>Lathe attachement instructions for installation.</t>
  </si>
  <si>
    <t>Needs two new DM1182 Drives</t>
  </si>
  <si>
    <t>PO175</t>
  </si>
  <si>
    <t>How thick should spoilboard be?</t>
  </si>
  <si>
    <t>Jen</t>
  </si>
  <si>
    <t xml:space="preserve">X axis will not move. Need it fixed. Replaced motor. Greased bearings. Nothing seems to fix. </t>
  </si>
  <si>
    <t>Christian</t>
  </si>
  <si>
    <t>Service call/hr plus travel expenses(minimum 3hrs) within 3 hours of travel</t>
  </si>
  <si>
    <t xml:space="preserve">All kinds of weird and unrelated events. Me thinks a communication issue. </t>
  </si>
  <si>
    <t>jzlitz@sbcglobal.net</t>
  </si>
  <si>
    <t>Southwestern College</t>
  </si>
  <si>
    <t>SR408</t>
  </si>
  <si>
    <t>Machine Dimensions</t>
  </si>
  <si>
    <t>Local (Within 2 hrs of Cartersville, GA)</t>
  </si>
  <si>
    <t xml:space="preserve">$95/Hr - 3 Hr minimum. Travel time to and from customer location is billed at regular rate. </t>
  </si>
  <si>
    <t>Non-Local</t>
  </si>
  <si>
    <t>$750 per day plus travel expenses</t>
  </si>
  <si>
    <t>Travel Expenses</t>
  </si>
  <si>
    <t>Training Cost and Expenses</t>
  </si>
  <si>
    <t>Centrotherm Eco Systems</t>
  </si>
  <si>
    <t>Aleksandr Repnoy</t>
  </si>
  <si>
    <t>arepnoy@centrotherm.us.com</t>
  </si>
  <si>
    <t>ext:1023</t>
  </si>
  <si>
    <t>Needs new X3 cobra dust boot</t>
  </si>
  <si>
    <t>400 South Pearl St</t>
  </si>
  <si>
    <t>Albany</t>
  </si>
  <si>
    <t>Jaimi Hernandez</t>
  </si>
  <si>
    <t>LDF vs ULDF</t>
  </si>
  <si>
    <t>Olveras Furniture</t>
  </si>
  <si>
    <t>Michael Conti</t>
  </si>
  <si>
    <t>PC crashed. Trying to transfer wincnc.</t>
  </si>
  <si>
    <t>Wincnc Version: 2.6</t>
  </si>
  <si>
    <t xml:space="preserve">bearings have the X axis completely locked up. </t>
  </si>
  <si>
    <t>2 days max</t>
  </si>
  <si>
    <t xml:space="preserve">East    </t>
  </si>
  <si>
    <t xml:space="preserve">Central    </t>
  </si>
  <si>
    <t xml:space="preserve">West      </t>
  </si>
  <si>
    <t>Needs new Stinger 1 dust boot</t>
  </si>
  <si>
    <t>1380S 200W #22</t>
  </si>
  <si>
    <t xml:space="preserve">Bountiful </t>
  </si>
  <si>
    <t>tommythewho99@hotmail.com</t>
  </si>
  <si>
    <t>PO177</t>
  </si>
  <si>
    <t>TPK</t>
  </si>
  <si>
    <t>Concepts Design and Fab</t>
  </si>
  <si>
    <t>Lee, Ted</t>
  </si>
  <si>
    <t>lee@greatlakesdatasys.com</t>
  </si>
  <si>
    <t>Just Purchased Machine</t>
  </si>
  <si>
    <t>Greg Cummings</t>
  </si>
  <si>
    <t>GB and JB Properties</t>
  </si>
  <si>
    <t>gregcummings17@hotmail.com</t>
  </si>
  <si>
    <t>28568 Poundside Ct</t>
  </si>
  <si>
    <t xml:space="preserve">Michigan </t>
  </si>
  <si>
    <t xml:space="preserve">Flat Rock </t>
  </si>
  <si>
    <t>PO178</t>
  </si>
  <si>
    <t>2 Days Max</t>
  </si>
  <si>
    <t>Per Trip: $1550.00</t>
  </si>
  <si>
    <t>Per Trip: $1750.00</t>
  </si>
  <si>
    <t>Per Trip: $2150.00</t>
  </si>
  <si>
    <t>Example: 2 Days East= 750+750+1550=3050</t>
  </si>
  <si>
    <t>Justin Brixby</t>
  </si>
  <si>
    <t>Touch Top hitting hard.</t>
  </si>
  <si>
    <t xml:space="preserve">New Drives Fixed machine. </t>
  </si>
  <si>
    <t>waci@bellsouth.net</t>
  </si>
  <si>
    <t xml:space="preserve">Transmission Rebuild </t>
  </si>
  <si>
    <t>Shawn Whitmire</t>
  </si>
  <si>
    <t>PO176</t>
  </si>
  <si>
    <t>agosh@centrotherm.us.com</t>
  </si>
  <si>
    <t>Z axis not moving. Told to Reseat PCI card</t>
  </si>
  <si>
    <t>Timothy Strickland</t>
  </si>
  <si>
    <t>843-458-8068</t>
  </si>
  <si>
    <t>PO179</t>
  </si>
  <si>
    <t xml:space="preserve">Transmission Diagnosis </t>
  </si>
  <si>
    <t xml:space="preserve">getting pics of Lathe </t>
  </si>
  <si>
    <t xml:space="preserve">Chris </t>
  </si>
  <si>
    <t xml:space="preserve">Machine stopped mid cut and no response. </t>
  </si>
  <si>
    <t>SR48X3</t>
  </si>
  <si>
    <t>8:45, 1, 2, 3</t>
  </si>
  <si>
    <t>Get back to him about the lathe today!</t>
  </si>
  <si>
    <t>RA172 -RMA2139</t>
  </si>
  <si>
    <t xml:space="preserve">Initialize to get bit out of material. </t>
  </si>
  <si>
    <t>Mike Petkov</t>
  </si>
  <si>
    <t>Garry Garrison</t>
  </si>
  <si>
    <t>Raymond</t>
  </si>
  <si>
    <t>Scheduled orientation for 3/5/2018 at 3:30pm ET.</t>
  </si>
  <si>
    <t xml:space="preserve">Issues arrise from using the machine in MM instead of Inches as it is desinged to be. </t>
  </si>
  <si>
    <t>Robert Cooper</t>
  </si>
  <si>
    <t>Can he use a 6sided drill bit in a collet…I don’t think so.</t>
  </si>
  <si>
    <t>Cathie</t>
  </si>
  <si>
    <t>Old Cobra</t>
  </si>
  <si>
    <t>Transmission Rebuild for X</t>
  </si>
  <si>
    <t>862 Easthagan Dr</t>
  </si>
  <si>
    <t xml:space="preserve">Nashville </t>
  </si>
  <si>
    <t>PO180</t>
  </si>
  <si>
    <t>Bozman Sign Co</t>
  </si>
  <si>
    <t>mdaughtry@bozmansigns.com</t>
  </si>
  <si>
    <t>Serial Cable for motor out is bad. Needs New</t>
  </si>
  <si>
    <t xml:space="preserve">Toronto </t>
  </si>
  <si>
    <t>Onterio</t>
  </si>
  <si>
    <t>PO181</t>
  </si>
  <si>
    <t>Jeff Mau</t>
  </si>
  <si>
    <t>GFI breaker would not let spindle run. Because the intial current in jumps a few amps righ off, from 1 to 2.5 amps, the GFI breaker is confused and trips.</t>
  </si>
  <si>
    <t xml:space="preserve">Change spoilboard and now limit. </t>
  </si>
  <si>
    <t>Gary Neddo</t>
  </si>
  <si>
    <t>Brendan Voce</t>
  </si>
  <si>
    <t>Lindley Cabinets</t>
  </si>
  <si>
    <t>calling Monday at 8:30 ET</t>
  </si>
  <si>
    <t>Keith Faulkner</t>
  </si>
  <si>
    <t xml:space="preserve">3D milling. </t>
  </si>
  <si>
    <t>CR612</t>
  </si>
  <si>
    <t>Quality Eletric Steal Casting CO</t>
  </si>
  <si>
    <t>Blake Bardman</t>
  </si>
  <si>
    <t>Software and or linear bearings issue</t>
  </si>
  <si>
    <t>Upper Perkiomen Sch Dist</t>
  </si>
  <si>
    <t>bbardman@upsd.org</t>
  </si>
  <si>
    <t>Ron Baker</t>
  </si>
  <si>
    <t xml:space="preserve">Wincnc shows movement but machine not respond. </t>
  </si>
  <si>
    <t>ron@americanpatriotdesigns.com</t>
  </si>
  <si>
    <t>Patriot Designs</t>
  </si>
  <si>
    <t>Steve Lindley</t>
  </si>
  <si>
    <t>108 Autumn Blaze Trail</t>
  </si>
  <si>
    <t xml:space="preserve">Williamston </t>
  </si>
  <si>
    <t>RA173</t>
  </si>
  <si>
    <t>Rob Kalin</t>
  </si>
  <si>
    <t>added debounce to combat finicky limit switch</t>
  </si>
  <si>
    <t>aka Batman</t>
  </si>
  <si>
    <t>Dennis Solomon</t>
  </si>
  <si>
    <t xml:space="preserve">No communication. </t>
  </si>
  <si>
    <t>dennis@ladyink.com</t>
  </si>
  <si>
    <t>HSD Spindle Repair</t>
  </si>
  <si>
    <t>just calling about spindle</t>
  </si>
  <si>
    <t>Transmission Rebuild stat</t>
  </si>
  <si>
    <t>Lee</t>
  </si>
  <si>
    <t>bought Concepts Design and Fab</t>
  </si>
  <si>
    <t>Taylor Made</t>
  </si>
  <si>
    <t>having issues</t>
  </si>
  <si>
    <t>Call at 1:30 PM</t>
  </si>
  <si>
    <t xml:space="preserve">One year of running. </t>
  </si>
  <si>
    <t>piotr.paluch@stonybrook.edu</t>
  </si>
  <si>
    <t>Piotr Paluch</t>
  </si>
  <si>
    <t xml:space="preserve">Casson </t>
  </si>
  <si>
    <t>Jeff Treglown</t>
  </si>
  <si>
    <t xml:space="preserve">Today. Machine was creeping toward the back of the table. </t>
  </si>
  <si>
    <t>IDF Pen Sign</t>
  </si>
  <si>
    <t>RA174 - RA2143</t>
  </si>
  <si>
    <t>Mark Weil</t>
  </si>
  <si>
    <t>Sending new Stinger Manual.</t>
  </si>
  <si>
    <t>susie@advantagecustomcabinets.com</t>
  </si>
  <si>
    <t>mark@advantagecustomcabinets.com</t>
  </si>
  <si>
    <t>Robin Catskill</t>
  </si>
  <si>
    <t xml:space="preserve">me thinks no steps signal. </t>
  </si>
  <si>
    <t>RA175 - RMA2144</t>
  </si>
  <si>
    <t xml:space="preserve">calling tomorrow for stepper motor part. </t>
  </si>
  <si>
    <t xml:space="preserve">New Motor fixed the tripping issue from earlier. </t>
  </si>
  <si>
    <t>Bob Rains</t>
  </si>
  <si>
    <t xml:space="preserve">Busted bearing maybe. </t>
  </si>
  <si>
    <t>Cody Durham</t>
  </si>
  <si>
    <t>Wants Maintenance Kit</t>
  </si>
  <si>
    <t>Carl Ring</t>
  </si>
  <si>
    <t>Will three phase converter work for machine.</t>
  </si>
  <si>
    <t>PT404 ATC</t>
  </si>
  <si>
    <t>Treglown Construction</t>
  </si>
  <si>
    <t>Set Up Orientation</t>
  </si>
  <si>
    <t xml:space="preserve">James </t>
  </si>
  <si>
    <t>Can he cut aluminum. Yeah.</t>
  </si>
  <si>
    <t>PT 404 Router</t>
  </si>
  <si>
    <t>Saginaw Summer Camp</t>
  </si>
  <si>
    <t>mikepetkov@gmail.com</t>
  </si>
  <si>
    <t>Testing Machine operation. All was good and they are ready to go.</t>
  </si>
  <si>
    <t>Tech Support testing computer had failed</t>
  </si>
  <si>
    <t>RA176 - RMA2140</t>
  </si>
  <si>
    <t>PC:2414</t>
  </si>
  <si>
    <t xml:space="preserve">Laser is beam is 1" wide. </t>
  </si>
  <si>
    <t>The Reef Gallery</t>
  </si>
  <si>
    <t>Adam Morrose</t>
  </si>
  <si>
    <t>RA177</t>
  </si>
  <si>
    <t xml:space="preserve">Laser is beam is 1" wide. Wishes to have the FTC enabled. </t>
  </si>
  <si>
    <t>Tenicor</t>
  </si>
  <si>
    <t>SR23  .7KW</t>
  </si>
  <si>
    <t>PO182</t>
  </si>
  <si>
    <t>v.smik@sfsalesusa.com</t>
  </si>
  <si>
    <t>272 York Avenue</t>
  </si>
  <si>
    <t xml:space="preserve">Staten Island </t>
  </si>
  <si>
    <t>SF Sales</t>
  </si>
  <si>
    <t xml:space="preserve">Z axis ballscrew needs to be replaced. </t>
  </si>
  <si>
    <t>jdduckett23@yahoo.com</t>
  </si>
  <si>
    <t>Moultrie Made</t>
  </si>
  <si>
    <t>Turned the connector for signal on the ES330 spindle.</t>
  </si>
  <si>
    <t>Tim Brooks</t>
  </si>
  <si>
    <t xml:space="preserve">Changed Tool Positions inadvertently. </t>
  </si>
  <si>
    <t>James Duckett</t>
  </si>
  <si>
    <t>RA178</t>
  </si>
  <si>
    <t>Osteoshape</t>
  </si>
  <si>
    <t>and tool fork</t>
  </si>
  <si>
    <t>RA179</t>
  </si>
  <si>
    <t>3309 E Center St</t>
  </si>
  <si>
    <t>Warsaw</t>
  </si>
  <si>
    <t>Panther Dust Boot</t>
  </si>
  <si>
    <t>PO183</t>
  </si>
  <si>
    <t>RA171 - 2144</t>
  </si>
  <si>
    <t>derek@deadhousedesigns.com</t>
  </si>
  <si>
    <t xml:space="preserve">trying to figure out the X axis movement issue. </t>
  </si>
  <si>
    <t>Standard Alloys</t>
  </si>
  <si>
    <t>RA180</t>
  </si>
  <si>
    <t>Jeol Nemes</t>
  </si>
  <si>
    <t xml:space="preserve">Stinger 1 psu failed. Possibly MX drive as well. </t>
  </si>
  <si>
    <t xml:space="preserve">Monitor not coming on when power up machine. </t>
  </si>
  <si>
    <t>New FTC system</t>
  </si>
  <si>
    <t>7200 Valley Glen Rd</t>
  </si>
  <si>
    <t>PO184</t>
  </si>
  <si>
    <t xml:space="preserve">Estop randomly comes on. </t>
  </si>
  <si>
    <t>TJ Morris</t>
  </si>
  <si>
    <t>laser issue</t>
  </si>
  <si>
    <t>Rick Murphy</t>
  </si>
  <si>
    <t xml:space="preserve">Rick Murphy </t>
  </si>
  <si>
    <t>stjosephsapprentice@yahoo.com</t>
  </si>
  <si>
    <t>Delaney Interactive</t>
  </si>
  <si>
    <t xml:space="preserve">Cover for air regulator x2. Broken Z limit switch. </t>
  </si>
  <si>
    <t>368 Edgewood Drive</t>
  </si>
  <si>
    <t xml:space="preserve">Hiram </t>
  </si>
  <si>
    <t>RA181</t>
  </si>
  <si>
    <t>Robb Delaney</t>
  </si>
  <si>
    <t>Michael L. Conti</t>
  </si>
  <si>
    <t>michaellconti@gmail.com</t>
  </si>
  <si>
    <t>Purchase 1 new 650oz Stepper Motor</t>
  </si>
  <si>
    <t>PO185</t>
  </si>
  <si>
    <t>1900 Saint Gregorys Ct</t>
  </si>
  <si>
    <t>Cris Heston</t>
  </si>
  <si>
    <t>cris@bluestarranch.com</t>
  </si>
  <si>
    <t xml:space="preserve">Did Not have enough air. This caused the Z motor to trip. </t>
  </si>
  <si>
    <t>TPK Golf</t>
  </si>
  <si>
    <t>LEE</t>
  </si>
  <si>
    <t>PT ATC</t>
  </si>
  <si>
    <t>new transmission shaft</t>
  </si>
  <si>
    <t>61 Pacific Street</t>
  </si>
  <si>
    <t>Frankland Square</t>
  </si>
  <si>
    <t xml:space="preserve">Bearings 1614RS </t>
  </si>
  <si>
    <t>180-111</t>
  </si>
  <si>
    <t>PT510 ATC</t>
  </si>
  <si>
    <t xml:space="preserve">Estop was on and machine wouldn’t move. </t>
  </si>
  <si>
    <t>Just checking on correct wiring for new harness sent.</t>
  </si>
  <si>
    <t>Ken Brack</t>
  </si>
  <si>
    <t>X axis drift</t>
  </si>
  <si>
    <t>New servo Motor</t>
  </si>
  <si>
    <t>Quote 187</t>
  </si>
  <si>
    <t>kbrack@mammothelectronics.com</t>
  </si>
  <si>
    <t>Terry Setser</t>
  </si>
  <si>
    <t xml:space="preserve">Servo Trip. Will not reset. </t>
  </si>
  <si>
    <t>Ron Garrison</t>
  </si>
  <si>
    <t>Troubleshooting touch top.</t>
  </si>
  <si>
    <t>2 - Scale</t>
  </si>
  <si>
    <t xml:space="preserve">Reset OptiScout offset. </t>
  </si>
  <si>
    <t>RA182</t>
  </si>
  <si>
    <t>franknav04@yahoo.com</t>
  </si>
  <si>
    <t>Machine Resolutions were off. Call at 10:30am</t>
  </si>
  <si>
    <t xml:space="preserve">Gareth </t>
  </si>
  <si>
    <t>Woodfinish Management</t>
  </si>
  <si>
    <t>7x13 Cobra</t>
  </si>
  <si>
    <t>TAK, Inc</t>
  </si>
  <si>
    <t>John Stanley</t>
  </si>
  <si>
    <t>info@takknife.com</t>
  </si>
  <si>
    <t>New Style FTC switch</t>
  </si>
  <si>
    <t>8901 Milbrae Court</t>
  </si>
  <si>
    <t>N. Chesterfield</t>
  </si>
  <si>
    <t>PO188</t>
  </si>
  <si>
    <t xml:space="preserve">Exceeded Z+ soft lim. </t>
  </si>
  <si>
    <t>Mark</t>
  </si>
  <si>
    <t>Marian Powel</t>
  </si>
  <si>
    <t>Dean Rowland</t>
  </si>
  <si>
    <t>Help with CNC machine,.</t>
  </si>
  <si>
    <t>drowland@itstriangle.com</t>
  </si>
  <si>
    <t xml:space="preserve">Needs new air coupler. </t>
  </si>
  <si>
    <t>RA183</t>
  </si>
  <si>
    <t>Mark Wencel</t>
  </si>
  <si>
    <t>Seating and Positioning Services</t>
  </si>
  <si>
    <t>301 Stewarts Ferry Pike</t>
  </si>
  <si>
    <t>Nashville</t>
  </si>
  <si>
    <t>Justin Mitchell</t>
  </si>
  <si>
    <t>altaegoh@gmail.com</t>
  </si>
  <si>
    <t>AC drive fault…CN2 cable unplugged</t>
  </si>
  <si>
    <t>Alex Burgos</t>
  </si>
  <si>
    <t>Electrical requirements. NEMA 6-20P</t>
  </si>
  <si>
    <t xml:space="preserve">One of the CN1 or CN2 cables came loose enough ot cause the issue. </t>
  </si>
  <si>
    <t>Dark Horse</t>
  </si>
  <si>
    <t>Chris</t>
  </si>
  <si>
    <t>Spindle bog down…customer fixed himself before call back.</t>
  </si>
  <si>
    <t>James Coffey</t>
  </si>
  <si>
    <t>Can PC run Windows 10?</t>
  </si>
  <si>
    <t xml:space="preserve">jbcncr@aol.com </t>
  </si>
  <si>
    <t xml:space="preserve">Mochas Dulcimer Accs - LLC </t>
  </si>
  <si>
    <t xml:space="preserve">resolution finally. Problem is actually a result of the Stinger 1's limitations. </t>
  </si>
  <si>
    <t>Moak Custom Cabinetry</t>
  </si>
  <si>
    <t>Needs on/off switch and green dust caps</t>
  </si>
  <si>
    <t>11028 24th Ave</t>
  </si>
  <si>
    <t xml:space="preserve">Seattle </t>
  </si>
  <si>
    <t>RA184</t>
  </si>
  <si>
    <t>Blast Gate 4"</t>
  </si>
  <si>
    <t>Avkem International</t>
  </si>
  <si>
    <t>Basic Resource</t>
  </si>
  <si>
    <t>kmarch@cableone.net</t>
  </si>
  <si>
    <t>Wants Spindle Speed Control Upgrade</t>
  </si>
  <si>
    <t>PO189</t>
  </si>
  <si>
    <t>C842</t>
  </si>
  <si>
    <t>RA185 - RMA2156</t>
  </si>
  <si>
    <t>called and got busy signal.</t>
  </si>
  <si>
    <t>Centex Corporation</t>
  </si>
  <si>
    <t>600 N. Centennial - West Docks</t>
  </si>
  <si>
    <t>Zeeland</t>
  </si>
  <si>
    <t>ext.4190</t>
  </si>
  <si>
    <t>Estop Doesn’t work…?</t>
  </si>
  <si>
    <t>Steve Sawtelle</t>
  </si>
  <si>
    <t>Justin Paparello</t>
  </si>
  <si>
    <t>Fox Chapel School District</t>
  </si>
  <si>
    <t xml:space="preserve">Zeroing Z </t>
  </si>
  <si>
    <t>Jason Collins</t>
  </si>
  <si>
    <t>Northern Humboldt HS District</t>
  </si>
  <si>
    <t>CR404-ATC</t>
  </si>
  <si>
    <t>sidell@gmail.com</t>
  </si>
  <si>
    <t>CNC Instructions.</t>
  </si>
  <si>
    <t>15220 Southwest 139 Street</t>
  </si>
  <si>
    <t>RA186</t>
  </si>
  <si>
    <t>Test Fee and Shipping</t>
  </si>
  <si>
    <t>Cleveland</t>
  </si>
  <si>
    <t>Nut Stuck on spindle. THEY ARE UNDER WARRANTY</t>
  </si>
  <si>
    <t>John Shotgood</t>
  </si>
  <si>
    <t>Touch Top Plate</t>
  </si>
  <si>
    <t xml:space="preserve">Graham </t>
  </si>
  <si>
    <t>Universal Products</t>
  </si>
  <si>
    <t>Oreintation Scheduling</t>
  </si>
  <si>
    <t>Randy Munley</t>
  </si>
  <si>
    <t>Dana Ray</t>
  </si>
  <si>
    <t>dray@dzinesandletters.com</t>
  </si>
  <si>
    <t xml:space="preserve">possible loss in air pressure. </t>
  </si>
  <si>
    <t>RA187-RMA2158</t>
  </si>
  <si>
    <t xml:space="preserve">Computer 3211 DOA. </t>
  </si>
  <si>
    <t>Shafick Welgi</t>
  </si>
  <si>
    <t>Parts Needed. Left voice mail.</t>
  </si>
  <si>
    <t>Terry Saatzer</t>
  </si>
  <si>
    <t>terrys@standardalloys.com</t>
  </si>
  <si>
    <t xml:space="preserve">Z servo trip. Will not reset. Bad cable connection. Reset and blew out then all good. </t>
  </si>
  <si>
    <t>PO190 - RMA2148</t>
  </si>
  <si>
    <t xml:space="preserve">eletrical specs for machine. </t>
  </si>
  <si>
    <t>trying to find box for HDMI etc.</t>
  </si>
  <si>
    <t xml:space="preserve">Thermal Overload fixed. </t>
  </si>
  <si>
    <t xml:space="preserve">How to send Aspire to Wincnc. </t>
  </si>
  <si>
    <t>X3 Cobra</t>
  </si>
  <si>
    <t xml:space="preserve">Tool 2 not touching off. </t>
  </si>
  <si>
    <t xml:space="preserve">Wants Vacuum Grid. Left voice mail. </t>
  </si>
  <si>
    <t>Stinger 1 Air Counter Balance Kit</t>
  </si>
  <si>
    <t>Mo's Jumps</t>
  </si>
  <si>
    <t>Mo Duhon</t>
  </si>
  <si>
    <t>mosjumps@gmail.com</t>
  </si>
  <si>
    <t>Calibrate Switch not understood properly. Explained.</t>
  </si>
  <si>
    <t>Russell Valence</t>
  </si>
  <si>
    <t>St Charles Parish</t>
  </si>
  <si>
    <t>3.9KW Spindle Threads Damaged.</t>
  </si>
  <si>
    <t>RA188</t>
  </si>
  <si>
    <t>Captain Kinler</t>
  </si>
  <si>
    <t xml:space="preserve">Very worried that we are going to charge for his 3.9KW spindle to be replaced. Asserts that the spindle was bad from Day 1 with a nick that Joey himself verified while on the training. </t>
  </si>
  <si>
    <t>CR420 ATC</t>
  </si>
  <si>
    <t>Basic Resource (2014)</t>
  </si>
  <si>
    <t xml:space="preserve">Is becoming irritated with the machine being down. Wants a service call. </t>
  </si>
  <si>
    <t>Felix</t>
  </si>
  <si>
    <t>just calling about his transmission rebuild</t>
  </si>
  <si>
    <t>trying out New Motors</t>
  </si>
  <si>
    <t>Ron England</t>
  </si>
  <si>
    <t>447 Oak Grove Rd</t>
  </si>
  <si>
    <t>Landrum</t>
  </si>
  <si>
    <t>RA189</t>
  </si>
  <si>
    <t>PO191</t>
  </si>
  <si>
    <t>X, Y Trans Rebuild</t>
  </si>
  <si>
    <t>Tyler Moore</t>
  </si>
  <si>
    <t xml:space="preserve">  </t>
  </si>
  <si>
    <t xml:space="preserve">wants a new machine. </t>
  </si>
  <si>
    <t xml:space="preserve">PSI too low and tool will not release. </t>
  </si>
  <si>
    <t>jurassicplastics@gmail.com</t>
  </si>
  <si>
    <t>How to Surface Spoilboard.</t>
  </si>
  <si>
    <t>bought from David Hallex</t>
  </si>
  <si>
    <t xml:space="preserve">NC40A Contactor is making a high pitched noise. </t>
  </si>
  <si>
    <t xml:space="preserve">Y axis squeek. Needs grease. Put in a higher viscocity grease by one grade in the bearing blocks. </t>
  </si>
  <si>
    <t xml:space="preserve">X and Y limits keep triggering. </t>
  </si>
  <si>
    <t>yEs</t>
  </si>
  <si>
    <t>PO192</t>
  </si>
  <si>
    <t>952 Nottingham Lakes Ct</t>
  </si>
  <si>
    <t xml:space="preserve">Conway </t>
  </si>
  <si>
    <t>Leo</t>
  </si>
  <si>
    <t>Interested in machine.</t>
  </si>
  <si>
    <t>Spanish Only!</t>
  </si>
  <si>
    <t>Fire Starter Fab Lab</t>
  </si>
  <si>
    <t xml:space="preserve">having issues with Y axis movement. </t>
  </si>
  <si>
    <t>Walter (Wally) Carroll</t>
  </si>
  <si>
    <t xml:space="preserve">Z axis bit depths. </t>
  </si>
  <si>
    <t>Sligo Road Productions</t>
  </si>
  <si>
    <t>wally@carrollconcertinas.com</t>
  </si>
  <si>
    <t>Tim</t>
  </si>
  <si>
    <t xml:space="preserve">Machine lost position homing. </t>
  </si>
  <si>
    <t>31337tim@gmail.com</t>
  </si>
  <si>
    <t xml:space="preserve">XtoA post P. </t>
  </si>
  <si>
    <t xml:space="preserve">Milwaukee Router failed. </t>
  </si>
  <si>
    <t>steve.young@orbitalatk.com</t>
  </si>
  <si>
    <t>Randy Dunley</t>
  </si>
  <si>
    <t xml:space="preserve">Y lim not working due to bad CN2 connection. </t>
  </si>
  <si>
    <t>Pailing Gord</t>
  </si>
  <si>
    <t>lathe measurements</t>
  </si>
  <si>
    <t>Studica 2630 B</t>
  </si>
  <si>
    <t>Bert Wilson</t>
  </si>
  <si>
    <t>Gerstner and Sons</t>
  </si>
  <si>
    <t>bert@gerstnerusa.com</t>
  </si>
  <si>
    <t>CR510. ATC</t>
  </si>
  <si>
    <t>abxs650@gmail.com</t>
  </si>
  <si>
    <t>steve.sawtelle@wyo.gov</t>
  </si>
  <si>
    <t xml:space="preserve">General Z boundary issues. </t>
  </si>
  <si>
    <t>MF Engineering</t>
  </si>
  <si>
    <t xml:space="preserve">Paul </t>
  </si>
  <si>
    <t>general questions</t>
  </si>
  <si>
    <t>Raytheon System</t>
  </si>
  <si>
    <t>Change Park.</t>
  </si>
  <si>
    <t>NICK</t>
  </si>
  <si>
    <t xml:space="preserve">Wanting to Cut Aluminum laden material. </t>
  </si>
  <si>
    <t>cut in price?</t>
  </si>
  <si>
    <t>Darby Ashby</t>
  </si>
  <si>
    <t>Ashby's Cabinetry</t>
  </si>
  <si>
    <t>Cabinet Works</t>
  </si>
  <si>
    <t>10865 Goodson Rd</t>
  </si>
  <si>
    <t xml:space="preserve">Middleton </t>
  </si>
  <si>
    <t>PO193</t>
  </si>
  <si>
    <t>2darbyashby@gmail.com</t>
  </si>
  <si>
    <t>Jim Tanksley</t>
  </si>
  <si>
    <t>Brian Doerfler</t>
  </si>
  <si>
    <t xml:space="preserve">Machine having X axis issues. </t>
  </si>
  <si>
    <t>Briandoerfler@gmail.com</t>
  </si>
  <si>
    <t>Doerfler Desings</t>
  </si>
  <si>
    <t>PO194</t>
  </si>
  <si>
    <t>1006 Marlton St</t>
  </si>
  <si>
    <t xml:space="preserve">San Marcos </t>
  </si>
  <si>
    <t>Wanted machine dimensions</t>
  </si>
  <si>
    <t>Tipet Construction</t>
  </si>
  <si>
    <t>Blueshift Materials</t>
  </si>
  <si>
    <t>Derrek Stacy</t>
  </si>
  <si>
    <t>Jones &amp; Vining</t>
  </si>
  <si>
    <t>Avkem International, LLC</t>
  </si>
  <si>
    <t>CR-420</t>
  </si>
  <si>
    <t>New X, Y, and Y2 transmissions</t>
  </si>
  <si>
    <t>PO195</t>
  </si>
  <si>
    <t xml:space="preserve">In a Ceiling Fan box. Signed for by N Jones. Did send to our address. </t>
  </si>
  <si>
    <t xml:space="preserve">Chasa </t>
  </si>
  <si>
    <t>Perfomance Signs</t>
  </si>
  <si>
    <t>ATC dust boot crashed and damaged along with tool5 fork due to failed Baxis lim.</t>
  </si>
  <si>
    <t>Universal Products, Inc</t>
  </si>
  <si>
    <t>Randy W. Nunley</t>
  </si>
  <si>
    <t>randy.nunley@u-p.com</t>
  </si>
  <si>
    <t>Warranty</t>
  </si>
  <si>
    <t>521 Industrial Street</t>
  </si>
  <si>
    <t>Goddard</t>
  </si>
  <si>
    <t>RA190</t>
  </si>
  <si>
    <t>Fred Haney</t>
  </si>
  <si>
    <t>Newton College and Career Academy</t>
  </si>
  <si>
    <t xml:space="preserve">12060128
238B </t>
  </si>
  <si>
    <t xml:space="preserve">Mike Suous </t>
  </si>
  <si>
    <t xml:space="preserve">Wants a hand held 3D scanner. </t>
  </si>
  <si>
    <t>Michael MOAK</t>
  </si>
  <si>
    <t>Donna MOAK</t>
  </si>
  <si>
    <t>Needs New Laser</t>
  </si>
  <si>
    <t>RA191</t>
  </si>
  <si>
    <t>scott@flipingame.com</t>
  </si>
  <si>
    <t>Wincnc PCI Card</t>
  </si>
  <si>
    <t>Wincnc Daughter card Chip Set</t>
  </si>
  <si>
    <t>PCI reseating fixed.</t>
  </si>
  <si>
    <t>paid for parts</t>
  </si>
  <si>
    <t xml:space="preserve">Code Question. </t>
  </si>
  <si>
    <t xml:space="preserve">Needed Help with Z axis giving strange movement issue. </t>
  </si>
  <si>
    <t>Felix Diaz</t>
  </si>
  <si>
    <t xml:space="preserve">Schedule orientation 4/4/2018 at 10:30am Eastern Time. </t>
  </si>
  <si>
    <t>Novus Clip Signs</t>
  </si>
  <si>
    <t>felixj90@hotmail.com</t>
  </si>
  <si>
    <t xml:space="preserve">Help needed to cut into spoilboard. </t>
  </si>
  <si>
    <t>Mark Johnston</t>
  </si>
  <si>
    <t>Mach 1 Software</t>
  </si>
  <si>
    <t>mdjrkj@gmail.com</t>
  </si>
  <si>
    <t>Johnston Design Studios LLC</t>
  </si>
  <si>
    <t>q</t>
  </si>
  <si>
    <t xml:space="preserve">Z and X losing position. Random. </t>
  </si>
  <si>
    <t xml:space="preserve">How to Setup Soft Start. We do not provide info on this. Call the soft start manufacturer. </t>
  </si>
  <si>
    <t>continue oreintation</t>
  </si>
  <si>
    <t>Shad</t>
  </si>
  <si>
    <t>Chrom Digital</t>
  </si>
  <si>
    <t>call back with timeframe for 3KW Spindle Fan</t>
  </si>
  <si>
    <t>Problem with Touch Pad. 3.9KW Spindle X3 machine.</t>
  </si>
  <si>
    <t>shad@chromedigital.com</t>
  </si>
  <si>
    <t xml:space="preserve">James Cook. </t>
  </si>
  <si>
    <t>Scott Strayhand</t>
  </si>
  <si>
    <t xml:space="preserve">toolpath trouble. </t>
  </si>
  <si>
    <t>Bear Can Boards</t>
  </si>
  <si>
    <t xml:space="preserve">Spanpec </t>
  </si>
  <si>
    <t>Mila</t>
  </si>
  <si>
    <t>Eletrical Requirements</t>
  </si>
  <si>
    <t>HSD 3KW Spindle Fan (Always Available. )</t>
  </si>
  <si>
    <t>Perry</t>
  </si>
  <si>
    <t>Vibrations in the Y direction movement</t>
  </si>
  <si>
    <t>jeff@camty.ca</t>
  </si>
  <si>
    <t>GCnC Consultants and Trainers</t>
  </si>
  <si>
    <t>gcnc411@gmail.com</t>
  </si>
  <si>
    <t>CR Old Style</t>
  </si>
  <si>
    <t>Catskill</t>
  </si>
  <si>
    <t>Aforara, LLC</t>
  </si>
  <si>
    <t>PO196</t>
  </si>
  <si>
    <t>Catskill Mill, Rob Kalin</t>
  </si>
  <si>
    <t>15526 HWY 216</t>
  </si>
  <si>
    <t>Brookwood</t>
  </si>
  <si>
    <t>PO197</t>
  </si>
  <si>
    <t>XPS Technology LLC</t>
  </si>
  <si>
    <t>Justin Papariello</t>
  </si>
  <si>
    <t>xpstechllc@gmail.com</t>
  </si>
  <si>
    <t>RA192</t>
  </si>
  <si>
    <t>721 6th Street</t>
  </si>
  <si>
    <t>Oakmont</t>
  </si>
  <si>
    <t>Vsevolod Smik</t>
  </si>
  <si>
    <t>108-113</t>
  </si>
  <si>
    <t>Cobra Transmission Bearings 1</t>
  </si>
  <si>
    <t>Cobra Transmission Bearings 2</t>
  </si>
  <si>
    <t>108-114</t>
  </si>
  <si>
    <t>Transmission Shaft 4" x 1/2"</t>
  </si>
  <si>
    <t>Transmission Shaft 4.25" x 1/2"</t>
  </si>
  <si>
    <t>Juan Torres</t>
  </si>
  <si>
    <t>jttorres229@gmail.com</t>
  </si>
  <si>
    <t xml:space="preserve">Needs new knob for Mitusbishi VFD. </t>
  </si>
  <si>
    <t>Nat Jewell</t>
  </si>
  <si>
    <t>Crashing into Carousel due to static mistep reading in stepper</t>
  </si>
  <si>
    <t>Add A Sign</t>
  </si>
  <si>
    <t>Gary</t>
  </si>
  <si>
    <t>GOV Corp (Dimensional Impact)</t>
  </si>
  <si>
    <t xml:space="preserve">machine's position. </t>
  </si>
  <si>
    <t>Neil Tippet</t>
  </si>
  <si>
    <t>Tom Drexler</t>
  </si>
  <si>
    <t>Help with old CNC machine parts. Will send support email.</t>
  </si>
  <si>
    <t>Hurrican Vac placement. Key for cabinet.</t>
  </si>
  <si>
    <t xml:space="preserve">Panther dust boot rammed tool carraige. </t>
  </si>
  <si>
    <t>Bruce Tait</t>
  </si>
  <si>
    <t>Ron</t>
  </si>
  <si>
    <t>Ronnie Crossbones</t>
  </si>
  <si>
    <t>How to Initialize machine?</t>
  </si>
  <si>
    <t>Jon Shellenberger</t>
  </si>
  <si>
    <t>jshellenberger@lrcc.k12.in.us</t>
  </si>
  <si>
    <t>Last River Career Corp</t>
  </si>
  <si>
    <t xml:space="preserve">Screen not showing icons. </t>
  </si>
  <si>
    <t>randy.cairns@commercialtool.com</t>
  </si>
  <si>
    <t>Wiring Schematic.</t>
  </si>
  <si>
    <t>RA193</t>
  </si>
  <si>
    <t>916-453-1212  ext822601</t>
  </si>
  <si>
    <t>Richard Dulka</t>
  </si>
  <si>
    <t>Digitizing Probe help</t>
  </si>
  <si>
    <t>RA194</t>
  </si>
  <si>
    <t>Premier Wood Caskets</t>
  </si>
  <si>
    <t xml:space="preserve">front dust boot cover. </t>
  </si>
  <si>
    <t xml:space="preserve">Machine Crashed into Gantry of Vacuum hose. </t>
  </si>
  <si>
    <t>Jesse Elizondo</t>
  </si>
  <si>
    <t>Question: sales call</t>
  </si>
  <si>
    <t>Questions: How to measure tool.</t>
  </si>
  <si>
    <t>Set-up Donek knife</t>
  </si>
  <si>
    <t>Ned Ladner</t>
  </si>
  <si>
    <t>Questions on saving toolpaths</t>
  </si>
  <si>
    <t>Every time he initializes it gets by around .030"</t>
  </si>
  <si>
    <t>Meeker Woodworkers</t>
  </si>
  <si>
    <t>Brian Meeker</t>
  </si>
  <si>
    <t>SR-23</t>
  </si>
  <si>
    <t>Stinger 1 X axis belt replacement</t>
  </si>
  <si>
    <t>New Laser Needed</t>
  </si>
  <si>
    <t>RA195</t>
  </si>
  <si>
    <t>Zion</t>
  </si>
  <si>
    <t xml:space="preserve">X3 machine. Having trouble surfacing. </t>
  </si>
  <si>
    <t>Meeker Woodworks</t>
  </si>
  <si>
    <t>sales@thewoodenwing.com</t>
  </si>
  <si>
    <t>Stinger !</t>
  </si>
  <si>
    <t>8276 East Camino Herradura</t>
  </si>
  <si>
    <t>Tucson</t>
  </si>
  <si>
    <t>PO198</t>
  </si>
  <si>
    <t>RA167 - R 11498</t>
  </si>
  <si>
    <t>burt.ludington@gmail.com</t>
  </si>
  <si>
    <t>Welkin Sciences</t>
  </si>
  <si>
    <t>Burt Ludington</t>
  </si>
  <si>
    <t>Pointed to Wincnc.net to get posts for various CAD/CAMs</t>
  </si>
  <si>
    <t>Flipin Game Co</t>
  </si>
  <si>
    <t>Flippin</t>
  </si>
  <si>
    <t>2458 Russell St</t>
  </si>
  <si>
    <t>RA196</t>
  </si>
  <si>
    <t>stricklandtmb@aol.com</t>
  </si>
  <si>
    <t>New Gear Rack for Y axis</t>
  </si>
  <si>
    <t>PO199</t>
  </si>
  <si>
    <t>Coastal Marine</t>
  </si>
  <si>
    <t>8553 HWY 544</t>
  </si>
  <si>
    <t>ATTN: Timothy Strickland</t>
  </si>
  <si>
    <t>Myrtle</t>
  </si>
  <si>
    <t>Insight Sign Company</t>
  </si>
  <si>
    <t xml:space="preserve">4" dust boot. </t>
  </si>
  <si>
    <t>3910 W Grand Ave</t>
  </si>
  <si>
    <t xml:space="preserve">Chicago </t>
  </si>
  <si>
    <t xml:space="preserve">IL </t>
  </si>
  <si>
    <t>RA197</t>
  </si>
  <si>
    <t>Randy Nunley</t>
  </si>
  <si>
    <t>Static Issues.</t>
  </si>
  <si>
    <t>Ultalon Foam</t>
  </si>
  <si>
    <t xml:space="preserve">initialized machine by keeps getting soft limit. </t>
  </si>
  <si>
    <t xml:space="preserve">SR48, Router, </t>
  </si>
  <si>
    <t>VTR (Big Foot Mobile Systems)</t>
  </si>
  <si>
    <t>doug@bigfootmobilecarts.com</t>
  </si>
  <si>
    <t xml:space="preserve">Need help with a super old machine. </t>
  </si>
  <si>
    <t>Viper Scale Racing</t>
  </si>
  <si>
    <t>Dan Cronin</t>
  </si>
  <si>
    <t>He is going to check for static.</t>
  </si>
  <si>
    <t>nick@mammothelectronics.com</t>
  </si>
  <si>
    <t>Temple Univ</t>
  </si>
  <si>
    <t>Thermal Overload</t>
  </si>
  <si>
    <t>John Jameson</t>
  </si>
  <si>
    <t>Scott Serman</t>
  </si>
  <si>
    <t>scott12@hiwaay.net</t>
  </si>
  <si>
    <t>Southern Custom Exhibits</t>
  </si>
  <si>
    <t>City Of Anniston</t>
  </si>
  <si>
    <t xml:space="preserve">Needs new tool fork. </t>
  </si>
  <si>
    <t>tuf85135@temple.edu</t>
  </si>
  <si>
    <t>RA198</t>
  </si>
  <si>
    <t>Impossible Foods</t>
  </si>
  <si>
    <t>New Mister System and Z lim wire harness</t>
  </si>
  <si>
    <t>Redwood City</t>
  </si>
  <si>
    <t>RA199</t>
  </si>
  <si>
    <t>Erik Schoenfeld</t>
  </si>
  <si>
    <t>7710 Hill Ave</t>
  </si>
  <si>
    <t>Holland</t>
  </si>
  <si>
    <t>Stephen</t>
  </si>
  <si>
    <t>Reichhold LLC</t>
  </si>
  <si>
    <t>1035 Swabia Court</t>
  </si>
  <si>
    <t>Durham</t>
  </si>
  <si>
    <t>RA200</t>
  </si>
  <si>
    <t>GE Aviation</t>
  </si>
  <si>
    <t>Dean Clifford</t>
  </si>
  <si>
    <t xml:space="preserve">were to wire in light curtain. </t>
  </si>
  <si>
    <t>Big Foot Mobile</t>
  </si>
  <si>
    <t xml:space="preserve">Just a continuation conversation of the </t>
  </si>
  <si>
    <t>Walt (Walton) Allen</t>
  </si>
  <si>
    <t>Bigfoot Mobile Systems, Inc</t>
  </si>
  <si>
    <t>4015 Blackthorn Drive</t>
  </si>
  <si>
    <t>Vacaville</t>
  </si>
  <si>
    <t>PO200</t>
  </si>
  <si>
    <t>Horizon Millworks</t>
  </si>
  <si>
    <t>Corey Nash</t>
  </si>
  <si>
    <t>Barry Nash</t>
  </si>
  <si>
    <t xml:space="preserve">general getting started questions. </t>
  </si>
  <si>
    <t>Touch Top grounding out to aluminum</t>
  </si>
  <si>
    <t>400 Saginaw Dr.</t>
  </si>
  <si>
    <t>new Z motor</t>
  </si>
  <si>
    <t>PO201</t>
  </si>
  <si>
    <t>HDR</t>
  </si>
  <si>
    <t xml:space="preserve">Black flakes on top gantry. </t>
  </si>
  <si>
    <t>Nabil Katrajian</t>
  </si>
  <si>
    <t>nabil.katrjian@hdrinc.com</t>
  </si>
  <si>
    <t>Island Ukelele</t>
  </si>
  <si>
    <t xml:space="preserve">Tool Fork needed. </t>
  </si>
  <si>
    <t>islandukulele1@gmail.com</t>
  </si>
  <si>
    <t>RA201</t>
  </si>
  <si>
    <t xml:space="preserve">Getting Drives shipped back. </t>
  </si>
  <si>
    <t xml:space="preserve">How to setup machine. </t>
  </si>
  <si>
    <t>Pendleton Correctional Facility</t>
  </si>
  <si>
    <t>jjones325@idoc.in.gov</t>
  </si>
  <si>
    <t>Bill John</t>
  </si>
  <si>
    <t>Eletrical Services</t>
  </si>
  <si>
    <t>FTC</t>
  </si>
  <si>
    <t>Alex Shulman</t>
  </si>
  <si>
    <t>alex.shulman@impossiblefoods.com</t>
  </si>
  <si>
    <t>Nabile Katrajian</t>
  </si>
  <si>
    <t>Nabil.Katrajian@hdrinc.com</t>
  </si>
  <si>
    <t>New Gear rack for X axis and pinion gear</t>
  </si>
  <si>
    <t>1000 Lenox Drive</t>
  </si>
  <si>
    <t>Lawrenceville</t>
  </si>
  <si>
    <t>PO202</t>
  </si>
  <si>
    <t>Where to get ISO30 Tool Fork</t>
  </si>
  <si>
    <t>Fank Bueti</t>
  </si>
  <si>
    <t xml:space="preserve">Should he update machine. </t>
  </si>
  <si>
    <t>C371</t>
  </si>
  <si>
    <t>David Johnson</t>
  </si>
  <si>
    <t>South Side HS</t>
  </si>
  <si>
    <t>Darren Hughes</t>
  </si>
  <si>
    <t>Z lim abort</t>
  </si>
  <si>
    <t>Kevin Abney</t>
  </si>
  <si>
    <t xml:space="preserve">Swapped L1 and Neutral Wires. </t>
  </si>
  <si>
    <t xml:space="preserve">wants an hour counter. </t>
  </si>
  <si>
    <t xml:space="preserve">Wilson </t>
  </si>
  <si>
    <t>CR505</t>
  </si>
  <si>
    <t>Enrique Sanchez</t>
  </si>
  <si>
    <t>Spindle not turning.</t>
  </si>
  <si>
    <t>Aspire Question</t>
  </si>
  <si>
    <t>Travis</t>
  </si>
  <si>
    <t xml:space="preserve">Spokane County </t>
  </si>
  <si>
    <t>Sr48</t>
  </si>
  <si>
    <t>Shawn</t>
  </si>
  <si>
    <t>Trademarks Sign and Display</t>
  </si>
  <si>
    <t xml:space="preserve">No movement. </t>
  </si>
  <si>
    <t>tmmachineshop@trade-marx.com</t>
  </si>
  <si>
    <t>Air Cylinder NCMC088-0800</t>
  </si>
  <si>
    <t>GE</t>
  </si>
  <si>
    <t>light curtain question</t>
  </si>
  <si>
    <t>David Williams</t>
  </si>
  <si>
    <t>302 Woodworks</t>
  </si>
  <si>
    <t>A237
12020110</t>
  </si>
  <si>
    <t>Daniel</t>
  </si>
  <si>
    <t xml:space="preserve">Pretty sure they are not using their machine correctly. </t>
  </si>
  <si>
    <t>Temple University</t>
  </si>
  <si>
    <t>john.jemison@temple.edu</t>
  </si>
  <si>
    <t>New Air Cylinder</t>
  </si>
  <si>
    <t>John Jemison 2nd Floor/Room 214</t>
  </si>
  <si>
    <t>1947 N. 12th Street</t>
  </si>
  <si>
    <t>Philadelphia</t>
  </si>
  <si>
    <t>PO203</t>
  </si>
  <si>
    <t>Phenolic Sheet</t>
  </si>
  <si>
    <t>Jim Bratton</t>
  </si>
  <si>
    <t>light Curtain question</t>
  </si>
  <si>
    <t>james.bratton@ge.com</t>
  </si>
  <si>
    <t>Michael from Sea Side Electrical</t>
  </si>
  <si>
    <t>Yoder Brothers Construction</t>
  </si>
  <si>
    <t>Electrical requirements.</t>
  </si>
  <si>
    <t>RA202-RMA2180</t>
  </si>
  <si>
    <t>bill.johnes10@gmail.com</t>
  </si>
  <si>
    <t>Bill Johnes</t>
  </si>
  <si>
    <t>laser alignment needed.</t>
  </si>
  <si>
    <t>touch top issues</t>
  </si>
  <si>
    <t>Taylor Flanders</t>
  </si>
  <si>
    <t>Paul Flanders</t>
  </si>
  <si>
    <t>Y Servo Drive needs help.</t>
  </si>
  <si>
    <t>983 Old Sandy Run Road</t>
  </si>
  <si>
    <t>Gaston</t>
  </si>
  <si>
    <t>Horizon Construction Services</t>
  </si>
  <si>
    <t>Joshua Speary</t>
  </si>
  <si>
    <t>GLB (Dimensional Impact)</t>
  </si>
  <si>
    <t xml:space="preserve">Z servo drive not plugged up. </t>
  </si>
  <si>
    <t>Fixed. Limit switch not triggering properly</t>
  </si>
  <si>
    <t>Southeast Architectural Millworks</t>
  </si>
  <si>
    <t>Brett Smith</t>
  </si>
  <si>
    <t xml:space="preserve">Needs ISO30 Tool Forks. Left voicemail. </t>
  </si>
  <si>
    <t xml:space="preserve">How to save to machine. </t>
  </si>
  <si>
    <t>Dean</t>
  </si>
  <si>
    <t>just additional questions about the light curtain.</t>
  </si>
  <si>
    <t xml:space="preserve">No movement. Chips on the PCI/Daughter Card needed to be replaced. </t>
  </si>
  <si>
    <t xml:space="preserve">Wants to remove tool rack on back and get rotary carousel instead. </t>
  </si>
  <si>
    <t>Spindle Adapter Plate</t>
  </si>
  <si>
    <t>Y axis servo trip.</t>
  </si>
  <si>
    <t>Windfield Collection</t>
  </si>
  <si>
    <t>Matthew Most</t>
  </si>
  <si>
    <t xml:space="preserve">Spindle Stuck open eletrically. Button apparently stuck. </t>
  </si>
  <si>
    <t xml:space="preserve">Boundary Exceeded Z. </t>
  </si>
  <si>
    <t>Nelson Inovations</t>
  </si>
  <si>
    <t>Ankit -329</t>
  </si>
  <si>
    <t>Johanna Haack</t>
  </si>
  <si>
    <t>johannahaack@att.net</t>
  </si>
  <si>
    <t>The Wood Grain Gallery</t>
  </si>
  <si>
    <t>thewoodgraingallery@yahoo.com</t>
  </si>
  <si>
    <t>2350 Brookmead Way</t>
  </si>
  <si>
    <t>PO204</t>
  </si>
  <si>
    <t>Wants new gears</t>
  </si>
  <si>
    <t>What comes with a used machine?</t>
  </si>
  <si>
    <t>Donald Wenworth</t>
  </si>
  <si>
    <t xml:space="preserve">Spindle RPM drops as soon as it starts to cut. </t>
  </si>
  <si>
    <t>Gerald Johs</t>
  </si>
  <si>
    <t>johs@bektel.com</t>
  </si>
  <si>
    <t>504 Avenue B E</t>
  </si>
  <si>
    <t xml:space="preserve">Napoleon </t>
  </si>
  <si>
    <t>ND</t>
  </si>
  <si>
    <t>PO205</t>
  </si>
  <si>
    <t xml:space="preserve">breaking the light curtain does not stop signal. </t>
  </si>
  <si>
    <t>Michael Moak</t>
  </si>
  <si>
    <t>Arcadian Interiors</t>
  </si>
  <si>
    <t xml:space="preserve">Needed some guidance to wire in old board. </t>
  </si>
  <si>
    <t>Preventative Maintenance</t>
  </si>
  <si>
    <t>Andy Flaker</t>
  </si>
  <si>
    <t>Grant Community HS</t>
  </si>
  <si>
    <t>aflaker@grantbulldogs.org</t>
  </si>
  <si>
    <t xml:space="preserve">Wanted Molex connectors. Could not contact. </t>
  </si>
  <si>
    <t>Alana Tanner</t>
  </si>
  <si>
    <t>Robert Applewhite</t>
  </si>
  <si>
    <t>lcjeepster@yahoo.com</t>
  </si>
  <si>
    <t>need to lockout machine</t>
  </si>
  <si>
    <t>Dona Moak</t>
  </si>
  <si>
    <t>donamoak@bellsouth.net</t>
  </si>
  <si>
    <t>moaktrim@aol.com</t>
  </si>
  <si>
    <t>Computer Having issues. CN1CN2 board inputs blown. RMA2184</t>
  </si>
  <si>
    <t>RA204 - RMA2184</t>
  </si>
  <si>
    <t>John Hatton</t>
  </si>
  <si>
    <t>sawdustjohn43@yahoo.com</t>
  </si>
  <si>
    <t>3699 kinnard Drive</t>
  </si>
  <si>
    <t>ATL</t>
  </si>
  <si>
    <t>PO206</t>
  </si>
  <si>
    <t>GCnC</t>
  </si>
  <si>
    <t>Gary Campbell</t>
  </si>
  <si>
    <t>PO207</t>
  </si>
  <si>
    <t>Dallas High School</t>
  </si>
  <si>
    <t>C/O Ryan Rowley</t>
  </si>
  <si>
    <t>1250 SE Holman Ave</t>
  </si>
  <si>
    <t>OR</t>
  </si>
  <si>
    <t>RA205</t>
  </si>
  <si>
    <t xml:space="preserve">Doesn't know how to use machine or how to maintain. </t>
  </si>
  <si>
    <t>Ken Occoner</t>
  </si>
  <si>
    <t>710 Ontario Ave</t>
  </si>
  <si>
    <t>Marquette</t>
  </si>
  <si>
    <t xml:space="preserve">Z axis retract is too fast and Z loses position. </t>
  </si>
  <si>
    <t>Michael Fridel</t>
  </si>
  <si>
    <t>Donald Wentworth</t>
  </si>
  <si>
    <t>Ian Grimes</t>
  </si>
  <si>
    <t xml:space="preserve">VFD 10V out not working. </t>
  </si>
  <si>
    <t>PO208</t>
  </si>
  <si>
    <t xml:space="preserve">Asking about new drive. Decided not to purchase. </t>
  </si>
  <si>
    <t>Bill</t>
  </si>
  <si>
    <t>Servos tripping</t>
  </si>
  <si>
    <t>Jason Loudermil</t>
  </si>
  <si>
    <t xml:space="preserve">New Machine </t>
  </si>
  <si>
    <t xml:space="preserve">Static messing with tangential knife. </t>
  </si>
  <si>
    <t>Kevin Row</t>
  </si>
  <si>
    <t>dave.johnson@commercialtool.com</t>
  </si>
  <si>
    <t>Craftmaster Construction</t>
  </si>
  <si>
    <t>Jason Loudermilk</t>
  </si>
  <si>
    <t>CR-512</t>
  </si>
  <si>
    <t xml:space="preserve">Orientation: 10:30am ET. </t>
  </si>
  <si>
    <t>mgray@craftmasterconstructionllc.com</t>
  </si>
  <si>
    <t>Basic Setup.</t>
  </si>
  <si>
    <t>Wifi Antenna - pair</t>
  </si>
  <si>
    <t>Vacuum</t>
  </si>
  <si>
    <t>Shawn Murray</t>
  </si>
  <si>
    <t>PO166   GA56-00079550</t>
  </si>
  <si>
    <t>John Jones</t>
  </si>
  <si>
    <t>AIS LLC - Randal Hall</t>
  </si>
  <si>
    <t xml:space="preserve">Aspire license help. </t>
  </si>
  <si>
    <t>James Raferty</t>
  </si>
  <si>
    <t>BruBag LLC</t>
  </si>
  <si>
    <t>Scott Quick</t>
  </si>
  <si>
    <t xml:space="preserve">Locked out Jason Noble. </t>
  </si>
  <si>
    <t>Clint Awtry</t>
  </si>
  <si>
    <t>Southern Siding</t>
  </si>
  <si>
    <t>Manuals sent</t>
  </si>
  <si>
    <t>clint@sidingandgutters.com</t>
  </si>
  <si>
    <t>help</t>
  </si>
  <si>
    <t>Low Limit Z Boundary Exceeded</t>
  </si>
  <si>
    <t>kevin.dilauri@gmail.com</t>
  </si>
  <si>
    <t>Chip Harris</t>
  </si>
  <si>
    <t xml:space="preserve">Adult &amp; Teen Challenge </t>
  </si>
  <si>
    <t xml:space="preserve">touch top wiring help. Seems a wire is broken. </t>
  </si>
  <si>
    <t xml:space="preserve">Servos tripping. Could be due to machine bearings needing grease. </t>
  </si>
  <si>
    <t>High Z boundary.</t>
  </si>
  <si>
    <t>Juan Valle</t>
  </si>
  <si>
    <t>delarosa.axel@yahoo.com</t>
  </si>
  <si>
    <t>New gears and spacer bearings</t>
  </si>
  <si>
    <t>605 W Grimes Avenue</t>
  </si>
  <si>
    <t>High Point</t>
  </si>
  <si>
    <t>Richard</t>
  </si>
  <si>
    <t>From Jamaica</t>
  </si>
  <si>
    <t>Help Restarting Job</t>
  </si>
  <si>
    <t>FSU</t>
  </si>
  <si>
    <t xml:space="preserve">Roger </t>
  </si>
  <si>
    <t>Electric Motor Sales</t>
  </si>
  <si>
    <t xml:space="preserve">Wondering if the spindle was repaired. </t>
  </si>
  <si>
    <t>Terry</t>
  </si>
  <si>
    <t>Needs new spindle</t>
  </si>
  <si>
    <t>Chip Robart ext111</t>
  </si>
  <si>
    <t xml:space="preserve">Tool Measure switch on side of table. </t>
  </si>
  <si>
    <t>Fannin County</t>
  </si>
  <si>
    <t>terryc@fannin.k12.ga.us</t>
  </si>
  <si>
    <t>Needs new spindle fan. Y6162Y0064, 3.9 ES.</t>
  </si>
  <si>
    <t>stacy.gilbert@haralson.k12.ga.us</t>
  </si>
  <si>
    <t>Schedule Maintenance Visit</t>
  </si>
  <si>
    <t>Stacy Gilbert</t>
  </si>
  <si>
    <t>Haralson County HS</t>
  </si>
  <si>
    <t>Les Crooks</t>
  </si>
  <si>
    <t>lcrooks@phm.k12.in.us</t>
  </si>
  <si>
    <t>Only one direction in XYZ. Reseating Pci card to see if that fixes it.</t>
  </si>
  <si>
    <t>RA206</t>
  </si>
  <si>
    <t>CraftMaster Construction</t>
  </si>
  <si>
    <t>6728 Liggett Rd</t>
  </si>
  <si>
    <t>Dublin</t>
  </si>
  <si>
    <t>Arcadia Valley Sch Dist</t>
  </si>
  <si>
    <t>Cliff Yates</t>
  </si>
  <si>
    <t>cyates@avr2.org</t>
  </si>
  <si>
    <t>Career Tech Center</t>
  </si>
  <si>
    <t>New Wrenches for 1.7kW Spindle</t>
  </si>
  <si>
    <t>650 Park Drive</t>
  </si>
  <si>
    <t xml:space="preserve">Ironton </t>
  </si>
  <si>
    <t>PO209</t>
  </si>
  <si>
    <t>JD Moore</t>
  </si>
  <si>
    <t>Air Manifold</t>
  </si>
  <si>
    <t>RA207 - RMA2187</t>
  </si>
  <si>
    <t>Eissmann Group Automotive</t>
  </si>
  <si>
    <t>Donna Robertson</t>
  </si>
  <si>
    <t>Jonathan Bivin</t>
  </si>
  <si>
    <t>jonathan.bivin@eissmann.com</t>
  </si>
  <si>
    <t>donna.robertson@eissmann.com</t>
  </si>
  <si>
    <t>205-338-4044</t>
  </si>
  <si>
    <t>Purchasing new 4x8 phenolic sheet</t>
  </si>
  <si>
    <t>599 Ed Gardner Drive</t>
  </si>
  <si>
    <t>Pell City</t>
  </si>
  <si>
    <t>PO210 - PO#35574</t>
  </si>
  <si>
    <t>Y61609094</t>
  </si>
  <si>
    <t>Cutting Foam. 2" Tangential Oscillating Knife</t>
  </si>
  <si>
    <t>dale.jones@drs.com</t>
  </si>
  <si>
    <t xml:space="preserve">HSD 1kW Spindle </t>
  </si>
  <si>
    <t>AY6162Y0005</t>
  </si>
  <si>
    <t>Kerry Baran</t>
  </si>
  <si>
    <t>bdlmillwork@gmail.com</t>
  </si>
  <si>
    <t>Kerry</t>
  </si>
  <si>
    <t>PO211</t>
  </si>
  <si>
    <t>270A Campion St</t>
  </si>
  <si>
    <t>Kelowna</t>
  </si>
  <si>
    <t xml:space="preserve">British Columbia </t>
  </si>
  <si>
    <t>V1X 7S8</t>
  </si>
  <si>
    <t>Chris Cortino</t>
  </si>
  <si>
    <t>Frank Cortino</t>
  </si>
  <si>
    <t>Trying to Connect to the Internet</t>
  </si>
  <si>
    <t xml:space="preserve">corcinocustomkydex@gmail.com </t>
  </si>
  <si>
    <t xml:space="preserve">Studica </t>
  </si>
  <si>
    <t>Tony Uccello</t>
  </si>
  <si>
    <t>tonyu@studica.com</t>
  </si>
  <si>
    <t>New Spindle Needed 1kW</t>
  </si>
  <si>
    <t>7220 Pacific Circle</t>
  </si>
  <si>
    <t>Mississauga</t>
  </si>
  <si>
    <t>L5T 1Vl</t>
  </si>
  <si>
    <t>Quote212</t>
  </si>
  <si>
    <t>New Spndle</t>
  </si>
  <si>
    <t>2738 Lithonia Ind. Blvd.</t>
  </si>
  <si>
    <t xml:space="preserve">Lithonia </t>
  </si>
  <si>
    <t>PO213 - PO7435</t>
  </si>
  <si>
    <t>HSD 7kW Manual Spindle Y61609094</t>
  </si>
  <si>
    <t>103-116</t>
  </si>
  <si>
    <t>Brian Lynn</t>
  </si>
  <si>
    <t>Special Services Group</t>
  </si>
  <si>
    <t>blynn@specialservicesgroup.us</t>
  </si>
  <si>
    <t>Vac Grid dxf request</t>
  </si>
  <si>
    <t>PO214</t>
  </si>
  <si>
    <t>Y Servo Drive new Eclipse.</t>
  </si>
  <si>
    <t xml:space="preserve">High led and how to check amplifier input power. </t>
  </si>
  <si>
    <t xml:space="preserve">Testing CNC for issues. </t>
  </si>
  <si>
    <t>Stinger 1 Dust Boot and Bracket 2018</t>
  </si>
  <si>
    <t>Johs Construction</t>
  </si>
  <si>
    <t xml:space="preserve">After spindle upgrade he needed a warmup button. </t>
  </si>
  <si>
    <t>Thomas Tankersly</t>
  </si>
  <si>
    <t>Colorado Wood Slice</t>
  </si>
  <si>
    <t>coloradowoodslice@gmail.com</t>
  </si>
  <si>
    <t>vac grid dxf requested</t>
  </si>
  <si>
    <t>breaking touch top bits</t>
  </si>
  <si>
    <t>Chris Zwirn</t>
  </si>
  <si>
    <t>In Sight Sign Company</t>
  </si>
  <si>
    <t>Matthew Statia</t>
  </si>
  <si>
    <t>CDI USA</t>
  </si>
  <si>
    <t>Blast gate not functioning</t>
  </si>
  <si>
    <t xml:space="preserve">Needs the cables </t>
  </si>
  <si>
    <t>Tangential Knife Cables (4 Week Lead Time)</t>
  </si>
  <si>
    <t>Tim Sullivan</t>
  </si>
  <si>
    <t>Hillside Composites LLC</t>
  </si>
  <si>
    <t>Timothy Sullivan</t>
  </si>
  <si>
    <t>Warped Labs</t>
  </si>
  <si>
    <t>tsullivan@hillsidecomposites.com</t>
  </si>
  <si>
    <t>2x 3/8" shafts and 2x Pinion gears</t>
  </si>
  <si>
    <t>2416 Euclid Ave</t>
  </si>
  <si>
    <t>El Cajon</t>
  </si>
  <si>
    <t>PO215</t>
  </si>
  <si>
    <t>4 stinger pinion gears</t>
  </si>
  <si>
    <t>DRS Marlo Coil</t>
  </si>
  <si>
    <t>Wire Harness Cables for Tangential Knife</t>
  </si>
  <si>
    <t>6060 Highway PP</t>
  </si>
  <si>
    <t xml:space="preserve">High Ridge </t>
  </si>
  <si>
    <t>PO216</t>
  </si>
  <si>
    <t>Paul</t>
  </si>
  <si>
    <t>Nicolus</t>
  </si>
  <si>
    <t>Thomas Polise Consulting Engineering</t>
  </si>
  <si>
    <t xml:space="preserve">Randal </t>
  </si>
  <si>
    <t>Expressway</t>
  </si>
  <si>
    <t>Do we rent CNC machines?..sorry no.</t>
  </si>
  <si>
    <t>J D Custom Cabinet Shop</t>
  </si>
  <si>
    <t xml:space="preserve">No voltage from +V to AC. New VFD needed. </t>
  </si>
  <si>
    <t>5349 Rusche Dr NW</t>
  </si>
  <si>
    <t>Comstock Park</t>
  </si>
  <si>
    <t>RA208</t>
  </si>
  <si>
    <t>Yaskawa V1000 Drive VU2A0040FAA</t>
  </si>
  <si>
    <t>achurchill@2-scale.com</t>
  </si>
  <si>
    <t>blue screen on optiscout camera</t>
  </si>
  <si>
    <t xml:space="preserve">did not have CN1 plugged in. </t>
  </si>
  <si>
    <t>RA209</t>
  </si>
  <si>
    <t>PES</t>
  </si>
  <si>
    <t>Kristja'n Krossdal</t>
  </si>
  <si>
    <t>krossdal@pes.is</t>
  </si>
  <si>
    <t>Lagarbraut 4</t>
  </si>
  <si>
    <t xml:space="preserve">700 Egilsstaðir </t>
  </si>
  <si>
    <t>Iceland</t>
  </si>
  <si>
    <t>sending in laser for replacement</t>
  </si>
  <si>
    <t xml:space="preserve">RA203 - RMA # 120941 </t>
  </si>
  <si>
    <t xml:space="preserve">Laser Not turning on. </t>
  </si>
  <si>
    <t>PC mini tower vidoe failure</t>
  </si>
  <si>
    <t>RA210 - RMA2190</t>
  </si>
  <si>
    <t>PC 3177</t>
  </si>
  <si>
    <t xml:space="preserve">Help With Knife </t>
  </si>
  <si>
    <t>Michael Vergino</t>
  </si>
  <si>
    <t xml:space="preserve">updating Wincnc. </t>
  </si>
  <si>
    <t>Needs New Power Supply for Clearpath Servo motors</t>
  </si>
  <si>
    <t>RA211</t>
  </si>
  <si>
    <t>4217 Old Hoboken Rd</t>
  </si>
  <si>
    <t>Blackshear</t>
  </si>
  <si>
    <t>Marshall Brune</t>
  </si>
  <si>
    <t>marshall@visesnutusa.com</t>
  </si>
  <si>
    <t>PO217</t>
  </si>
  <si>
    <t>Greg Baker</t>
  </si>
  <si>
    <t>New pinion gear for Y axis</t>
  </si>
  <si>
    <t>16464 Willow Walk Drive</t>
  </si>
  <si>
    <t>Lockport</t>
  </si>
  <si>
    <t>PO218</t>
  </si>
  <si>
    <t>greg@rsgtesting.com</t>
  </si>
  <si>
    <t>Gene Jameson</t>
  </si>
  <si>
    <t>gene@jamesonwoodworks.com</t>
  </si>
  <si>
    <t xml:space="preserve">Email Eletrical Specs: </t>
  </si>
  <si>
    <t>How to turn on and off softlims</t>
  </si>
  <si>
    <t>Wincnc</t>
  </si>
  <si>
    <t>Warren Collegiate</t>
  </si>
  <si>
    <t>Mark Hnatuk</t>
  </si>
  <si>
    <t>mhnatuk@isd21.mb.ca</t>
  </si>
  <si>
    <t>New Y Transmission</t>
  </si>
  <si>
    <t>119 Macdonald Ave</t>
  </si>
  <si>
    <t>Warren</t>
  </si>
  <si>
    <t>Manatoba</t>
  </si>
  <si>
    <t>R0C 3E0</t>
  </si>
  <si>
    <t>Tony Spotorno</t>
  </si>
  <si>
    <t>tspotorno@gmail.com</t>
  </si>
  <si>
    <t>PO219</t>
  </si>
  <si>
    <t>PayPal Cost</t>
  </si>
  <si>
    <t xml:space="preserve">Chris Carter </t>
  </si>
  <si>
    <t>Dan McCauley IV</t>
  </si>
  <si>
    <t xml:space="preserve">Selkirk Sport </t>
  </si>
  <si>
    <t xml:space="preserve">Computer crashed due to incorrect SATA Mode configuration. </t>
  </si>
  <si>
    <t xml:space="preserve">Monitor not showing anything. </t>
  </si>
  <si>
    <t>Motor Starter issue. Call Springer Controls.</t>
  </si>
  <si>
    <t xml:space="preserve">Jpeot@fabexco.com </t>
  </si>
  <si>
    <t>Jon Peot</t>
  </si>
  <si>
    <t>Jason Siemer</t>
  </si>
  <si>
    <t>Deadwood Custom</t>
  </si>
  <si>
    <t>jason@deadwoodcustom.net</t>
  </si>
  <si>
    <t xml:space="preserve">CAMaster Training Class </t>
  </si>
  <si>
    <t>Arcadia Valley Public Schools</t>
  </si>
  <si>
    <t>Z+ lim</t>
  </si>
  <si>
    <t>355 Harmony Ln</t>
  </si>
  <si>
    <t>Titusville</t>
  </si>
  <si>
    <t>RA212</t>
  </si>
  <si>
    <t>RA213</t>
  </si>
  <si>
    <t>Fast Signs</t>
  </si>
  <si>
    <t>Stickers</t>
  </si>
  <si>
    <t>RA215</t>
  </si>
  <si>
    <t>Solenoid</t>
  </si>
  <si>
    <t>PO220</t>
  </si>
  <si>
    <t>Sky Retail</t>
  </si>
  <si>
    <t>POWER Requirements</t>
  </si>
  <si>
    <t xml:space="preserve">diagnosing optiscout Camera issues. </t>
  </si>
  <si>
    <t>SN: 0640V</t>
  </si>
  <si>
    <t>RA216 - RMA2195</t>
  </si>
  <si>
    <t>Gary Howard</t>
  </si>
  <si>
    <t>FTC System upgrade.</t>
  </si>
  <si>
    <t xml:space="preserve">PCI cards sent back to wincnc for replacement. Issue persists. </t>
  </si>
  <si>
    <t>Carla Horvac</t>
  </si>
  <si>
    <t>jason.loudermilk@gmail.com</t>
  </si>
  <si>
    <t xml:space="preserve">more help to fix </t>
  </si>
  <si>
    <t>Penn High School</t>
  </si>
  <si>
    <t>56100 Bitter Sweet Rd</t>
  </si>
  <si>
    <t>Mishawaka</t>
  </si>
  <si>
    <t>RA217</t>
  </si>
  <si>
    <t>RA218 - RMA2196</t>
  </si>
  <si>
    <t>Y axis bearing failure. He is going to replace himself.</t>
  </si>
  <si>
    <t>Chad Stevens</t>
  </si>
  <si>
    <t>Y 1 Transmission Replacement</t>
  </si>
  <si>
    <t>RA219</t>
  </si>
  <si>
    <t>Counter Balance Kit for Stingers</t>
  </si>
  <si>
    <t>Stinger 2 lathe</t>
  </si>
  <si>
    <t>Stinger 3 lathe</t>
  </si>
  <si>
    <t>Fast Tool Change (FTC)</t>
  </si>
  <si>
    <t>Brandon Cornett</t>
  </si>
  <si>
    <t xml:space="preserve">Cutting parts that are 0.02"-0.01" off. </t>
  </si>
  <si>
    <t>brandon@alsignage.com</t>
  </si>
  <si>
    <t>Katrina Myles</t>
  </si>
  <si>
    <t xml:space="preserve">After moving machine, the program cannot find the software to run Wincnc. </t>
  </si>
  <si>
    <t>Southern Heritage</t>
  </si>
  <si>
    <t>Bayside Chic Glaveston</t>
  </si>
  <si>
    <t>Mike Suis</t>
  </si>
  <si>
    <t>baysidechicgalveston@yahoo.com</t>
  </si>
  <si>
    <t>Router is not able to be controlled on and off by wincnc.</t>
  </si>
  <si>
    <t>Shawn Brink</t>
  </si>
  <si>
    <t>Kevin Roe</t>
  </si>
  <si>
    <t>RA214 - RMA2193</t>
  </si>
  <si>
    <t xml:space="preserve">knife tripped again. </t>
  </si>
  <si>
    <t xml:space="preserve">Air Cylinder NCMC088-1000 </t>
  </si>
  <si>
    <t>Wooden Nuts</t>
  </si>
  <si>
    <t>hitefieldwoodworks@gmail.com</t>
  </si>
  <si>
    <t>Thomas Hitefield</t>
  </si>
  <si>
    <t>Computer ok?</t>
  </si>
  <si>
    <t>Modesto</t>
  </si>
  <si>
    <t>dqowner@yahoo.com</t>
  </si>
  <si>
    <t>New Pinion gears fixed all machine noise issues.</t>
  </si>
  <si>
    <t>greg@javelinaguitars.com</t>
  </si>
  <si>
    <t>Wincnc Motherboard</t>
  </si>
  <si>
    <t>Wincnc PCIe Card</t>
  </si>
  <si>
    <t>Wincnc Labor</t>
  </si>
  <si>
    <t>Wincnc SSD</t>
  </si>
  <si>
    <t>Barry May</t>
  </si>
  <si>
    <t>low Z boundary again.</t>
  </si>
  <si>
    <t>2331 Hoover Drive</t>
  </si>
  <si>
    <t>JWH Design Co</t>
  </si>
  <si>
    <t>jwhdesignco@gmail.com</t>
  </si>
  <si>
    <t>PSU died</t>
  </si>
  <si>
    <t>Harvest</t>
  </si>
  <si>
    <t>RA220</t>
  </si>
  <si>
    <t>John Wes Hardin</t>
  </si>
  <si>
    <t>Maggie Madrie</t>
  </si>
  <si>
    <t>210 Waterbrook Lane</t>
  </si>
  <si>
    <t>Stinger 1 Power Supply  RPS4810, Stepper</t>
  </si>
  <si>
    <t>Blackthorn Creative Woodwork</t>
  </si>
  <si>
    <t>Daniel Henderson</t>
  </si>
  <si>
    <t>dan@blackthorncreative.com</t>
  </si>
  <si>
    <t>Randal</t>
  </si>
  <si>
    <t xml:space="preserve">Possibly stepper motor failed. Z keeps plunging into material at random after working for a while. The air assist has not been hooked up for 3 years. </t>
  </si>
  <si>
    <t>corey@horizonconstructionservice.com</t>
  </si>
  <si>
    <t>Scott McDaniel</t>
  </si>
  <si>
    <t>Vacuum Grid</t>
  </si>
  <si>
    <t>Robert Dotter</t>
  </si>
  <si>
    <t>Edge Automation</t>
  </si>
  <si>
    <t xml:space="preserve">Trying to Load Vcarve software on New PC. </t>
  </si>
  <si>
    <t>Fayette Institure of Technology</t>
  </si>
  <si>
    <t>scott.mcdaniel@k12.wv.us</t>
  </si>
  <si>
    <t>nmehandru@gmail.com</t>
  </si>
  <si>
    <t>Innovium Technology</t>
  </si>
  <si>
    <t>Email Manual</t>
  </si>
  <si>
    <t>How to Z Zero</t>
  </si>
  <si>
    <t>Needing some help</t>
  </si>
  <si>
    <t>Chris Vickers</t>
  </si>
  <si>
    <t>Kevin Vezina</t>
  </si>
  <si>
    <t>Mirac Inc</t>
  </si>
  <si>
    <t>Jim Goble</t>
  </si>
  <si>
    <t>jgoble@miracinc.com</t>
  </si>
  <si>
    <t>RA221</t>
  </si>
  <si>
    <t>Matt Swanson</t>
  </si>
  <si>
    <t xml:space="preserve">Z axis slams down into material. Works all day and then trips up.  </t>
  </si>
  <si>
    <t>matt@birchbarndesigns.com</t>
  </si>
  <si>
    <t>grease for SR23 transmission</t>
  </si>
  <si>
    <t xml:space="preserve">Tool Measure system. </t>
  </si>
  <si>
    <t>PC Died</t>
  </si>
  <si>
    <t>Keith Outten</t>
  </si>
  <si>
    <t>Northwind Associates</t>
  </si>
  <si>
    <t>keithoutten@gmail.com</t>
  </si>
  <si>
    <t>keith@northwindassociates.com</t>
  </si>
  <si>
    <t xml:space="preserve">316 North Main Street </t>
  </si>
  <si>
    <t>Linchburg</t>
  </si>
  <si>
    <t>Insight Sign Co</t>
  </si>
  <si>
    <t>Touch Top Isssues continued</t>
  </si>
  <si>
    <t>pressure angle 20°</t>
  </si>
  <si>
    <t>Cabinet Solutions</t>
  </si>
  <si>
    <t>Scott Williams</t>
  </si>
  <si>
    <t>cabinetsolution2@aol.com</t>
  </si>
  <si>
    <t>2901 Stewart Drive</t>
  </si>
  <si>
    <t>Suite 101</t>
  </si>
  <si>
    <t>State College</t>
  </si>
  <si>
    <t>PO221</t>
  </si>
  <si>
    <t>ES915 Spindle Fan</t>
  </si>
  <si>
    <t>PES ehf.</t>
  </si>
  <si>
    <t>354-566-6667</t>
  </si>
  <si>
    <t>New laser needed</t>
  </si>
  <si>
    <t>Static causing the X and Y to trip.</t>
  </si>
  <si>
    <t xml:space="preserve">Dan </t>
  </si>
  <si>
    <t>Return incorrect spur gears</t>
  </si>
  <si>
    <t>RA222</t>
  </si>
  <si>
    <t>700 Egilsstaair</t>
  </si>
  <si>
    <t>RA223</t>
  </si>
  <si>
    <t>11th Street Workshop 3773</t>
  </si>
  <si>
    <t>New Dust Boot and Tool Fork</t>
  </si>
  <si>
    <t>306 E. 11th St 1C</t>
  </si>
  <si>
    <t>RA224</t>
  </si>
  <si>
    <t>Mike McClusky</t>
  </si>
  <si>
    <t>Lighting strike hurt Z axis movement</t>
  </si>
  <si>
    <t>Jeremy Carlson</t>
  </si>
  <si>
    <t>TC not working</t>
  </si>
  <si>
    <t>Tod Russell</t>
  </si>
  <si>
    <t xml:space="preserve">1. Electrical Requirements
2. Outside deminsions of CNC
3. long forks needed? 
</t>
  </si>
  <si>
    <t>Spur Gears</t>
  </si>
  <si>
    <t>PO222 PO#314489</t>
  </si>
  <si>
    <t>tsrussell24@gmail.com</t>
  </si>
  <si>
    <t>nedladner@gmail.com</t>
  </si>
  <si>
    <t>Maintenance info.</t>
  </si>
  <si>
    <t>Jeff Anderson</t>
  </si>
  <si>
    <t>jeff@delvewood.com</t>
  </si>
  <si>
    <t>RA225</t>
  </si>
  <si>
    <t>104 W Ficklin St</t>
  </si>
  <si>
    <t>Tuscola</t>
  </si>
  <si>
    <t>Casters Panther/Stinger2 frame Casters - set of 4</t>
  </si>
  <si>
    <t xml:space="preserve">Y servos trip when not moving. </t>
  </si>
  <si>
    <t>Tom Jennings</t>
  </si>
  <si>
    <t>Tool Positions moved by users…I fixed it</t>
  </si>
  <si>
    <t>laser on turns spindle on. Left voice mail</t>
  </si>
  <si>
    <t>Dan Henderson</t>
  </si>
  <si>
    <t>laser on turns spindle on. Outputs are fused.</t>
  </si>
  <si>
    <t>1308 Holly Hill Rd</t>
  </si>
  <si>
    <t>Vestal</t>
  </si>
  <si>
    <t>RA226</t>
  </si>
  <si>
    <t xml:space="preserve">two HSK tool forks, spindle out of tram. Sent our own tramming tool also. </t>
  </si>
  <si>
    <t>PTAtc</t>
  </si>
  <si>
    <t xml:space="preserve">how to remove moisture from the air supply. </t>
  </si>
  <si>
    <t>PO223</t>
  </si>
  <si>
    <t>Canyon Lake</t>
  </si>
  <si>
    <t xml:space="preserve">PO 2592 </t>
  </si>
  <si>
    <t xml:space="preserve">Bearing bad. Y2 axis. MSA25. </t>
  </si>
  <si>
    <t>Jake Balwin</t>
  </si>
  <si>
    <t xml:space="preserve">Can use the mister system with just air. </t>
  </si>
  <si>
    <t xml:space="preserve">Maglube </t>
  </si>
  <si>
    <t>Sierra Group</t>
  </si>
  <si>
    <t>Christina</t>
  </si>
  <si>
    <t>70 Commerce Drive</t>
  </si>
  <si>
    <t xml:space="preserve">Chatsworth </t>
  </si>
  <si>
    <t>PO224</t>
  </si>
  <si>
    <t>tinapressley@sierragroup.us</t>
  </si>
  <si>
    <t>Cutting Mat, Tangential Knife Cutting Mat</t>
  </si>
  <si>
    <t>Parallax</t>
  </si>
  <si>
    <t>Jim Dixon</t>
  </si>
  <si>
    <t>Gemcast</t>
  </si>
  <si>
    <t>new bearing block PMI</t>
  </si>
  <si>
    <t>3675 Kennesaw 75 pkwy NW</t>
  </si>
  <si>
    <t>PO225</t>
  </si>
  <si>
    <t>sarah@parallaxdigital.com</t>
  </si>
  <si>
    <t>PO226</t>
  </si>
  <si>
    <t>Mike Scola</t>
  </si>
  <si>
    <t>Illinoise</t>
  </si>
  <si>
    <t>bobbyhales40@gmail.com</t>
  </si>
  <si>
    <t>PO227</t>
  </si>
  <si>
    <t>Touch Top issues</t>
  </si>
  <si>
    <t>Vectric Software</t>
  </si>
  <si>
    <t>Dan Oneal</t>
  </si>
  <si>
    <t>dloneal@hotmail.com</t>
  </si>
  <si>
    <t>Alexander Bergos</t>
  </si>
  <si>
    <t>How to use machine. Sent info and orientation vid</t>
  </si>
  <si>
    <t>rbrown1@fujifilm.com; douzts@fujifilm.com</t>
  </si>
  <si>
    <t xml:space="preserve">plausability and cut ability of product for CNC machine. </t>
  </si>
  <si>
    <t xml:space="preserve">curly maple. Cut finishes wood needs a haircut because its an upcut bit. </t>
  </si>
  <si>
    <t>Alberto</t>
  </si>
  <si>
    <t xml:space="preserve">Help with machine. </t>
  </si>
  <si>
    <t>William Gleason</t>
  </si>
  <si>
    <t>Razorhornet</t>
  </si>
  <si>
    <t>razorhornet@gmail.com</t>
  </si>
  <si>
    <t>Gary Dunkel</t>
  </si>
  <si>
    <t>SRG Fabrication</t>
  </si>
  <si>
    <t xml:space="preserve">SR48 </t>
  </si>
  <si>
    <t>g_dunkel@msn.com</t>
  </si>
  <si>
    <t>Steve Michalchuk</t>
  </si>
  <si>
    <t>9130 Gothic Drive</t>
  </si>
  <si>
    <t xml:space="preserve">Universal City </t>
  </si>
  <si>
    <t>Texas</t>
  </si>
  <si>
    <t>PO228</t>
  </si>
  <si>
    <t>Adam</t>
  </si>
  <si>
    <t>American Assemblies</t>
  </si>
  <si>
    <t>Tidewater Probuild</t>
  </si>
  <si>
    <t>corrected Serial Plate</t>
  </si>
  <si>
    <t>922 Blue Ridge Ave</t>
  </si>
  <si>
    <t>Belton</t>
  </si>
  <si>
    <t>RA227</t>
  </si>
  <si>
    <t>Questions:</t>
  </si>
  <si>
    <t>CR-Elite</t>
  </si>
  <si>
    <t>Dan Schmidt</t>
  </si>
  <si>
    <t xml:space="preserve">X servo tripped. Connection issue. Reseat cables fixed. </t>
  </si>
  <si>
    <t>Intech</t>
  </si>
  <si>
    <t>CR old 2011</t>
  </si>
  <si>
    <t>X axis transmission issues</t>
  </si>
  <si>
    <t>Enroute use with drillbank. What size or type of pod to use?</t>
  </si>
  <si>
    <t>Luke</t>
  </si>
  <si>
    <t>Flatland Quality Woodworks</t>
  </si>
  <si>
    <t>Wants some training</t>
  </si>
  <si>
    <t>sean.brink@decoretails.com</t>
  </si>
  <si>
    <t>Sean</t>
  </si>
  <si>
    <t>ATS Acoustics</t>
  </si>
  <si>
    <t>Arturo</t>
  </si>
  <si>
    <t xml:space="preserve">Spindle stopped. </t>
  </si>
  <si>
    <t>GTS Tech</t>
  </si>
  <si>
    <t xml:space="preserve">Talked with Steve Michalchuk's tech guy. </t>
  </si>
  <si>
    <t>Stewart Maccain</t>
  </si>
  <si>
    <t>Walton Allen</t>
  </si>
  <si>
    <t>AC servo fault</t>
  </si>
  <si>
    <t>Adam Cameron</t>
  </si>
  <si>
    <t>Custom Signs Unlimited</t>
  </si>
  <si>
    <t>Stinger4</t>
  </si>
  <si>
    <t xml:space="preserve">Calibrate switch help. </t>
  </si>
  <si>
    <t>The New Antiquity</t>
  </si>
  <si>
    <t>Matt Rink</t>
  </si>
  <si>
    <t xml:space="preserve">Reset spindle. </t>
  </si>
  <si>
    <t>Gareth Williams</t>
  </si>
  <si>
    <t>Y servo tripped. Reset Servo</t>
  </si>
  <si>
    <t>Ben Genrich</t>
  </si>
  <si>
    <t>Questions.</t>
  </si>
  <si>
    <t>RJ Corman</t>
  </si>
  <si>
    <t>derek.gibson@rjcorman.com</t>
  </si>
  <si>
    <t>Derek Gibson</t>
  </si>
  <si>
    <t>JT Torres</t>
  </si>
  <si>
    <t>cnc is fine</t>
  </si>
  <si>
    <t>Idaho Sky</t>
  </si>
  <si>
    <t>Z height raises over time when it should not. Doing 3D map.</t>
  </si>
  <si>
    <t>needs to calibrate switch after milling spoilboard</t>
  </si>
  <si>
    <t>Lisa Kazmirski</t>
  </si>
  <si>
    <t>Ken Howardson</t>
  </si>
  <si>
    <t>CR605</t>
  </si>
  <si>
    <t>Called back. They said they didn't need help anymore</t>
  </si>
  <si>
    <t xml:space="preserve">How to install Vectric to PC. </t>
  </si>
  <si>
    <t>RA228   RMA2208</t>
  </si>
  <si>
    <t>RA229</t>
  </si>
  <si>
    <t>Scott Richardson</t>
  </si>
  <si>
    <t>4817 Old Hoboken Rd</t>
  </si>
  <si>
    <t>Jeff Hansen</t>
  </si>
  <si>
    <t xml:space="preserve">Blackshear </t>
  </si>
  <si>
    <t>left voicemail.</t>
  </si>
  <si>
    <t>TPK Inc</t>
  </si>
  <si>
    <t>Where is Cut2D software?</t>
  </si>
  <si>
    <t>Jeff Hanson</t>
  </si>
  <si>
    <t>jjh45131@hotmail.com</t>
  </si>
  <si>
    <t>jeffh55733@msn.com</t>
  </si>
  <si>
    <t>PO230</t>
  </si>
  <si>
    <t>EST Shipping Cost</t>
  </si>
  <si>
    <t>Modern Equipment Hydralics</t>
  </si>
  <si>
    <t>Jeffery</t>
  </si>
  <si>
    <t>Jeffery Archery</t>
  </si>
  <si>
    <t>tom@jeffarchery.com</t>
  </si>
  <si>
    <t>Blast Gate Broke.</t>
  </si>
  <si>
    <t>RA231</t>
  </si>
  <si>
    <t>Help with New Stinger 3</t>
  </si>
  <si>
    <t>300 West 5th Avenue</t>
  </si>
  <si>
    <t>Roselle</t>
  </si>
  <si>
    <t>RA232</t>
  </si>
  <si>
    <t>Residential Address</t>
  </si>
  <si>
    <t xml:space="preserve">Help with AC drive fault. </t>
  </si>
  <si>
    <t xml:space="preserve">Questions about new Panther Machine wanting to purchase. </t>
  </si>
  <si>
    <t>Noah Coleman</t>
  </si>
  <si>
    <t>Package Location</t>
  </si>
  <si>
    <t>Phillip flanders</t>
  </si>
  <si>
    <t>Andrew and Jason</t>
  </si>
  <si>
    <t>Claude Levet</t>
  </si>
  <si>
    <t>321 Prospect Ln, Troy, VA 22974</t>
  </si>
  <si>
    <t>claudeandrelevet@mac.com</t>
  </si>
  <si>
    <t>adam@americanassemblies.com</t>
  </si>
  <si>
    <t>Southern Siding and Gutters</t>
  </si>
  <si>
    <t>Jim House</t>
  </si>
  <si>
    <t>House Woodworks</t>
  </si>
  <si>
    <t>jdhouse57@gmail.com</t>
  </si>
  <si>
    <t>Prestin Parker</t>
  </si>
  <si>
    <t>Yaskawa case# 440 411 891</t>
  </si>
  <si>
    <t>Adam Fahey</t>
  </si>
  <si>
    <t>Static causing Spindle RPM to drop. Added R250 to da= line.</t>
  </si>
  <si>
    <t>customsigns@teknology.net</t>
  </si>
  <si>
    <t>Ben Wine</t>
  </si>
  <si>
    <t>Fossil Forge Design</t>
  </si>
  <si>
    <t xml:space="preserve">Calibrate switch help. Z+ boundary due to Z start pos too high. </t>
  </si>
  <si>
    <t>Tangential Knife synatax issues. Removing M3.2 from Macros and post processors</t>
  </si>
  <si>
    <t>Scott Rathburn</t>
  </si>
  <si>
    <t>PC not communicating</t>
  </si>
  <si>
    <t>scottrathburn1@gmail.com</t>
  </si>
  <si>
    <t>Wants to know about machine.</t>
  </si>
  <si>
    <t>Arnan Martin</t>
  </si>
  <si>
    <t>Mike Thibedeau</t>
  </si>
  <si>
    <t>mwthibedeau@gmail.com</t>
  </si>
  <si>
    <t>New Stinger 2 ribbon connector for CN2</t>
  </si>
  <si>
    <t>197 East Dunstable Road</t>
  </si>
  <si>
    <t>Nashua</t>
  </si>
  <si>
    <t>NH</t>
  </si>
  <si>
    <t>PO231</t>
  </si>
  <si>
    <t>CR old with Mitsu Servos</t>
  </si>
  <si>
    <t xml:space="preserve">Y servos trip. One servo is causing the other to trip. Recommended greasing the entire machine. </t>
  </si>
  <si>
    <t>Innovatech</t>
  </si>
  <si>
    <t xml:space="preserve">Tom </t>
  </si>
  <si>
    <t>16105 LEONE Drive</t>
  </si>
  <si>
    <t xml:space="preserve">Macomb </t>
  </si>
  <si>
    <t>RA233</t>
  </si>
  <si>
    <t>Tom Stoeckel</t>
  </si>
  <si>
    <t>stoeckeltom@gmail.com</t>
  </si>
  <si>
    <t xml:space="preserve">Guy </t>
  </si>
  <si>
    <t>Stinger 3 X3</t>
  </si>
  <si>
    <t>Y limit Exceeded -</t>
  </si>
  <si>
    <t>Cruz Bros</t>
  </si>
  <si>
    <t>Sahian</t>
  </si>
  <si>
    <t xml:space="preserve">X servo tripped. Recommended checking connections and removing dust collection system. </t>
  </si>
  <si>
    <t xml:space="preserve">Call back </t>
  </si>
  <si>
    <t xml:space="preserve">Computer Issues. BIOS reset itself. Change "Sata Mode Configuration/Selection" to AHCI. </t>
  </si>
  <si>
    <t xml:space="preserve">Estop issue. </t>
  </si>
  <si>
    <t>Wittenberg-Birnamwood HS</t>
  </si>
  <si>
    <t>Jjobst@wittbirn.k12.wi.us</t>
  </si>
  <si>
    <t>Shelby Doil</t>
  </si>
  <si>
    <t>Iowa State</t>
  </si>
  <si>
    <t>new England Scenic</t>
  </si>
  <si>
    <t>Alan</t>
  </si>
  <si>
    <t xml:space="preserve">Testing new proxy switch. All good. </t>
  </si>
  <si>
    <t>tstoeckel@inovatech.com</t>
  </si>
  <si>
    <t xml:space="preserve">Brian Craig </t>
  </si>
  <si>
    <t>Navus Automation</t>
  </si>
  <si>
    <t xml:space="preserve">A&amp;A Die </t>
  </si>
  <si>
    <t>Ashley Dollar</t>
  </si>
  <si>
    <t>accounting@graphidies.com</t>
  </si>
  <si>
    <t>Bad cuts revealed that a transmission is having issues</t>
  </si>
  <si>
    <t>PO232</t>
  </si>
  <si>
    <t xml:space="preserve">Spark when turning the </t>
  </si>
  <si>
    <t>upgrade Vectric. What is FTC</t>
  </si>
  <si>
    <t>Rueben from Puerto Rico</t>
  </si>
  <si>
    <t>Rueben Gonzalez</t>
  </si>
  <si>
    <t>ruben0934@gmail.com</t>
  </si>
  <si>
    <t>sometimes random Estop</t>
  </si>
  <si>
    <t>hwood3692@gmail.com</t>
  </si>
  <si>
    <t>Heather Wood</t>
  </si>
  <si>
    <t>New PT Cable and Ribbon</t>
  </si>
  <si>
    <t>PO233</t>
  </si>
  <si>
    <t>premierwoodcaskets@gmail.com</t>
  </si>
  <si>
    <t>AC drive fault</t>
  </si>
  <si>
    <t>gardenhire.john@doc.sc.gov</t>
  </si>
  <si>
    <t>John Gardenhire EXT:1402, 1409</t>
  </si>
  <si>
    <t xml:space="preserve">South Carolina Dept of Corrections </t>
  </si>
  <si>
    <t xml:space="preserve">Needs the two software programs. </t>
  </si>
  <si>
    <t>SN:0966</t>
  </si>
  <si>
    <t>RA234 - RMA2214</t>
  </si>
  <si>
    <t>RA235 - RMA2215</t>
  </si>
  <si>
    <t>Refresh Glass LLC</t>
  </si>
  <si>
    <t>Ray DelMuro</t>
  </si>
  <si>
    <t>ray@refreshglass.com</t>
  </si>
  <si>
    <t xml:space="preserve">reset his new PC and removed all the customizations we placed. Now to send back to wincnc to see if they can roll the PC back. </t>
  </si>
  <si>
    <t>941 S Park Lane</t>
  </si>
  <si>
    <t>Tempe</t>
  </si>
  <si>
    <t>Justin Bush</t>
  </si>
  <si>
    <t>D+3 Designs LLC</t>
  </si>
  <si>
    <t>jtb147@gmail.com</t>
  </si>
  <si>
    <t xml:space="preserve">New CN2 cables inside/outside PC. </t>
  </si>
  <si>
    <t xml:space="preserve">313 Smiley Court </t>
  </si>
  <si>
    <t>Blountville</t>
  </si>
  <si>
    <t>PO234</t>
  </si>
  <si>
    <t>Paige Renter</t>
  </si>
  <si>
    <t>Ken Renter</t>
  </si>
  <si>
    <t xml:space="preserve">Stinger 2 Z forces the Z axis down if the PC is turned off and machine is left on. </t>
  </si>
  <si>
    <t>7708647827@pm.sprint.com</t>
  </si>
  <si>
    <t>Brigg and Young University</t>
  </si>
  <si>
    <t>Jay Haslomb</t>
  </si>
  <si>
    <t>CFM</t>
  </si>
  <si>
    <t>Zeroing Z issues hitting touch top and not stopping</t>
  </si>
  <si>
    <t>How to get Wifi to run on PC.</t>
  </si>
  <si>
    <t>Steve?</t>
  </si>
  <si>
    <t>Jarrod Ramsey (Jurassic Plastics)</t>
  </si>
  <si>
    <t xml:space="preserve">Touch Top not ok. T1 does not work correctly. </t>
  </si>
  <si>
    <t>RA236</t>
  </si>
  <si>
    <t xml:space="preserve">A axis. </t>
  </si>
  <si>
    <t>scott.richardson@meau.com</t>
  </si>
  <si>
    <t xml:space="preserve">5218 71st </t>
  </si>
  <si>
    <t xml:space="preserve">Lubbock </t>
  </si>
  <si>
    <t>Wincnc Ribbon Cable CN2 Board</t>
  </si>
  <si>
    <t>Wincnc Ribbon Cable CN1 CN2 Board</t>
  </si>
  <si>
    <t>Jeffrey Aston</t>
  </si>
  <si>
    <t>AJB Promotions, Inc</t>
  </si>
  <si>
    <t>Brantley Wood</t>
  </si>
  <si>
    <t xml:space="preserve">aristreasures@optonline.net </t>
  </si>
  <si>
    <t>Sending RMA sending new 650oz stepper</t>
  </si>
  <si>
    <t>Idaho Sky Serivces, LLC</t>
  </si>
  <si>
    <t>739 Curless Rd</t>
  </si>
  <si>
    <t>Bonners Ferry</t>
  </si>
  <si>
    <t>RA237</t>
  </si>
  <si>
    <t>8408 Gulf View Drive, Suite A</t>
  </si>
  <si>
    <t>Soddy Daisy</t>
  </si>
  <si>
    <t>Christopher Eiffert</t>
  </si>
  <si>
    <t>ceiffert35@yahoo.com</t>
  </si>
  <si>
    <t>5901 Lafreniere Street</t>
  </si>
  <si>
    <t>Netairie</t>
  </si>
  <si>
    <t>Louisianna</t>
  </si>
  <si>
    <t>RA238 - RMA2219</t>
  </si>
  <si>
    <t xml:space="preserve">Orientation </t>
  </si>
  <si>
    <t>yoderbrosconstruction@gmail.com</t>
  </si>
  <si>
    <t>Levi Yoder</t>
  </si>
  <si>
    <t>PC will not turn on</t>
  </si>
  <si>
    <t>Rezurxn Speed A</t>
  </si>
  <si>
    <t>Eletrical Requirements. Left voice mail.</t>
  </si>
  <si>
    <t>Matthew Roy</t>
  </si>
  <si>
    <t xml:space="preserve">Jaming and trips servo. </t>
  </si>
  <si>
    <t>Z Marine</t>
  </si>
  <si>
    <t>mroymako@aol.com</t>
  </si>
  <si>
    <t>13010150
17027561</t>
  </si>
  <si>
    <t xml:space="preserve">New machine purchase. </t>
  </si>
  <si>
    <t>Doug Smith</t>
  </si>
  <si>
    <t xml:space="preserve">Blackhawk Precision </t>
  </si>
  <si>
    <t>Blast gate retro fit…."call Gary"</t>
  </si>
  <si>
    <t xml:space="preserve">Help fitting new laser. </t>
  </si>
  <si>
    <t>mcclain.amber333@gmail.com</t>
  </si>
  <si>
    <t>Soft lims issue</t>
  </si>
  <si>
    <t>Your Sign Solutions, Inc.</t>
  </si>
  <si>
    <t>islandspice88@gmail.com</t>
  </si>
  <si>
    <t>Sharlene</t>
  </si>
  <si>
    <t>Jerry</t>
  </si>
  <si>
    <t>Andrew Agrus</t>
  </si>
  <si>
    <t>Geneva Capital LLC</t>
  </si>
  <si>
    <t>aagius@dontbsquare.com</t>
  </si>
  <si>
    <t xml:space="preserve">knife may not be cutting to the correct facing degree. </t>
  </si>
  <si>
    <t>Timothy J. Grautski</t>
  </si>
  <si>
    <t>tim@addasign.com</t>
  </si>
  <si>
    <t xml:space="preserve">depths of Z. </t>
  </si>
  <si>
    <t xml:space="preserve">getting info on his first machine. He purchased from RC tone woods. </t>
  </si>
  <si>
    <t xml:space="preserve">How to wire in old style laser. </t>
  </si>
  <si>
    <t>John Gibson in TX</t>
  </si>
  <si>
    <t>4x4</t>
  </si>
  <si>
    <t>Intrepid Museum</t>
  </si>
  <si>
    <t>vac going out.</t>
  </si>
  <si>
    <t>Kyle</t>
  </si>
  <si>
    <t>Jordan Gosset</t>
  </si>
  <si>
    <t>PT48</t>
  </si>
  <si>
    <t>service@dekitmarine.com</t>
  </si>
  <si>
    <t>Upstate Case</t>
  </si>
  <si>
    <t>Bill Witticker</t>
  </si>
  <si>
    <t>X,Y,Z servos go red(trip).</t>
  </si>
  <si>
    <t>static discharge causing issues.</t>
  </si>
  <si>
    <t>Mister Arm replacement. Maglube locline S-5017-A</t>
  </si>
  <si>
    <t>Sarah</t>
  </si>
  <si>
    <t xml:space="preserve">RJ Corman </t>
  </si>
  <si>
    <t>Air comp and vac system</t>
  </si>
  <si>
    <t>arlie.mullins@rjcorman.com</t>
  </si>
  <si>
    <t>Arlie</t>
  </si>
  <si>
    <t>3675 Kinessaw 75 Parkwat</t>
  </si>
  <si>
    <t xml:space="preserve">kennesaw </t>
  </si>
  <si>
    <t>PO235</t>
  </si>
  <si>
    <t>X servo continues to trip.</t>
  </si>
  <si>
    <t>bigwillhd73@yahoo.com</t>
  </si>
  <si>
    <t>RA239</t>
  </si>
  <si>
    <t xml:space="preserve">needing replacement laser. </t>
  </si>
  <si>
    <t>PO236</t>
  </si>
  <si>
    <t>CR single motor X</t>
  </si>
  <si>
    <t xml:space="preserve">tripping oddly: 5Vdc issues on board. </t>
  </si>
  <si>
    <t>Damer</t>
  </si>
  <si>
    <t>Walsh Plastics</t>
  </si>
  <si>
    <t xml:space="preserve">did not need help after all. </t>
  </si>
  <si>
    <t>Material Setup problem…?</t>
  </si>
  <si>
    <t>Christopher Stinson</t>
  </si>
  <si>
    <t>Christopher Scott Cabinetry</t>
  </si>
  <si>
    <t>Chrisscottstinson@gmail.com</t>
  </si>
  <si>
    <t xml:space="preserve">CR510 ATC </t>
  </si>
  <si>
    <t xml:space="preserve">Spindle would not turn off. Reseat Cables and all is well. </t>
  </si>
  <si>
    <t>Adam Richards</t>
  </si>
  <si>
    <t>PC issues</t>
  </si>
  <si>
    <t>Andy</t>
  </si>
  <si>
    <t>Geneva Capital</t>
  </si>
  <si>
    <t xml:space="preserve">How to Setup for Knife. </t>
  </si>
  <si>
    <t>Tony Spatorno</t>
  </si>
  <si>
    <t>SignPro</t>
  </si>
  <si>
    <t>Randy W. Nunley ext:331</t>
  </si>
  <si>
    <t xml:space="preserve">Z gaining steps. </t>
  </si>
  <si>
    <t>MFEO</t>
  </si>
  <si>
    <t>Aaron Van Holland</t>
  </si>
  <si>
    <t>Maintenance Questions</t>
  </si>
  <si>
    <t>Fender</t>
  </si>
  <si>
    <t>12030115
12030116</t>
  </si>
  <si>
    <t>MODEL CR-404: 12030115
MODEL CR-510: 12030116</t>
  </si>
  <si>
    <t>Clutch Distribution</t>
  </si>
  <si>
    <t>David Carrizales</t>
  </si>
  <si>
    <t>Tristin</t>
  </si>
  <si>
    <t>SKYPE</t>
  </si>
  <si>
    <t>CR609</t>
  </si>
  <si>
    <t>Y1 AL-54.1 Oscillation error.  Installed new servo tunings.  Waiting on results</t>
  </si>
  <si>
    <t xml:space="preserve">Stinger </t>
  </si>
  <si>
    <t>Error Code in WINCNC - G1 A-NAN(IND) Y-NAN(IND)</t>
  </si>
  <si>
    <t>Maintenance Kit - where is it?</t>
  </si>
  <si>
    <t>Tool set up in vectric</t>
  </si>
  <si>
    <t>Machine Crash</t>
  </si>
  <si>
    <t>Needs dustboot and status of maint. Kit</t>
  </si>
  <si>
    <t>Needs new tool fork and dust boot due to crash in flawed dust boot design or dust build up due to lack of dust collection system</t>
  </si>
  <si>
    <t>RA240</t>
  </si>
  <si>
    <t xml:space="preserve">Tool Position for tool 8 gone. </t>
  </si>
  <si>
    <t>Dustin</t>
  </si>
  <si>
    <t>Synergistic Architerctural Manufacturing</t>
  </si>
  <si>
    <t>samfgllc@yahoo.com</t>
  </si>
  <si>
    <t>Machine unresponsive to computer commands. Reseating PCI cards to see if that fixes it.</t>
  </si>
  <si>
    <t>gareth@woodfinishmanagement.co.za</t>
  </si>
  <si>
    <t>011-907-3982</t>
  </si>
  <si>
    <t>Alum Cobra</t>
  </si>
  <si>
    <t>6xcobra pinion gears</t>
  </si>
  <si>
    <t>Custom Quality Manufacturing</t>
  </si>
  <si>
    <t xml:space="preserve">he thinks his PCI card is bad. </t>
  </si>
  <si>
    <t>John Schatvet</t>
  </si>
  <si>
    <t>sales@knotyouraveragegrain.com</t>
  </si>
  <si>
    <t>Router not turning on. Relay does click audibly. Checking brushes</t>
  </si>
  <si>
    <t xml:space="preserve">X axis loose somewhere. </t>
  </si>
  <si>
    <t>Donna Moak</t>
  </si>
  <si>
    <t xml:space="preserve">Mister Maglube 10oz Resevoir (list: $30.)(CAMaster Purchase Price: $24.00) </t>
  </si>
  <si>
    <t>Sean Taft</t>
  </si>
  <si>
    <t>Bcrafty Company</t>
  </si>
  <si>
    <t>sean@bcrafty.com</t>
  </si>
  <si>
    <t>CR 2012</t>
  </si>
  <si>
    <t>3 Pinion gears</t>
  </si>
  <si>
    <t>12649 S HWY 265</t>
  </si>
  <si>
    <t>Prairie Grove</t>
  </si>
  <si>
    <t>PO237</t>
  </si>
  <si>
    <t>Daniel Rivera</t>
  </si>
  <si>
    <t xml:space="preserve">Programming VFD. GS2. AT/MT 1073-070. </t>
  </si>
  <si>
    <t>Hartman Custom Cabinets</t>
  </si>
  <si>
    <t xml:space="preserve">Alberton </t>
  </si>
  <si>
    <t>7 2nd Ave</t>
  </si>
  <si>
    <t>Gauteng</t>
  </si>
  <si>
    <t>South Africa</t>
  </si>
  <si>
    <t>PO239</t>
  </si>
  <si>
    <t>Alberton North</t>
  </si>
  <si>
    <t>Quote238</t>
  </si>
  <si>
    <t>RA241 - RMA2225</t>
  </si>
  <si>
    <t>CN1CN2 board failure</t>
  </si>
  <si>
    <t>Rufino Lira</t>
  </si>
  <si>
    <t xml:space="preserve">Cut3D post for stinger 1? </t>
  </si>
  <si>
    <t>Moak Custom Cabinets</t>
  </si>
  <si>
    <t>donnamoak@bellsouth.net</t>
  </si>
  <si>
    <t>CR pre2012</t>
  </si>
  <si>
    <t>triple stack motor and single stack Teknic Servos</t>
  </si>
  <si>
    <t>121 Lake Hill Place</t>
  </si>
  <si>
    <t>Brandon</t>
  </si>
  <si>
    <t>MS</t>
  </si>
  <si>
    <t>Ray Garrison</t>
  </si>
  <si>
    <t>1125 Purple Sage</t>
  </si>
  <si>
    <t>RA242</t>
  </si>
  <si>
    <t xml:space="preserve">Arturo </t>
  </si>
  <si>
    <t>arturo@atsacoustics.com</t>
  </si>
  <si>
    <t>SR-48 ATC</t>
  </si>
  <si>
    <t xml:space="preserve">New Transmission and new clearpath servo. Y1. </t>
  </si>
  <si>
    <t>15 W Main St</t>
  </si>
  <si>
    <t>Piper City</t>
  </si>
  <si>
    <t>PO240</t>
  </si>
  <si>
    <t>Cindy Hitchens</t>
  </si>
  <si>
    <t>866-787-7881</t>
  </si>
  <si>
    <t>Mike Miner</t>
  </si>
  <si>
    <t>Cocoa Beach Trim</t>
  </si>
  <si>
    <t xml:space="preserve">Explanation for what happened. </t>
  </si>
  <si>
    <t>Connie</t>
  </si>
  <si>
    <t>Where is the wrench!?</t>
  </si>
  <si>
    <t>Michael Hansen</t>
  </si>
  <si>
    <t>lash</t>
  </si>
  <si>
    <t>Timberwolf Design</t>
  </si>
  <si>
    <t>Alpha1 Induction</t>
  </si>
  <si>
    <t>Lyle Flowen</t>
  </si>
  <si>
    <t>8314H EBMPAPST</t>
  </si>
  <si>
    <t>ripleys@telusplanet.net</t>
  </si>
  <si>
    <t>Ryan Hall</t>
  </si>
  <si>
    <t xml:space="preserve">1. FPZ vacuum best for 408 table. 
2. Recalibrate Switch. </t>
  </si>
  <si>
    <t xml:space="preserve">Will not change tools. SPOS file was corrupted. </t>
  </si>
  <si>
    <t xml:space="preserve">adding two weeks to machines usability. </t>
  </si>
  <si>
    <t>Patrick</t>
  </si>
  <si>
    <t xml:space="preserve">Which wire is which and does it matter. </t>
  </si>
  <si>
    <t>ThermTrend</t>
  </si>
  <si>
    <t>Kaz Kozlowski</t>
  </si>
  <si>
    <t>kazkozlowski@thermtrend.com</t>
  </si>
  <si>
    <t>New Standard Dustboot 2016</t>
  </si>
  <si>
    <t>480 State Road</t>
  </si>
  <si>
    <t>Suite B</t>
  </si>
  <si>
    <t>Bensalem</t>
  </si>
  <si>
    <t>PO241</t>
  </si>
  <si>
    <t>Steve Shrier</t>
  </si>
  <si>
    <t>GOV</t>
  </si>
  <si>
    <t>Ryan Monson</t>
  </si>
  <si>
    <t>Darrel</t>
  </si>
  <si>
    <t>Hatzel and Buehler</t>
  </si>
  <si>
    <t>Wolseley industrial Group</t>
  </si>
  <si>
    <t>Quote: CAMQ8315. Power Requirements</t>
  </si>
  <si>
    <t>Zach</t>
  </si>
  <si>
    <t>Datatek</t>
  </si>
  <si>
    <t>Previously "Dimensional Impact"</t>
  </si>
  <si>
    <t xml:space="preserve">initialize. </t>
  </si>
  <si>
    <t>RYgame2008@gmail.com</t>
  </si>
  <si>
    <t>Neon Zone</t>
  </si>
  <si>
    <t>Markus</t>
  </si>
  <si>
    <t>404-452-8073</t>
  </si>
  <si>
    <t>MP Antenna</t>
  </si>
  <si>
    <t>Tangentail Oscillating Knife issues</t>
  </si>
  <si>
    <t>Ryan Lahr</t>
  </si>
  <si>
    <t>Victor Gibson</t>
  </si>
  <si>
    <t>Machine Orientation Scheduling</t>
  </si>
  <si>
    <t>Vic Gibson</t>
  </si>
  <si>
    <t>Tod Chapman</t>
  </si>
  <si>
    <t xml:space="preserve">Tslot Replacement. Where to get. </t>
  </si>
  <si>
    <t>Sean Brink</t>
  </si>
  <si>
    <t>Soft Lim</t>
  </si>
  <si>
    <t>Rory McKenney</t>
  </si>
  <si>
    <t xml:space="preserve">One cable male to male. Needs the male to female. </t>
  </si>
  <si>
    <t>tmckenn@alliancecom.net</t>
  </si>
  <si>
    <t>1476 HWY 9</t>
  </si>
  <si>
    <t>Larchwood</t>
  </si>
  <si>
    <t>IA</t>
  </si>
  <si>
    <t>RA243</t>
  </si>
  <si>
    <t>Scotty Redmond</t>
  </si>
  <si>
    <t>scotty@redmondmachinery.com</t>
  </si>
  <si>
    <t>Caster Broke</t>
  </si>
  <si>
    <t>Needs new casters for Stinger 1 stand`</t>
  </si>
  <si>
    <t>RA244</t>
  </si>
  <si>
    <t>Joanna Bates</t>
  </si>
  <si>
    <t>Lure of Cripple Creek</t>
  </si>
  <si>
    <t xml:space="preserve">Stinger 1 estop stuck on. </t>
  </si>
  <si>
    <t>jmbates3@aol.com</t>
  </si>
  <si>
    <t xml:space="preserve">Scott </t>
  </si>
  <si>
    <t>RA245</t>
  </si>
  <si>
    <t>Stinger 1 estop stuck on. New drive needed</t>
  </si>
  <si>
    <t>The Lure of Cripple Creek</t>
  </si>
  <si>
    <t>147 Ekonk Hill Road</t>
  </si>
  <si>
    <t>Moosup</t>
  </si>
  <si>
    <t>860-564-5799</t>
  </si>
  <si>
    <t>Benjamin Wine</t>
  </si>
  <si>
    <t xml:space="preserve">Machine Stopped and won't work. </t>
  </si>
  <si>
    <t>Tim Wathersby</t>
  </si>
  <si>
    <t>Power to Machine 7/18/2018</t>
  </si>
  <si>
    <t>jaimehernandez1890@gmail.com</t>
  </si>
  <si>
    <t>Y1 transmission is loose somewhere</t>
  </si>
  <si>
    <t>Jiame</t>
  </si>
  <si>
    <t>Post Processor</t>
  </si>
  <si>
    <t>NEGATIVE Z LIMIT AND ATC POST</t>
  </si>
  <si>
    <t>cobra</t>
  </si>
  <si>
    <t>15 Great Pasture Rd</t>
  </si>
  <si>
    <t>Danburry</t>
  </si>
  <si>
    <t>RA246</t>
  </si>
  <si>
    <t>Andrew Pattten</t>
  </si>
  <si>
    <t>Spoil board surface questions</t>
  </si>
  <si>
    <t xml:space="preserve">Scroggins Avaiation </t>
  </si>
  <si>
    <t>y2 trip</t>
  </si>
  <si>
    <t xml:space="preserve">updated tunings  </t>
  </si>
  <si>
    <t>Jordan Gossett</t>
  </si>
  <si>
    <t xml:space="preserve">air pressure alarm - dissabled </t>
  </si>
  <si>
    <t>Zoro.com</t>
  </si>
  <si>
    <t>Default Category</t>
  </si>
  <si>
    <t>130-202 -- Standard T-Handle Set</t>
  </si>
  <si>
    <t>64606</t>
  </si>
  <si>
    <t>130-201 -- Metric T-Handle Set</t>
  </si>
  <si>
    <t>60609</t>
  </si>
  <si>
    <t>130-200 -- Standard T-Handle Set</t>
  </si>
  <si>
    <t>SFU1204-300 w/nut. BK/BF10</t>
  </si>
  <si>
    <t>YUEQING CANEN IMPORT AND EXPORT CO.,LTD</t>
  </si>
  <si>
    <t>107-113 -- Ball Screw for Stinger I</t>
  </si>
  <si>
    <t>YUAN YI CHANG Machinery Co.,Ltd.</t>
  </si>
  <si>
    <t>Miscellaneous</t>
  </si>
  <si>
    <t>HR090-010-S1-P1-KN73J</t>
  </si>
  <si>
    <t>109-166 -- Helical Standard Planetary Reducer Single Stage Gear Ratio 10
Precision Backlash P1 ≦ 5 arcmin
With keyway 6mm, YYC Logo.
* Motor: Mitsubishi-KN73J
* Output ShaftΦ22, Input ShaftΦ19, Motor
AdapterΦ70</t>
  </si>
  <si>
    <t>PF90-10-P2-99102-SC10A</t>
  </si>
  <si>
    <t>109-163 -- Planetary Gearbox Planetary Reducer Single Stage, Helical Gear Ratio:10 Standard Backlash: P2≤ 5 arcmin</t>
  </si>
  <si>
    <t>HER090-005-S1-P2-Y01A1</t>
  </si>
  <si>
    <t>109-162 -- Helical Economy Reducer Single Stage, Helical Gear Ratio: P2≤ 8 arcmin</t>
  </si>
  <si>
    <t>Xiaman Jingwei Machinery &amp; Fabrication Co.</t>
  </si>
  <si>
    <t>140-002 -- Cobra Side Assembly Right A-36 Steel</t>
  </si>
  <si>
    <t>140-001 -- Cobra Side Assembly Left A-36 Steel</t>
  </si>
  <si>
    <t>WSNC-030N4-J1</t>
  </si>
  <si>
    <t>WorldWide Electric Corporation</t>
  </si>
  <si>
    <t>103-224 -- 25 HP (460 VOLT) Soft Starter w/ Door Mounted Start/Stop Pushbuttons</t>
  </si>
  <si>
    <t>WSNC-050N4-J1</t>
  </si>
  <si>
    <t>103-223 -- 25 HP (230 VOLT) Soft Starter w/ Door Mounted Start/Stop Pushbuttons</t>
  </si>
  <si>
    <t>WSNC-060N4-J1</t>
  </si>
  <si>
    <t>103-222 -- 25 HP (208 VOLT) Soft Starter w/ Door Mounted Start/Stop Pushbuttons</t>
  </si>
  <si>
    <t>WSNC-020N4-J1</t>
  </si>
  <si>
    <t>103-221 -- 20 HP (460 VOLT) Soft Starter w/ Door Mounted Start/Stop Pushbuttons</t>
  </si>
  <si>
    <t>WSNC-040N4-J1</t>
  </si>
  <si>
    <t>103-220 -- 20 HP (230 VOLT) Soft Starter w/ Door Mounted Start/Stop Pushbuttons</t>
  </si>
  <si>
    <t>103-219 -- 20 HP (208 VOLT) Soft Starter w/ Door Mounted Start/Stop Pushbuttons</t>
  </si>
  <si>
    <t>DY50679</t>
  </si>
  <si>
    <t>Woodworking Shop</t>
  </si>
  <si>
    <t>117-214 -- Dynabrade 26mm Wrench For Quick Change Spindle</t>
  </si>
  <si>
    <t>148122</t>
  </si>
  <si>
    <t>Woodcraft - Alternate item</t>
  </si>
  <si>
    <t>115-103 -- HOLD DOWN CLAMP</t>
  </si>
  <si>
    <t>Woodcraft</t>
  </si>
  <si>
    <t>142603</t>
  </si>
  <si>
    <t>142806</t>
  </si>
  <si>
    <t>115-102 -- 48" INCRA T TRACK</t>
  </si>
  <si>
    <t>142805</t>
  </si>
  <si>
    <t>115-101 -- 36" INCRA T TRACK</t>
  </si>
  <si>
    <t>150001</t>
  </si>
  <si>
    <t>111-193 -- 4" Dust Boot Hose Clamp</t>
  </si>
  <si>
    <t>151295</t>
  </si>
  <si>
    <t>111-192 -- 4" Dust Boot Adapter Fitting</t>
  </si>
  <si>
    <t>152674</t>
  </si>
  <si>
    <t>108-160 -- 4" Universal Dust Port</t>
  </si>
  <si>
    <t>RJ1V-AH-D5</t>
  </si>
  <si>
    <t>Wolf Automation</t>
  </si>
  <si>
    <t>104-219 -- 40 - Idec Relay 5VDC #</t>
  </si>
  <si>
    <t>RF1V-A-D24</t>
  </si>
  <si>
    <t>104-214 -- 38 - 24V Ice Cube Relay #
RJ1V-A-D24</t>
  </si>
  <si>
    <t>104-211 -- 35 - Relay Socket</t>
  </si>
  <si>
    <t>Wm. J. Redmond &amp; Son</t>
  </si>
  <si>
    <t>Wiring Products</t>
  </si>
  <si>
    <t>111-180 -- 4" DUST BOOT BRUSH</t>
  </si>
  <si>
    <t>108-148 -- 2" DUST BOOT BRUSH</t>
  </si>
  <si>
    <t>108-116 -- ARBOR SHIMS .012</t>
  </si>
  <si>
    <t>WT-491705</t>
  </si>
  <si>
    <t>104-667 -- 22-18 AWG 0.187'' Vinyl Insulated Female Red Push-On Terminals 100 Pieces</t>
  </si>
  <si>
    <t>WT-453145</t>
  </si>
  <si>
    <t>104-640 -- 1/4'' Stud Size 12-10 AWG Vinyl Ring Terminals 100 Pieces</t>
  </si>
  <si>
    <t>WT-661065</t>
  </si>
  <si>
    <t>104-627 -- Spade Red 22-18AWG Stud #8 x 100</t>
  </si>
  <si>
    <t>WT-651045</t>
  </si>
  <si>
    <t>104-626 -- Ring Red 22-18AWG Stud #6 x 100</t>
  </si>
  <si>
    <t>104-617 -- #4 Stud 22-18 AWG Nylon Insulated Ring Terminal Double Crimp 100 Pieces</t>
  </si>
  <si>
    <t>WT-964005</t>
  </si>
  <si>
    <t>104-612 -- 22-18 Gauge Heat Shrink 1/4'' Push-On Terminals Female 100 Pieces</t>
  </si>
  <si>
    <t>BFN</t>
  </si>
  <si>
    <t>104-318 -- 16-14 AWG 0.250'' Nylon Insulated Female Push-On Terminals 100 Pieces</t>
  </si>
  <si>
    <t>104-317 -- Yellow Quick Connects</t>
  </si>
  <si>
    <t>WT-662085</t>
  </si>
  <si>
    <t>104-316 -- Blue Fork Terminal</t>
  </si>
  <si>
    <t>WT-663065</t>
  </si>
  <si>
    <t>104-314 -- 12-10 AWG Nylon insulated spade/fork terminals. #6 mounting stud. Double crimp</t>
  </si>
  <si>
    <t>WT-653105</t>
  </si>
  <si>
    <t>104-287 -- Ring Yellow 12-10AWG Stud #10 x 50</t>
  </si>
  <si>
    <t>WT-661085</t>
  </si>
  <si>
    <t>104-286 -- Spade Red 22-18AWG Stud #6 x 100</t>
  </si>
  <si>
    <t>WT-WNY</t>
  </si>
  <si>
    <t>104-148 -- Yellow Wire Nuts</t>
  </si>
  <si>
    <t>WT-651065</t>
  </si>
  <si>
    <t>104-145 -- Ring Terminals Red</t>
  </si>
  <si>
    <t>104-144 -- Ring Terminals Blue</t>
  </si>
  <si>
    <t>WT-WNR</t>
  </si>
  <si>
    <t>104-143 -- Red Wire Nuts</t>
  </si>
  <si>
    <t>WT-491005</t>
  </si>
  <si>
    <t>104-142 -- Red Spade Connectors</t>
  </si>
  <si>
    <t>WT-492005</t>
  </si>
  <si>
    <t>104-141 -- Blue Spade Connectors</t>
  </si>
  <si>
    <t>2107NSC</t>
  </si>
  <si>
    <t>104-134 -- Nylon Insulated Push On</t>
  </si>
  <si>
    <t>WT-423005</t>
  </si>
  <si>
    <t>104-130 -- Butt Splice Yellow 100 Per Box</t>
  </si>
  <si>
    <t>NBS 22-18ga</t>
  </si>
  <si>
    <t>104-129 -- Butt Splice Red</t>
  </si>
  <si>
    <t>NBS 16-14ga</t>
  </si>
  <si>
    <t>104-128 -- Butt Splice Blue</t>
  </si>
  <si>
    <t>Wireworks Corporation</t>
  </si>
  <si>
    <t>109-136 -- SR23 Breakout Board for Recoil</t>
  </si>
  <si>
    <t>NJ3FP6P-BAG</t>
  </si>
  <si>
    <t>104-209 -- 34 - Touch Top Box</t>
  </si>
  <si>
    <t>Winford Engineering, LLC</t>
  </si>
  <si>
    <t>BRKSD37F-R</t>
  </si>
  <si>
    <t>109-159 -- DB37 Female Slim Breakout Board, R/A Connector, Jack Screws</t>
  </si>
  <si>
    <t>BRKSD25F-R</t>
  </si>
  <si>
    <t>EXT44HD-6</t>
  </si>
  <si>
    <t>102-261 -- DB-44HD Extender Cable 6-ft</t>
  </si>
  <si>
    <t>EXT44HD-3</t>
  </si>
  <si>
    <t>102-260 -- DB-44HD Extender Cable 3-ft</t>
  </si>
  <si>
    <t>368-20530</t>
  </si>
  <si>
    <t>wdcomponentsusa.com</t>
  </si>
  <si>
    <t>108-329 -- Cam Lever (Cam Clamp) - Aluminum Handle (WDS 368)</t>
  </si>
  <si>
    <t>CE1387</t>
  </si>
  <si>
    <t>Wayfare.com</t>
  </si>
  <si>
    <t>100-314 -- CH Ellis Rolling Sewn Computer Bag and Tool Case</t>
  </si>
  <si>
    <t>Waters &amp; Associates</t>
  </si>
  <si>
    <t>45FG</t>
  </si>
  <si>
    <t>130-274 -- Saw Blades 10 Pack</t>
  </si>
  <si>
    <t>100021</t>
  </si>
  <si>
    <t>130-273 -- 10" Dry 230/1/60 Saw</t>
  </si>
  <si>
    <t>55-957B</t>
  </si>
  <si>
    <t>Wallco</t>
  </si>
  <si>
    <t>104-208 -- 33 - Touch Top Cable</t>
  </si>
  <si>
    <t>1-1134-1</t>
  </si>
  <si>
    <t>Victor Technologies</t>
  </si>
  <si>
    <t>103-101 -- Cutmaster A60 Plasma Torch</t>
  </si>
  <si>
    <t>9-8210</t>
  </si>
  <si>
    <t>100-154 -- 60A Tip for A60 Torch</t>
  </si>
  <si>
    <t>9-8208</t>
  </si>
  <si>
    <t>100-153 -- 40A Tip for A60 Torch</t>
  </si>
  <si>
    <t>9-8232</t>
  </si>
  <si>
    <t>100-152 -- Automated Electrode for A60 Torch</t>
  </si>
  <si>
    <t>9-8218</t>
  </si>
  <si>
    <t>100-151 -- Plasma Shield Cut for A60 Torch</t>
  </si>
  <si>
    <t>Victor Equipment</t>
  </si>
  <si>
    <t>117-106 -- 9-8238 Shield Cap 50-60</t>
  </si>
  <si>
    <t>117-105 -- 9-8232 Electrode</t>
  </si>
  <si>
    <t>117-104 -- 9-8218 Shield Cup</t>
  </si>
  <si>
    <t>117-103 -- 9-8215 Electrode</t>
  </si>
  <si>
    <t>117-102 -- 9-8210 60A Tip</t>
  </si>
  <si>
    <t>Vectric</t>
  </si>
  <si>
    <t>102-256 -- Cut 3D + Photo V-Carve Bundle</t>
  </si>
  <si>
    <t>102-254 -- Cut 3D Software</t>
  </si>
  <si>
    <t>Photo V-Carve</t>
  </si>
  <si>
    <t>102-252 -- Photo V-Carve</t>
  </si>
  <si>
    <t>Aspire</t>
  </si>
  <si>
    <t>102-251 -- Aspire</t>
  </si>
  <si>
    <t>102-152 -- Cut2D Pro + Photo V-Carve Bundle</t>
  </si>
  <si>
    <t>102-151 -- Cut2D Pro + Cut3D Bundle</t>
  </si>
  <si>
    <t>102-150 -- V-Carve Pro w/Photo V-Carve</t>
  </si>
  <si>
    <t>102-128 -- V-Carve Pro + Cut 3D + Photo V-Carve Bundle</t>
  </si>
  <si>
    <t>Aspire w/Western Scenes</t>
  </si>
  <si>
    <t>102-125 -- Aspire with Western Scenes</t>
  </si>
  <si>
    <t>102-124 -- V-Carve Pro w/ Cut 3D</t>
  </si>
  <si>
    <t>Aspire w/Wildlife Scenes</t>
  </si>
  <si>
    <t>102-122 -- Aspire with Wildlife Scenes</t>
  </si>
  <si>
    <t>V-Carve Pro</t>
  </si>
  <si>
    <t>102-121 -- V-Carve Pro</t>
  </si>
  <si>
    <t>102-103 -- Cut 2D Design Pro</t>
  </si>
  <si>
    <t>5201</t>
  </si>
  <si>
    <t>Valterra Products, LLC</t>
  </si>
  <si>
    <t>103-703 -- 2” Valve Slip x Slip w/ SS Paddle &amp; Metal Handle, ABS Black</t>
  </si>
  <si>
    <t>6401P</t>
  </si>
  <si>
    <t>103-702 -- 4” Pneumatic Valve Slip x Slip w/ SS Padle &amp; Metal Cylinder, PVC White</t>
  </si>
  <si>
    <t>9301S</t>
  </si>
  <si>
    <t>103-701 -- 3” Pneumatic Valve Slip x Slip w/ SS Padle &amp; Metal Cylinder, ABS Black</t>
  </si>
  <si>
    <t>US Router Tools</t>
  </si>
  <si>
    <t>V-Carving Bit Set</t>
  </si>
  <si>
    <t>117-538 -- Special Bit Set 11 pcs.</t>
  </si>
  <si>
    <t>Sign Maker PRO Bit Set</t>
  </si>
  <si>
    <t>117-537 -- Special Bit Set 17 pcs.</t>
  </si>
  <si>
    <t>Sign Maker Bit Set</t>
  </si>
  <si>
    <t>117-536 -- Special Bit Set 15 pcs.</t>
  </si>
  <si>
    <t>Plastics Bit Set</t>
  </si>
  <si>
    <t>117-535 -- Special Bit Set 13 pcs.</t>
  </si>
  <si>
    <t>MDR Door Bit Set</t>
  </si>
  <si>
    <t>117-534 -- Special Bit Set 11 pcs.</t>
  </si>
  <si>
    <t>Educational Deluxe Bit Set</t>
  </si>
  <si>
    <t>117-533 -- Special Bit Set 60 pcs.</t>
  </si>
  <si>
    <t>Educational Standard Bit Set</t>
  </si>
  <si>
    <t>117-532 -- Special Bit Set 30 pcs.</t>
  </si>
  <si>
    <t>Caninet PRO Bit Set</t>
  </si>
  <si>
    <t>117-531 -- Special Bit Set 22 pcs.</t>
  </si>
  <si>
    <t>Cabinet Bit Set</t>
  </si>
  <si>
    <t>117-530 -- Special Bit Set 12 pcs.</t>
  </si>
  <si>
    <t>Aluminum Bit Sat</t>
  </si>
  <si>
    <t>117-529 -- Special Bit Set 12 pcs.</t>
  </si>
  <si>
    <t>3D Bit Set</t>
  </si>
  <si>
    <t>117-528 -- Special Bit Set 9 pcs.</t>
  </si>
  <si>
    <t>CNC-CON</t>
  </si>
  <si>
    <t>117-527 -- CNC Handheld Remote KRS 20 KEY</t>
  </si>
  <si>
    <t>SE1093</t>
  </si>
  <si>
    <t>117-526 -- SE1093 - 1" Double Flute Straight Bit</t>
  </si>
  <si>
    <t>SE1058</t>
  </si>
  <si>
    <t>117-525 -- SE1058 - 1/4" Double Flute Straight Bit</t>
  </si>
  <si>
    <t>ER 32 04232 - 5/32 Collet</t>
  </si>
  <si>
    <t>117-524 -- ER 32 04232 - 5/32 Collet</t>
  </si>
  <si>
    <t>SE13201R</t>
  </si>
  <si>
    <t>117-523 --  5mm Bradpoint Drill, Style 13S</t>
  </si>
  <si>
    <t>SE1039</t>
  </si>
  <si>
    <t>117-522 -- 3/8" Double Flute Straight Bit</t>
  </si>
  <si>
    <t>SE6402</t>
  </si>
  <si>
    <t>117-520 --  3/8" Steel Router Collet Sleve</t>
  </si>
  <si>
    <t>DT-D2</t>
  </si>
  <si>
    <t>117-519 -- D2 - Donek Tools Drag Knife for CNC</t>
  </si>
  <si>
    <t>SRD220</t>
  </si>
  <si>
    <t>117-518 -- SRD-220  1/4" 2 Flute Spiral Downcut</t>
  </si>
  <si>
    <t>117-517 -- 3/8" Double Flute Straight Bit</t>
  </si>
  <si>
    <t>SOU526</t>
  </si>
  <si>
    <t>117-516 -- 1/4" O-Flute Spiral Upcut</t>
  </si>
  <si>
    <t>CNC-DMND_ENGRV</t>
  </si>
  <si>
    <t>117-515 -- Diamond Drag Engraving Bit 120°</t>
  </si>
  <si>
    <t>04232-20MM</t>
  </si>
  <si>
    <t>117-514 -- ER32 20.0mm Collet</t>
  </si>
  <si>
    <t>04232-18MM</t>
  </si>
  <si>
    <t>117-513 -- ER32 18.0mm Collet</t>
  </si>
  <si>
    <t>04232-16MM</t>
  </si>
  <si>
    <t>117-512 -- ER32 16.0mm Collet</t>
  </si>
  <si>
    <t>04232-12MM</t>
  </si>
  <si>
    <t>117-511 -- ER32 12.0mm Collet</t>
  </si>
  <si>
    <t>04232-58</t>
  </si>
  <si>
    <t>117-510 -- ER32 5/8" Collet</t>
  </si>
  <si>
    <t>SRD626SLRUF</t>
  </si>
  <si>
    <t>117-258 -- 1/2" Ruffer 3 Flute Slow Spiral Downcut</t>
  </si>
  <si>
    <t>SE2301</t>
  </si>
  <si>
    <t>117-257 -- 25 deg. Edge Bevel/Laminate</t>
  </si>
  <si>
    <t>SE2990</t>
  </si>
  <si>
    <t>117-256 -- 2" Countertop Surface Planer</t>
  </si>
  <si>
    <t>04232-18</t>
  </si>
  <si>
    <t>117-255 -- ER32 1/8" Collet</t>
  </si>
  <si>
    <t>SRD237</t>
  </si>
  <si>
    <t>117-254 -- 3/8" 2 Flute Spiral Downcut</t>
  </si>
  <si>
    <t>MC-10</t>
  </si>
  <si>
    <t>117-213 -- Type 10 Musclechuck For Milwaukee Routers with 3 collets and T-Wrench.</t>
  </si>
  <si>
    <t>MC-06B</t>
  </si>
  <si>
    <t>117-212 -- Type 6B Musclechuck For 1.0kw ER20 Spindles with 3 collets and T-Wrench.</t>
  </si>
  <si>
    <t>MC-01</t>
  </si>
  <si>
    <t>117-211 -- Type 1 Musclechuck For Porter Cable Routers with 3 collets and T-Wrench.</t>
  </si>
  <si>
    <t>117-207 -- SE13201R 5mm Bradpoint Drill, Style 13S</t>
  </si>
  <si>
    <t>SUD551</t>
  </si>
  <si>
    <t>117-206 -- SUD551 3/8" 2+2 Compression Up/Down Spiral</t>
  </si>
  <si>
    <t>SUD553</t>
  </si>
  <si>
    <t>117-205 -- SUD553 1/2" 2+2 Compression Up/Down Spiral</t>
  </si>
  <si>
    <t>SRD253</t>
  </si>
  <si>
    <t>117-204 -- SRD253 1/2" 2 Flute Spiral Downcut</t>
  </si>
  <si>
    <t>SPOU120</t>
  </si>
  <si>
    <t>117-203 -- SPOU120  -  1/4" O-Flute</t>
  </si>
  <si>
    <t>04232-316</t>
  </si>
  <si>
    <t>117-202 -- ER32 3/16" Collet</t>
  </si>
  <si>
    <t>04232-716</t>
  </si>
  <si>
    <t>117-201 -- ER32 7/16" Collet</t>
  </si>
  <si>
    <t>117-200 -- ER32 1/8" Collet</t>
  </si>
  <si>
    <t>04232-516</t>
  </si>
  <si>
    <t>117-197 -- RE32 5/16" Collet</t>
  </si>
  <si>
    <t>117-196 -- ANSI Rigid Tap Collet 7/16"</t>
  </si>
  <si>
    <t>117-195 -- ANSI Rigid Tap Collet 3/8"</t>
  </si>
  <si>
    <t>117-194 -- ANSI Rigid Tap Collet 5/16"</t>
  </si>
  <si>
    <t>117-193 -- ANSI Rigid Tap Collet 1/4"</t>
  </si>
  <si>
    <t>117-192 -- ANSI Rigid Tap Collet Metrix M6</t>
  </si>
  <si>
    <t>117-191 -- ANSI Rigid Tap Collet Metric M5</t>
  </si>
  <si>
    <t>117-190 -- ANSI Rigid Tap Collet Metric M4</t>
  </si>
  <si>
    <t>22253</t>
  </si>
  <si>
    <t>117-189 -- CAT40 x ER32-2.76</t>
  </si>
  <si>
    <t>21003-45</t>
  </si>
  <si>
    <t>117-188 -- CAT40-MAS-I Retention Knobs</t>
  </si>
  <si>
    <t>21480/40A</t>
  </si>
  <si>
    <t>117-187 -- CAT 40 Rigid Tap Holder, Size 1</t>
  </si>
  <si>
    <t>04232-932</t>
  </si>
  <si>
    <t>117-186 -- ER32 9/32" Collet</t>
  </si>
  <si>
    <t>04232-732</t>
  </si>
  <si>
    <t>117-185 -- ER32 7/32" Collet</t>
  </si>
  <si>
    <t>117-184 -- ER32 5/16" Collet</t>
  </si>
  <si>
    <t>SE1067</t>
  </si>
  <si>
    <t>117-183 -- 1/2" Double Flute Straight Bit</t>
  </si>
  <si>
    <t>SE1061</t>
  </si>
  <si>
    <t>117-182 -- 3/8" Double Flute Straight Bit</t>
  </si>
  <si>
    <t>46132</t>
  </si>
  <si>
    <t>117-181 -- ER32 "Power Coat" High Speed Nut</t>
  </si>
  <si>
    <t>04232-10mm</t>
  </si>
  <si>
    <t>117-178 -- ER32 10.0mm Collet</t>
  </si>
  <si>
    <t>SE1541</t>
  </si>
  <si>
    <t>117-177 -- SE1541  -  1/4" 60 deg. V-
Groove Bit</t>
  </si>
  <si>
    <t>SOU135</t>
  </si>
  <si>
    <t>117-176 -- SOU135  -  3/8" O-Flute Upcut</t>
  </si>
  <si>
    <t>SOU110</t>
  </si>
  <si>
    <t>117-173 -- SOU110  -  3/16" O-Flute</t>
  </si>
  <si>
    <t>SOU160</t>
  </si>
  <si>
    <t>117-172 -- SOU160  -  1/2" O-Flute Upcut</t>
  </si>
  <si>
    <t>SBNU500</t>
  </si>
  <si>
    <t>117-171 -- SBNU500  -  1/2" Ball Nose</t>
  </si>
  <si>
    <t>SRD255</t>
  </si>
  <si>
    <t>117-170 -- SRD255  -  1/2" Spiral Downcut (1 1/4" Cut Length)</t>
  </si>
  <si>
    <t>SE2405</t>
  </si>
  <si>
    <t>117-169 -- SE2405  -  1/2" Flush Trim Bit</t>
  </si>
  <si>
    <t>SE2305</t>
  </si>
  <si>
    <t>117-168 -- SE2305 - 7/16" 45 deg. Chamfer Bit</t>
  </si>
  <si>
    <t>SE2300</t>
  </si>
  <si>
    <t>117-167 -- SE2300 - 15 deg. Edge Bevel/ Laminate</t>
  </si>
  <si>
    <t>117-166 -- SRD626SLRUF  -  1/2" Phenolic Bit</t>
  </si>
  <si>
    <t>SRD613SLRUF</t>
  </si>
  <si>
    <t>117-165 -- SRD613SLRUF -  3/8" Phenolic Bit</t>
  </si>
  <si>
    <t>04232-34</t>
  </si>
  <si>
    <t>117-164 -- 04232-34  -  ER32 3/4" Collet</t>
  </si>
  <si>
    <t>117-163 -- SE6402  -  3/8" Collet Sleeve</t>
  </si>
  <si>
    <t>SRD237MD</t>
  </si>
  <si>
    <t>117-162 -- SRD237MD  -  3/8" Spiral Downcut</t>
  </si>
  <si>
    <t>SRD260</t>
  </si>
  <si>
    <t>117-161 -- SRD260  -  1/2" Sprial Downcut (1 5/8" Cut Length)</t>
  </si>
  <si>
    <t>SE1598</t>
  </si>
  <si>
    <t>117-160 -- SE1598  -  1 1/2" Spoilboard Surfacing Bit</t>
  </si>
  <si>
    <t>67-211</t>
  </si>
  <si>
    <t>117-159 -- 67-211  -  1/2" Phenolic Cutter</t>
  </si>
  <si>
    <t>SE1550</t>
  </si>
  <si>
    <t>117-158 -- SE1550  -  60° V-Groove Bit 1/4" Shank</t>
  </si>
  <si>
    <t>SE2050</t>
  </si>
  <si>
    <t>117-156 -- SE2050  -  3/8" 2 Flute Round Over Bit</t>
  </si>
  <si>
    <t>SE1507</t>
  </si>
  <si>
    <t>117-155 -- SE1507  -  90° V-Groove Bit</t>
  </si>
  <si>
    <t>SE1570</t>
  </si>
  <si>
    <t>117-154 -- SE1570  -  3/8" Point Cutting Round Over</t>
  </si>
  <si>
    <t>SBNU250</t>
  </si>
  <si>
    <t>117-153 -- 1/4" Ball Nose</t>
  </si>
  <si>
    <t>SE1560</t>
  </si>
  <si>
    <t>117-152 -- SE1560  -  60° V-Groove Bit</t>
  </si>
  <si>
    <t>SE1502</t>
  </si>
  <si>
    <t>117-151 -- SE1502 -  90° V-Groove Bit</t>
  </si>
  <si>
    <t>SUD550</t>
  </si>
  <si>
    <t>117-150 -- SUD550  -  3/8" 2+2 Compression Spiral</t>
  </si>
  <si>
    <t>SUD448</t>
  </si>
  <si>
    <t>117-149 -- SUD448  -  2+2 Compression Spiral</t>
  </si>
  <si>
    <t>SRU155</t>
  </si>
  <si>
    <t>117-148 -- SRU155  -  1/2" Spiral Upcut</t>
  </si>
  <si>
    <t>SRU135</t>
  </si>
  <si>
    <t>117-147 -- SRU135  -  3/8" Spiral Upcut</t>
  </si>
  <si>
    <t>SRU118</t>
  </si>
  <si>
    <t>117-146 -- SRU118  -  1/4" Spiral Upcut</t>
  </si>
  <si>
    <t>SRD220MD</t>
  </si>
  <si>
    <t>117-145 -- SRD220MD  -  1/4" Spiral Downcut</t>
  </si>
  <si>
    <t>SOU302</t>
  </si>
  <si>
    <t>117-144 -- SOU302  -  1/8" O-Flute</t>
  </si>
  <si>
    <t>SOU323</t>
  </si>
  <si>
    <t>117-143 -- SOU323  -  1/4" O-Flute</t>
  </si>
  <si>
    <t>117-142 -- SRD255  -  1/2" Spiral Downcut</t>
  </si>
  <si>
    <t>SRD235</t>
  </si>
  <si>
    <t>117-141 -- SRD235  -  3/8" Spiral Downcut</t>
  </si>
  <si>
    <t>SBNU125</t>
  </si>
  <si>
    <t>117-139 -- SBNU125  -  1/8" Ball Nose</t>
  </si>
  <si>
    <t>117-135 -- SE1598  -  Spoilboard Surfacing Bit</t>
  </si>
  <si>
    <t>SBNU375</t>
  </si>
  <si>
    <t>117-132 -- SBNU375  - 3/8" Ball</t>
  </si>
  <si>
    <t>117-131 -- ER32 3/4" Collet</t>
  </si>
  <si>
    <t>FWB.75014R</t>
  </si>
  <si>
    <t>117-130 -- 3/4" Band Saw Blade</t>
  </si>
  <si>
    <t>USRT37535</t>
  </si>
  <si>
    <t>117-126 -- ER32 Shaft Wrench</t>
  </si>
  <si>
    <t>USRT04616</t>
  </si>
  <si>
    <t>117-125 -- ER32 Nut Wrench (ATC)</t>
  </si>
  <si>
    <t>04232-08mm</t>
  </si>
  <si>
    <t>117-124 -- ER32 8mm Collet</t>
  </si>
  <si>
    <t>04232-38</t>
  </si>
  <si>
    <t>117-123 -- ER32 3/8" Collet</t>
  </si>
  <si>
    <t>04232-14</t>
  </si>
  <si>
    <t>117-122 -- ER32 1/4" Collet</t>
  </si>
  <si>
    <t>04232-12</t>
  </si>
  <si>
    <t>117-121 -- ER32 1/2" Collet</t>
  </si>
  <si>
    <t>USRT37533</t>
  </si>
  <si>
    <t>117-120 -- ER25 Shaft Wrench</t>
  </si>
  <si>
    <t>04604-32</t>
  </si>
  <si>
    <t>117-119 -- ER25 Nut Wrench</t>
  </si>
  <si>
    <t>04225-38</t>
  </si>
  <si>
    <t>117-118 -- ER25 3/8" Collet</t>
  </si>
  <si>
    <t>04225-18</t>
  </si>
  <si>
    <t>117-117 -- ER25 1/8" Collet</t>
  </si>
  <si>
    <t>04225-14</t>
  </si>
  <si>
    <t>117-116 -- ER25 1/4" Collet</t>
  </si>
  <si>
    <t>04225-12</t>
  </si>
  <si>
    <t>117-115 -- ER25 1/2" Collet</t>
  </si>
  <si>
    <t>04220-38</t>
  </si>
  <si>
    <t>117-114 -- ER20 3/8" Collet</t>
  </si>
  <si>
    <t>04220-14</t>
  </si>
  <si>
    <t>117-113 -- ER20 1/4" Collet</t>
  </si>
  <si>
    <t>04220-12</t>
  </si>
  <si>
    <t>117-112 -- ER20 1/2" Collet</t>
  </si>
  <si>
    <t>04614</t>
  </si>
  <si>
    <t>117-111 -- ER 20 Nut Wrench</t>
  </si>
  <si>
    <t>117-110 -- 1/4" Porter Cable Collets</t>
  </si>
  <si>
    <t>117-109 -- 1/2" Porter Cable Collets</t>
  </si>
  <si>
    <t>117-108 -- Stinger Bit Set</t>
  </si>
  <si>
    <t>117-107 -- Cobra Bit Set</t>
  </si>
  <si>
    <t>117-101 -- 4.2 1/2" PC Collet</t>
  </si>
  <si>
    <t>111-141 -- 2.25 PORTER CABLE MOUNT</t>
  </si>
  <si>
    <t>100-316 -- $100 Bit Set Credit. Apply our 35% discount. Customer Voucher.</t>
  </si>
  <si>
    <t>Voucher</t>
  </si>
  <si>
    <t>100-303 -- $300 Bit Set Credit. Apply our 35% discount.</t>
  </si>
  <si>
    <t>ULINE Shipping Supplies</t>
  </si>
  <si>
    <t>Uline</t>
  </si>
  <si>
    <t>120-101 -- ULINE TRUCK SEALS</t>
  </si>
  <si>
    <t>TTI</t>
  </si>
  <si>
    <t>TSI Solutions</t>
  </si>
  <si>
    <t>Trico</t>
  </si>
  <si>
    <t>12761-R</t>
  </si>
  <si>
    <t>103-302 -- Fluid Reservoir</t>
  </si>
  <si>
    <t>20024R</t>
  </si>
  <si>
    <t>103-301 -- 20024R is a nozzle tip for the MD-1200 nozzle assemblies.</t>
  </si>
  <si>
    <t>30802</t>
  </si>
  <si>
    <t>103-300 -- ONE PUMP (1DV), 24V SOLENOID UNIT W/TOGGLE SWITCH, 10 oz RESERVOIR, 10' HOSE W/12" LOC LINE ON ALUMINUM BLOCK. 1 GAL LD-300L- INCLUDED!</t>
  </si>
  <si>
    <t>3712-HD</t>
  </si>
  <si>
    <t>ToolPlus.com</t>
  </si>
  <si>
    <t>130-215 -- Jorgensen 12 in. Heavy-Duty Bar Clamp</t>
  </si>
  <si>
    <t>828880</t>
  </si>
  <si>
    <t>ToolPartsDirect.com</t>
  </si>
  <si>
    <t>130-139 -- Ridgid IC Spring ASM</t>
  </si>
  <si>
    <t>103-355 -- Milwaukee 1/4" Collet</t>
  </si>
  <si>
    <t>145323-05</t>
  </si>
  <si>
    <t>100-311 -- DeWalt Brush</t>
  </si>
  <si>
    <t>Threads of the South</t>
  </si>
  <si>
    <t>103-113 -- 2.25 HP Porter Cable</t>
  </si>
  <si>
    <t>S150</t>
  </si>
  <si>
    <t>The Tag Place</t>
  </si>
  <si>
    <t>111-194 -- Name Plate</t>
  </si>
  <si>
    <t>BGF08</t>
  </si>
  <si>
    <t>The Blastgate Company</t>
  </si>
  <si>
    <t>113-158 -- Valterra - Knife (Gate) Valve - White - PVC - 4"</t>
  </si>
  <si>
    <t>4X483Q</t>
  </si>
  <si>
    <t>Testra Corporation</t>
  </si>
  <si>
    <t>109-126 -- Testra Control Box</t>
  </si>
  <si>
    <t>104-147 -- Testra Box Power Cords</t>
  </si>
  <si>
    <t>Teknic Inc.</t>
  </si>
  <si>
    <t>MC-MC16F-402, MC-MC16F-276, MC-MC16F-420, MC-MC16F-438</t>
  </si>
  <si>
    <t>305-612-18-1 -- CR-612 Cabling: 402, 276, 420, 438</t>
  </si>
  <si>
    <t>MC-MR16F-402, MC-MR16F-276, MC-MR16F-420, MC-MR16F-438</t>
  </si>
  <si>
    <t>305-612-18 -- CR-612 Cabling: 402, 276, 420, 438</t>
  </si>
  <si>
    <t>305-612-16 -- CR-612 Cabling: 402, 276, 420, 438</t>
  </si>
  <si>
    <t>MC-MR16F-378, MC-MR16F-276, MC-MR16F-396, MC-MR16F-414</t>
  </si>
  <si>
    <t>305-612 -- CR-612 Cabling: 378, 276, 396, 414</t>
  </si>
  <si>
    <t>MC-MC16F-390, MC-MC16F-276, MC-MC16F-408, MC-MC16F-426</t>
  </si>
  <si>
    <t>305-512-18-1 -- CR-512 Cabling: 390, 276, 408, 426</t>
  </si>
  <si>
    <t>MC-MR16F-390, MC-MR16F-276, MC-MR16F-408, MC-MR16F-426</t>
  </si>
  <si>
    <t>305-512-18 -- CR-512 Cabling: 390, 276, 408, 426</t>
  </si>
  <si>
    <t>305-512-16 -- CR-512 Cabling: 390, 276, 408, 426</t>
  </si>
  <si>
    <t>MC-MR16F-366, MC-MR16F-276, MC-MR16F-384, MC-MR16F-402</t>
  </si>
  <si>
    <t>305-512 -- CR-512 Cabling: 366, 276, 384, 402</t>
  </si>
  <si>
    <t>MC-MC16F-384, MC-MC16F-246, MC-MC16F-378, MC-MC16F-420</t>
  </si>
  <si>
    <t>305-510-18-1 -- CR-510 Cabling: 384, 246, 378, 420</t>
  </si>
  <si>
    <t>MC-MR16F-384, MC-MR16F-246, MC-MR16F-378, MC-MR16F-420</t>
  </si>
  <si>
    <t>305-510-18 -- CR-510 Cabling: 384, 246, 378, 420</t>
  </si>
  <si>
    <t>305-510-16 -- CR-510 Cabling: 384, 246, 378, 420</t>
  </si>
  <si>
    <t>MC-MR16F-360, MC-MR16F-246, MC-MR16F-354, MC-MR16F-396</t>
  </si>
  <si>
    <t>305-510 -- CR-510 Cabling: 360, 246, 354, 396</t>
  </si>
  <si>
    <t>MC-MC16F-378, MC-MC16F-216, MC-MC16F-360, MC-MC16F-414</t>
  </si>
  <si>
    <t>305-508-18-1 -- CR-508 Cabling: 378, 216, 360, 414</t>
  </si>
  <si>
    <t>MC-MR16F-378, MC-MR16F-216, MC-MR16F-360, MC-MR16F-414</t>
  </si>
  <si>
    <t>305-508-18 -- CR-508 Cabling: 378, 216, 360, 414</t>
  </si>
  <si>
    <t>305-508-16 -- CR-508 Cabling: 378, 216, 360, 414</t>
  </si>
  <si>
    <t>MC-MR16F-354, MC-MR16F-216, MC-MR16F-336, MC-MR16F-390</t>
  </si>
  <si>
    <t>305-508 -- CR-508 Cabling: 354, 216, 336, 390</t>
  </si>
  <si>
    <t>MC-MC16F-354, MC-MC16F-216, MC-MC16F-336, MC-MC16F-390</t>
  </si>
  <si>
    <t>305-505-18-1 -- CR-505 Cabling: 354, 216, 336, 390</t>
  </si>
  <si>
    <t>MC-MR16F-342, MC-MR16F-198, MC-MR16F-324, MC-MR16F-378</t>
  </si>
  <si>
    <t>305-505-16 -- CR-505 Cabling: 342, 198, 324, 378</t>
  </si>
  <si>
    <t>MC-MR16F-318, MC-MR16F-198, MC-MR16F-300, MC-MR16F-354</t>
  </si>
  <si>
    <t>305-505 -- CR-505 Cabling: 318, 198, 300, 354</t>
  </si>
  <si>
    <t>305-408-18 -- CR-408 Cabling: 342, 198, 324, 378</t>
  </si>
  <si>
    <t>305-408-16 -- CR-408 Cabling: 342, 198, 324, 378</t>
  </si>
  <si>
    <t>305-408 -- CR-408 Cabling: 318, 198, 300, 354</t>
  </si>
  <si>
    <t>MC-MR16F-306, MC-MR16F-168, MC-MR16F-300, MC-MR16F-348</t>
  </si>
  <si>
    <t>305-404-18 -- CR-404 Cabling: 306, 168, 300, 348</t>
  </si>
  <si>
    <t>305-404-16 -- CR-404 Cabling: 306, 168, 300, 348</t>
  </si>
  <si>
    <t>MC-MR16F-282, MC-MR16F-168, MC-MR16F-276, MC-MR16F-324</t>
  </si>
  <si>
    <t>305-404 -- CR-404 Cabling: 282, 168, 276, 324</t>
  </si>
  <si>
    <t>116-294 -- KQ2 One Touch Fitting for Inch Size Tube, UNF, NPT, Connection Thread Pack of 10</t>
  </si>
  <si>
    <t>M-3431C-LN-08D</t>
  </si>
  <si>
    <t>109-167 -- 3431C Servo Motor</t>
  </si>
  <si>
    <t>MC-MR16F-024</t>
  </si>
  <si>
    <t>109-165 -- Servo Motor Cable 024</t>
  </si>
  <si>
    <t>109-164 -- Intelligent Power Center DC Power Supply, Open Frame</t>
  </si>
  <si>
    <t>CPM-SDSK-3411S-RLN</t>
  </si>
  <si>
    <t>109-146 -- ClearPath Servos</t>
  </si>
  <si>
    <t>E3PS12-75</t>
  </si>
  <si>
    <t>109-145 -- E3PS12-75</t>
  </si>
  <si>
    <t>MC-MR16F-384</t>
  </si>
  <si>
    <t>109-144 -- Servo Motor Cable 384</t>
  </si>
  <si>
    <t>M-3421P-LN-08D</t>
  </si>
  <si>
    <t>109-143 -- 3421 Servo Motor</t>
  </si>
  <si>
    <t>CPM-CABLE-USB-120</t>
  </si>
  <si>
    <t>109-142 -- 3432 USB Cable</t>
  </si>
  <si>
    <t>CPM-CABLE-PWR-MS120</t>
  </si>
  <si>
    <t>109-141 -- 3432 Power Cable</t>
  </si>
  <si>
    <t>CPM-CABLE-CTRL-MU120</t>
  </si>
  <si>
    <t>109-140 -- 3432 Control Cable</t>
  </si>
  <si>
    <t>CPM-MCVC-3432D-RLN-1-0-D</t>
  </si>
  <si>
    <t>109-139 -- 3432 Servo Motor</t>
  </si>
  <si>
    <t>M-3431P-LN-08D</t>
  </si>
  <si>
    <t>109-130 -- 3431 Servo Motor</t>
  </si>
  <si>
    <t>MC-MR16F-480</t>
  </si>
  <si>
    <t>109-129 -- Servo Motor Cable 480</t>
  </si>
  <si>
    <t>PC-SBR-MNL-72</t>
  </si>
  <si>
    <t>109-125 -- Servo Power/Drive Cable</t>
  </si>
  <si>
    <t>SST-EMF75</t>
  </si>
  <si>
    <t>109-124 -- Servo Power Supply</t>
  </si>
  <si>
    <t>M-3411P-LN-08D</t>
  </si>
  <si>
    <t>109-123 -- 3411 Servo Motor</t>
  </si>
  <si>
    <t>MC-MR16F-420</t>
  </si>
  <si>
    <t>109-122 -- Servo Motor Cable 420</t>
  </si>
  <si>
    <t>109-121 -- Servo Motor Cable 360</t>
  </si>
  <si>
    <t>MC-MR16F-288</t>
  </si>
  <si>
    <t>109-120 -- Servo Motor Cable 288</t>
  </si>
  <si>
    <t>SST-ADT-E</t>
  </si>
  <si>
    <t>109-119 -- Servo Dyno Cards</t>
  </si>
  <si>
    <t>SST-E545-RCX-4-2-D</t>
  </si>
  <si>
    <t>109-117 -- Servo Drives</t>
  </si>
  <si>
    <t>PC-SBR-72</t>
  </si>
  <si>
    <t>109-116 -- Servo Drive/Drive Cable</t>
  </si>
  <si>
    <t>EXPEDITE-</t>
  </si>
  <si>
    <t>100-302 -- Expedite Charge</t>
  </si>
  <si>
    <t>Techniks, LLC</t>
  </si>
  <si>
    <t>ER32 12.0mm Collet</t>
  </si>
  <si>
    <t>117-542 -- ER32 12.0mm Collet</t>
  </si>
  <si>
    <t>04232-06</t>
  </si>
  <si>
    <t>117-541 -- ER32 6.0mm Collet</t>
  </si>
  <si>
    <t>04232-20</t>
  </si>
  <si>
    <t>04232-16</t>
  </si>
  <si>
    <t>04232-10</t>
  </si>
  <si>
    <t>04232-3/8</t>
  </si>
  <si>
    <t>04232-1/4</t>
  </si>
  <si>
    <t>04232-1/2</t>
  </si>
  <si>
    <t>04225-3/8</t>
  </si>
  <si>
    <t>04225-1/4</t>
  </si>
  <si>
    <t>04225-1/2</t>
  </si>
  <si>
    <t>04220-3/8</t>
  </si>
  <si>
    <t>04220-1/4</t>
  </si>
  <si>
    <t>04220-1/2</t>
  </si>
  <si>
    <t>Swain CNC</t>
  </si>
  <si>
    <t>119-111 -- Stinger Hats</t>
  </si>
  <si>
    <t>119-101 -- CAMaster Hats</t>
  </si>
  <si>
    <t>Stinger Threaded Shaft</t>
  </si>
  <si>
    <t>111-205 -- Stinger Threaded Shaft</t>
  </si>
  <si>
    <t>3.50 Milwaukee Mounts</t>
  </si>
  <si>
    <t>111-204 -- 3.50 Milwaukee Mount 4.135</t>
  </si>
  <si>
    <t>2.25 Milwaukee Mounts</t>
  </si>
  <si>
    <t>111-203 -- 2.25 Milwaukee Mount 3.31</t>
  </si>
  <si>
    <t>111-167 -- Bosch Router Mounts</t>
  </si>
  <si>
    <t>111-166 -- Cobra Tailstock</t>
  </si>
  <si>
    <t>111-165 -- Stinger Tail Stock</t>
  </si>
  <si>
    <t>111-162 -- Recoil Headstock Spacer</t>
  </si>
  <si>
    <t>111-161 -- Recoil Headstock Face</t>
  </si>
  <si>
    <t>Stinger Rotary</t>
  </si>
  <si>
    <t>111-160 -- Stinger Headstock</t>
  </si>
  <si>
    <t>111-159 -- Cobra Headstock</t>
  </si>
  <si>
    <t>111-158 -- Stinger Recoil Face Plate</t>
  </si>
  <si>
    <t>3.25 PC Mounts</t>
  </si>
  <si>
    <t>111-142 -- 3.25 PORTER CABLE MOUNT</t>
  </si>
  <si>
    <t>2.25 PC Mounts 3.492</t>
  </si>
  <si>
    <t>Cobra Gantry Side</t>
  </si>
  <si>
    <t>111-121 -- Cobra Gantry End Cap -</t>
  </si>
  <si>
    <t>111-119 -- Cobra Gantry End Cap -</t>
  </si>
  <si>
    <t>108-127 -- SLIDER PLATES</t>
  </si>
  <si>
    <t>108-108 -- 42 - COBRA TRANS</t>
  </si>
  <si>
    <t>1.21" Long</t>
  </si>
  <si>
    <t>108-107 -- 41 - STINGER I TRANS SPACER</t>
  </si>
  <si>
    <t>2.23' Long</t>
  </si>
  <si>
    <t>108-102 -- Cobra Gearbox Spacer</t>
  </si>
  <si>
    <t>1.625"Long</t>
  </si>
  <si>
    <t>108-101 -- 25 - STINGER II TRANS SPACER DO NOT USE!</t>
  </si>
  <si>
    <t>100-148 -- Blank Panel for 5x Cobra</t>
  </si>
  <si>
    <t>Steel Materials Inc</t>
  </si>
  <si>
    <t>306-612 -- CR-612 1) 6x Blank Panel, 1) x12 Front Panel, 3) x12 Side Panels, 3) x12 Side Panel E-CHAIN, 2) Cobra E Chain Mount Bracket &amp;
1) x12 Cobra E Chain Channel</t>
  </si>
  <si>
    <t>306-512 -- CR-512 1) x12 Front Panel, 3) x12 Side Panels, 1) x12 Side Panel E-CHAIN, 2) Cobra E Chain Mount Bracket &amp; 1) x12 Cobra E Chain Channel</t>
  </si>
  <si>
    <t>306-510 -- CR-510 1) 5x Front Panels, 3) x10 Side panel, 1) x10 Side Panel E-CHAIN, 2) Cobra E Chain Mount Bracket &amp;
1) x10 Cobra E Chain Channel</t>
  </si>
  <si>
    <t>306-508 -- CR-508 1) 5x Front Panels, 3) x8 Side panel, 1) x8 Side Panel E-CHAIN, 2) Cobra E Chain Mount Bracket &amp;
1) x8 Cobra E Chain Channel</t>
  </si>
  <si>
    <t>306-505 -- CR-505 1) 5x Front Panels, 1) x5 Side panel, 1) x5 Side Panel E-CHAIN, 2) Cobra E Chain Mount Bracket &amp;
1) x5 Cobra E Chain Channel</t>
  </si>
  <si>
    <t>306-404 -- CR-404 1) 4x Front Panels, 1) x4 Side panel, 1) x4 Side Panel E-CHAIN, 2)Cobra E Chain Mount Bracket &amp;
1) x4 Cobra E Chain Channel</t>
  </si>
  <si>
    <t>306-003 -- 1) Gear Box Cover
2) Gear Box Gusset (2 pieces)
2) Z- Plate Gussets (2 pieces)
2) Duct Support (2 pieces)
2) Tool Bar (2 pieces)
1) Limit Switch Block
3) Tool Measure Switch (3 different pieces)
1) Tool Basket
1) Head Cover</t>
  </si>
  <si>
    <t>306-002 -- Recoil Gusset Bottom Left &amp; Right 1 Set (2 Pieces)
Recoil Bracket Left &amp; Right 1 Set (2 Pieces)</t>
  </si>
  <si>
    <t>306-001-S -- 2) Cobra ST Gantry Endcap, 1) Cobra 79" ST Gantry E-Chain Channel 73.375", 1) Cobra ST Side Cover Panel LEFT, 1) Cobra ST Side Cover Panel RIGHT</t>
  </si>
  <si>
    <t>306-001-M -- 2) Cobra ST Gantry Endcap, 1) Cobra 94" ST Gantry E-Chain Channel 80.375", 1) Cobra ST Side Cover Panel LEFT, 1) Cobra ST Side Cover Panel RIGHT</t>
  </si>
  <si>
    <t>306-001-L -- 2) Cobra ST Gantry Endcap, 1) Cobra 99" ST Gantry E-Chain Channel 91.375", 1) Cobra ST Side Cover Panel LEFT, 1) Cobra ST Side Cover Panel RIGHT</t>
  </si>
  <si>
    <t>111-900 -- Custom Part</t>
  </si>
  <si>
    <t>111-301 -- Stinger Recoil Bracket (New Design) Set of 2</t>
  </si>
  <si>
    <t>111-300 -- PRO SERIES 5X CONTROL BOX</t>
  </si>
  <si>
    <t>111-220 -- SR24 Lathe Tubing Bed Rails 1 Rail Each</t>
  </si>
  <si>
    <t>111-212 -- Carousel Cover Cobra (New Design)</t>
  </si>
  <si>
    <t>2' x 3' x 3/16"</t>
  </si>
  <si>
    <t>111-211 -- SR-34,44,48 Recoil Bracket 1-Set L/L For Vacuum</t>
  </si>
  <si>
    <t>111-210 -- SR-34,44,48 Angle Bracket for Hurricane 1-Set L/L</t>
  </si>
  <si>
    <t>111-208 -- Carousel Cover Panther 6/8 Tool</t>
  </si>
  <si>
    <t>1.5" x 1.5" x 1/8" x 37.5" (see drawing)</t>
  </si>
  <si>
    <t>111-200 -- SR23 Lathe Tubing Frame Rails 1 Rail Each</t>
  </si>
  <si>
    <t>111-198 -- Cobra Recoil Bracket 1-Set L/R</t>
  </si>
  <si>
    <t>9 x 8 x 5</t>
  </si>
  <si>
    <t>111-197 -- Stinger IV 1200 Motor Cover 1 Each</t>
  </si>
  <si>
    <t>Angle 3 x 2 x 3/16; Flat Bar 1/4 x 1 1/4</t>
  </si>
  <si>
    <t>111-196 -- Stinger Recoil Bracket 1 Set L/R Do Not Use!</t>
  </si>
  <si>
    <t>DO NOT USE!!!</t>
  </si>
  <si>
    <t>111-195 -- New Generation Stinger I Control Box</t>
  </si>
  <si>
    <t>111-191 -- SR-34,44,48 Recoil Bracket 1-Set L/R</t>
  </si>
  <si>
    <t>2'x4'x3/16"x170"</t>
  </si>
  <si>
    <t>111-189 -- CR-510 Lathe Tubing 1-Set of Two</t>
  </si>
  <si>
    <t>2'x4'x3/16"x144"</t>
  </si>
  <si>
    <t>111-188 -- CR-408 &amp; CR-508 Lathe Tubing 1-Set of Two</t>
  </si>
  <si>
    <t>2'x4'x3/16"x79"</t>
  </si>
  <si>
    <t>111-187 -- SR34/SR44 Lathe Tubing 1-Set of Two</t>
  </si>
  <si>
    <t>2' x 4' x 3/16" x 132"</t>
  </si>
  <si>
    <t>111-186 -- SR48 Lathe Tubing 1-Set of Two</t>
  </si>
  <si>
    <t>2'x4'x3/16"x194"</t>
  </si>
  <si>
    <t>111-185 -- Cobra 512 Lathe 1-Set of Two</t>
  </si>
  <si>
    <t>111-184 -- Stinger I Control Box</t>
  </si>
  <si>
    <t>1.5" x 1.5" x 1/8" x 58.5"</t>
  </si>
  <si>
    <t>111-177 -- SR23 Lathe Tubing Bed Rails 1 Rail Each</t>
  </si>
  <si>
    <t>111-172 -- Cobra Motor Cover 1 Each</t>
  </si>
  <si>
    <t>111-125 -- Stinger &amp; Panther Motor Cover 1 Each New Design</t>
  </si>
  <si>
    <t>101-512 -- Powder Coat for CR-505</t>
  </si>
  <si>
    <t>101-403P -- Powder Coat for SR-24 Frame</t>
  </si>
  <si>
    <t>101-403 -- SR-24 Frame</t>
  </si>
  <si>
    <t>101-402P -- Powder Coat for SR-510</t>
  </si>
  <si>
    <t>101-151P -- Powder Coat for CR-605</t>
  </si>
  <si>
    <t>101-143 -- Stinger I 2x4 Stand</t>
  </si>
  <si>
    <t>101-135P -- Powder Coat for SR-508</t>
  </si>
  <si>
    <t>101-134P -- Powder Coat For 420 Side Tool Bar</t>
  </si>
  <si>
    <t>101-133 -- Powder Coat White Panels</t>
  </si>
  <si>
    <t>101-132P -- Powder Coat for CR-420 Frame</t>
  </si>
  <si>
    <t>101-131P -- Powder Coat for CR-516 Frame</t>
  </si>
  <si>
    <t>101-123P -- Powder Coat For CR-406</t>
  </si>
  <si>
    <t>101-122 -- Stinger I 2x3 Stand</t>
  </si>
  <si>
    <t>101-121P -- Powder Coat SR-410 Frame</t>
  </si>
  <si>
    <t>101-120P -- Powder Coat for SR44 Plasma Frame</t>
  </si>
  <si>
    <t>101-119P -- Powder Coat for CR-612 Frame</t>
  </si>
  <si>
    <t>101-118P -- Powder Coat for CR-713</t>
  </si>
  <si>
    <t>101-117P -- Powder Coat for CR-609 Frame</t>
  </si>
  <si>
    <t>101-116P -- Powder Coat for CR-512</t>
  </si>
  <si>
    <t>101-115P -- Powder Coat for CR-510</t>
  </si>
  <si>
    <t>101-114P -- Powder Coat for CR-508</t>
  </si>
  <si>
    <t>101-114LP -- SandBlast &amp; Powder Coat CR508</t>
  </si>
  <si>
    <t>101-114 -- CR-508 Frame</t>
  </si>
  <si>
    <t>101-111P -- Powder Coat for CR-408</t>
  </si>
  <si>
    <t>101-110P -- Powder Coat for CR-404</t>
  </si>
  <si>
    <t>101-109 -- White Panel for Control Box</t>
  </si>
  <si>
    <t>101-108 -- Powder Coat for Cobra Control Box</t>
  </si>
  <si>
    <t>101-107 -- Powder Coat for Stinger Control Box</t>
  </si>
  <si>
    <t>101-105 -- Powder Coat for Frame Panels on SR44; SR48 &amp; CR 5x Machines</t>
  </si>
  <si>
    <t>101-104P -- Powder Coat for SR-48</t>
  </si>
  <si>
    <t>101-104M -- Machining for SR48 Frame</t>
  </si>
  <si>
    <t>101-103P -- Powder Coat For SR-44</t>
  </si>
  <si>
    <t>101-103 -- SR-44 Frame</t>
  </si>
  <si>
    <t>101-102P -- Powder Coat for SR-34</t>
  </si>
  <si>
    <t>101-101P -- Powder Coat For SR-23</t>
  </si>
  <si>
    <t>100-519 -- Cobra ST Side Cover Panels (Pair)</t>
  </si>
  <si>
    <t>100-518 -- Cobra ST Gantry E - Chain Channel</t>
  </si>
  <si>
    <t>100-517 -- Cobra Monitor Stand - Qty 1</t>
  </si>
  <si>
    <t>100-516 -- New Recoil Bracket (Pair)</t>
  </si>
  <si>
    <t>100-515 -- Side Tool Bar Assembly QTY 1 CR-508</t>
  </si>
  <si>
    <t>100-514 -- Side Tool Bar Assembly QTY 1 CR-510</t>
  </si>
  <si>
    <t>100-513P -- Powder Coat for Cobra Side Assemblies</t>
  </si>
  <si>
    <t>100-513 -- Cobra Side Assemblies Set of Two</t>
  </si>
  <si>
    <t>100-511 -- 3X Vac Panel for SR-34</t>
  </si>
  <si>
    <t>100-510 -- 5X Vac Panel for SR-508 &amp; SR-510</t>
  </si>
  <si>
    <t>100-509 -- 4X Vac Panel for SR-44 &amp; SR-48</t>
  </si>
  <si>
    <t>100-508 -- Cobra 5X Front Panel w/ Center Hole</t>
  </si>
  <si>
    <t>100-507 -- Cobra 4X Front Panel w/ Center Hole</t>
  </si>
  <si>
    <t>100-506 -- 5X Rear Panel for SR3-508 &amp; SR3-510</t>
  </si>
  <si>
    <t>100-505 -- 5X Front Panel for SR3-508 &amp; SR3-510</t>
  </si>
  <si>
    <t>100-504 -- 4X Rear Panel for SR-44 &amp; SR-48 (New Design)</t>
  </si>
  <si>
    <t>100-503 -- 4X Front Panel for SR-44 &amp; SR-48</t>
  </si>
  <si>
    <t>SR-X10</t>
  </si>
  <si>
    <t>100-502 -- Side Skirt SR3-510 Set of Two</t>
  </si>
  <si>
    <t>SR-X08</t>
  </si>
  <si>
    <t>100-501 -- Side Skirt SR-48 &amp; SR-508 Set of Two</t>
  </si>
  <si>
    <t>SR-X04</t>
  </si>
  <si>
    <t>100-500 -- Side Skirt SR-44 Set of Two</t>
  </si>
  <si>
    <t>100-312 -- Side Skirts for CR-420 1-Set of Two</t>
  </si>
  <si>
    <t>105" w/ 2" notch on both ends</t>
  </si>
  <si>
    <t>100-306 -- Side Skirts for CR-406 1-Set of Two</t>
  </si>
  <si>
    <t>88.5" w/ 2" Notch</t>
  </si>
  <si>
    <t>100-164 -- Side Skirts for CR512 1-Set of Two</t>
  </si>
  <si>
    <t>42" wide x 20" tall</t>
  </si>
  <si>
    <t>100-159 -- Blank Panel for 4x Cobra</t>
  </si>
  <si>
    <t>81" w/2" notch on both ends</t>
  </si>
  <si>
    <t>100-149 -- Side Skirts for CR404 Machine 1-Set of Two</t>
  </si>
  <si>
    <t>52.5" wide x 20" tall</t>
  </si>
  <si>
    <t>100-145 -- Support Grate &amp; Deflector</t>
  </si>
  <si>
    <t>178" w/2" notch at both ends</t>
  </si>
  <si>
    <t>100-144 -- Side Skirts for CR-612 1-Set of Four</t>
  </si>
  <si>
    <t>100-143 -- Cobra 6x Rear Panel</t>
  </si>
  <si>
    <t>42 wide x 18 tall (3" holes with 8 1/2 on center)</t>
  </si>
  <si>
    <t>100-138 -- Cobra 4x Vac Panel</t>
  </si>
  <si>
    <t>54 wide x 18 tall (3" holes with 8 1/2 on center)</t>
  </si>
  <si>
    <t>100-137 -- Cobra 5x Vac Panel</t>
  </si>
  <si>
    <t>152.5" w/2" notch at both ends</t>
  </si>
  <si>
    <t>100-136 -- Side Skirts for CR510 1-Set of Four</t>
  </si>
  <si>
    <t>129" w/2" notch on both ends</t>
  </si>
  <si>
    <t>100-131 -- Side Skirts for CR-408/CR-508 1-Set of Four</t>
  </si>
  <si>
    <t>Starflex Corporation</t>
  </si>
  <si>
    <t>PRO SERIES 5X BO</t>
  </si>
  <si>
    <t>111-183 -- Cobra Control Box</t>
  </si>
  <si>
    <t>111-182 -- Stinger II III Control Box</t>
  </si>
  <si>
    <t>101-401 -- PL-408 Plasma Fame</t>
  </si>
  <si>
    <t>Springer Controls Co, Inc.</t>
  </si>
  <si>
    <t>103-502 -- Inlet Filter for 2" Relief</t>
  </si>
  <si>
    <t>103-500 -- FPZ to Connect Blower for Low Voltage 208/230V</t>
  </si>
  <si>
    <t>JC2506P1B-UT</t>
  </si>
  <si>
    <t>103-227 -- 15 HP 460v On-Line Starter For Becker 15 hp Pump</t>
  </si>
  <si>
    <t>JC5006P1K-SE</t>
  </si>
  <si>
    <t>103-226 -- 15 HP 230v On-Line Starter For Becker 15 hp Pump</t>
  </si>
  <si>
    <t>JC5006P1K-LG</t>
  </si>
  <si>
    <t>103-225 -- 15 HP 208v On-Line Starter For Becker 15 hp Pump</t>
  </si>
  <si>
    <t>JC1806P1G-UP-TP</t>
  </si>
  <si>
    <t>103-218 -- 10 HP 460v On-Line Starter</t>
  </si>
  <si>
    <t>JC3206P1B-SV-TP</t>
  </si>
  <si>
    <t>103-217 -- 10 HP 230v On-Line Starter</t>
  </si>
  <si>
    <t>JC5005P1K-LE-TP</t>
  </si>
  <si>
    <t>103-216 -- 10 HP 208v On-Line Starter</t>
  </si>
  <si>
    <t>JC1806P1G-UP</t>
  </si>
  <si>
    <t>103-215 -- 10 HP 460v On-Line Starter For Becker 10 hp Pump</t>
  </si>
  <si>
    <t>JC3206P1B-SV</t>
  </si>
  <si>
    <t>103-214 -- 10 HP 220v On-Line Starter For Becker 10 hp Pump</t>
  </si>
  <si>
    <t>JC3206P1B-LV</t>
  </si>
  <si>
    <t>103-213 -- 10 HP 208v On-Line Starter For Becker 10 hp Pump</t>
  </si>
  <si>
    <t>JC5006P1K-UE-TP</t>
  </si>
  <si>
    <t>103-212 -- 25 HP 460v On-Line Starter</t>
  </si>
  <si>
    <t>JC3206P1B-UV-TP</t>
  </si>
  <si>
    <t>103-211 -- 20 HP 460v On-Line Starter</t>
  </si>
  <si>
    <t>JC2506P1B-UU-TP</t>
  </si>
  <si>
    <t>103-210 -- 15 HP 460v On-Line Starter</t>
  </si>
  <si>
    <t>JC8006P1K-SJ-TP</t>
  </si>
  <si>
    <t>103-209 -- 25 HP 230v On-Line Starter</t>
  </si>
  <si>
    <t>JC6506P1K-SH-TP</t>
  </si>
  <si>
    <t>103-208 -- 20 HP 230v On-Line Starter</t>
  </si>
  <si>
    <t>JC5006P1K-SG-TP</t>
  </si>
  <si>
    <t>103-207 -- 15 HP 230v On-Line Starter</t>
  </si>
  <si>
    <t>JC8006P1K-LJ-TP</t>
  </si>
  <si>
    <t>103-206 -- 25 HP 208v On-Line Starter</t>
  </si>
  <si>
    <t>JC6506P1K-LH-TP</t>
  </si>
  <si>
    <t>103-205 -- 20 HP 208v On-Line Starter</t>
  </si>
  <si>
    <t>JC5006P1K-LG-TP</t>
  </si>
  <si>
    <t>103-204 -- 15 HP 208v On-Line Starter</t>
  </si>
  <si>
    <t>SCNNSS45UEP700</t>
  </si>
  <si>
    <t>103-203 -- 30hp Soft Start (460 VOLT)</t>
  </si>
  <si>
    <t>SCNNSS85SJP700X</t>
  </si>
  <si>
    <t>103-202 -- 30hp Soft Start (230 VOLT)</t>
  </si>
  <si>
    <t>SCNNSS45UWP700</t>
  </si>
  <si>
    <t>103-201 -- 25hp Soft Start (460 VOLT)</t>
  </si>
  <si>
    <t>SCNNSS45UUP700</t>
  </si>
  <si>
    <t>103-183 -- 15hp Soft Start (460 VOLT)</t>
  </si>
  <si>
    <t>SCNNSS45UVP700</t>
  </si>
  <si>
    <t>103-177 -- 20hp Soft Start (460 VOLT)</t>
  </si>
  <si>
    <t>SCNNSS85SHP700X</t>
  </si>
  <si>
    <t>103-169 -- 25hp Soft Start (230 VOLT)</t>
  </si>
  <si>
    <t>SCNNSS85SHP700</t>
  </si>
  <si>
    <t>103-168 -- 20hp Soft Start (230 VOLT)</t>
  </si>
  <si>
    <t>SCNNSS50SGP700</t>
  </si>
  <si>
    <t>103-167 -- 15hp Soft Start (230 VOLT)</t>
  </si>
  <si>
    <t>103-161 -- 20hp Vacuum Gauge</t>
  </si>
  <si>
    <t>103-160 -- 4" Inline Filter</t>
  </si>
  <si>
    <t>103-158 -- Safety Valve Calibration</t>
  </si>
  <si>
    <t>103-132 -- 2" Relief Valve</t>
  </si>
  <si>
    <t>Southern Pipe and Supply</t>
  </si>
  <si>
    <t>113-168 -- 4" ENDCAP</t>
  </si>
  <si>
    <t>113-167 -- 4" - 3" Reducer</t>
  </si>
  <si>
    <t>DWTSN</t>
  </si>
  <si>
    <t>113-166 -- Sanitary Tee 4" x 4" x 2"</t>
  </si>
  <si>
    <t>113-165 -- Sanitary Tee 3" x 3" x 3"</t>
  </si>
  <si>
    <t>113-164 -- 2" PVC Coupling</t>
  </si>
  <si>
    <t>113-162 -- PVC Glue 1 Qt.</t>
  </si>
  <si>
    <t>113-160 -- 4" PVC WHITE (10 ft sticks)</t>
  </si>
  <si>
    <t>113-159 -- 2" Plug PVC</t>
  </si>
  <si>
    <t>113-157 -- 4"x10" Metal Tread Nipple Male</t>
  </si>
  <si>
    <t>113-156 -- 4" x 3" L Metal Nipple Male</t>
  </si>
  <si>
    <t>113-155 -- 4" T Metal w/ Female Threads</t>
  </si>
  <si>
    <t>113-154 -- 4" x 6" L Metal Thread Nipple Male</t>
  </si>
  <si>
    <t>821-2S4</t>
  </si>
  <si>
    <t>113-153 -- Sioux Chief 4" Drain Strainer</t>
  </si>
  <si>
    <t>DW9Q</t>
  </si>
  <si>
    <t>113-152 -- 3" 90 Deg Elbow</t>
  </si>
  <si>
    <t>113-151 -- 4" Threaded Female Adapter</t>
  </si>
  <si>
    <t>113-150 -- 4" Plug PVC</t>
  </si>
  <si>
    <t>113-147 -- 2" PVC Ball Valve</t>
  </si>
  <si>
    <t>113-146 -- 2" 90 deg. Elbow (Regular)</t>
  </si>
  <si>
    <t>113-144 -- 4" 90 deg. Elbow</t>
  </si>
  <si>
    <t>113-143 -- 4" 45 deg. Elbow</t>
  </si>
  <si>
    <t>113-142 -- 4" Threaded Male End Adapter</t>
  </si>
  <si>
    <t>113-141 -- 2" x 3" Metal Threaded Nipple</t>
  </si>
  <si>
    <t>113-140 -- 2" Metal Valve</t>
  </si>
  <si>
    <t>113-139 -- 2" 90 deg Sanitary Elbow</t>
  </si>
  <si>
    <t>113-137 -- Sanitary Tee 3" x 3" x 2"</t>
  </si>
  <si>
    <t>113-136 -- 2" PVC T  (2" x 2" x 2")</t>
  </si>
  <si>
    <t>113-133 -- 1 1/2" Threaded Male End Adapter</t>
  </si>
  <si>
    <t>113-132 -- 2" Threaded Male End Adapter</t>
  </si>
  <si>
    <t>113-130 -- 2" PVC 90 Elbow</t>
  </si>
  <si>
    <t>113-129 -- 3" PVC WHITE (10 ft sticks)</t>
  </si>
  <si>
    <t>113-127 -- 2" PVC WHITE (10 ft sticks)</t>
  </si>
  <si>
    <t>113-125 -- 3"-2" Reducer.</t>
  </si>
  <si>
    <t>113-124 -- 4" Sanitary T</t>
  </si>
  <si>
    <t>840-2PPK</t>
  </si>
  <si>
    <t>113-123 -- 4" Floor Drain</t>
  </si>
  <si>
    <t>113-122 -- 4" - 2" Reducer</t>
  </si>
  <si>
    <t>113-121 -- 2" Pipe Clamp Mounting</t>
  </si>
  <si>
    <t>113-120 -- 4" MALE ADAP</t>
  </si>
  <si>
    <t>113-118 -- 4" - 3" REDUC.</t>
  </si>
  <si>
    <t>113-114 -- 3" MALE ADAP.</t>
  </si>
  <si>
    <t>113-113 -- 3" ENDCAP</t>
  </si>
  <si>
    <t>113-109 -- 2" PIPE CLAMP PLASTIC</t>
  </si>
  <si>
    <t>113-108 -- 2" PIPE CLAMP METAL</t>
  </si>
  <si>
    <t>113-107 -- 2" 45 deg. Elbow</t>
  </si>
  <si>
    <t>113-105 -- 2" - 1 1/2" REDUCER</t>
  </si>
  <si>
    <t>113-103 -- 1 1/2 ELBOW FOR X3</t>
  </si>
  <si>
    <t>103-357 -- Milwaukee 2-1/4 Max HP Fixed-Base Production Router 5616-20</t>
  </si>
  <si>
    <t>48-66-1020</t>
  </si>
  <si>
    <t>103-356 -- Milwaukee 1/2" Collet</t>
  </si>
  <si>
    <t>48-66-1015</t>
  </si>
  <si>
    <t>103-354 -- Milwaukee 3-1/2 Max HP Fixed-Base Production Router 5625-20</t>
  </si>
  <si>
    <t>Southern Machine</t>
  </si>
  <si>
    <t>101-402M -- Machining for SR-510 Frame</t>
  </si>
  <si>
    <t>101-402 -- SR-510 Frame</t>
  </si>
  <si>
    <t>101-151 -- CR-605 Frame</t>
  </si>
  <si>
    <t>Fabricate Per Drawing</t>
  </si>
  <si>
    <t>101-142 -- Cobra 2017 Side Assembly</t>
  </si>
  <si>
    <t>101-141 -- Cobra 2017 Gantry</t>
  </si>
  <si>
    <t>101-140 -- Cobra 2017 510 Frame</t>
  </si>
  <si>
    <t>101-136 -- SR-408 Frame</t>
  </si>
  <si>
    <t>101-135 -- SR-508 Frame</t>
  </si>
  <si>
    <t>101-134 -- 420 Side Tool Bar</t>
  </si>
  <si>
    <t>101-132 -- CR-420 Frame</t>
  </si>
  <si>
    <t>101-131 -- CR-516 Frame</t>
  </si>
  <si>
    <t>101-130 -- PC-510 Frame</t>
  </si>
  <si>
    <t>101-123M -- Machining For CR-406 Frame</t>
  </si>
  <si>
    <t>101-121M -- Machining for SR410 Frame</t>
  </si>
  <si>
    <t>101-119 -- CR-612 Frame</t>
  </si>
  <si>
    <t>101-118 -- CR-713 Frame</t>
  </si>
  <si>
    <t>101-117 -- CR-609 Frame</t>
  </si>
  <si>
    <t>101-116M -- Machining for CR-512 Frame</t>
  </si>
  <si>
    <t>101-116 -- CR-512 Frame</t>
  </si>
  <si>
    <t>101-115 -- CR-510 Frame</t>
  </si>
  <si>
    <t>101-113 -- CR-412 Frame</t>
  </si>
  <si>
    <t>101-112 -- CR-410 Frame</t>
  </si>
  <si>
    <t>101-111 -- CR-408 Frame</t>
  </si>
  <si>
    <t>101-110M -- Machining for CR-404 Frame</t>
  </si>
  <si>
    <t>101-110 -- CR-404 Frame</t>
  </si>
  <si>
    <t>101-104 -- SR-48 Frame</t>
  </si>
  <si>
    <t>100-512 -- CR-505 Frame</t>
  </si>
  <si>
    <t>JK-US0312-S1</t>
  </si>
  <si>
    <t>SIIG</t>
  </si>
  <si>
    <t>104-825 -- Keyboard - Mini</t>
  </si>
  <si>
    <t>FL-RT-10321-9</t>
  </si>
  <si>
    <t>Sign Warehouse</t>
  </si>
  <si>
    <t>130-117 -- RapidTac Fluid</t>
  </si>
  <si>
    <t>Shars Tool</t>
  </si>
  <si>
    <t>202-0009</t>
  </si>
  <si>
    <t>100-313 -- Pro Tram System 1/2" Shank With SHARS 0.25" .001" Indicator</t>
  </si>
  <si>
    <t>303-3101A</t>
  </si>
  <si>
    <t>100-304 -- .250" Dial Indicator</t>
  </si>
  <si>
    <t>Sears</t>
  </si>
  <si>
    <t>SPM7537179602</t>
  </si>
  <si>
    <t>130-253 -- DeWalt DWHT70272 Crimping Plier Wire Crimper - 10-22 AWG</t>
  </si>
  <si>
    <t>SealCon</t>
  </si>
  <si>
    <t>SR-48 -- Standard SR48 CNC Router</t>
  </si>
  <si>
    <t>CD16N6-BK</t>
  </si>
  <si>
    <t>R&amp;D4 SR23 -- 6.0mm Strain Relief</t>
  </si>
  <si>
    <t>CD16N9-BK</t>
  </si>
  <si>
    <t>R&amp;D3 SR23 -- 3.0mm Strain Relief</t>
  </si>
  <si>
    <t>CD16N3-BK</t>
  </si>
  <si>
    <t>R&amp;D2 SR23 -- 4.0mm Strain Relief</t>
  </si>
  <si>
    <t>CD29N3-BK</t>
  </si>
  <si>
    <t>104-006 -- 1" - 4 hole Strain Relief</t>
  </si>
  <si>
    <t>CD21N6-BK</t>
  </si>
  <si>
    <t>104-005 -- 3/4" - 4 hole Strain Relief</t>
  </si>
  <si>
    <t>CD16N0-BK</t>
  </si>
  <si>
    <t>104-004 -- 1/2" - 6 hole Strain Relief</t>
  </si>
  <si>
    <t>SDA Manufacturing</t>
  </si>
  <si>
    <t>104-900 -- XY Laser Power Supply</t>
  </si>
  <si>
    <t>104-167 -- XY Laser</t>
  </si>
  <si>
    <t>LC/EF - bridge</t>
  </si>
  <si>
    <t>SDA</t>
  </si>
  <si>
    <t>SAi EnRoute Software</t>
  </si>
  <si>
    <t>RE.Plus</t>
  </si>
  <si>
    <t>102-318 -- EnRoute Plus 5 w/ Nesting</t>
  </si>
  <si>
    <t>Safeguard Automation Inc.</t>
  </si>
  <si>
    <t>Ryerson</t>
  </si>
  <si>
    <t>105-139 -- 1.50X4 6061 ALUMINUM</t>
  </si>
  <si>
    <t>105-138 -- 1.25" x 6" x 12' 6061</t>
  </si>
  <si>
    <t>105-137 -- 2"  x 2 1/2"  x 1/8" x 16' Aluminum Angle</t>
  </si>
  <si>
    <t>105-136 -- 3/8 6061-T651 BARE ALUMINUM PLATE WIDTH  24.0000  LENGTH   48.0000                     
STANDARD SAW RECTANGLE</t>
  </si>
  <si>
    <t>105-135 -- .5"x3"x12' 6061 ALUMINUM</t>
  </si>
  <si>
    <t>105-134 -- .50 x 3 6061 Aluminum</t>
  </si>
  <si>
    <t>105-133 -- 5 x 10 x .75 Aluminum Sheet</t>
  </si>
  <si>
    <t>2 1/2" x 2 1/2" x 1/4" Angle</t>
  </si>
  <si>
    <t>105-132 -- 2 1/2" x 2 1/2" x 1/4" Aluminum Angle</t>
  </si>
  <si>
    <t>105-131 -- 2 x 2 x .1/8" Aluminum Angle</t>
  </si>
  <si>
    <t>105-130 -- 2 x 4 x 1/8" Aluminum Angle</t>
  </si>
  <si>
    <t>105-128 -- .090" x 4 'x 8' 3003-H14 Aluminum Sheet PVC On One Side.</t>
  </si>
  <si>
    <t>105-123 -- 2.5x1.5x.125 Aluminum Angle</t>
  </si>
  <si>
    <t>105-122 -- 48x96x.75 Sheet 6061</t>
  </si>
  <si>
    <t>105-121 -- 2X4X.125 ALUMINUM</t>
  </si>
  <si>
    <t>105-120 -- 2X2X.25 ALUMINUM</t>
  </si>
  <si>
    <t>105-119 -- 1.5 x 2 x .125 Aluminum Angle 6063</t>
  </si>
  <si>
    <t>105-118 -- 1.5X1.5X.125 ALUMINUM</t>
  </si>
  <si>
    <t>105-117 -- 4x8x.25 6061 ALUMINUM</t>
  </si>
  <si>
    <t>105-116 -- 1X12 6061 ALUMINUM</t>
  </si>
  <si>
    <t>105-115 -- 1.5x.25 6061 ALUMINUM</t>
  </si>
  <si>
    <t>105-114 -- .75X8 6061 ALUMINUM</t>
  </si>
  <si>
    <t>105-113 -- .75X6 6061 ALUMINUM</t>
  </si>
  <si>
    <t>105-112 -- .75x5 6061 ALUMINUM</t>
  </si>
  <si>
    <t>105-111 -- .75x2 6061 ALUMINUM</t>
  </si>
  <si>
    <t>105-110 -- .75X12 6061 ALUMINUM</t>
  </si>
  <si>
    <t>105-109 -- .5x8 6061 ALUMINUM</t>
  </si>
  <si>
    <t>105-108 -- .5x2 6061 ALUMINUM</t>
  </si>
  <si>
    <t>105-107 -- .5X12 6061 ALUMINUM</t>
  </si>
  <si>
    <t>105-106 -- .375x8 6061 ALUMINUM</t>
  </si>
  <si>
    <t>105-105 -- .375x6 6061 ALUMINUM</t>
  </si>
  <si>
    <t>105-104 -- .375x5 6061 ALUMINUM</t>
  </si>
  <si>
    <t>105-103 -- .375x4 6061 ALUMINUM</t>
  </si>
  <si>
    <t>105-102 -- .25x8 6061 ALUMINUM</t>
  </si>
  <si>
    <t>105-101 -- .25x6 6061 ALUMINUM</t>
  </si>
  <si>
    <t>100-102 -- 4X8X.25 ROLLED STEEL</t>
  </si>
  <si>
    <t>JC21-8-A</t>
  </si>
  <si>
    <t>Ruland Mfg. Co.</t>
  </si>
  <si>
    <t>MJCC41-14-A</t>
  </si>
  <si>
    <t>Gary Part 3 -- MJCC41-14-A</t>
  </si>
  <si>
    <t>MJC41-12-A</t>
  </si>
  <si>
    <t>Gary Part 2 -- MJC41-12-A</t>
  </si>
  <si>
    <t>MJC41-19-A</t>
  </si>
  <si>
    <t>108-182 -- JAW COUPLING HUB 19mm</t>
  </si>
  <si>
    <t>MJC41-16-A</t>
  </si>
  <si>
    <t>108-181 -- JAW COUPLING HUB 16mm</t>
  </si>
  <si>
    <t>JD16/25-92Y</t>
  </si>
  <si>
    <t>108-168 -- Jaw Coupling Spider</t>
  </si>
  <si>
    <t>MJC25-8-A</t>
  </si>
  <si>
    <t>108-167 -- Jaw Coupling 8mm bore</t>
  </si>
  <si>
    <t>JC16-6-A</t>
  </si>
  <si>
    <t>108-166 -- Jaw Coupling 3/8" Bore</t>
  </si>
  <si>
    <t>108-143 -- RULAND Z COUPLER</t>
  </si>
  <si>
    <t>JD26/41-98R</t>
  </si>
  <si>
    <t>108-126 -- JAW COUPLING UNION RED</t>
  </si>
  <si>
    <t>JC26-6-A</t>
  </si>
  <si>
    <t>108-125 -- JAW COUPLING HUB 3/8"</t>
  </si>
  <si>
    <t>MJC41-10-A</t>
  </si>
  <si>
    <t>108-124 -- JAW COUPLING HUB 10mm</t>
  </si>
  <si>
    <t>JC26-8-A</t>
  </si>
  <si>
    <t>108-123 -- JAW COUPLING HUB 1/2"</t>
  </si>
  <si>
    <t>Royal Brass and Hose</t>
  </si>
  <si>
    <t>109-198 -- 80" PIGTAIL CBL</t>
  </si>
  <si>
    <t>109-197 -- 504" BRAKE CBL</t>
  </si>
  <si>
    <t>109-196 -- 504" ENCDR CBL</t>
  </si>
  <si>
    <t>109-195 -- 330" ENCDR CBL</t>
  </si>
  <si>
    <t>109-194 -- 468" ENCDR CBL</t>
  </si>
  <si>
    <t>109-193 -- 504" POWER CBL</t>
  </si>
  <si>
    <t>109-192 -- 330" POWER CBL</t>
  </si>
  <si>
    <t>109-191 -- 468" POWER CBL</t>
  </si>
  <si>
    <t>109-170 -- SRVMTR 750W, 3KRPM,200V,BRK</t>
  </si>
  <si>
    <t>109-168 -- SRV AMP, 750W, 200V, GENERAL PURPOSE</t>
  </si>
  <si>
    <t>Ball-Valve-32</t>
  </si>
  <si>
    <t>103-141 -- 2" Brass Ball Valves</t>
  </si>
  <si>
    <t>Rockler</t>
  </si>
  <si>
    <t>42136</t>
  </si>
  <si>
    <t>Rex Machine</t>
  </si>
  <si>
    <t>part 2</t>
  </si>
  <si>
    <t>28" F1605; S1605 Ballnut; End Machining; BK12 End Block</t>
  </si>
  <si>
    <t>109-131 -- 28" Ball Screw Assembly - 16" Gantry</t>
  </si>
  <si>
    <t>109-128 -- 48" Ball Screw Assembly</t>
  </si>
  <si>
    <t>R23-370 oz/in</t>
  </si>
  <si>
    <t>109-127 -- Nema 23 370 oz Stepper</t>
  </si>
  <si>
    <t>109-115 -- REX Stepper Drives</t>
  </si>
  <si>
    <t>RHT34-740 oz/in</t>
  </si>
  <si>
    <t>109-114 -- Nema 34 740 oz Stepper</t>
  </si>
  <si>
    <t>RS34-1290 oz/in</t>
  </si>
  <si>
    <t>109-113 -- Nema 34 1290 oz Stepper</t>
  </si>
  <si>
    <t>RS23-570OZ/IN</t>
  </si>
  <si>
    <t>109-112 -- Nema 23 570 oz Stepper</t>
  </si>
  <si>
    <t>107-120 -- 18" Ball Screw Assembly</t>
  </si>
  <si>
    <t>S1605</t>
  </si>
  <si>
    <t>107-119 -- Ball Nut</t>
  </si>
  <si>
    <t>F1605</t>
  </si>
  <si>
    <t>107-118 -- 18" Ball Screw</t>
  </si>
  <si>
    <t>BK12 End Block</t>
  </si>
  <si>
    <t>107-112 -- REX BEARING BLOCKS</t>
  </si>
  <si>
    <t>Redmond &amp; Son</t>
  </si>
  <si>
    <t>2103454</t>
  </si>
  <si>
    <t>Radioshack</t>
  </si>
  <si>
    <t>104-210 -- 34 - Touch Top Jack (2</t>
  </si>
  <si>
    <t>2062279</t>
  </si>
  <si>
    <t>2102962</t>
  </si>
  <si>
    <t>98866E</t>
  </si>
  <si>
    <t>PSC</t>
  </si>
  <si>
    <t>130-119 -- Oil for Haas</t>
  </si>
  <si>
    <t>Pro's Kit</t>
  </si>
  <si>
    <t>Professional Computers</t>
  </si>
  <si>
    <t>306010000002-</t>
  </si>
  <si>
    <t>106-300 -- CAMaster Control PC</t>
  </si>
  <si>
    <t>404020000009</t>
  </si>
  <si>
    <t>102-317 -- Elo AC Adapter</t>
  </si>
  <si>
    <t>404020000008</t>
  </si>
  <si>
    <t>102-316 -- Elo TouchSystems 19" Open-Frame Touch Monitor</t>
  </si>
  <si>
    <t>26886</t>
  </si>
  <si>
    <t>102-132 -- 1.5ft USB to DB9 Serial Adapter Cable</t>
  </si>
  <si>
    <t>102-131 -- USB Wireless Adapter</t>
  </si>
  <si>
    <t>102-130 -- 27" LCD Flat Panel Monitor</t>
  </si>
  <si>
    <t>102-117 -- Key Board Mouse Combo</t>
  </si>
  <si>
    <t>102-116 -- 19" Flat Panel Monitor</t>
  </si>
  <si>
    <t>102-110 -- Control PC's</t>
  </si>
  <si>
    <t>Professional</t>
  </si>
  <si>
    <t>18"x24" box with cover</t>
  </si>
  <si>
    <t>Precision Sheet Metal</t>
  </si>
  <si>
    <t>42"x24"</t>
  </si>
  <si>
    <t>22"x32"x9" box</t>
  </si>
  <si>
    <t>Cobra Covers 10 3/4"ID</t>
  </si>
  <si>
    <t>102-120 -- Tool Measure Switch</t>
  </si>
  <si>
    <t>102-109 -- Add Spindle Speed Control</t>
  </si>
  <si>
    <t>Precision Sheet</t>
  </si>
  <si>
    <t>Precision Drive Systems</t>
  </si>
  <si>
    <t>colletwch25E</t>
  </si>
  <si>
    <t>117-210 -- Nut Wrench For PDS Spindle</t>
  </si>
  <si>
    <t>shaftwch27</t>
  </si>
  <si>
    <t>117-209 -- Shaft Wrench For PDS Spindle</t>
  </si>
  <si>
    <t>ColletNut25ER</t>
  </si>
  <si>
    <t>117-208 -- Collet Nut ER 25 E, UM/RD (M32 x 1.5)</t>
  </si>
  <si>
    <t>VU4A0023FAA-134</t>
  </si>
  <si>
    <t>103-473 -- Yaskawa V1000 15/10 HP VFD 380-480</t>
  </si>
  <si>
    <t>Yas07.5/230-V1000</t>
  </si>
  <si>
    <t>103-466 -- Yaskawa V1000 7.5 HP VFD</t>
  </si>
  <si>
    <t>Yas13.4/230-V1000</t>
  </si>
  <si>
    <t>103-251 -- Yaskawa 10HP VFD 4 Pole 240v  w/ High Frequency Firmware Installed</t>
  </si>
  <si>
    <t>Delta 10/230B</t>
  </si>
  <si>
    <t>103-250 -- 10hp 4 Pole VFD</t>
  </si>
  <si>
    <t>821-090-S101</t>
  </si>
  <si>
    <t>103-191 -- 5.5 HP, ADES90, ER25, Electric Spindle</t>
  </si>
  <si>
    <t>S55E389-1.5,2</t>
  </si>
  <si>
    <t>103-188 -- PDS 1.0 kw 1.5 hp Spindle</t>
  </si>
  <si>
    <t>ADEV90-4-2-24-ER25</t>
  </si>
  <si>
    <t>103-186 --  4KW (5.5HP) , 400HZ ,220/380V,15/8.6A</t>
  </si>
  <si>
    <t>103-184 -- 5 HP Colombo RV 90/22 CPE 25 Manual Tool Change Spindle Motor, 220V/380V</t>
  </si>
  <si>
    <t>YAS25/230-B1000</t>
  </si>
  <si>
    <t>100-218 -- 20hp 4 Pole VFD</t>
  </si>
  <si>
    <t>Delta 15/230B</t>
  </si>
  <si>
    <t>100-106 -- 15HP 800HZ VFD</t>
  </si>
  <si>
    <t>VFD110B23A</t>
  </si>
  <si>
    <t>Precision Drive</t>
  </si>
  <si>
    <t>26060</t>
  </si>
  <si>
    <t>Precision Brand</t>
  </si>
  <si>
    <t>100-317 -- Lengthening Shims 1/2" x .005</t>
  </si>
  <si>
    <t>25-E326942   25-E005277</t>
  </si>
  <si>
    <t>Precise Touch POS Equipment LLC</t>
  </si>
  <si>
    <t>102-326 -- ELO, 1790L, 17-INCH LCD (LED 507.79 507.79
BACKLIGHT), OPEN FRAME, HDMI, VGA
&amp; DISPLAY PORT VIDEO INTERFACE,
INTELLITOUCH, USB &amp; RS232 TOUCH CONTROLLER INTERFACE, WORLDWIDE-V.
ELO, ACCESSORY, EXTERNAL POWER BRICK AND CABLE LVL 5 AMERICA</t>
  </si>
  <si>
    <t>Wp090</t>
  </si>
  <si>
    <t>PLC Center</t>
  </si>
  <si>
    <t>104-182 -- 12 - 37 pin wall plate</t>
  </si>
  <si>
    <t>631-0045</t>
  </si>
  <si>
    <t>Plasticase</t>
  </si>
  <si>
    <t>100-220 -- Multi-Kit Case Foam Insert</t>
  </si>
  <si>
    <t>645-0</t>
  </si>
  <si>
    <t>100-219 -- Multi Kit Case Yellow</t>
  </si>
  <si>
    <t>Piedmont Plastics</t>
  </si>
  <si>
    <t>113-148 -- 4 X 8 X .080 PETG</t>
  </si>
  <si>
    <t>FPVCBLK</t>
  </si>
  <si>
    <t>113-101 -- 4X8X.75 BLACK PVC</t>
  </si>
  <si>
    <t>Piedmont National</t>
  </si>
  <si>
    <t>IFM200120</t>
  </si>
  <si>
    <t>120-103 -- HAND WRAP PLASTIC</t>
  </si>
  <si>
    <t>INS974812</t>
  </si>
  <si>
    <t>120-102 -- CELL-AIRE FOAM</t>
  </si>
  <si>
    <t>Performance Line Tool Center</t>
  </si>
  <si>
    <t>103-114 -- 3.25 HP Porter Cable</t>
  </si>
  <si>
    <t>Penn State Industries</t>
  </si>
  <si>
    <t>CUG3418CCX</t>
  </si>
  <si>
    <t>111-206 -- Utility Grip 4 Jaw Chrome Lathe Chuck System</t>
  </si>
  <si>
    <t>LCENTLT2</t>
  </si>
  <si>
    <t>111-164 -- Recoil Live Centers</t>
  </si>
  <si>
    <t>Penn State</t>
  </si>
  <si>
    <t>Peachtree Woodworking Supply</t>
  </si>
  <si>
    <t>1022</t>
  </si>
  <si>
    <t>529</t>
  </si>
  <si>
    <t>108-330 -- 4" DWV (drain, waste, vent) PVC Pipe
to 4" Dust Collection Hose Plastic Adaptor</t>
  </si>
  <si>
    <t>SC-10MM</t>
  </si>
  <si>
    <t>PCH Cables</t>
  </si>
  <si>
    <t>102-112 -- 10' 25pin M/M Cable</t>
  </si>
  <si>
    <t>Paul Krause, LLC.</t>
  </si>
  <si>
    <t>100-305 -- CNC Workstation</t>
  </si>
  <si>
    <t>2SMPM5990/0C</t>
  </si>
  <si>
    <t>Osai USA</t>
  </si>
  <si>
    <t>OPZ6016_0235</t>
  </si>
  <si>
    <t>102-362-5 -- OPENcontrol ETK BRIDGE - 4th ADD. AXIS ENABLE</t>
  </si>
  <si>
    <t>CNCA7021/109-10</t>
  </si>
  <si>
    <t>102-362-15 -- Brake cable for XML SB/SC Motor 200V (10m)</t>
  </si>
  <si>
    <t>97800377Y</t>
  </si>
  <si>
    <t>102-362-12 -- XML SC Motor 200V 1kW, 3000rpm, 3Nm, 3000ppr INC</t>
  </si>
  <si>
    <t>OPZ6016_0117</t>
  </si>
  <si>
    <t>102-263-9 -- OPEN-XS - Tables, I/O and PLC Vars from P.P. (A43)</t>
  </si>
  <si>
    <t>OPZ6016_0102</t>
  </si>
  <si>
    <t>102-263-8 -- OPEN-20 SW Kit for OPEN-XS</t>
  </si>
  <si>
    <t>IMG6386_0016</t>
  </si>
  <si>
    <t>102-263-7 -- Single Operating System for OPEN-XS</t>
  </si>
  <si>
    <t>93000748X</t>
  </si>
  <si>
    <t>102-263-6 -- C30 KIT S/W OPENcontrol</t>
  </si>
  <si>
    <t>2SMPM5991/0C</t>
  </si>
  <si>
    <t>102-263-4 -- EtherCAT Digital Bridge – 4 ENC. CHN</t>
  </si>
  <si>
    <t>OPZ6016_0137</t>
  </si>
  <si>
    <t>102-263-3 -- OPEN-XS - EtherCAT master enable</t>
  </si>
  <si>
    <t>CFLASH01GB_200I/0C</t>
  </si>
  <si>
    <t>102-263-2 -- C-FLASH 1GB IND. RANGE</t>
  </si>
  <si>
    <t>XDL-L7SA010A</t>
  </si>
  <si>
    <t>102-263-17 -- XLD-L7S Analog Drive, 200V - 1.0Kw, Inc. Enc.</t>
  </si>
  <si>
    <t>4717000700</t>
  </si>
  <si>
    <t>102-263-16 -- XLCS-EF10ASE, Encoder Cable, 10m, Robotic (flexible)</t>
  </si>
  <si>
    <t>CNCA7021/107-10</t>
  </si>
  <si>
    <t>102-263-14 -- Power Cable for XML SB/SC Motor 200V (10m)</t>
  </si>
  <si>
    <t>97800387M</t>
  </si>
  <si>
    <t>102-263-13 -- XML SC Motor 200V 1kW, 3000rpm, 3Nm, 3000ppr INC, W/Brake</t>
  </si>
  <si>
    <t>OPZ6016_0206</t>
  </si>
  <si>
    <t>102-263-11 -- Machine Plot (A03)</t>
  </si>
  <si>
    <t>OPZ6016_0200</t>
  </si>
  <si>
    <t>102-263-10 -- ProcessController Customized Layout (A02)</t>
  </si>
  <si>
    <t>102-263-1 -- OPEN-XS Control Unit</t>
  </si>
  <si>
    <t>102-263 -- 4 AXIS OPEN-XS ANALOG DRIVE PACKAGE- SINGLE OS</t>
  </si>
  <si>
    <t>102-262 -- 5 AXIS CNC ETHERCAT PACKAGE-DUAL OS</t>
  </si>
  <si>
    <t>CC010VART</t>
  </si>
  <si>
    <t>Oriental Motor USA Corp.</t>
  </si>
  <si>
    <t>109-154 -- 1 Meter Flexible Cable</t>
  </si>
  <si>
    <t>CC070VAR</t>
  </si>
  <si>
    <t>109-153 -- 7 Meter Flexible Cable</t>
  </si>
  <si>
    <t>CC030VAR</t>
  </si>
  <si>
    <t>109-152 -- 3 Meter Flexible Cable</t>
  </si>
  <si>
    <t>CC020VAR</t>
  </si>
  <si>
    <t>109-151 -- 2 Meter Flexible Cable</t>
  </si>
  <si>
    <t>AR66AA-3</t>
  </si>
  <si>
    <t>109-150 -- 2.36" Frame Stepper Motor</t>
  </si>
  <si>
    <t>Online Components</t>
  </si>
  <si>
    <t>RJ1V-A-D24</t>
  </si>
  <si>
    <t>104-380 -- Electromechanical Relay SPST-NO 12A 24VDC 1.08KOhm Through Hole</t>
  </si>
  <si>
    <t>FN612-20-06</t>
  </si>
  <si>
    <t>104-212 -- 36 - Porter Cable Line Filter</t>
  </si>
  <si>
    <t>DRL070400</t>
  </si>
  <si>
    <t>Oneida Air Systems</t>
  </si>
  <si>
    <t>ODK550701</t>
  </si>
  <si>
    <t>103-499 -- DRUM FIBER 55 GAL 7" INLET DRUM SELECTION - KIT COMPONENT</t>
  </si>
  <si>
    <t>STZ212301</t>
  </si>
  <si>
    <t>103-498 -- STAND LEG EXT ASSEMBLY 21-23"TEXTURED BLACK</t>
  </si>
  <si>
    <t>STZ180001</t>
  </si>
  <si>
    <t>103-497 -- STAND ASSEMBLY 18" V-SYSTEM</t>
  </si>
  <si>
    <t>XXK050333</t>
  </si>
  <si>
    <t>103-492 -- 5HP 3-Phase High-Vacuum Cyclone Dust Collector  w 55 Gal Stand &amp; 55 Gal Steel Drum Inlet</t>
  </si>
  <si>
    <t>XXVM010139H35VP</t>
  </si>
  <si>
    <t>103-491 -- 1.5HP V-1500 HEPA Dust Collector 35 Gal Freestand</t>
  </si>
  <si>
    <t>GKZ200000</t>
  </si>
  <si>
    <t>103-490 -- G DUCT 2 CNC BUNDLE KIT 7"
WITH CLEAN SHOP KIT</t>
  </si>
  <si>
    <t>STG210755</t>
  </si>
  <si>
    <t>103-468 -- 55 Gallon Leg Kit</t>
  </si>
  <si>
    <t>103-467 -- 55 Gallon Fiber Drum Kit 7" Inlet</t>
  </si>
  <si>
    <t xml:space="preserve"> FCH000002</t>
  </si>
  <si>
    <t>103-462 -- Filter for Dust Cobra</t>
  </si>
  <si>
    <t>QKZ200000</t>
  </si>
  <si>
    <t>103-461 -- Norfab 1 CNC Bundle Kt 7" with Floor Sweep</t>
  </si>
  <si>
    <t>XXS050333</t>
  </si>
  <si>
    <t>103-460 -- Smart 5HP High-Vacuum System</t>
  </si>
  <si>
    <t>DHF040000</t>
  </si>
  <si>
    <t>103-458 -- 4" Flex Hose</t>
  </si>
  <si>
    <t>ACB060000</t>
  </si>
  <si>
    <t>103-457 -- 3" - 6" Clamp Band</t>
  </si>
  <si>
    <t>DRL050400</t>
  </si>
  <si>
    <t>103-456 -- 5" - 4" Reducer</t>
  </si>
  <si>
    <t>DHF050000</t>
  </si>
  <si>
    <t>103-455 -- 5" Flex Hose</t>
  </si>
  <si>
    <t>QBZ050000</t>
  </si>
  <si>
    <t>103-454 -- Swiveling Ball Valve</t>
  </si>
  <si>
    <t>ODK350701</t>
  </si>
  <si>
    <t>103-453 -- 35 gallon Drum Fiber 7" Inlet</t>
  </si>
  <si>
    <t>STG210735</t>
  </si>
  <si>
    <t>103-452 -- 35 gallon Leg Kit</t>
  </si>
  <si>
    <t>DRL060500</t>
  </si>
  <si>
    <t>103-451 -- Dust Collect Duct Kit</t>
  </si>
  <si>
    <t xml:space="preserve"> XXV020139H-V System 2000</t>
  </si>
  <si>
    <t>103-450 -- Oneida Dust Collector V-2000 Series 220v</t>
  </si>
  <si>
    <t>XXS200001</t>
  </si>
  <si>
    <t>103-362 -- SMART Pro Dust Collector 5HP w 55 Gal Stand &amp; 55 Gal Steel Drum Inlet</t>
  </si>
  <si>
    <t>XCKM010000-IND</t>
  </si>
  <si>
    <t>103-361 -- Industrial Dust Cobra</t>
  </si>
  <si>
    <t>XXS030100</t>
  </si>
  <si>
    <t>103-360 -- SMART Collector -3Hp, 220V 1PH</t>
  </si>
  <si>
    <t xml:space="preserve"> XXV010139H-V System 1500</t>
  </si>
  <si>
    <t>103-352 -- Oneida Dust Collector V-1500 Series 110v</t>
  </si>
  <si>
    <t>AMR220000</t>
  </si>
  <si>
    <t>100-135 -- Remote Set 220V Trans &amp; Receiver</t>
  </si>
  <si>
    <t>AMA000000</t>
  </si>
  <si>
    <t>100-134 -- Remote Adapter for 5hp Dust Collector</t>
  </si>
  <si>
    <t>XXK050133</t>
  </si>
  <si>
    <t>100-133 -- 5hp Dust Collector System</t>
  </si>
  <si>
    <t>XXVM010139H</t>
  </si>
  <si>
    <t>100-123 -- Oneida Dust Collector V-3000 Series</t>
  </si>
  <si>
    <t>O'Neal Steel</t>
  </si>
  <si>
    <t>610050</t>
  </si>
  <si>
    <t>105-142 -- RECT HREW A500 B   10 X8 X3/8 X 120"</t>
  </si>
  <si>
    <t>610000</t>
  </si>
  <si>
    <t>105-141 -- RECT HREW A500 B   8 X6 X3/8 X 20'</t>
  </si>
  <si>
    <t>105-140 -- RECT HREW A500 B   10 X8 X3/8 X 6' 7''</t>
  </si>
  <si>
    <t>OCP Group Inc.</t>
  </si>
  <si>
    <t>62-00203-01</t>
  </si>
  <si>
    <t>104-821 -- USB single panel mount (stand hookup)</t>
  </si>
  <si>
    <t>62-00202-02</t>
  </si>
  <si>
    <t>104-820 -- USB dual panel mount Key/Mouse</t>
  </si>
  <si>
    <t>177772</t>
  </si>
  <si>
    <t>Northern Tool</t>
  </si>
  <si>
    <t>CMM-105C</t>
  </si>
  <si>
    <t>NewEgg.com</t>
  </si>
  <si>
    <t>104-508 -- Hosa CMM-105C Cable 3.5mm Trs - Same Coiled 5ft</t>
  </si>
  <si>
    <t>Newark/Element 14</t>
  </si>
  <si>
    <t>MSC Industrial</t>
  </si>
  <si>
    <t>96019161</t>
  </si>
  <si>
    <t>130-275 -- Proto - 0.81 Lb. Head, 1-3/16 Inch Face, Plastic Split Head Hammer</t>
  </si>
  <si>
    <t>77744290</t>
  </si>
  <si>
    <t>130-268 -- Eklind - 64630 - Hex Keys Tool Type: Hex End Key Handle Type: T-Handle</t>
  </si>
  <si>
    <t>79267944</t>
  </si>
  <si>
    <t>130-267 -- Machine Square 3"</t>
  </si>
  <si>
    <t>79267977</t>
  </si>
  <si>
    <t>130-266 -- Machine Square 9"</t>
  </si>
  <si>
    <t>52342763</t>
  </si>
  <si>
    <t>130-206 -- Metal Bandsaw</t>
  </si>
  <si>
    <t>05651583</t>
  </si>
  <si>
    <t>130-134 -- Cutting &amp; Drawing Wax</t>
  </si>
  <si>
    <t>79267969</t>
  </si>
  <si>
    <t>130-104 -- Machine Square 6"</t>
  </si>
  <si>
    <t>06909261</t>
  </si>
  <si>
    <t>117-540 -- Ingersoll Cutting Tools - APKT120308 IN1030 Grade Carbide Milling Insert
TiCN Coated, Parallelogram, 0.15" Thick, 0.031" Cnr Rad</t>
  </si>
  <si>
    <t>81136210</t>
  </si>
  <si>
    <t>117-175 -- 10mm Reamer</t>
  </si>
  <si>
    <t>83788778</t>
  </si>
  <si>
    <t>117-134 -- Iscar - SEHT1204 IC328 Grade Carbide Milling Insert</t>
  </si>
  <si>
    <t>116-189 -- M-8 NPN, NO, Operating Distance: 2mm, 10-30vdc, IP67, Cable PVC L=2m, Stainless Steel, LED function indicator</t>
  </si>
  <si>
    <t>54045497</t>
  </si>
  <si>
    <t>104-206 -- 31 - Limit Covers</t>
  </si>
  <si>
    <t>75282541</t>
  </si>
  <si>
    <t>04437844</t>
  </si>
  <si>
    <t>84312016</t>
  </si>
  <si>
    <t>100-604 -- 3/8" Diam, 7/8" LOC, 4 Flute Solid Carbide Roughing &amp; Finishing Corner Radius End Mill</t>
  </si>
  <si>
    <t>33001207</t>
  </si>
  <si>
    <t>100-603 -- 3/8" Drive, 4mm Hand Hex Bit Socket
1-49/64" OAL, 3/4" Bit Length</t>
  </si>
  <si>
    <t>41113697</t>
  </si>
  <si>
    <t>100-242 -- 
Hertel - 3/8-16 UNC, 3 Flute, H3, TiN Coated, High Speed Steel Spiral Point Tap</t>
  </si>
  <si>
    <t>100-241 -- Iscar - SEHT1204 IC328 Grade Carbide Milling Insert</t>
  </si>
  <si>
    <t>88247622</t>
  </si>
  <si>
    <t>100-240 -- Hertel - 1/2 Inch Diam, 5/8 Inch Length of Cut, 2 Flute, Solid Carbide Square End Mill</t>
  </si>
  <si>
    <t>84510163</t>
  </si>
  <si>
    <t>100-239 -- Hertel - 3/8 Inch Diam, 3/4 Inch Length of Cut, 2 Flute, Cobalt Square End Mill</t>
  </si>
  <si>
    <t>41113689</t>
  </si>
  <si>
    <t>100-238 -- Hertel - 5/16-24 UNF, 2 Flute, H3, TiN Coated, High Speed Steel Spiral Point Tap</t>
  </si>
  <si>
    <t>00037606</t>
  </si>
  <si>
    <t>100-237 -- Accupro - 3/8 Inch Diam, 1-1/2 Inch Length of Cut, 2 Flute, Solid Carbide Square End Mill</t>
  </si>
  <si>
    <t>07797251</t>
  </si>
  <si>
    <t>100-236 -- Accupro - 1/2 Inch Diam, 2 Inch Length of Cut, 2 Flute, Solid Carbide Square End Mill</t>
  </si>
  <si>
    <t xml:space="preserve"> 07760846</t>
  </si>
  <si>
    <t>100-235 -- Accupro - 1/2 Inch Diam, 1 Inch Length of Cut, 2 Flute, Solid Carbide, Ball End Mill</t>
  </si>
  <si>
    <t>41113200</t>
  </si>
  <si>
    <t>100-234 -- Hertel - 1/4-28 UNF, 2 Flute, H3, Bright Finish, High Speed Steel Spiral Point Tap</t>
  </si>
  <si>
    <t>02194744</t>
  </si>
  <si>
    <t>100-233 -- Keo - No. 3 Trade, Plain, 60 Degree Included Angle, Cobalt Combination Drill and Countersink</t>
  </si>
  <si>
    <t>07764772</t>
  </si>
  <si>
    <t>100-232 -- 1/4 Inch Diameter, 3/4 Inch Length of Cut, 2 Flutes, Solid Carbide Single End Square End Mill – Uncoated, 2–1/2 Inch Overall Length, 1/4 Shank Inch Diameter, Spiral Flute, 40 Helix Angle, Centercutting, Regular Length Type</t>
  </si>
  <si>
    <t>40389892</t>
  </si>
  <si>
    <t>100-231 -- Extension Taps | Thread Size (Inch): 1/4–20 | Thread Limit: H3 | Number of Flutes: 4 | Chamfer: Bottoming | Overall Length (Inch): 6 | Tap Type: Hand</t>
  </si>
  <si>
    <t>62664248</t>
  </si>
  <si>
    <t>100-230 -- 3/4–10 , 4 Flute, Bright Finish, Vanadium High Speed Steel Spiral Point Tap – Plug Style, Right Hand Thread, 4–1/4 Inch Overall Length, 37 mm Thread Length, 14.986 mm Shank Diameter, 2B Class of Fit</t>
  </si>
  <si>
    <t>01181429</t>
  </si>
  <si>
    <t>100-229 -- 21/32 Inch, 118 Degree Point Angle, Oxide Coated, High Speed Steel Jobber Drill – General Purpose, Standard Point, Regular Spiral, 7–1/8 Inch Overall Length</t>
  </si>
  <si>
    <t>80169931</t>
  </si>
  <si>
    <t>100-228 -- 3/8 Inch Diameter, 3/4 Inch Length of Cut, 2 Flutes, Solid Carbide Single End Square End Mill – ZrN Coated, 2–1/2 Inch Overall Length, 3/8 Shank Inch Diameter, Spiral Flute, 45 Helix Angle, Centercutting</t>
  </si>
  <si>
    <t>07765761</t>
  </si>
  <si>
    <t>100-227 -- 1/4 Inch Diameter, 3/4 Inch Length of Cut, 4 Flutes, Solid Carbide Single End Square End Mill</t>
  </si>
  <si>
    <t>100-226 -- Accupro - 3/8 Inch Diameter, 3/4 Inch Length of Cut, 2 Flutes, Solid Carbide Single End Square End Mill</t>
  </si>
  <si>
    <t>00684902</t>
  </si>
  <si>
    <t>100-225 -- RobbJack - 3/8 Inch Diameter, 1/2 Inch Length of Cut Square End Mill</t>
  </si>
  <si>
    <t>73411712</t>
  </si>
  <si>
    <t>100-223 -- Kurt - HD690 - Machine Vise</t>
  </si>
  <si>
    <t>01731892</t>
  </si>
  <si>
    <t>100-222 -- Jergens - 407-2212 - T-Slot Nuts</t>
  </si>
  <si>
    <t>76488832</t>
  </si>
  <si>
    <t>100-217 -- Square End Mills | Mill Diameter (Inch): 3/16 | Number of Flutes: 3</t>
  </si>
  <si>
    <t>07797467</t>
  </si>
  <si>
    <t>100-216 -- Square End Mills | Mill Diameter (Inch): 3/8 | Mill Diameter (Decimal Inch): 0.3750</t>
  </si>
  <si>
    <t>82976432</t>
  </si>
  <si>
    <t>100-215 -- Square End Mills | Mill Diameter (Inch): 1/2 | Mill Diameter (Decimal Inch): 0.5000</t>
  </si>
  <si>
    <t>87809976</t>
  </si>
  <si>
    <t>100-214 -- Square End Mills | Mill Diameter (Inch): 1/4 | Mill Diameter (Decimal Inch): 0.2500</t>
  </si>
  <si>
    <t>87145546</t>
  </si>
  <si>
    <t>100-213 -- Spiral Point Taps | Thread Size (mm): M6x1.00 | Thread Limit: D5</t>
  </si>
  <si>
    <t>07679384</t>
  </si>
  <si>
    <t>100-212 -- Spiral Point Taps | Thread Size (Inch): 1/4-20 | Thread Limit: H1</t>
  </si>
  <si>
    <t>41113598</t>
  </si>
  <si>
    <t>100-211 -- Spiral Point Taps | Thread Size (Inch): #8-32 | Thread Limit: H3</t>
  </si>
  <si>
    <t>87145538</t>
  </si>
  <si>
    <t>100-210 -- Spiral Point Taps | Thread Size (mm): M5x0.80 | Thread Limit: D4</t>
  </si>
  <si>
    <t>87145520</t>
  </si>
  <si>
    <t>100-209 -- Spiral Point Taps | Thread Size (mm): M4x0.70 | Thread Limit: D4</t>
  </si>
  <si>
    <t>76831916</t>
  </si>
  <si>
    <t>100-207 -- 6" Dial Caliper</t>
  </si>
  <si>
    <t>1952464</t>
  </si>
  <si>
    <t>100-206 -- Digital Protractor</t>
  </si>
  <si>
    <t>9413378</t>
  </si>
  <si>
    <t>100-205 -- Refractometer</t>
  </si>
  <si>
    <t>2733624</t>
  </si>
  <si>
    <t>100-204 -- 1/16" Ball End Mill</t>
  </si>
  <si>
    <t>537928</t>
  </si>
  <si>
    <t>100-203 -- Deburr Wheel Adapter</t>
  </si>
  <si>
    <t>7764657</t>
  </si>
  <si>
    <t>100-202 -- 3/16" Square End Mill</t>
  </si>
  <si>
    <t>7764772</t>
  </si>
  <si>
    <t>100-201 -- 1/4" Square End Mill</t>
  </si>
  <si>
    <t>7764996</t>
  </si>
  <si>
    <t>100-200 -- 3/8" Square End Mill</t>
  </si>
  <si>
    <t>44153385</t>
  </si>
  <si>
    <t>100-166 -- Hex Bit Sockets Drive Size (Inch): 3/8Hex Size: 5/32 (Inch)</t>
  </si>
  <si>
    <t>01826874</t>
  </si>
  <si>
    <t>100-165</t>
  </si>
  <si>
    <t>08228884</t>
  </si>
  <si>
    <t>100-161 -- Electronic Calipers | Minimum Measurement (Decimal Inch): 0.0000 | Minimum Measurement (mm): 0.00</t>
  </si>
  <si>
    <t>7797228</t>
  </si>
  <si>
    <t>100-130 -- 7/16" Square End Mill</t>
  </si>
  <si>
    <t>07797244</t>
  </si>
  <si>
    <t>100-129 -- Accupro - 1/2 Inch Diam, 1-1/4 Inch Length of Cut, 2 Flute, Solid Carbide Square End Mill</t>
  </si>
  <si>
    <t>2194744</t>
  </si>
  <si>
    <t>100-128 -- 1/4" Drill/Countersink Bit</t>
  </si>
  <si>
    <t>1261551</t>
  </si>
  <si>
    <t>100-127 -- 8" Deburr Wheel</t>
  </si>
  <si>
    <t>81109548</t>
  </si>
  <si>
    <t>100-126 -- 1/16 - 1/2" Drill Bit Set</t>
  </si>
  <si>
    <t>Mozaik Software, Inc.</t>
  </si>
  <si>
    <t>102-255 -- Mozaik Software - 6 mth</t>
  </si>
  <si>
    <t>102-250 -- Mozaik Software</t>
  </si>
  <si>
    <t>Mouser</t>
  </si>
  <si>
    <t>80099300</t>
  </si>
  <si>
    <t>104-800 -- Non-Isolated DC/DC Converters 11-32Vin 9V 0.5A SIP WIRED</t>
  </si>
  <si>
    <t>806-STPX-3501-3C</t>
  </si>
  <si>
    <t>104-793 -- Phone Connectors 3.5mm 3P STEREO JACK PNL MNT THREADED</t>
  </si>
  <si>
    <t>576-0326030.HXP</t>
  </si>
  <si>
    <t>104-352 -- 576-0326030.HXP</t>
  </si>
  <si>
    <t>576-0326020.MXP</t>
  </si>
  <si>
    <t>104-351 -- 576-0326020.MXP</t>
  </si>
  <si>
    <t>576-0326015.MXP</t>
  </si>
  <si>
    <t>104-350 -- 576-0326015.MXP</t>
  </si>
  <si>
    <t>104-332</t>
  </si>
  <si>
    <t>104-331</t>
  </si>
  <si>
    <t>104-330</t>
  </si>
  <si>
    <t>104-279 -- 97-3102A20-27S</t>
  </si>
  <si>
    <t>104-278 -- 97-3106A20-27P</t>
  </si>
  <si>
    <t>104-277 -- 97-3102A18-1S</t>
  </si>
  <si>
    <t>104-276 -- 97-3106A18-1P</t>
  </si>
  <si>
    <t>562-0945030</t>
  </si>
  <si>
    <t>104-220 -- 41 - Fan Guard</t>
  </si>
  <si>
    <t>528-725BXXSC3ML-24D</t>
  </si>
  <si>
    <t>104-216 -- 39 - Magnagraft 24VDC</t>
  </si>
  <si>
    <t>568-NJ3FP6P-BAG</t>
  </si>
  <si>
    <t>104-173 -- Fan Power Cord</t>
  </si>
  <si>
    <t>650-RNF100038SP</t>
  </si>
  <si>
    <t>104-172 -- 3/8" HEAT SRINK (PER</t>
  </si>
  <si>
    <t>653-D3V-11G6M1C25</t>
  </si>
  <si>
    <t>104-118 -- STINGER LIMIT SWITCH</t>
  </si>
  <si>
    <t>104-111 -- 97-3102-a-18-8s</t>
  </si>
  <si>
    <t>104-110 -- 97-3057-6</t>
  </si>
  <si>
    <t>104-109 -- 97-3057-12</t>
  </si>
  <si>
    <t>104-108 -- 97-3057-10</t>
  </si>
  <si>
    <t>104-107 -- 93-830346-02S</t>
  </si>
  <si>
    <t>Moore Gear  MFG.</t>
  </si>
  <si>
    <t>108-180 -- 1.5NMod 20NPA, 15°LH Helix, 1.00square, 145.75" long, low
carbon steel,17/64 drilled holes thru side 1.50" from 1 end then on 10" centers, saw cut ends,</t>
  </si>
  <si>
    <t>R2020X12</t>
  </si>
  <si>
    <t>108-153 -- 1/2 x 1/2 Gear Rack</t>
  </si>
  <si>
    <t>CTR20X12 Rack</t>
  </si>
  <si>
    <t>108-149 -- 3/4 x 1 1/2 Gear Rack</t>
  </si>
  <si>
    <t>MEPP.141</t>
  </si>
  <si>
    <t>MOCAP</t>
  </si>
  <si>
    <t>104-615 -- .141 EPDM PULL PLUG</t>
  </si>
  <si>
    <t>DB37M to DB25M</t>
  </si>
  <si>
    <t>R&amp;D 14 -- CAMaster custom DB37M to DB25M cable</t>
  </si>
  <si>
    <t>Gary Part 1 -- WinCNC Card NFR and/or 9000 Key</t>
  </si>
  <si>
    <t>#2000 Series</t>
  </si>
  <si>
    <t>103-602 -- 1 HP High Frequency Spindle</t>
  </si>
  <si>
    <t>102-329 -- WINCNC Barcode Module Support</t>
  </si>
  <si>
    <t>102-328 -- ATX Small Case Build No Monitor, Keyboard or Mouse.</t>
  </si>
  <si>
    <t>102-327 -- WinCNC for Cobra (37 pin board) w/ Spindle Speed Control PCIe</t>
  </si>
  <si>
    <t>102-325 -- ITX Build No Monitor, Keyboard or Mouse.</t>
  </si>
  <si>
    <t>102-324 -- Tangential Knife Support</t>
  </si>
  <si>
    <t>102-323 -- DB25 to DB25 Ribbon Cable</t>
  </si>
  <si>
    <t>102-322 -- WINCNC Wireless Keypad Activation</t>
  </si>
  <si>
    <t>102-321 -- WINCNC Wireless Keypad</t>
  </si>
  <si>
    <t>Flip-Flop Hex Buffer</t>
  </si>
  <si>
    <t>102-315 -- Flip Flop Chip</t>
  </si>
  <si>
    <t>DS26LS</t>
  </si>
  <si>
    <t>102-308 -- WINCNC Chip</t>
  </si>
  <si>
    <t>LTV</t>
  </si>
  <si>
    <t>102-307 -- WINCNC Chip</t>
  </si>
  <si>
    <t>ULN2803A</t>
  </si>
  <si>
    <t>102-306 -- WINCNC Chip</t>
  </si>
  <si>
    <t>DC74ATC541E</t>
  </si>
  <si>
    <t>102-305 -- WINCNC Chip</t>
  </si>
  <si>
    <t>CC74ACT540E</t>
  </si>
  <si>
    <t>102-304 -- WINCNC Chip</t>
  </si>
  <si>
    <t>102-303 -- Refundable License Fee</t>
  </si>
  <si>
    <t>102-302 -- Replacement Daughterboard</t>
  </si>
  <si>
    <t>102-301 -- CAMaster PC i3 3.4GHz, 4gb, 500GB, Microsoft Keyboard/Mouse and USB Wireless Adapter, PCI 7200 Timer Card, Daughterboard 37 Pin w/ Analog</t>
  </si>
  <si>
    <t>102-300 -- Daughterboard 37 Pin w/ Analog</t>
  </si>
  <si>
    <t>102-259 -- PCI 7200 Timer Card</t>
  </si>
  <si>
    <t>102-258 -- USB To Serial Adapter</t>
  </si>
  <si>
    <t>SSHVM</t>
  </si>
  <si>
    <t>102-257 -- Tourch Height Control Board</t>
  </si>
  <si>
    <t>102-253 -- WinCNC Handheld Serial Keypad &amp; Support Software</t>
  </si>
  <si>
    <t>Dual-25 Pin Board</t>
  </si>
  <si>
    <t>102-129 -- WinCNC for Stinger I (dual-25 pin board)</t>
  </si>
  <si>
    <t>102-126 -- THC for Plasma Machines</t>
  </si>
  <si>
    <t>TLMS</t>
  </si>
  <si>
    <t>ATC Support</t>
  </si>
  <si>
    <t>102-119 -- Tool Changer Support</t>
  </si>
  <si>
    <t>102-113 -- 10' 37pin M/F Cable</t>
  </si>
  <si>
    <t>WinCNC Interface</t>
  </si>
  <si>
    <t>102-108 -- CN1/CN2 Board</t>
  </si>
  <si>
    <t>Digitizing Probe</t>
  </si>
  <si>
    <t>102-107 -- Digitizing Probe</t>
  </si>
  <si>
    <t>102-106 -- WinCNC for Stinger III &amp; Panther w/ Spindle Speed Control</t>
  </si>
  <si>
    <t>37 Pin Board</t>
  </si>
  <si>
    <t>102-105 -- WinCNC for Stinger II (37 pin board) w/ Spindle Speed Control</t>
  </si>
  <si>
    <t>Dig Prob Support</t>
  </si>
  <si>
    <t>102-104 -- Digitizing Probe Support</t>
  </si>
  <si>
    <t>102-102 -- CN2 Green Board w/Female DB37 Ribbon Cable</t>
  </si>
  <si>
    <t>SX2801</t>
  </si>
  <si>
    <t>100-150 -- SX2801 Chip</t>
  </si>
  <si>
    <t>Meyer Decorative</t>
  </si>
  <si>
    <t>115-201 -- 4 x 8 x 1" MDF</t>
  </si>
  <si>
    <t>115-200 -- 61"X194"X1" MDF</t>
  </si>
  <si>
    <t>115-105 -- 5 X 12 X 1" MDF</t>
  </si>
  <si>
    <t>Measurement Computing Corporation</t>
  </si>
  <si>
    <t>5419A59</t>
  </si>
  <si>
    <t>McMaster Carr - .020" Diameter</t>
  </si>
  <si>
    <t>130-135 -- 5/64" T-Handle</t>
  </si>
  <si>
    <t>McMaster Carr</t>
  </si>
  <si>
    <t>part 7</t>
  </si>
  <si>
    <t>2906K82</t>
  </si>
  <si>
    <t>130-277 -- Snap-in Grease Gun Nozzle Tip for Bare Lubrication Points, 4" Long</t>
  </si>
  <si>
    <t>9600K89</t>
  </si>
  <si>
    <t>130-276 -- Grommet, Fits 1" Diameter Hole and 1/16" Thick Panel, 1-3/16" OD Pack of 10</t>
  </si>
  <si>
    <t>7122A66</t>
  </si>
  <si>
    <t>130-272 -- Inch Hex L-Key, Extra Long-Arm, 5/32" Hex, 6" Length</t>
  </si>
  <si>
    <t>6818K11</t>
  </si>
  <si>
    <t>130-269 -- 14-Ounce Can, Regular x-Pando Joint Sealant</t>
  </si>
  <si>
    <t>1060K31</t>
  </si>
  <si>
    <t>130-265 -- Replacement 3-oz. Black Grease Cartridge for 1060K52, packs of 3</t>
  </si>
  <si>
    <t>10225K93</t>
  </si>
  <si>
    <t>130-264 -- Compact Grease Gun for Standard Grease Fittings, 4" Rigid Nozzle, 3-oz. Cap (Stinger)</t>
  </si>
  <si>
    <t>1105K16</t>
  </si>
  <si>
    <t>130-263 -- Steel Grease Fitting, Straight, M6 x 0.75 Male, 15 mm Overall Height, packs of 10</t>
  </si>
  <si>
    <t>1060K52</t>
  </si>
  <si>
    <t>130-262 -- Compact Grease Gun for Standard Grease Fittings, 6" Rigid Nozzle (Cobra)</t>
  </si>
  <si>
    <t>3835A29</t>
  </si>
  <si>
    <t>130-261 -- Telescope Magnetic Retriever</t>
  </si>
  <si>
    <t>34895A65</t>
  </si>
  <si>
    <t>130-208 -- Spring Impact Punch</t>
  </si>
  <si>
    <t>5419A21</t>
  </si>
  <si>
    <t>5629A51</t>
  </si>
  <si>
    <t>69145K212</t>
  </si>
  <si>
    <t>130-125 -- Red Fork Connectors</t>
  </si>
  <si>
    <t>63235T25</t>
  </si>
  <si>
    <t>130-108 -- 16" Dust Pan</t>
  </si>
  <si>
    <t>1195K51</t>
  </si>
  <si>
    <t>130-003 -- Flexible Grease Gun Nozzle</t>
  </si>
  <si>
    <t>2906K92</t>
  </si>
  <si>
    <t>130-002 -- Grease Gun Snap-In Coupler (For Cobra) Extension  Needle is 14-ga. (0.08" OD) and 1 1/2" long. Overall length is 5 1/4".</t>
  </si>
  <si>
    <t>6498K982</t>
  </si>
  <si>
    <t>116-296 -- Round Body Air Cylinder, Double-Acting, Universal Mount, 1-1/4" Bore, 12" Stroke</t>
  </si>
  <si>
    <t>6498K448</t>
  </si>
  <si>
    <t>116-171 -- 22" Air Cylinder 1 1/16" Bore</t>
  </si>
  <si>
    <t>116-169 -- 18" Cylinder</t>
  </si>
  <si>
    <t>4880K68</t>
  </si>
  <si>
    <t>113-171 -- Product Detail
Standard-Wall PVC Pipe Fitting for Water, White, Adapter with Hex Body, 4 Socket Female x 4 NPT Male</t>
  </si>
  <si>
    <t>4880K656</t>
  </si>
  <si>
    <t>113-170 -- Standard-Wall PVC Pipe Fitting for Water
White, Adapter with Hex Body, 2 Socket Male x 2 NPT Male</t>
  </si>
  <si>
    <t>4880K626</t>
  </si>
  <si>
    <t>113-169 -- 
Standard-Wall PVC Pipe Fitting for Water 90 Degree Elbow Adapter, 2 Socket Female x 2 NPT Male</t>
  </si>
  <si>
    <t>4880K444</t>
  </si>
  <si>
    <t>113-102 -- 2 1/2" Adapter for 11.5hp Blower</t>
  </si>
  <si>
    <t>8813T17</t>
  </si>
  <si>
    <t>111-181 -- DUST BOOT BRUSH TRACT</t>
  </si>
  <si>
    <t>74405T18</t>
  </si>
  <si>
    <t>91390A126</t>
  </si>
  <si>
    <t>110-350 -- M6 Set Screws</t>
  </si>
  <si>
    <t>51025K234</t>
  </si>
  <si>
    <t>110-289 -- Brass &amp; Nylon Push-to-Connect Tube Fitting 90 Degree Elbow for 1/4" Tube OD</t>
  </si>
  <si>
    <t>94115A188</t>
  </si>
  <si>
    <t>110-288 -- Conformable Soft Nylon-Tip Set Screw
Alloy Steel, 8-32 Thread, 1/8" Long</t>
  </si>
  <si>
    <t>94115A190</t>
  </si>
  <si>
    <t>110-287 -- Conformable Soft Nylon-Tip Set Screw
Alloy Steel, 8-32 Thread, 1/4" Long</t>
  </si>
  <si>
    <t>91375A190</t>
  </si>
  <si>
    <t>110-286 -- Alloy Steel Cup Point Set Screw, 8-32 Thread, 1/4" Long, packs of 100</t>
  </si>
  <si>
    <t>94750A595</t>
  </si>
  <si>
    <t>110-285 -- Fully Threaded T-Slot Nut, 3/8"-16 Thread Size, for 9/16" Slot Width</t>
  </si>
  <si>
    <t>9708K92</t>
  </si>
  <si>
    <t>110-284 -- Aluminum Shim Stock, .002" Thick, 6" x 50"</t>
  </si>
  <si>
    <t>9708K91</t>
  </si>
  <si>
    <t>110-283 -- Aluminum Shim Stock, .001" Thick, 6" x 50"</t>
  </si>
  <si>
    <t>91375A189</t>
  </si>
  <si>
    <t>110-282 -- Alloy Steel Cup Point Set Screw, 8-32 Thread, 3/16" Long, packs of 100</t>
  </si>
  <si>
    <t>91375A188</t>
  </si>
  <si>
    <t>110-281 -- Alloy Steel Cup Point Set Screw, 8-32 Thread, 1/8" Long, packs of 100</t>
  </si>
  <si>
    <t>94750A580</t>
  </si>
  <si>
    <t>110-280 -- T-Slot Nut 5/16-18</t>
  </si>
  <si>
    <t>5720K12</t>
  </si>
  <si>
    <t>87025K35</t>
  </si>
  <si>
    <t>108-328 -- High-Strength PVC Rod, 3/4" Diameter, 5 Feet Long</t>
  </si>
  <si>
    <t>5570A12</t>
  </si>
  <si>
    <t>108-327 -- Hex Bit Socket 3/8" Square Drive, 5/32" Size, 1-13/16" Long</t>
  </si>
  <si>
    <t>98126A126</t>
  </si>
  <si>
    <t>108-326 -- 18-8 Stainless Steel Round Shim, 0.001" Thick, 1/2" ID Pack of 10</t>
  </si>
  <si>
    <t>3088A321</t>
  </si>
  <si>
    <t>108-325 -- Low-Carbon Steel Round Shim, 0.01" Thick, 3/8" ID, Packs of 10</t>
  </si>
  <si>
    <t>3088A291</t>
  </si>
  <si>
    <t>108-324 -- Low-Carbon STL Round Shim, 0.008" Thick, 3/8" ID, Packs of 10</t>
  </si>
  <si>
    <t>3088A231</t>
  </si>
  <si>
    <t>108-323 -- Low-Carbon STL Round Shim, 0.005" Thick, 3/8" ID, Packs of 10</t>
  </si>
  <si>
    <t>3088A211</t>
  </si>
  <si>
    <t>108-322 -- Low-Carbon STL Round Shim, 0.004" Thick, 3/8" ID, Packs of 10</t>
  </si>
  <si>
    <t>3088A161</t>
  </si>
  <si>
    <t>108-321 -- Low-Carbon STL Round Shim, 0.002" Thick, 3/8" ID, Packs of 10</t>
  </si>
  <si>
    <t>3088A121</t>
  </si>
  <si>
    <t>108-320 -- Low-Carbon STL Round Shim, 0.001" Thick, 3/8" ID, Packs of 10</t>
  </si>
  <si>
    <t>7243K21</t>
  </si>
  <si>
    <t>108-319 -- Fully Insulated Quick-Disconnect Terminals, Single Crimp Female, for 16-14 Wire Gauge Pack of 50.</t>
  </si>
  <si>
    <t>7243K11</t>
  </si>
  <si>
    <t>108-318 -- 
Fully Insulated Quick-Disconnect Terminals, Single Crimp Female, for 22-18 Wire Gauge Pack of 50</t>
  </si>
  <si>
    <t>9628K56</t>
  </si>
  <si>
    <t>108-317 -- Zinc-Plated Steel Cot Extension Spring 2.438" Length, .750" OD, .106" Wire Diameter, Packs of 6</t>
  </si>
  <si>
    <t>90172A542</t>
  </si>
  <si>
    <t>108-316 -- Machine Screw-Style Hangers 1/4"-20 Thread Size, 2" Long, Packs of 10</t>
  </si>
  <si>
    <t>4296A212</t>
  </si>
  <si>
    <t>108-315 -- Impact-Resistant UHMW Polyethylene Sheet, Black, 3/4" Thick, 12" x 12"</t>
  </si>
  <si>
    <t>91920A162</t>
  </si>
  <si>
    <t>108-314 -- Zinc-Plated Steel Female Threaded Hex Standoff, 1/4" Hex Size, 1/4" Length, 4-40 Thread Size</t>
  </si>
  <si>
    <t>108-313 --     
Standard-Wall White PVC Pipe Fitting, 2 Pipe Size, 90 Degree Elbow, NPT Male x Socket Female</t>
  </si>
  <si>
    <t>8762K811</t>
  </si>
  <si>
    <t>108-312 -- Soft Gray F7 Felt Strip, 1/4" Thick, 1/4" Width, Plain Back, 10' Length</t>
  </si>
  <si>
    <t>8762K711</t>
  </si>
  <si>
    <t>108-311 -- Soft Gray F7 Felt Strip, 1/8" Thick, 1/4" Width, Plain Backing, 10' Length</t>
  </si>
  <si>
    <t>5225K566</t>
  </si>
  <si>
    <t>108-310 -- Product Detail
Push-to-Connect Tube Fitting for Air, Swivel 90 Degree Elbow for 6mm Tube OD x M5 Male Pipe For Panther</t>
  </si>
  <si>
    <t>1692K62</t>
  </si>
  <si>
    <t>108-309 -- Type 302 Stainless Steel Conical Compression Spring, 1.50" Long,.975" Large OD,.375" Small OD,.055" Wire</t>
  </si>
  <si>
    <t>92949A205</t>
  </si>
  <si>
    <t>108-308 -- 18-8 Stainless Steel Button-Head Socket Cap Screw, 8-32 Thread, 1-3/4" Length Pack of 50</t>
  </si>
  <si>
    <t>7900T5</t>
  </si>
  <si>
    <t>108-307 -- Easy-Cut Strip Brush, 1/4" Wide x 3/16" High Backing, 2" Overall Height  5ft.</t>
  </si>
  <si>
    <t>92373A253</t>
  </si>
  <si>
    <t>108-306 -- 18-8 Stainless Steel Slotted Spring Pin, 3/16" Diameter, 1-1/4" Length, packs of 50</t>
  </si>
  <si>
    <t>6389K625</t>
  </si>
  <si>
    <t>108-305 -- Nylon Bearing, Flanged, for 3/8" Shaft Diameter, 1/2" OD, 3/8" Length</t>
  </si>
  <si>
    <t>8752K116</t>
  </si>
  <si>
    <t>108-304 -- Impact-Resistant UHMW Polyethylene Sheet, White, 3/4" Thick, 12" x 12"</t>
  </si>
  <si>
    <t>9434K98</t>
  </si>
  <si>
    <t>108-303 -- Music-Wire Steel Precision Compression Spring, Zinc Plated, ASTM A228, 1.5" Overall Length, 0.48" OD, 0.404" ID Pack of 5.</t>
  </si>
  <si>
    <t>9414T8</t>
  </si>
  <si>
    <t>108-302 -- Set Screw Shaft Collar for 3/8" Diameter, Black-Oxide Steel</t>
  </si>
  <si>
    <t>7658K11</t>
  </si>
  <si>
    <t>108-301 -- Subminiature Snap-Acting Switch
Lever Actuator, Spst-No</t>
  </si>
  <si>
    <t>1346K16</t>
  </si>
  <si>
    <t>108-300 -- Steel Drive Shaft, 3/8" OD, 72" Length</t>
  </si>
  <si>
    <t>90977A130</t>
  </si>
  <si>
    <t>108-263 -- Zinc-Plated Grade 5 Steel Hex Coupling Nut, 1/4"-20 Thread Size</t>
  </si>
  <si>
    <t>9785T312</t>
  </si>
  <si>
    <t>108-261 -- Rigid HDPE Polyethylene Marine Grade Sheet, 3/4" Thick, 12" x 12", Black</t>
  </si>
  <si>
    <t>97022A333</t>
  </si>
  <si>
    <t>108-260 -- Type 316 Stainless Steel Round Shim, 0.005" Thick, 1/2" ID, 3/4" OD</t>
  </si>
  <si>
    <t>97022A380</t>
  </si>
  <si>
    <t>108-259 -- Type 316 Stainless Steel Round Shim, 0.010" Thick, 1/2" ID, 3/4" OD</t>
  </si>
  <si>
    <t>94773A657</t>
  </si>
  <si>
    <t>108-258 -- Type 18-8 Stainless Steel Shim for Shortening Screw Shoulders, 0.010" Thick, for 1/2" Shoulder Diameter, 0.501" ID, packs of 50</t>
  </si>
  <si>
    <t>94773A616</t>
  </si>
  <si>
    <t>108-257 -- Type 18-8 Stainless Steel Shim for Shortening Screw Shoulders, 0.005" Thick, for 1/2" Shoulder Diameter, 0.501" ID, packs of 25</t>
  </si>
  <si>
    <t>9785T311</t>
  </si>
  <si>
    <t>108-256 -- Rigid HDPE Polyethylene Marine Grade Sheet, 3/4" Thick, 12" x 12", White</t>
  </si>
  <si>
    <t>91140A235</t>
  </si>
  <si>
    <t>108-255 -- Spring Steel Shim for Lengthening Screw Shoulders, .005" Thick, 5/16" Thread, 3/8" Shoulder,.289" ID,.371" OD</t>
  </si>
  <si>
    <t>91140A237</t>
  </si>
  <si>
    <t>108-254 -- Spring Steel Shim for Lengthening Screw Shoulders, .005" Thick, 3/8" Thread, 1/2" Shoulder,.352" ID,.496" OD, packs of 25</t>
  </si>
  <si>
    <t>91565A543</t>
  </si>
  <si>
    <t>108-253 -- Plain Steel Fully Threaded Stud, 1/4"-20 Thread, 1" Length</t>
  </si>
  <si>
    <t>3088A251</t>
  </si>
  <si>
    <t>108-251 -- Arbor Shims .006 - 3/8"</t>
  </si>
  <si>
    <t>9657K119</t>
  </si>
  <si>
    <t>108-226 -- Steel Compression Spring</t>
  </si>
  <si>
    <t>3088A431</t>
  </si>
  <si>
    <t>108-225 -- Arbor Shim .031 - 3/8"</t>
  </si>
  <si>
    <t>98535A140</t>
  </si>
  <si>
    <t>108-200 -- 3/16" Key Stock</t>
  </si>
  <si>
    <t>1497K35</t>
  </si>
  <si>
    <t>108-175 -- Fully Keyed 1045 Steel Drive Shaft, 1/2" OD, 1/8" Keyway Width, 72" Length</t>
  </si>
  <si>
    <t>9302K92</t>
  </si>
  <si>
    <t>108-174 -- Aluminum Color-Coded Slotted Shim, 180 Piece Assortment, 2" x 2" with 7/16" Slot</t>
  </si>
  <si>
    <t>9302K91</t>
  </si>
  <si>
    <t>108-173 -- Aluminum Color-Coded Slotted Shim, 160 Piece Assortment, 1-1/2" x 1-1/2" with 3/8" Slot</t>
  </si>
  <si>
    <t>98055A118</t>
  </si>
  <si>
    <t>108-172 -- Metric Spring Steel Shim - DIN 988, 0.2mm Thick, 10mm ID, 16mm OD, packs of 50</t>
  </si>
  <si>
    <t>98055A121</t>
  </si>
  <si>
    <t>108-171 -- Metric Spring Steel Shim - DIN 988, 0.5mm Thick, 10mm ID, 16mm OD, packs of 50</t>
  </si>
  <si>
    <t>98055A122</t>
  </si>
  <si>
    <t>108-170 -- Metric Spring Steel Shim - DIN 988, 1.0mm Thick, 10mm ID, 16mm OD, packs of 50</t>
  </si>
  <si>
    <t>9303K91</t>
  </si>
  <si>
    <t>108-169 -- Plastic Color-Coded Slotted Shim, 180 Piece Assortment, 1-1/2" x 1-1/2" with 3/8" Slot</t>
  </si>
  <si>
    <t>94750A584</t>
  </si>
  <si>
    <t>108-165 -- T-Slot Nut (for Haas)</t>
  </si>
  <si>
    <t>1569A923</t>
  </si>
  <si>
    <t>108-164 -- .040" Piano Hinge (6' Length)</t>
  </si>
  <si>
    <t>8984K22</t>
  </si>
  <si>
    <t>108-163 -- 1/4" Smooth Metal Shaft</t>
  </si>
  <si>
    <t>9546K123</t>
  </si>
  <si>
    <t>108-162 -- 1 1/4" Bumper w/Threaded Shaft</t>
  </si>
  <si>
    <t>3088A432</t>
  </si>
  <si>
    <t>108-156 -- Arbor Shim .047"</t>
  </si>
  <si>
    <t>1497K25</t>
  </si>
  <si>
    <t>108-150 -- 3/8" KEYED SHAFT</t>
  </si>
  <si>
    <t>108-147 -- 1/2" KEYED SHAFT</t>
  </si>
  <si>
    <t>9813T61</t>
  </si>
  <si>
    <t>108-130 -- 3/4"-10 Stem Caster w/Total Lock</t>
  </si>
  <si>
    <t>2368T62</t>
  </si>
  <si>
    <t>108-128 -- Caster for Stinger I Stand (TS62 3/8" Stem; Pedal on Side of Wheel)</t>
  </si>
  <si>
    <t>108-117 -- ARBOR SHIMS .031 - 1/2"</t>
  </si>
  <si>
    <t>3088A341</t>
  </si>
  <si>
    <t>3088A181</t>
  </si>
  <si>
    <t>108-115 -- ARBOR SHIMS .003</t>
  </si>
  <si>
    <t>4429K411</t>
  </si>
  <si>
    <t>106-602 -- Low-Pressure Brass Threaded Pipe Fitting, 1/4 Male x 1/8 Female Pipe Size, Hex Reducing Bushing</t>
  </si>
  <si>
    <t>3941K53</t>
  </si>
  <si>
    <t>106-086 -- 2 1/2" Vacuum Gauge</t>
  </si>
  <si>
    <t>91140A247</t>
  </si>
  <si>
    <t>104-920 -- Spring Steel Shims for Lengthening 3/8" Diameter Screw Shoulder, 0.015" Thick</t>
  </si>
  <si>
    <t>1761K64</t>
  </si>
  <si>
    <t>104-919 -- Trade Size 6 Galvanized Steel Duct-to-Hose Adapter for Quick-Disconnect Duct</t>
  </si>
  <si>
    <t>1105K76</t>
  </si>
  <si>
    <t>104-907 -- Zinc-Plated Steel Grease Fitting
90 Degree Elbow, M6 x 1 mm Male</t>
  </si>
  <si>
    <t>9546K17</t>
  </si>
  <si>
    <t>104-906 -- Round Bumper Heavy Duty, with Hex, Neoprene, 5/16"-18 Thread 1/2" Stud, Hard</t>
  </si>
  <si>
    <t>75145K34</t>
  </si>
  <si>
    <t>104-819 -- Conduit Fitting Black</t>
  </si>
  <si>
    <t>7609K5</t>
  </si>
  <si>
    <t>104-818 -- Conduit Flexible</t>
  </si>
  <si>
    <t>22785T61</t>
  </si>
  <si>
    <t>104-817 -- Casters</t>
  </si>
  <si>
    <t>7950K74</t>
  </si>
  <si>
    <t>104-797 -- Insulated Wire Ferrule, 18 AWG, .47" Pin Length, Red 100 Pack</t>
  </si>
  <si>
    <t>9546K137</t>
  </si>
  <si>
    <t>104-795 -- Metal-Core Bumper, Threaded Stud, Rubber, Hard, Hex Shoulder, 5/16"-24Thrd, 1/2" Long. (FOR X-3)</t>
  </si>
  <si>
    <t>9953K24</t>
  </si>
  <si>
    <t>104-794 -- Unshielded Category 5E Ethernet Cord, Rj45 x Rj45, 5' Long, Yellow</t>
  </si>
  <si>
    <t>8540K124</t>
  </si>
  <si>
    <t>104-792 -- Wear-Resistant Black Nylon Sheet 5/64" Thick, 12" x 12"</t>
  </si>
  <si>
    <t>104-791 -- Standard-Wall White PVC Pipe Fitting, 2 Pipe Size, Male Adapter, Pipe End x NPT Male</t>
  </si>
  <si>
    <t>93620A194  For Valterra Valve</t>
  </si>
  <si>
    <t>104-790 -- 12L14 Steel Male-Female Threaded Hex Standoff, Zinc-Plated, 1/2" Hex Size, 3/4" Length, 1/4"-20 Thread Size</t>
  </si>
  <si>
    <t>9388K55</t>
  </si>
  <si>
    <t>104-727 -- Ring Terminals Vinyl Insulated, for 16-14 Gauge and 5/16" Screw Size</t>
  </si>
  <si>
    <t>91735A101</t>
  </si>
  <si>
    <t>104-704 -- Type 316 Stainless Steel Pan Head Phillips Machine Screw, 4-40 Thread, 3/16" Length, packs of 50</t>
  </si>
  <si>
    <t>4629T82</t>
  </si>
  <si>
    <t>104-641 -- Compartmented Plastic Box, Translucent, 24 Compartments, 13" Overall Length</t>
  </si>
  <si>
    <t>7432K162</t>
  </si>
  <si>
    <t>104-616 -- Black Nylon Spiral Wrap - 1/4" OD on a 100FT Spool</t>
  </si>
  <si>
    <t>8876T11</t>
  </si>
  <si>
    <t>104-578 -- Nylon Loop Clamp, 1/8" ID Black Pack of 100</t>
  </si>
  <si>
    <t>8876T36</t>
  </si>
  <si>
    <t>104-476 -- Nylon Wire Clamp</t>
  </si>
  <si>
    <t>91780A971</t>
  </si>
  <si>
    <t>104-407 -- Aluminum Female Threaded Hex Standoff, 5/8" Hex, 1" Length, 1/4-20 Screw Size</t>
  </si>
  <si>
    <t>3489A13</t>
  </si>
  <si>
    <t>104-406 -- Steel-Handle Punche</t>
  </si>
  <si>
    <t>98535A130</t>
  </si>
  <si>
    <t>104-405 -- 1/8" Key Stock</t>
  </si>
  <si>
    <t>98535A125</t>
  </si>
  <si>
    <t>104-404 -- 3/32" Key Stock</t>
  </si>
  <si>
    <t>7060K11</t>
  </si>
  <si>
    <t>1497K41</t>
  </si>
  <si>
    <t>104-291 -- 5/8" Keyed Shaft</t>
  </si>
  <si>
    <t>7540K33</t>
  </si>
  <si>
    <t>104-267 -- Flex Tube 1/2"</t>
  </si>
  <si>
    <t>93725K54</t>
  </si>
  <si>
    <t>104-202 -- Foam for SR23 Control Box Gasket</t>
  </si>
  <si>
    <t>7840K35</t>
  </si>
  <si>
    <t>104-166 -- Flex Tube 3/4"</t>
  </si>
  <si>
    <t>7840K36</t>
  </si>
  <si>
    <t>104-165 -- Flex Tube 1"</t>
  </si>
  <si>
    <t>5142K93</t>
  </si>
  <si>
    <t>104-160 -- 1 1/2 SUMP PUMP HOSE</t>
  </si>
  <si>
    <t>93620A515</t>
  </si>
  <si>
    <t>104-136 -- Male Standoffs 6-32</t>
  </si>
  <si>
    <t>91920A820</t>
  </si>
  <si>
    <t>104-135 -- Female Standoffs  4-40</t>
  </si>
  <si>
    <t>10335A75</t>
  </si>
  <si>
    <t>104-131 -- Cam Latch Locks</t>
  </si>
  <si>
    <t>92710A209</t>
  </si>
  <si>
    <t>104-124 -- 440 Jack Screw - 3/8"</t>
  </si>
  <si>
    <t>3935K62</t>
  </si>
  <si>
    <t>103-176 -- Vacuum Gauge for Hurricane Vacuums</t>
  </si>
  <si>
    <t>62805K37</t>
  </si>
  <si>
    <t>101-204 -- 4" Leveling Feet Stinger I</t>
  </si>
  <si>
    <t>62805K35</t>
  </si>
  <si>
    <t>101-203 -- 2" Leveling Feet - Stinger I</t>
  </si>
  <si>
    <t>6111K59</t>
  </si>
  <si>
    <t>101-202 -- 3/4"-10 Leveling Feet - 2"</t>
  </si>
  <si>
    <t>9452K144</t>
  </si>
  <si>
    <t>100-315 -- Oil-Resistant Buna-N O-Ring, AS568A Dash Number 138, packs of 50</t>
  </si>
  <si>
    <t>8838A813</t>
  </si>
  <si>
    <t>100-243 -- TiAlN Coated High-Speed Steel Square-End End Mill 2 Flute, 3/16" Mill Diameter, 2-5/8" Overall Length</t>
  </si>
  <si>
    <t>1416K41</t>
  </si>
  <si>
    <t>100-221 -- Mobil Lithium-Thickened Grease 1 Pack of 10</t>
  </si>
  <si>
    <t>86015K23</t>
  </si>
  <si>
    <t>100-208 -- Adhesive-Ready Neoprene Rubber, 1/8" Thick, 12" x 24", 60A Duromete</t>
  </si>
  <si>
    <t>85985K23</t>
  </si>
  <si>
    <t>100-163 -- Push-in Round Plastic Plug, Fits 7/8" ID, 1-1/64" Head Diameter, Black</t>
  </si>
  <si>
    <t>9715K26</t>
  </si>
  <si>
    <t>100-156 -- .0082" Curved Disc Spring</t>
  </si>
  <si>
    <t>9715K25</t>
  </si>
  <si>
    <t>100-155 -- .0065" Curved Disc Spring</t>
  </si>
  <si>
    <t>91355K82</t>
  </si>
  <si>
    <t>100-142 -- 1/4" Barbed Hose Coupling</t>
  </si>
  <si>
    <t>5415K32</t>
  </si>
  <si>
    <t>100-141 -- 1/2" Worm-Drive Hose Clamp</t>
  </si>
  <si>
    <t>5346K14</t>
  </si>
  <si>
    <t>100-140 -- 1/4" Barbed Hose Adapter</t>
  </si>
  <si>
    <t>9470K41</t>
  </si>
  <si>
    <t>100-139 -- 1/8" Thick Gasket Material</t>
  </si>
  <si>
    <t>100-104 -- Plasma Compression</t>
  </si>
  <si>
    <t>100-103 -- Plasma Compression</t>
  </si>
  <si>
    <t>MCM Electrical</t>
  </si>
  <si>
    <t>21-3511</t>
  </si>
  <si>
    <t>104-385 -- 150W Soldering Pot</t>
  </si>
  <si>
    <t>10D4-01210</t>
  </si>
  <si>
    <t>2002620</t>
  </si>
  <si>
    <t>Mayser USA, Inc.</t>
  </si>
  <si>
    <t>117-539 -- INDUCON S 230 60,000mm x 1,530mm x 2.0mm Light Grey</t>
  </si>
  <si>
    <t>7518</t>
  </si>
  <si>
    <t>Max Tool - Factory</t>
  </si>
  <si>
    <t>892</t>
  </si>
  <si>
    <t>MariTool</t>
  </si>
  <si>
    <t>ER25M-WRENCH</t>
  </si>
  <si>
    <t>117-215 -- ER25M Collet Wrench For Quick-Change Spindle</t>
  </si>
  <si>
    <t>Manuf. Alliance Group, Inc.</t>
  </si>
  <si>
    <t>LD-300L-01</t>
  </si>
  <si>
    <t>103-368 -- 1 GAL. MAGLUBE LD-300L LIGHT-DUTY LUBRICANT 4/Case</t>
  </si>
  <si>
    <t>U011V-J211-10-X-PKG</t>
  </si>
  <si>
    <t>Scrap Aluminum, price per pound</t>
  </si>
  <si>
    <t>Made in House</t>
  </si>
  <si>
    <t>Scrap Aluminum -- Scrap Aluminum</t>
  </si>
  <si>
    <t>Labor -- Servo Motor Electrical Wire and Tie-In ($10 flat labor fee per motor; includes $3 of wire)</t>
  </si>
  <si>
    <t>999-100 -- test part</t>
  </si>
  <si>
    <t>111-190 -- ATC TOOL BAR 8</t>
  </si>
  <si>
    <t>111-178 -- STINGER RECOIL RAIL</t>
  </si>
  <si>
    <t>111-176 -- STINGER DUST BOOT</t>
  </si>
  <si>
    <t>111-175 -- STINGER DUST BOOT</t>
  </si>
  <si>
    <t>111-174 -- STINGER DUST BOOT</t>
  </si>
  <si>
    <t>111-171 -- COBRA DUST BOOT</t>
  </si>
  <si>
    <t>111-170 -- COBRA DUST BOOT</t>
  </si>
  <si>
    <t>111-169 -- COBRA DUST BOOT</t>
  </si>
  <si>
    <t>111-168 -- COBRA DUST BOOT</t>
  </si>
  <si>
    <t>111-157 -- Stinger III Z Motor Plate</t>
  </si>
  <si>
    <t>111-156 -- SR23 Y PLATE</t>
  </si>
  <si>
    <t>111-155 -- X3 Z PLATE</t>
  </si>
  <si>
    <t>111-154 -- X3 Z PLATE</t>
  </si>
  <si>
    <t>111-153 -- Stinger II Y Plate Gussett</t>
  </si>
  <si>
    <t>111-152 -- STINGER 2 Y PLATE</t>
  </si>
  <si>
    <t>111-151 -- Stinger II &amp; III Gantry Clearance Upgrade</t>
  </si>
  <si>
    <t>111-150 -- STINGER 1 X SLIDE</t>
  </si>
  <si>
    <t>111-149 -- SIDE PLATES ASS. SD</t>
  </si>
  <si>
    <t>111-148 -- SIDE PLATE ASS.</t>
  </si>
  <si>
    <t>111-147 -- Gantrys</t>
  </si>
  <si>
    <t>111-146 -- COBRA SPINDLE PLATE</t>
  </si>
  <si>
    <t>111-145 -- ATC TOOL BAR 5</t>
  </si>
  <si>
    <t>111-144 -- 8" SIDE PLATE DD</t>
  </si>
  <si>
    <t>111-143 -- 6" SIDE PLATE ASS. DD</t>
  </si>
  <si>
    <t>111-139 -- X3 CYLINDER BRACKET</t>
  </si>
  <si>
    <t>111-138 -- STINGER Z PLATE</t>
  </si>
  <si>
    <t>111-137 -- STINGER SPINDLE</t>
  </si>
  <si>
    <t>111-136 -- STINGER DUST BOOT</t>
  </si>
  <si>
    <t>111-135 -- STINGER 23 GANTRY</t>
  </si>
  <si>
    <t>111-134 -- STINGER 2 X TRANS</t>
  </si>
  <si>
    <t>111-133 -- STINGER 1 XZ MOTOR</t>
  </si>
  <si>
    <t>111-132 -- MISTER PLATES</t>
  </si>
  <si>
    <t>111-131 -- GARD BAR BRACKET</t>
  </si>
  <si>
    <t>111-130 -- FTC PLASTIC BOTTOM</t>
  </si>
  <si>
    <t>111-129 -- FTC ANGLE BRACKET</t>
  </si>
  <si>
    <t>111-128 -- FTC ALUMINUM TOP</t>
  </si>
  <si>
    <t>111-127 -- COUNTER BALANCE</t>
  </si>
  <si>
    <t>111-126 -- COBRA Z PLATE</t>
  </si>
  <si>
    <t>111-124 -- COBRA SIDE PLATE</t>
  </si>
  <si>
    <t>111-123 -- COBRA SERVO CAP</t>
  </si>
  <si>
    <t>111-122 -- COBRA SERVO CAP</t>
  </si>
  <si>
    <t>111-120 -- COBRA RECOIL L</t>
  </si>
  <si>
    <t>111-116 -- COBRA DUST BOOT</t>
  </si>
  <si>
    <t>111-115 -- COBRA DUST BOOT</t>
  </si>
  <si>
    <t>111-114 -- COBRA ATC Z PLATE</t>
  </si>
  <si>
    <t>111-113 -- COBRA AIR SOLENOID</t>
  </si>
  <si>
    <t>111-112 -- COBRA 8" C. BALANCE</t>
  </si>
  <si>
    <t>111-111 -- COBRA 10" C.BALANCE</t>
  </si>
  <si>
    <t>111-109 -- STINGER 3 Z PLATE</t>
  </si>
  <si>
    <t>111-108 -- STINGER 2 TOP PLATE</t>
  </si>
  <si>
    <t>111-107 -- Stinger II Z Motor Plate</t>
  </si>
  <si>
    <t>111-106 -- STINGER 1 TRANS END</t>
  </si>
  <si>
    <t>111-105 -- STINGER 1 TOP PLATE</t>
  </si>
  <si>
    <t>108-213 -- XZ Trans Plate</t>
  </si>
  <si>
    <t>108-212 -- X-Trans Plate</t>
  </si>
  <si>
    <t>108-211 -- Stinger I Y Bottom Plate</t>
  </si>
  <si>
    <t>108-210 -- Stinger I Y Trans Top Plate</t>
  </si>
  <si>
    <t>108-140 -- STINGER Y TRANS TOP</t>
  </si>
  <si>
    <t>108-135 -- STINGER 2 Y TRANS</t>
  </si>
  <si>
    <t>108-134 -- STINGER 2 Y TRANS</t>
  </si>
  <si>
    <t>108-133 -- STINGER 2 Y TRANS</t>
  </si>
  <si>
    <t>108-131 -- STINGER 2 TRANS ASS.</t>
  </si>
  <si>
    <t>108-129 -- STINGER 1 TRANS ASS.</t>
  </si>
  <si>
    <t>108-122 -- COBRA TRANS TOP</t>
  </si>
  <si>
    <t>108-121 -- COBRA TRANS BOTTOM</t>
  </si>
  <si>
    <t>104-132 -- Cobra Servo Drive Bracket</t>
  </si>
  <si>
    <t>HT 1/4 N-B-100</t>
  </si>
  <si>
    <t>M.M. Newman Corp.</t>
  </si>
  <si>
    <t>Lowes</t>
  </si>
  <si>
    <t>130-500 -- OSB</t>
  </si>
  <si>
    <t>JS365</t>
  </si>
  <si>
    <t>130-271 -- Bosch 6.5-Amp Keyless T-Shank Variable Speed Corded Jigsaw</t>
  </si>
  <si>
    <t>3349</t>
  </si>
  <si>
    <t>130-251 -- Duck Foam Handle Tape Gun</t>
  </si>
  <si>
    <t>227199</t>
  </si>
  <si>
    <t>130-250 -- 32-Gallon Outdoor Garbage Can</t>
  </si>
  <si>
    <t>473050</t>
  </si>
  <si>
    <t>130-249 -- Southwire Wire Strippers</t>
  </si>
  <si>
    <t>337478</t>
  </si>
  <si>
    <t>130-248 -- Rubbermaid Commercial Products Kut-A-Way Dust Mop with Handle</t>
  </si>
  <si>
    <t>394705</t>
  </si>
  <si>
    <t>130-247 -- Scotch 1-in Two-Sided Tape</t>
  </si>
  <si>
    <t>328530</t>
  </si>
  <si>
    <t>130-246 --  Utility Knife Blades</t>
  </si>
  <si>
    <t>170418</t>
  </si>
  <si>
    <t>130-245 -- Paint Tray</t>
  </si>
  <si>
    <t>130-231 -- Diablo 12 in. x 96 Tooth Laminate/Non-Ferrous Metal Saw Blade</t>
  </si>
  <si>
    <t>420714</t>
  </si>
  <si>
    <t>130-230 -- IRWIN Marples 12-in 96-Tooth Circular Saw Blade</t>
  </si>
  <si>
    <t>117213</t>
  </si>
  <si>
    <t>130-228 -- Kobalt 20-oz Fiberglass Rip Claw Hammer with StrikeShield</t>
  </si>
  <si>
    <t>420118</t>
  </si>
  <si>
    <t>130-227 -- Blue Hawk 10-Piece Standard Polished Chrome Standard (SAE) Wrench Set</t>
  </si>
  <si>
    <t>219608</t>
  </si>
  <si>
    <t>130-226 -- DEWALT 8-Amp 3/8-in Drill Kit with Case</t>
  </si>
  <si>
    <t>46895</t>
  </si>
  <si>
    <t>130-225 -- Task Force 1/4" x 4"L Flat Screwdriver with Plastic Handle</t>
  </si>
  <si>
    <t>338623</t>
  </si>
  <si>
    <t>130-224 -- Kobalt 7-Piece Metric 3/8-in Drive Hex Driver Socket Set</t>
  </si>
  <si>
    <t>338524</t>
  </si>
  <si>
    <t>130-223 -- Kobalt 51-Piece Standard/Metric Mechanics Tool Set with Case</t>
  </si>
  <si>
    <t>351095</t>
  </si>
  <si>
    <t>130-222 -- Kobalt 35.7-in x 27-in 4-Drawer Ball-Bearing Steel Tool Cabinet (Black)</t>
  </si>
  <si>
    <t>46729</t>
  </si>
  <si>
    <t>130-221 -- Task Force #2 x 4"L Phillips Screwdriver with Plastic Handle</t>
  </si>
  <si>
    <t>338622</t>
  </si>
  <si>
    <t>130-220 -- Kobalt 7-Piece 3/8-in Drive Standard (SAE) Hex Driver Socket Set</t>
  </si>
  <si>
    <t>90102</t>
  </si>
  <si>
    <t>130-219 -- Stanley 25-ft Locking SAE Tape Measure</t>
  </si>
  <si>
    <t>117268</t>
  </si>
  <si>
    <t>130-218 -- Blue Hawk 16-oz Smooth Face Straight Handle Hammer</t>
  </si>
  <si>
    <t>116480</t>
  </si>
  <si>
    <t>130-217 -- 3M Safe-Release 1.88-in x 180-ft Multi-Surface Painter's Tape</t>
  </si>
  <si>
    <t>331814</t>
  </si>
  <si>
    <t>130-216 -- DAP 10.1-oz Black Paintable Latex Window and Door Caulk</t>
  </si>
  <si>
    <t>337659</t>
  </si>
  <si>
    <t>130-211 -- Kobalt 9-mm Combination Wrench</t>
  </si>
  <si>
    <t>337363</t>
  </si>
  <si>
    <t>130-210 -- Kobalt 1/2-in Drive Locking 10-in Socket Extension</t>
  </si>
  <si>
    <t>131104</t>
  </si>
  <si>
    <t>130-140 -- 80 Grit Sanding Belt (1" x 42")</t>
  </si>
  <si>
    <t>74102</t>
  </si>
  <si>
    <t>130-138 -- Arrow T50 3/8" Staples</t>
  </si>
  <si>
    <t>337326</t>
  </si>
  <si>
    <t>130-137 -- 3/8" Quick Release Ratchet</t>
  </si>
  <si>
    <t>338526</t>
  </si>
  <si>
    <t>130-136 -- 19 piece Kobalt Machine Set</t>
  </si>
  <si>
    <t>178774</t>
  </si>
  <si>
    <t>130-133 -- 14" Circular Saw Blade</t>
  </si>
  <si>
    <t>234292</t>
  </si>
  <si>
    <t>130-132 -- Porter Cable 20-Volt Drill</t>
  </si>
  <si>
    <t>43582</t>
  </si>
  <si>
    <t>130-131 -- Wagner Heat Gun</t>
  </si>
  <si>
    <t>195493</t>
  </si>
  <si>
    <t>130-130 -- 5" Sanding Discs 120-Grit</t>
  </si>
  <si>
    <t>195457</t>
  </si>
  <si>
    <t>130-129 -- 5" Sanding Discs 220-Grit</t>
  </si>
  <si>
    <t>470335</t>
  </si>
  <si>
    <t>130-128 -- 120 Grit 3" x 18" Sanding Belt Sandpaper</t>
  </si>
  <si>
    <t>271786</t>
  </si>
  <si>
    <t>130-127 -- Ratchting Tie Down</t>
  </si>
  <si>
    <t>206496</t>
  </si>
  <si>
    <t>130-126 -- Lacquer Thinner</t>
  </si>
  <si>
    <t>95021</t>
  </si>
  <si>
    <t>130-124 -- 20" 3-Speed Box Fan</t>
  </si>
  <si>
    <t>386179</t>
  </si>
  <si>
    <t>130-123 -- Blue Hawk Painter's Tape - 3 Pack</t>
  </si>
  <si>
    <t>104023</t>
  </si>
  <si>
    <t>130-122 -- 2" Chip Paint Brush</t>
  </si>
  <si>
    <t>206564</t>
  </si>
  <si>
    <t>130-121 -- Denatured Alcohol</t>
  </si>
  <si>
    <t>371781</t>
  </si>
  <si>
    <t>130-120 -- Shop Towels</t>
  </si>
  <si>
    <t>115983</t>
  </si>
  <si>
    <t>130-116 -- 2" PVC Cond Clamp</t>
  </si>
  <si>
    <t>239982</t>
  </si>
  <si>
    <t>130-115 -- 36 x 48 Clear Lexan</t>
  </si>
  <si>
    <t>60877</t>
  </si>
  <si>
    <t>130-114 -- 9 3/8" Paint Rollers - 3 Pack</t>
  </si>
  <si>
    <t>141851</t>
  </si>
  <si>
    <t>130-113 -- Paslode 3" x .120 Nails</t>
  </si>
  <si>
    <t>45546</t>
  </si>
  <si>
    <t>130-112 -- Kilz2 Latex Primer</t>
  </si>
  <si>
    <t>201789</t>
  </si>
  <si>
    <t>130-111 -- Finishers Tool Pouch</t>
  </si>
  <si>
    <t>368233</t>
  </si>
  <si>
    <t>130-110 -- Porter Cable Analog Temp Meter</t>
  </si>
  <si>
    <t>240888</t>
  </si>
  <si>
    <t>130-105 -- Razor Knife</t>
  </si>
  <si>
    <t>130-005 -- Dewalt Corded Drill</t>
  </si>
  <si>
    <t>444950</t>
  </si>
  <si>
    <t>130-004 -- Silicone</t>
  </si>
  <si>
    <t>120-109 -- 2 x 4 x 14</t>
  </si>
  <si>
    <t>120-108 -- 4 x 4 x 8'</t>
  </si>
  <si>
    <t>120-107 -- 4 x 4 x 12'</t>
  </si>
  <si>
    <t>120-106 -- 7/16 OSB</t>
  </si>
  <si>
    <t>120-105 -- 4X4X16 PT</t>
  </si>
  <si>
    <t>120-104 -- 2X4X16</t>
  </si>
  <si>
    <t>170976</t>
  </si>
  <si>
    <t>117-174 -- 3/4" Paddle Bit</t>
  </si>
  <si>
    <t>253175</t>
  </si>
  <si>
    <t>113-149 -- 2" PVC Flange</t>
  </si>
  <si>
    <t>113-138 -- 2" PVC Y</t>
  </si>
  <si>
    <t>23907</t>
  </si>
  <si>
    <t>113-135 -- 1 1/2" PVC T</t>
  </si>
  <si>
    <t>23953</t>
  </si>
  <si>
    <t>113-128 -- 3" PVC BLACK</t>
  </si>
  <si>
    <t>42368</t>
  </si>
  <si>
    <t>113-126 -- 2" PVC BLACK</t>
  </si>
  <si>
    <t>23325</t>
  </si>
  <si>
    <t>44211</t>
  </si>
  <si>
    <t>111-173 -- DOOR SWEEP</t>
  </si>
  <si>
    <t>95684</t>
  </si>
  <si>
    <t>104-610 -- Energizer 16-Pack AAA Alkaline Battery</t>
  </si>
  <si>
    <t>231258</t>
  </si>
  <si>
    <t>104-609 -- Energizer 24-Pack AA Alkaline Battery</t>
  </si>
  <si>
    <t>318748</t>
  </si>
  <si>
    <t>104-608 -- Utilitech 100-Pack AAA Alkaline Batteries</t>
  </si>
  <si>
    <t>318747</t>
  </si>
  <si>
    <t>104-607 -- Utilitech 100-Pack AA Alkaline Batteries</t>
  </si>
  <si>
    <t>366843</t>
  </si>
  <si>
    <t>100-160 -- 32 oz Plastic Spray Bottle</t>
  </si>
  <si>
    <t>100-122 -- Flat Black Spray Paint</t>
  </si>
  <si>
    <t>46052</t>
  </si>
  <si>
    <t>100-120 -- Rustoleum Gloss Black Paint #7779</t>
  </si>
  <si>
    <t>67271</t>
  </si>
  <si>
    <t>100-101 -- Contoured Work Gloves</t>
  </si>
  <si>
    <t>H-BM5M5</t>
  </si>
  <si>
    <t>Leadshine America, Inc.</t>
  </si>
  <si>
    <t>R&amp;D29 -- H-BM5M5 Cable</t>
  </si>
  <si>
    <t>H-RZ5M0</t>
  </si>
  <si>
    <t>R&amp;D28 -- H-RZ5M0 Cable</t>
  </si>
  <si>
    <t>DM805-AI</t>
  </si>
  <si>
    <t>R&amp;D 11 -- 2-Phase DSP digital stepper drive. 20-80 vdc input</t>
  </si>
  <si>
    <t>109-161 -- SR23 Stepper Drive w/Breakout Board New Version!</t>
  </si>
  <si>
    <t>DM870</t>
  </si>
  <si>
    <t>109-160 -- 2 Phase Digital Stepper Drive; Max 80 VDC / 7.0A; CE/UL/CUL Certified</t>
  </si>
  <si>
    <t>H-BM10M0</t>
  </si>
  <si>
    <t>109-158 -- H-BM10M0 Cable</t>
  </si>
  <si>
    <t>H-RZ10M0</t>
  </si>
  <si>
    <t>109-157 -- H-RZ10M0 Cable</t>
  </si>
  <si>
    <t>ES-MH23485</t>
  </si>
  <si>
    <t>109-156 -- ES-MH23485 Motors</t>
  </si>
  <si>
    <t>ES-DH1208</t>
  </si>
  <si>
    <t>109-155 -- ES-DH1208 Drives</t>
  </si>
  <si>
    <t>AM882</t>
  </si>
  <si>
    <t>109-138 -- 2 Phase Digital Stepper Drive With Stall Detection; Max 80 VDC / 8.2A</t>
  </si>
  <si>
    <t>EM806</t>
  </si>
  <si>
    <t>109-137 -- Advanced Digital Stepper Drive with Stall Detection; Max 80 VDC / 8.2A</t>
  </si>
  <si>
    <t>HS3468S1</t>
  </si>
  <si>
    <t>109-135 -- Nema34 900 oz/in Stepper Motor</t>
  </si>
  <si>
    <t>HS3485S1</t>
  </si>
  <si>
    <t>109-134 -- Nema 34 1200 oz/in Stepper Motor</t>
  </si>
  <si>
    <t>DM2282</t>
  </si>
  <si>
    <t>109-133 -- Stepper Drive (to be used with European 220 volt systems)</t>
  </si>
  <si>
    <t>DM556</t>
  </si>
  <si>
    <t>109-132 -- SR23 Stepper Drive (for use with Recoils)</t>
  </si>
  <si>
    <t>109-111 -- Stinger Stepper Drive</t>
  </si>
  <si>
    <t>RPS4810</t>
  </si>
  <si>
    <t>109-110 -- SR23 Power Supply</t>
  </si>
  <si>
    <t>109-109 -- SR23 Stepper Drive w/Breakout Board</t>
  </si>
  <si>
    <t>HS3446A</t>
  </si>
  <si>
    <t>109-108 -- Nema 34 650 oz/in motor</t>
  </si>
  <si>
    <t>HS23B35A</t>
  </si>
  <si>
    <t>109-107 -- Nema 23 500 oz/in motor</t>
  </si>
  <si>
    <t>HS23B30A</t>
  </si>
  <si>
    <t>109-101 -- Nema 23 380oz/in motor</t>
  </si>
  <si>
    <t>PMI1004 W/ BK10</t>
  </si>
  <si>
    <t>SD25S</t>
  </si>
  <si>
    <t>L-Comm</t>
  </si>
  <si>
    <t>104-458 -- DB25 Female, D-Sub Connector</t>
  </si>
  <si>
    <t>SD9S</t>
  </si>
  <si>
    <t>104-457 -- DB9 Female, D-Sub Connector</t>
  </si>
  <si>
    <t>SDC25AG</t>
  </si>
  <si>
    <t>104-455 -- Assembled D-Sub Hood Kit, DB25/HD44</t>
  </si>
  <si>
    <t>SDC9AG</t>
  </si>
  <si>
    <t>104-454 -- Assembled D-Sub Hood Kit; DB9/HD15</t>
  </si>
  <si>
    <t>DGB25FT</t>
  </si>
  <si>
    <t>104-453 -- DB25 Female Connector</t>
  </si>
  <si>
    <t>DGB25MT1</t>
  </si>
  <si>
    <t>104-452 -- DB25 Male Connector</t>
  </si>
  <si>
    <t>DGB9MT1</t>
  </si>
  <si>
    <t>104-451 -- DB9 Male Connector</t>
  </si>
  <si>
    <t>DGB9FT</t>
  </si>
  <si>
    <t>104-450 -- DB9 Female Connector</t>
  </si>
  <si>
    <t>WPD125</t>
  </si>
  <si>
    <t>104-181 -- 11 - 25 pin wall plate</t>
  </si>
  <si>
    <t>SDH</t>
  </si>
  <si>
    <t>KCD Software</t>
  </si>
  <si>
    <t>102-133 -- KCD Door Plus CNC Builder</t>
  </si>
  <si>
    <t>1555 UNIFLEX-00766</t>
  </si>
  <si>
    <t>KabelSchlepp</t>
  </si>
  <si>
    <t>1665 UNIFLEX-01744</t>
  </si>
  <si>
    <t>104-736 -- New X- Large E-Chain Bracket</t>
  </si>
  <si>
    <t>1665 UNIFLEX-00821</t>
  </si>
  <si>
    <t>104-735 -- New X- Large E-Chain</t>
  </si>
  <si>
    <t>1555 UNIFLEX-00767</t>
  </si>
  <si>
    <t>104-721 -- New Large E-Chain Bracket</t>
  </si>
  <si>
    <t>104-720 -- New Large E-Chain</t>
  </si>
  <si>
    <t>1455 UNIFLEX-00423</t>
  </si>
  <si>
    <t>104-367 -- Large E-Chain Bracket Set</t>
  </si>
  <si>
    <t>0345 UNIFLEX-00151</t>
  </si>
  <si>
    <t>104-366 -- Medium E-Chain Bracket Set</t>
  </si>
  <si>
    <t>0345 UNIFLEX-00149</t>
  </si>
  <si>
    <t>104-294 -- Small E-Chain Bracket Set</t>
  </si>
  <si>
    <t>0345 UNIFLEX-00148</t>
  </si>
  <si>
    <t>104-164 -- Small E-Chain</t>
  </si>
  <si>
    <t>0345 UNIFLEX-00150</t>
  </si>
  <si>
    <t>104-162 -- Medium E-Chain</t>
  </si>
  <si>
    <t>1455 UNIFLEX-001422</t>
  </si>
  <si>
    <t>104-161 -- Large E-Chain</t>
  </si>
  <si>
    <t>ETHERNET</t>
  </si>
  <si>
    <t>Jeffreys Manufacturing Solutions</t>
  </si>
  <si>
    <t>102-314 -- EthernetInterface Existing VF-4
S/N 1091813 Installation.</t>
  </si>
  <si>
    <t>P-COOL</t>
  </si>
  <si>
    <t>102-313 -- Programmable Coolant Nozzle</t>
  </si>
  <si>
    <t>CC3</t>
  </si>
  <si>
    <t>102-312 -- Chip Auger</t>
  </si>
  <si>
    <t>102-311 -- Ethernet Interface</t>
  </si>
  <si>
    <t>HIL</t>
  </si>
  <si>
    <t>102-310 -- High-Intensity Lighting</t>
  </si>
  <si>
    <t>VF-4</t>
  </si>
  <si>
    <t>102-309 -- Vertical Machining Center</t>
  </si>
  <si>
    <t>100-308 -- Discount</t>
  </si>
  <si>
    <t>234P</t>
  </si>
  <si>
    <t>JB Systems</t>
  </si>
  <si>
    <t>103-185 -- Filter fo the S5ST-234P-400C</t>
  </si>
  <si>
    <t>103-135 -- 4" Relief Valve Filter</t>
  </si>
  <si>
    <t>S5ST-234P-400C</t>
  </si>
  <si>
    <t>103-119 -- Inline Filter</t>
  </si>
  <si>
    <t>Jay Kang</t>
  </si>
  <si>
    <t>Turbo Cut 4337</t>
  </si>
  <si>
    <t>J S Chemical</t>
  </si>
  <si>
    <t>100-107 -- Cooling Fluid for Haas</t>
  </si>
  <si>
    <t>Inland Products</t>
  </si>
  <si>
    <t>Igus Inc</t>
  </si>
  <si>
    <t>2090.ZB</t>
  </si>
  <si>
    <t>104-295 -- Wrap Plate</t>
  </si>
  <si>
    <t>1586-01</t>
  </si>
  <si>
    <t>104-293 -- Separator</t>
  </si>
  <si>
    <t>157-075-125-0</t>
  </si>
  <si>
    <t>104-292 -- X-Travel E-Tube</t>
  </si>
  <si>
    <t>1038-4PZ</t>
  </si>
  <si>
    <t>104-163 -- Stinger I E-Chain Male Bracket</t>
  </si>
  <si>
    <t>Hypertherm Inc.</t>
  </si>
  <si>
    <t>HSD USA Inc.</t>
  </si>
  <si>
    <t>Part 3</t>
  </si>
  <si>
    <t>341502500</t>
  </si>
  <si>
    <t>117-521 -- ER25 MINI Spanner Wrench, Cylindrical</t>
  </si>
  <si>
    <t>A1707A0018</t>
  </si>
  <si>
    <t>117-157 -- HSK TOOL CONES</t>
  </si>
  <si>
    <t>A7501A9301</t>
  </si>
  <si>
    <t>117-133 -- HSK-F63 Tool Fork</t>
  </si>
  <si>
    <t>A3811H0012</t>
  </si>
  <si>
    <t>117-129 -- ISO 30 Chuck Block</t>
  </si>
  <si>
    <t>A7501A9300</t>
  </si>
  <si>
    <t>117-128 -- ISO 30 Tool Fork</t>
  </si>
  <si>
    <t>A1741H0001</t>
  </si>
  <si>
    <t>117-127 -- ISO 30 Tool Cones</t>
  </si>
  <si>
    <t>AY341500007</t>
  </si>
  <si>
    <t>A3415A0337</t>
  </si>
  <si>
    <t>H3415H0076</t>
  </si>
  <si>
    <t>AY3415A0336</t>
  </si>
  <si>
    <t>106-403 -- 15 Tool ATC Kit</t>
  </si>
  <si>
    <t>106-402 -- 8 Tool ATC Kit</t>
  </si>
  <si>
    <t>106-401 -- 5 Tool ATC Kit</t>
  </si>
  <si>
    <t>106-400 -- 10 Tool ATC Kit</t>
  </si>
  <si>
    <t>H6318H0055</t>
  </si>
  <si>
    <t>103-605 -- Boring head with 3+2 vertical spindles</t>
  </si>
  <si>
    <t>H6318H0057</t>
  </si>
  <si>
    <t>103-604 -- Boring head with 5+4 vertical spindles</t>
  </si>
  <si>
    <t>A6161H0822</t>
  </si>
  <si>
    <t>103-603 -- 10 HP ISO30 ATC Spindle LONG NOSE</t>
  </si>
  <si>
    <t>AY6162Y0004A</t>
  </si>
  <si>
    <t>A6336Z0665</t>
  </si>
  <si>
    <t>103-601 -- 16-MT ATC Spindle Cable</t>
  </si>
  <si>
    <t>103-600 -- 4KW ES330 ISO 220V Spindle ATC</t>
  </si>
  <si>
    <t>003.A.047.00</t>
  </si>
  <si>
    <t>103-465 -- HSK C32 Tool Holder</t>
  </si>
  <si>
    <t>H6162H0107</t>
  </si>
  <si>
    <t>103-464 -- Quick Change Spindle. MT107_120_HSK_C32_220V_18/18000_2,8Kw S6</t>
  </si>
  <si>
    <t>103-401 -- Replacement Fan for 1.7kw Spindle</t>
  </si>
  <si>
    <t>103-400 -- Fan for 13kw HSK Spindle</t>
  </si>
  <si>
    <t>A0804H0009</t>
  </si>
  <si>
    <t>103-253 -- Tool Holder Pull Stud</t>
  </si>
  <si>
    <t>A6336Z0953</t>
  </si>
  <si>
    <t>103-252 -- 20-MT ATC Cable</t>
  </si>
  <si>
    <t xml:space="preserve"> A5661H0009</t>
  </si>
  <si>
    <t>103-173 -- Replacement fan for 5hp ATC Spindle</t>
  </si>
  <si>
    <t>A4180500602</t>
  </si>
  <si>
    <t>103-172 -- Sensor 3</t>
  </si>
  <si>
    <t>A41805006</t>
  </si>
  <si>
    <t>103-171 -- Sensor 1</t>
  </si>
  <si>
    <t>A6161H0225B</t>
  </si>
  <si>
    <t>103-155 -- 8kw Spindle</t>
  </si>
  <si>
    <t>103-154 -- 5 Position Gang Drill</t>
  </si>
  <si>
    <t>A6161H0766</t>
  </si>
  <si>
    <t>103-151 -- 13hp ATC Spindle</t>
  </si>
  <si>
    <t>A6336Z0663</t>
  </si>
  <si>
    <t>103-148 -- 10-MT ATC Spindle Cable</t>
  </si>
  <si>
    <t>AY2138000034</t>
  </si>
  <si>
    <t>103-145 -- Replacement connector for Spindle fan</t>
  </si>
  <si>
    <t>A63360664</t>
  </si>
  <si>
    <t>103-142 -- 13-MT ATC Spindle Cable</t>
  </si>
  <si>
    <t>103-122 -- ATC Spindle Cable</t>
  </si>
  <si>
    <t>A6161H0309</t>
  </si>
  <si>
    <t>103-121 -- 5HP ATC Spindle</t>
  </si>
  <si>
    <t>AY6161073B6</t>
  </si>
  <si>
    <t>103-120 -- 3.0 HSD Spindle</t>
  </si>
  <si>
    <t>A616109094</t>
  </si>
  <si>
    <t>103-116 -- 7.0 HSD Spindle</t>
  </si>
  <si>
    <t>AY6162Y0064</t>
  </si>
  <si>
    <t>103-115 -- 3.9 HSD Spindle</t>
  </si>
  <si>
    <t>AY6161073B5</t>
  </si>
  <si>
    <t>103-112 -- 1.7 HSD Spindle</t>
  </si>
  <si>
    <t>103-111 -- 1.0 HSD Spindle</t>
  </si>
  <si>
    <t>103-110 -- 3.0 HSD Spindle Cable</t>
  </si>
  <si>
    <t>A6161H0992</t>
  </si>
  <si>
    <t>100-132 -- 10kw HSK ATC Spindle</t>
  </si>
  <si>
    <t>202714568</t>
  </si>
  <si>
    <t>Home Depot</t>
  </si>
  <si>
    <t xml:space="preserve"> DR42116</t>
  </si>
  <si>
    <t>130-260 -- 1/2 in. x 2 in. Carbide Flush Trimming Router Bit</t>
  </si>
  <si>
    <t>D0840X</t>
  </si>
  <si>
    <t>130-259 -- Diablo  8-1/4 in. x 40 Tooth Carbide Finish Blade</t>
  </si>
  <si>
    <t>484423</t>
  </si>
  <si>
    <t>130-254 -- 1-1/4 in. x 10 ft. Black High Density Rubber FoamTape</t>
  </si>
  <si>
    <t>841102</t>
  </si>
  <si>
    <t>130-252 -- Rubber Wheel Swivel 2 in. Plate Caster</t>
  </si>
  <si>
    <t>D0756N</t>
  </si>
  <si>
    <t>130-234 -- Diablo 7-1/4 in. x 56 Tooth Carbide Circular Saw Blade</t>
  </si>
  <si>
    <t>1000034909</t>
  </si>
  <si>
    <t>130-233 -- Heat Circulator</t>
  </si>
  <si>
    <t>BE318-2</t>
  </si>
  <si>
    <t>130-232 -- Ryobi  3 in. x 18 in. Portable Belt Sander</t>
  </si>
  <si>
    <t>D1296L</t>
  </si>
  <si>
    <t>320034</t>
  </si>
  <si>
    <t>130-214 -- 2-Pack Interlocking Organizer</t>
  </si>
  <si>
    <t>18044</t>
  </si>
  <si>
    <t>130-213 -- Everbilt 75 lb. Heavy Duty Double-Arm Padded Hanger</t>
  </si>
  <si>
    <t>262</t>
  </si>
  <si>
    <t>130-212 -- Bondo 32 fl. oz. Lightweight Body Filler</t>
  </si>
  <si>
    <t>153168</t>
  </si>
  <si>
    <t>130-203 -- 4" Drill Press</t>
  </si>
  <si>
    <t>2078310</t>
  </si>
  <si>
    <t>130-149 -- Irwin 10 in. Crimper with ProTouch Grips</t>
  </si>
  <si>
    <t>74501</t>
  </si>
  <si>
    <t>130-148 -- Husky 8-IN-1 Phillips and Slotted Screwdriver Set</t>
  </si>
  <si>
    <t xml:space="preserve"> CT200RW</t>
  </si>
  <si>
    <t>130-147 -- 18-Volt Compact Lithium-Ion Cordless Combo Kit (2-Piece)</t>
  </si>
  <si>
    <t>3706HD-4PK</t>
  </si>
  <si>
    <t>130-146 -- Adjustable Clamp 6 in. Heavy Duty Bar Clamp</t>
  </si>
  <si>
    <t>DW2541</t>
  </si>
  <si>
    <t>130-145 -- DEWALT 1/4 in. Socket Adapter</t>
  </si>
  <si>
    <t>ITSA38</t>
  </si>
  <si>
    <t>130-144 -- 3/8 in. x 2 in. Impact Tough Socket Adapter</t>
  </si>
  <si>
    <t>LCT200W</t>
  </si>
  <si>
    <t>130-142 -- Makita 18-Volt Lithium-Ion Compact Combo Kit (2-Tool)</t>
  </si>
  <si>
    <t>727526</t>
  </si>
  <si>
    <t>113-163 -- 4 in. PVC Snap-In Floor Drain with 4-1/2 in. Strainer for PVC Pipe</t>
  </si>
  <si>
    <t>C4801HD2</t>
  </si>
  <si>
    <t>113-161 -- 2 in. PVC DWV Coupling</t>
  </si>
  <si>
    <t>2"x2"x2"</t>
  </si>
  <si>
    <t>113-134 -- 1 1/2" PVC 90 Elbow</t>
  </si>
  <si>
    <t>113-131 -- 2" Shut Off Valve</t>
  </si>
  <si>
    <t>C4801HD4</t>
  </si>
  <si>
    <t>113-119 -- 4" COUPLER</t>
  </si>
  <si>
    <t>113-117 -- 3"-2" RED.</t>
  </si>
  <si>
    <t>113-116 -- 3" PLASTIC PIMP CLAMP</t>
  </si>
  <si>
    <t>113-115 -- 3" MANUAL BALL VALVE</t>
  </si>
  <si>
    <t>113-112 -- 3" CUPLER BLK</t>
  </si>
  <si>
    <t>C4801HD3</t>
  </si>
  <si>
    <t>113-111 -- 3" COUPLER</t>
  </si>
  <si>
    <t>113-110 -- 3" 45* ELBOW</t>
  </si>
  <si>
    <t>189022</t>
  </si>
  <si>
    <t>113-106 -- Mueller Streamline 2 in. PVC Schedule 40 Pressure Slip x Slip Coupling</t>
  </si>
  <si>
    <t>113-104 -- 1 1/2" END CAP</t>
  </si>
  <si>
    <t>291722</t>
  </si>
  <si>
    <t>111-118 -- COBRA FRAME PIPE</t>
  </si>
  <si>
    <t>111-117 -- COBRA FRAME PIPE</t>
  </si>
  <si>
    <t>4041245EB</t>
  </si>
  <si>
    <t>108-262 -- 
Everbilt  2 in. Steel Swivel Caster</t>
  </si>
  <si>
    <t>104-228 -- 9 - Steel receptical covers</t>
  </si>
  <si>
    <t>104-227 -- 2" Romex Connector</t>
  </si>
  <si>
    <t>104-226 -- 1" Romex Connector</t>
  </si>
  <si>
    <t>104-225 -- 6 - 3/4" Strain Relief</t>
  </si>
  <si>
    <t>104-224 -- 5 - 1/2" strain relief</t>
  </si>
  <si>
    <t>104-204 -- 3 - black wallplate</t>
  </si>
  <si>
    <t>104-192 -- 20 - Orange Recp. Box</t>
  </si>
  <si>
    <t>104-191 -- 2 - Metal Recp. Box</t>
  </si>
  <si>
    <t>104-185 -- 15 - 115v male plug</t>
  </si>
  <si>
    <t>104-183 -- 13 - 20A Recp.</t>
  </si>
  <si>
    <t>104-180 -- 10 - Blank Recp. Cover</t>
  </si>
  <si>
    <t>104-179 -- 1 knockout seal 1/2"</t>
  </si>
  <si>
    <t>104-178 -- 1 - Knockout seal 3/4"</t>
  </si>
  <si>
    <t>104-177 -- 1 - knockout seal 1"</t>
  </si>
  <si>
    <t>104-176 -- 1 - halex reducer 3/4x1/2</t>
  </si>
  <si>
    <t>104-175 -- 1 - halex reducer 1 x 3/4</t>
  </si>
  <si>
    <t>104-174 -- 1 - halex reducer 1 1/4 x 1</t>
  </si>
  <si>
    <t>104-126 -- Black Wire Tie Mounts</t>
  </si>
  <si>
    <t>73191951240</t>
  </si>
  <si>
    <t>100-114 -- X-Large Leathe Goves</t>
  </si>
  <si>
    <t>73257009294</t>
  </si>
  <si>
    <t>100-113 -- Drum Liners</t>
  </si>
  <si>
    <t>6.12E+11</t>
  </si>
  <si>
    <t>100-112 -- 3x2 DWV Sani Tee</t>
  </si>
  <si>
    <t>9264700606</t>
  </si>
  <si>
    <t>100-111 -- Side-Cutting Pliers</t>
  </si>
  <si>
    <t>100-110 -- Leather Gloves</t>
  </si>
  <si>
    <t>24500841062</t>
  </si>
  <si>
    <t>100-109 -- Utility Knife Blades</t>
  </si>
  <si>
    <t>92644850400</t>
  </si>
  <si>
    <t>100-108 -- Phillips Screw Driver</t>
  </si>
  <si>
    <t>Hiwin</t>
  </si>
  <si>
    <t>R16-10T3-SSI-849-900-0.05+BK_12</t>
  </si>
  <si>
    <t>107-126 -- R16-10T3-SSI-849-900-0.05+BK_12</t>
  </si>
  <si>
    <t>R16-10T3-SSI-1199-1250-0.05+BK_12</t>
  </si>
  <si>
    <t>107-125 -- R16-10T3-SSI-1199-1250-0.05+BK_12</t>
  </si>
  <si>
    <t>HGH-20-CA-Z0-C</t>
  </si>
  <si>
    <t>107-124 -- HGH20C</t>
  </si>
  <si>
    <t>GN-NZL-KIT</t>
  </si>
  <si>
    <t>107-123 -- Grease Gun Nozzle Kit</t>
  </si>
  <si>
    <t>GG-03</t>
  </si>
  <si>
    <t>107-122 -- 70g Grease Gun</t>
  </si>
  <si>
    <t>BS-CAMA-02</t>
  </si>
  <si>
    <t>107-121 -- Ball Screw Assembly Version #2</t>
  </si>
  <si>
    <t>HGR-20-R4000-C</t>
  </si>
  <si>
    <t>107-117 -- HGR20R 20mm Rail</t>
  </si>
  <si>
    <t>HGR-15-R4000-C</t>
  </si>
  <si>
    <t>107-116 -- HGR15R</t>
  </si>
  <si>
    <t>107-109 -- HGW20H Hiwin Bearings</t>
  </si>
  <si>
    <t>HGW-20-CC-Z0-C</t>
  </si>
  <si>
    <t>107-108 -- HGW20C</t>
  </si>
  <si>
    <t>107-107 -- HGH20H</t>
  </si>
  <si>
    <t>HGH-15-CA-Z0-C</t>
  </si>
  <si>
    <t>107-106 -- HGH15C</t>
  </si>
  <si>
    <t>BS-CAMA-01</t>
  </si>
  <si>
    <t>107-105 -- Ball Screw Assembly</t>
  </si>
  <si>
    <t>Hardwoods Inc.</t>
  </si>
  <si>
    <t>34MD3N1C</t>
  </si>
  <si>
    <t>115-111 -- Maple D3 Veneer Core 4x8x3/4</t>
  </si>
  <si>
    <t>3448OW2SPB</t>
  </si>
  <si>
    <t>115-110 -- Oxford White/Oxford White PB Core 4x8x3/4</t>
  </si>
  <si>
    <t>3448MDFUL</t>
  </si>
  <si>
    <t>115-109 -- MDF Ultra Lite 32# Density 4x8x3/4</t>
  </si>
  <si>
    <t>115-108 -- 5 X 16 X 1" MDF</t>
  </si>
  <si>
    <t>115-107 -- 5 X 10 X 1" MDF</t>
  </si>
  <si>
    <t>Harbor Freight</t>
  </si>
  <si>
    <t>69088</t>
  </si>
  <si>
    <t>130-270 -- Titanium Nitride Coated High Speed Steel Step Drill Bit Set 2 Pc</t>
  </si>
  <si>
    <t>69319</t>
  </si>
  <si>
    <t>130-244 -- 12" Magnetic Hanging Tray With Screwdriver Holder</t>
  </si>
  <si>
    <t>60433</t>
  </si>
  <si>
    <t>130-243 -- 18 In. Magnetic Tool Holder</t>
  </si>
  <si>
    <t>95272</t>
  </si>
  <si>
    <t>130-242 -- 704 Lb. Capacity Five Drawer Tool Cart</t>
  </si>
  <si>
    <t>69087</t>
  </si>
  <si>
    <t>130-241 -- 3 Piece Titanium Nitride Coated High Speed Steel Step Drills</t>
  </si>
  <si>
    <t>95067</t>
  </si>
  <si>
    <t>130-240 -- 2 Piece 1-1/4 In. X 16 Ft. Ratcheting Tie Downs</t>
  </si>
  <si>
    <t>68513</t>
  </si>
  <si>
    <t>130-239 -- 3 Piece Hex Drill Socket Drivers</t>
  </si>
  <si>
    <t>68462</t>
  </si>
  <si>
    <t>130-238 -- 10 Piece 2" PH2 Phillips Insert Bits</t>
  </si>
  <si>
    <t>36555</t>
  </si>
  <si>
    <t>130-237 -- Magnetic Bit Holder</t>
  </si>
  <si>
    <t>96616</t>
  </si>
  <si>
    <t>130-236 -- 6 Piece Square Drive Bit Set</t>
  </si>
  <si>
    <t>60527</t>
  </si>
  <si>
    <t>130-235 -- 36" Aluminum Pipe Wrench</t>
  </si>
  <si>
    <t>60379</t>
  </si>
  <si>
    <t>130-209 -- 3 Piece Titanium Nitride Coated High Speed Steel Step Drills</t>
  </si>
  <si>
    <t>41524</t>
  </si>
  <si>
    <t>130-118 -- 3 1/2" Swivel Caster - Medium Duty</t>
  </si>
  <si>
    <t>96214</t>
  </si>
  <si>
    <t>130-109 -- 12" Quick Release Bar Clamp</t>
  </si>
  <si>
    <t>HangZhou NaKu Technology Co. Ltd</t>
  </si>
  <si>
    <t>Haas Parts</t>
  </si>
  <si>
    <t>6246.450.12</t>
  </si>
  <si>
    <t>Guhdo</t>
  </si>
  <si>
    <t>117-509 -- Spoilboard Surfacing Bit</t>
  </si>
  <si>
    <t>6201.375U38</t>
  </si>
  <si>
    <t>117-508 -- 3/8" UpCut O-Flut</t>
  </si>
  <si>
    <t>6201.250U14</t>
  </si>
  <si>
    <t>117-507 -- 1/4" UpCut O-Flute</t>
  </si>
  <si>
    <t>6201R37514</t>
  </si>
  <si>
    <t>117-506 -- 3/8" O-Flute</t>
  </si>
  <si>
    <t>6228R500U12B</t>
  </si>
  <si>
    <t>117-505 -- 1/2" Ball Nose Bit</t>
  </si>
  <si>
    <t>6229.250.50</t>
  </si>
  <si>
    <t>117-504 -- 1/4" 2+2 Compression Spiral</t>
  </si>
  <si>
    <t>6229.500.16</t>
  </si>
  <si>
    <t>117-503 -- 1/2" 2+2 Compression Spiral</t>
  </si>
  <si>
    <t>6228R500U12</t>
  </si>
  <si>
    <t>117-502 -- 1/2" Spiral UpShear</t>
  </si>
  <si>
    <t>6228R250U14</t>
  </si>
  <si>
    <t>117-501 -- 1/4" Spiral UpShear</t>
  </si>
  <si>
    <t>6201R25014</t>
  </si>
  <si>
    <t>117-500 -- 1/4" O-Flute</t>
  </si>
  <si>
    <t>6228R250U14B</t>
  </si>
  <si>
    <t>100-301</t>
  </si>
  <si>
    <t>Grainger</t>
  </si>
  <si>
    <t>2DGG2</t>
  </si>
  <si>
    <t>2DGG1</t>
  </si>
  <si>
    <t>2MMN5</t>
  </si>
  <si>
    <t>104-840 -- 277VAC Definite Purpose Contactor; No. of Poles 3, Reversing: No, 75 Full Load Amps-Inductive</t>
  </si>
  <si>
    <t>5NVZ2</t>
  </si>
  <si>
    <t>104-613 -- NO BRAND NAME ASSIGNED Stretch Wrap Dispenser,12 In. to 20 In.</t>
  </si>
  <si>
    <t>15V210</t>
  </si>
  <si>
    <t>104-605 -- Parts Box, 24 Compartments, Plastic, Large</t>
  </si>
  <si>
    <t>30D365</t>
  </si>
  <si>
    <t>104-602 -- KLEIN SCREWDRIVER</t>
  </si>
  <si>
    <t>2DGJ8</t>
  </si>
  <si>
    <t>104-601 -- Klein Wire Stripper</t>
  </si>
  <si>
    <t>6X286</t>
  </si>
  <si>
    <t>104-283 -- Cobra Limit Switch</t>
  </si>
  <si>
    <t>6C920</t>
  </si>
  <si>
    <t>Global Industrial</t>
  </si>
  <si>
    <t>WB506387GY</t>
  </si>
  <si>
    <t>130-141 -- Table for Purchasing Office</t>
  </si>
  <si>
    <t>WGB377678</t>
  </si>
  <si>
    <t>108-161 -- Stinger III Trans Pulley 72 Tooth Timing Pulley, (Htd) 5mm Pitch, Clear Anodized Aluminum, 72-5m15-6a5</t>
  </si>
  <si>
    <t>WB239115BK</t>
  </si>
  <si>
    <t>102-118 -- MOBLE PC SIDE</t>
  </si>
  <si>
    <t>WG442523BK</t>
  </si>
  <si>
    <t>100-318 --  Cigarette Butt Receptacle 26800D, 4 Gallon Black</t>
  </si>
  <si>
    <t>T9A985064</t>
  </si>
  <si>
    <t>100-310 -- Dock Board 72"W x 48"L 10,000 Lb. Capacity</t>
  </si>
  <si>
    <t>WG613122BL</t>
  </si>
  <si>
    <t>100-124 -- Storage Bins</t>
  </si>
  <si>
    <t>CAT40-FM100-175</t>
  </si>
  <si>
    <t>Glacern Machine Tools</t>
  </si>
  <si>
    <t>117-180 -- Facemill Holder - 1.00 Arbor, 1.75in</t>
  </si>
  <si>
    <t>FM45-300</t>
  </si>
  <si>
    <t>117-179 -- FM45 Facemill - 3in (80mm)</t>
  </si>
  <si>
    <t>SEHT43-X83</t>
  </si>
  <si>
    <t>Gecko Drive</t>
  </si>
  <si>
    <t>130-101 -- Gecko Drive</t>
  </si>
  <si>
    <t>2BH20780-1AAPP1AAZ</t>
  </si>
  <si>
    <t>Gardner Denver</t>
  </si>
  <si>
    <t>103-165 -- 16.9 Regen Blower</t>
  </si>
  <si>
    <t>51360076</t>
  </si>
  <si>
    <t>103-147 -- Filter for VC-202 Rotary Vane Pump</t>
  </si>
  <si>
    <t>VC-202</t>
  </si>
  <si>
    <t>103-146 -- Gardner Denver VC-202 Rotary Vane Vacuum</t>
  </si>
  <si>
    <t>8641576326002</t>
  </si>
  <si>
    <t>103-137 -- 11.5hp Regen Blower</t>
  </si>
  <si>
    <t>103-117 -- 15hp Blower</t>
  </si>
  <si>
    <t>FPZ, Inc</t>
  </si>
  <si>
    <t>FPZ Motor Repair -- Repair to Pump Motor</t>
  </si>
  <si>
    <t>SS6</t>
  </si>
  <si>
    <t>130-157 -- SS6 Silencer 2"</t>
  </si>
  <si>
    <t>SS5</t>
  </si>
  <si>
    <t>130-156 -- SS5 Silencer 1.5”</t>
  </si>
  <si>
    <t>SS8</t>
  </si>
  <si>
    <t>130-155 -- SS8 Silencer 3”</t>
  </si>
  <si>
    <t>SS9</t>
  </si>
  <si>
    <t>130-154 -- SS9 Silencer 4"</t>
  </si>
  <si>
    <t>CSL850-1-200HC</t>
  </si>
  <si>
    <t>130-151 -- Inline Filter for 15hp Vacuum</t>
  </si>
  <si>
    <t>SCLK08R-MD-15-3</t>
  </si>
  <si>
    <t>130-150 -- 15hp FPZ Vacuum Pump</t>
  </si>
  <si>
    <t>CSL-849-125HC</t>
  </si>
  <si>
    <t>103-506 -- 1.25 FPT inline filter with polyester element</t>
  </si>
  <si>
    <t>CT-235P-400C</t>
  </si>
  <si>
    <t>103-505 -- 4" Inline Filter</t>
  </si>
  <si>
    <t>SCL-K09-TD-25-3 B</t>
  </si>
  <si>
    <t>103-504 -- 25hp Blower Dual Stage</t>
  </si>
  <si>
    <t>CSL-851-200HC</t>
  </si>
  <si>
    <t>103-503 -- Inline filter for 6.2hp Vacuum</t>
  </si>
  <si>
    <t>FT-231P-200</t>
  </si>
  <si>
    <t>SCL K06-MS-6.2-3 NP</t>
  </si>
  <si>
    <t>103-501 -- 6.2 HP Blower</t>
  </si>
  <si>
    <t>MO32</t>
  </si>
  <si>
    <t>JC6506P1K-LH-X7</t>
  </si>
  <si>
    <t>103-477 -- 20HP-208V-3PH-60Hz Enclosed Direct On Line Starter w/ Start/Stop Buttons</t>
  </si>
  <si>
    <t>CT-234P-400</t>
  </si>
  <si>
    <t>103-187 -- 4" Inline Filter</t>
  </si>
  <si>
    <t>FT-235P-400</t>
  </si>
  <si>
    <t>103-178 -- Inlet Filter for 4" Relief Valve</t>
  </si>
  <si>
    <t>FT-231P-300</t>
  </si>
  <si>
    <t>103-174 -- Inlet Filter for 3" Relief Valve</t>
  </si>
  <si>
    <t>103-164 -- 4" NPT Silencer</t>
  </si>
  <si>
    <t>VRL8</t>
  </si>
  <si>
    <t>103-163 -- 3" Relief Valve</t>
  </si>
  <si>
    <t>VG25-200</t>
  </si>
  <si>
    <t>103-162 -- 25hp Vacuum Gauge</t>
  </si>
  <si>
    <t>VG25-300</t>
  </si>
  <si>
    <t>CSL-335P-400C</t>
  </si>
  <si>
    <t>103-159 -- 15hp Vacuum Gauge</t>
  </si>
  <si>
    <t>M004</t>
  </si>
  <si>
    <t>CT-233P-300C</t>
  </si>
  <si>
    <t>103-157 -- 3" Inline Filter</t>
  </si>
  <si>
    <t>SCL K12-MS-25-3</t>
  </si>
  <si>
    <t>103-156 -- 25hp Blower</t>
  </si>
  <si>
    <t>SCL-K07-MS-10-3</t>
  </si>
  <si>
    <t>103-139 -- 10hp FPZ Vacuum</t>
  </si>
  <si>
    <t>103-136 -- 25HP Regen Blower</t>
  </si>
  <si>
    <t>VRL9</t>
  </si>
  <si>
    <t>103-134 -- 4" Relief Valve - VRL9</t>
  </si>
  <si>
    <t>FT-230P-200</t>
  </si>
  <si>
    <t>103-133 -- Inlet Filter for 2" Relief</t>
  </si>
  <si>
    <t>VLR6</t>
  </si>
  <si>
    <t>CSL-848-125HC</t>
  </si>
  <si>
    <t>103-131 -- Inline Filter for 3HP Regen</t>
  </si>
  <si>
    <t>SCL40-MD-3-115/230</t>
  </si>
  <si>
    <t>103-130 -- 3HP Regen Blower</t>
  </si>
  <si>
    <t>SCL K11-MS-20-3</t>
  </si>
  <si>
    <t>103-118 -- 20hp Blower</t>
  </si>
  <si>
    <t>SCL K08-MS-15-3</t>
  </si>
  <si>
    <t>NCMC088-0600</t>
  </si>
  <si>
    <t>R &amp; D5 -- 6" Stroke Cylinder - Stinger</t>
  </si>
  <si>
    <t>B14-02ML</t>
  </si>
  <si>
    <t>NCMC106-1400C</t>
  </si>
  <si>
    <t>166-296 -- 1 1/16 bore, NCM ROUND BODY CYLINDER</t>
  </si>
  <si>
    <t>NCMC106-1200C</t>
  </si>
  <si>
    <t>116-302 -- CYL AIR 1 1/16" BORE</t>
  </si>
  <si>
    <t>TB00037</t>
  </si>
  <si>
    <t>116-301 -- Nickel plated with sealant socket head ¼” NPT plug</t>
  </si>
  <si>
    <t>K-BLAST GATE/POP-UP PIN</t>
  </si>
  <si>
    <t>116-299 -- Blast Gate Pop-Up Pin Kit</t>
  </si>
  <si>
    <t>NCMC125-0300C</t>
  </si>
  <si>
    <t>116-298 -- Round Body Air Cylinder Double-Acting, Universal Mount, 1-1/4" Bore Size, 3" Stroke</t>
  </si>
  <si>
    <t>116-297 -- 1 1/16 bore, NCM ROUND BODY CYLINDER</t>
  </si>
  <si>
    <t>AS2201F-N01-07SA</t>
  </si>
  <si>
    <t>116-295 -- Flow (cylinder speed) control 1/4" tube x 1/8" NPT Use w/ Optiscout</t>
  </si>
  <si>
    <t>KQ2H07-34NS</t>
  </si>
  <si>
    <t>3400-04-04</t>
  </si>
  <si>
    <t>116-293 -- 1/4" NPT x 1/4" NPT F 90 Air Prep from ATC Kit</t>
  </si>
  <si>
    <t>NCMC106-0600C</t>
  </si>
  <si>
    <t>116-292 -- 6" Stroke Cylinder - XIII</t>
  </si>
  <si>
    <t>NCMC088-0200C</t>
  </si>
  <si>
    <t>116-291 -- 2" Stroke Cylinder - Cobra</t>
  </si>
  <si>
    <t>SX5000-16-1A</t>
  </si>
  <si>
    <t>116-290 -- SMC Bracket</t>
  </si>
  <si>
    <t>NY-075</t>
  </si>
  <si>
    <t>116-289 -- 0400C Cylinder Bracket</t>
  </si>
  <si>
    <t>04N-04M</t>
  </si>
  <si>
    <t>116-288 -- QD nipple 1/4"</t>
  </si>
  <si>
    <t>B516-02ML</t>
  </si>
  <si>
    <t>116-287 -- ELBOW 90 degree. 5/16” tube x ¼” NPT thread.</t>
  </si>
  <si>
    <t>B516-01ML</t>
  </si>
  <si>
    <t>116-286 -- ELBOW 90 degree. 5/16” tube x 1/8”NPT thread.</t>
  </si>
  <si>
    <t>NCMC075-0400C</t>
  </si>
  <si>
    <t>116-285 -- 4in Air Cylinder</t>
  </si>
  <si>
    <t>VXD230AZ2ABXB</t>
  </si>
  <si>
    <t>116-284 -- SMC Valve</t>
  </si>
  <si>
    <t>AIRPREP K-ATC</t>
  </si>
  <si>
    <t>116-283 -- AW20-N02CE-CZ, AMG150C-N02C, Y200, AW20P270AS</t>
  </si>
  <si>
    <t>9020-01</t>
  </si>
  <si>
    <t>116-282 -- SMC Plug 1/8 NPT</t>
  </si>
  <si>
    <t>116-281 -- 5/8-18 Plug</t>
  </si>
  <si>
    <t>2408-05</t>
  </si>
  <si>
    <t>116-280 -- 1/2/20 Plug</t>
  </si>
  <si>
    <t>NCMC106-0500C</t>
  </si>
  <si>
    <t>116-203 -- 1 1/16” bore x 5” stroke, rear pivot mount, with rubber bumpers air cylinder</t>
  </si>
  <si>
    <t>NY-106</t>
  </si>
  <si>
    <t>116-202 -- Rod Clevis Bracket</t>
  </si>
  <si>
    <t>NCM-PC075</t>
  </si>
  <si>
    <t>116-201 -- Rear Pivot Bracket</t>
  </si>
  <si>
    <t>NCMC106-2425C</t>
  </si>
  <si>
    <t>116-200 -- NCMC106-2425C</t>
  </si>
  <si>
    <t>B14-03M</t>
  </si>
  <si>
    <t>116-194 -- 1/4 NPT x 3/8 Tube Straight Fitting</t>
  </si>
  <si>
    <t>B14-02M</t>
  </si>
  <si>
    <t>116-193 -- 1/4 NPT x 1/4 Tube Straight Fitting</t>
  </si>
  <si>
    <t>AR20P-270AS</t>
  </si>
  <si>
    <t>116-192 -- Bracket for AR20</t>
  </si>
  <si>
    <t>IMT8-2B-NS-K3</t>
  </si>
  <si>
    <t>116-191 -- 8 mm Diameter Inductive Sensor</t>
  </si>
  <si>
    <t>NCME088-0300</t>
  </si>
  <si>
    <t>116-190 -- Clyinder double end mounting comes with NUT on BOTH ends. Includes mounting nut.</t>
  </si>
  <si>
    <t>S3440</t>
  </si>
  <si>
    <t>116-188 -- 7/8” Bore with 3” stroke</t>
  </si>
  <si>
    <t>NCDQ8AZ250-200</t>
  </si>
  <si>
    <t>116-187 -- Pop-Up Pin 2.5” bore x 2” stroke</t>
  </si>
  <si>
    <t>K-CBAL W/O CYLINDER</t>
  </si>
  <si>
    <t>116-186 -- Counter Balance without Cylinder</t>
  </si>
  <si>
    <t>CSP13-31-23B</t>
  </si>
  <si>
    <t>116-185 -- 5A SPDT, 1/4" spade</t>
  </si>
  <si>
    <t>K-X3STINGERII/III</t>
  </si>
  <si>
    <t>116-184 -- X3 Kits For Stinger II &amp; III</t>
  </si>
  <si>
    <t>NCME088-1000</t>
  </si>
  <si>
    <t>116-183 -- 10" Stroke Cylinder Stinger II &amp; III</t>
  </si>
  <si>
    <t>SS5Y5-20-02-00T</t>
  </si>
  <si>
    <t>116-182 -- 2 Station Manifold Stinger II &amp; III</t>
  </si>
  <si>
    <t>116-181 -- 1/4 NPT X 5/16 T ELBOW</t>
  </si>
  <si>
    <t>F-1500S01-01I</t>
  </si>
  <si>
    <t>116-180 -- Fabco Cylinder (1 1/2" Bore x 1 1/2" Stroke)</t>
  </si>
  <si>
    <t>NCME088-0800</t>
  </si>
  <si>
    <t>116-177 -- 8" Stroke Cylinder - Stinger</t>
  </si>
  <si>
    <t>K-CBAL#2</t>
  </si>
  <si>
    <t>116-176 -- SR23 Counterbalance Kit</t>
  </si>
  <si>
    <t>NVFS2120-5D-02T</t>
  </si>
  <si>
    <t>116-175 -- Solenoid Valve - Standalone</t>
  </si>
  <si>
    <t>MCMC056-0200</t>
  </si>
  <si>
    <t>116-174 -- Cylinder</t>
  </si>
  <si>
    <t>NY-044</t>
  </si>
  <si>
    <t>116-173 -- Rod Clevis</t>
  </si>
  <si>
    <t>NMC-PC044</t>
  </si>
  <si>
    <t>116-172 -- Pivot Bracket</t>
  </si>
  <si>
    <t>NCM-PE075</t>
  </si>
  <si>
    <t>116-170 -- End Mount Bracket w/pin</t>
  </si>
  <si>
    <t>NCDME106-1800</t>
  </si>
  <si>
    <t>NCDME106-1600C</t>
  </si>
  <si>
    <t>116-168 -- 16" Cylinder</t>
  </si>
  <si>
    <t>B14-01M</t>
  </si>
  <si>
    <t>116-167 -- 1/8 NPT x 1/4 Tube Straight Connector Male</t>
  </si>
  <si>
    <t>AS2201D-N01-07S</t>
  </si>
  <si>
    <t>116-166 -- 1/8 NPT x 1/4 Tube Flow Control</t>
  </si>
  <si>
    <t>JM-045</t>
  </si>
  <si>
    <t>116-165 -- Rod Jam Nut 7/16-20</t>
  </si>
  <si>
    <t>NCME125-0600C</t>
  </si>
  <si>
    <t>116-164 -- Air Cylinder</t>
  </si>
  <si>
    <t>KQ2R09-11A</t>
  </si>
  <si>
    <t>116-162 -- 3/8" - 5/16" Reducer</t>
  </si>
  <si>
    <t>NCDQ8AZ250-250</t>
  </si>
  <si>
    <t>116-161 -- Pop Up Pin</t>
  </si>
  <si>
    <t>SS5Y5-20-04-00T</t>
  </si>
  <si>
    <t>116-160 -- 4 Station Manifold for use w/SY5120 Valve</t>
  </si>
  <si>
    <t>TU0805B-20</t>
  </si>
  <si>
    <t>116-159 -- 5/16" Air Hose</t>
  </si>
  <si>
    <t>PE38BNA</t>
  </si>
  <si>
    <t>116-158 -- 3/8" Air Hose</t>
  </si>
  <si>
    <t>PE14BNA</t>
  </si>
  <si>
    <t>116-157 -- 1/4" Air Hose</t>
  </si>
  <si>
    <t>14126M1-K</t>
  </si>
  <si>
    <t>116-156 -- Enclosure for Stinger I</t>
  </si>
  <si>
    <t>K-X3</t>
  </si>
  <si>
    <t>116-155 -- X3 Kits For Cobra</t>
  </si>
  <si>
    <t>116-154 -- X3 CYLINDER NUT</t>
  </si>
  <si>
    <t>K-CBAL</t>
  </si>
  <si>
    <t>116-153 -- Stinger II &amp; III CB Kit</t>
  </si>
  <si>
    <t>116-152 -- Solenoid Valve 24VDC</t>
  </si>
  <si>
    <t>116-151 -- REPLACEMENT AIR</t>
  </si>
  <si>
    <t>AR20-N02BE-Z</t>
  </si>
  <si>
    <t>116-150 -- Regulator with Mounting Bracket</t>
  </si>
  <si>
    <t>SS5Y5-20-03-00T</t>
  </si>
  <si>
    <t>116-149 -- 3 Station Manifold Cobra</t>
  </si>
  <si>
    <t>K-COBRASTD</t>
  </si>
  <si>
    <t>116-148 -- Cobra CB Kit</t>
  </si>
  <si>
    <t>K-ATC</t>
  </si>
  <si>
    <t>116-147 -- ATC Kits (New Revised Kits)</t>
  </si>
  <si>
    <t>116-146 -- AIR FILTER  REG.</t>
  </si>
  <si>
    <t>116-145 -- 1/4" VAC GUAGE</t>
  </si>
  <si>
    <t>116-144 -- BRASS BARB UNION</t>
  </si>
  <si>
    <t>116-143 -- 5/16 TUBE T</t>
  </si>
  <si>
    <t>B14-38R</t>
  </si>
  <si>
    <t>116-142 -- 3/8 X 1/4 Reducer. T</t>
  </si>
  <si>
    <t>116-141 -- 3/8 TUBE X 1/4 TUBE</t>
  </si>
  <si>
    <t>B38UT</t>
  </si>
  <si>
    <t>116-140 -- 3/8" Union T</t>
  </si>
  <si>
    <t>116-139 -- 3/8 TUBE PLUG</t>
  </si>
  <si>
    <t>116-138 -- 3/8 NPT MALE QUICK</t>
  </si>
  <si>
    <t>116-137 -- 3/8 BACK FLOW</t>
  </si>
  <si>
    <t>116-136 -- 1/4 X 1/8 RED.</t>
  </si>
  <si>
    <t>116-135 -- 1/4 X 1/4 NPT M</t>
  </si>
  <si>
    <t>116-134 -- 1/4 TUBE X 1/8 TUBE</t>
  </si>
  <si>
    <t>B14UT</t>
  </si>
  <si>
    <t>116-133 -- 1/4 Union T</t>
  </si>
  <si>
    <t>116-132 -- 1/4 TUBE T</t>
  </si>
  <si>
    <t>116-131 -- 1/4 TUBE FC UNION</t>
  </si>
  <si>
    <t>116-130 -- 1/4 NPT M QUICK</t>
  </si>
  <si>
    <t>116-129 -- 1/4 NPT M QUICK</t>
  </si>
  <si>
    <t>116-128 -- 1/4 NPT HOSE END</t>
  </si>
  <si>
    <t>9020-02</t>
  </si>
  <si>
    <t>116-127 -- 1/4 TUBE PLUG</t>
  </si>
  <si>
    <t>116-126 -- 3/8 NPT X 3/8T</t>
  </si>
  <si>
    <t>116-125 -- 3/8 NPT X 3/8T ELBOW</t>
  </si>
  <si>
    <t>116-124 -- 3/8 NPT X 1/4T</t>
  </si>
  <si>
    <t>116-123 -- 3/8 NPT X 1/4T ELBOW</t>
  </si>
  <si>
    <t>116-122 -- 10-32 NPT X 1/8T</t>
  </si>
  <si>
    <t>116-121 -- 10-32 NPT X 1/8T</t>
  </si>
  <si>
    <t>KQ2L07-32N</t>
  </si>
  <si>
    <t>116-120 -- 10-32 NPT X 1/4T</t>
  </si>
  <si>
    <t>116-119 -- 10-32 NPT X 1/4T</t>
  </si>
  <si>
    <t>116-118 -- 1/8 NPT PLUG</t>
  </si>
  <si>
    <t>116-117 -- 1/8 NPT X 5/16T</t>
  </si>
  <si>
    <t>116-116 -- 1/8 NPT X 5/16T ELBOW</t>
  </si>
  <si>
    <t>116-115 -- 1/8 NPT X 3/8T</t>
  </si>
  <si>
    <t>116-114 -- 1/8 NPT X 3/8T ELBOW</t>
  </si>
  <si>
    <t>116-113 -- 1/8 NPT X 1/4T</t>
  </si>
  <si>
    <t>116-112 -- 1/8 NPT X 1/4T FC</t>
  </si>
  <si>
    <t>B14-01ML</t>
  </si>
  <si>
    <t>116-111 -- 1/8 NPT X 1/4T ELBOW</t>
  </si>
  <si>
    <t>BLSN-1/8</t>
  </si>
  <si>
    <t>116-110 -- 1/8 MUFFLER</t>
  </si>
  <si>
    <t>116-109 -- 1/4 PLUG</t>
  </si>
  <si>
    <t>B38-02M</t>
  </si>
  <si>
    <t>116-108 -- 1/4 NPT X 3/8 Tube</t>
  </si>
  <si>
    <t>116-107 -- 1/4 NPT X 3/8T ELBOW</t>
  </si>
  <si>
    <t>116-106 -- 1/4 NPT X 1/4T</t>
  </si>
  <si>
    <t>116-105 -- 1/4 NPT X 1/4T ELBOW</t>
  </si>
  <si>
    <t>116-104 -- 1/4 NPT M X 1/4 NPT F</t>
  </si>
  <si>
    <t>116-103 -- 1/4 NPT F X 1/4T</t>
  </si>
  <si>
    <t>BSLN-1/4</t>
  </si>
  <si>
    <t>116-102 -- 1/4" NPT MUFFLER</t>
  </si>
  <si>
    <t>KJL07-32</t>
  </si>
  <si>
    <t>116-101 -- 10/32" NPT X 1/4"T ELBOW</t>
  </si>
  <si>
    <t>Flashcut CNC</t>
  </si>
  <si>
    <t>JVCC SCF-01</t>
  </si>
  <si>
    <t>Findtape.com</t>
  </si>
  <si>
    <t>104-644 -- JVCC SCF-01 Single Coated Foam Tape (low density)
Size: 1/8 in. thick foam x 1/2 in. x 75 ft. (1/8 in. thick foam x 12mm x 75 ft.), Color: Black</t>
  </si>
  <si>
    <t>104-606 -- JVCC SCF-01 Single Coated Foam Tape (low density)
Size: 1/4 in. thick foam x 1/2 in. x 35 ft. (1/4 in. thick foam x 12mm x 35 ft.), Color: Black</t>
  </si>
  <si>
    <t>Fastenal</t>
  </si>
  <si>
    <t>3114727</t>
  </si>
  <si>
    <t>130-207 -- 7'9" x 3/4" x 10-14 Clas</t>
  </si>
  <si>
    <t>950083</t>
  </si>
  <si>
    <t>3114995</t>
  </si>
  <si>
    <t>110-278 -- METRIC FLAT WASHER</t>
  </si>
  <si>
    <t>110-277 -- mdf bold anchor</t>
  </si>
  <si>
    <t>110-276 -- M5 0.8X20 SHCS</t>
  </si>
  <si>
    <t>110-275 -- M5 0.8X10 SHCS</t>
  </si>
  <si>
    <t>110-274 -- M4 0.7X25 SHCS</t>
  </si>
  <si>
    <t>110-273 -- M4 0.7X20 SHCS</t>
  </si>
  <si>
    <t>110-272 -- M4 0.7X16 SHCS</t>
  </si>
  <si>
    <t>110-271 -- M4 0.7X10 SHCS</t>
  </si>
  <si>
    <t>110-270 -- M4 0.7 X 12 SHCS</t>
  </si>
  <si>
    <t>110-269 -- 8-X3/4 PPH #2</t>
  </si>
  <si>
    <t>110-268 -- 8-32 X 1/2</t>
  </si>
  <si>
    <t>110-267 -- 8-32 NYLOCK NUTS</t>
  </si>
  <si>
    <t>110-266 -- 8-32 FLAT WASHER</t>
  </si>
  <si>
    <t>110-265 -- 1/4-20 x 1/2 BHSCS</t>
  </si>
  <si>
    <t>110-264 -- 1/4-20 X 1 3/4 SHCS</t>
  </si>
  <si>
    <t>110-263 -- 1/4" LOCK WASHER</t>
  </si>
  <si>
    <t>110-262 -- 1/4" FLAT WASHER</t>
  </si>
  <si>
    <t>110-261 -- 9 - 1/4-20 FHN Z</t>
  </si>
  <si>
    <t>110-260 -- 8 - 1/4-20 X 3 BHSCS</t>
  </si>
  <si>
    <t>110-259 -- 7 - 1/4-20 X 2 1/2 BHSCS</t>
  </si>
  <si>
    <t>110-258 -- 6 - 1/4-2- X 2 BHSCS</t>
  </si>
  <si>
    <t>110-257 -- 53 - M4-0.7X8MM SET</t>
  </si>
  <si>
    <t>110-256 -- 5 - 1/4-20 X 1 1/5 BHSCS</t>
  </si>
  <si>
    <t>110-255 -- 47 - M4-16MM SHCS</t>
  </si>
  <si>
    <t>110-254 -- 4 - 1/4-20 X 1 1/4 BHSCS</t>
  </si>
  <si>
    <t>110-253 -- 32 - 8-32 NYLOCK</t>
  </si>
  <si>
    <t>110-252 -- 31 - 8-32 FLANGE NUT</t>
  </si>
  <si>
    <t>110-251 -- 30 - 8-32 X 3/4 SHCS</t>
  </si>
  <si>
    <t>110-250 -- 3 - 1/4-20 X 1 BHSCS</t>
  </si>
  <si>
    <t>110-249 -- 29 - 8-32 X 1/2 SHCS</t>
  </si>
  <si>
    <t>110-248 -- 27 - 8-32 X 1 1/4 SHCS</t>
  </si>
  <si>
    <t>110-247 -- 26 - 8-32 X 1 SHCS</t>
  </si>
  <si>
    <t>110-246 -- 21 - 8-32 X 1/4 PPH</t>
  </si>
  <si>
    <t>110-245 -- 20 - 1/4-20 X 3 HCS</t>
  </si>
  <si>
    <t>110-244 -- 2 - 1/4-20 x 3/4 BHCS</t>
  </si>
  <si>
    <t>110-243 -- 18 - 1/4-20 X 4 1/2 TAP</t>
  </si>
  <si>
    <t>110-242 -- 17 - 1/4-20 X 4 TAP BOLT</t>
  </si>
  <si>
    <t>110-241 -- 11 - 1/4-20 X 1 SHCS</t>
  </si>
  <si>
    <t>110-240 -- 10 - 1/4-20 NYLOCK</t>
  </si>
  <si>
    <t>110-239 -- 1 - 1/4-20 X 1/2 BHSCS</t>
  </si>
  <si>
    <t>110-238 -- 2;TOP 10-32X2-1/2 PHPH</t>
  </si>
  <si>
    <t>110-237 -- 2;9 SHCS 8-32 X 1/2</t>
  </si>
  <si>
    <t>110-236 -- 2;8 pph ms 4-40 x 1/2 z</t>
  </si>
  <si>
    <t>110-235 -- 2;72 MIX</t>
  </si>
  <si>
    <t>110-234 -- 2;71 M8-1.25X25 12.9</t>
  </si>
  <si>
    <t>110-233 -- 2;70 M8-1.25X25 12.9</t>
  </si>
  <si>
    <t>110-232 -- 2;7 10-24 MACH SCRW</t>
  </si>
  <si>
    <t>110-231 -- 2;69 M6-1.0X40 12.9</t>
  </si>
  <si>
    <t>110-230 -- 2;68 M6-1.0X35 12.9</t>
  </si>
  <si>
    <t>110-229 -- 2;67 M6-1.0X30 12.9</t>
  </si>
  <si>
    <t>110-228 -- 2;66 M6-1.0X25 12.9</t>
  </si>
  <si>
    <t>110-227 -- 2;65 M6-1.0X20 12.9</t>
  </si>
  <si>
    <t>110-226 -- 2;64 MFW DIN 125A ZP</t>
  </si>
  <si>
    <t>110-225 -- 2;63 M5-0.8X60MM DIN</t>
  </si>
  <si>
    <t>110-224 -- 2;62 M5-0.8X40 12.9</t>
  </si>
  <si>
    <t>110-223 -- 2;61 M5-0.8 X 35 12.9</t>
  </si>
  <si>
    <t>110-222 -- 2;60 M5-0.8X30 12.9</t>
  </si>
  <si>
    <t>110-221 -- 2;6 NM #10-24 Z NYLOCK</t>
  </si>
  <si>
    <t>110-220 -- 2;59 M5-0.8X25 12.9</t>
  </si>
  <si>
    <t>110-219 -- 2;58 M5-0.8 X 20 12.9</t>
  </si>
  <si>
    <t>110-218 -- 2;57 M5 0.8X16 12.9</t>
  </si>
  <si>
    <t>110-217 -- 2;56 3/8 USS F/W Z</t>
  </si>
  <si>
    <t>110-216 -- 2;55 5/16-18 X 1 1/4</t>
  </si>
  <si>
    <t>110-215 -- 2;54 HCS 5/16-18 X 1 1/2</t>
  </si>
  <si>
    <t>110-214 -- 2;53 HCS 5/16-18 X 1 1/2</t>
  </si>
  <si>
    <t>110-213 -- 2;52 HCS 5/16-18 X 1 1/4</t>
  </si>
  <si>
    <t>110-212 -- 2;51 HCS 5/16-18 X 1 Z5</t>
  </si>
  <si>
    <t>110-211 -- 2;50 HCS 5/16-18 X 3/4</t>
  </si>
  <si>
    <t>110-210 -- 2;5 RSLMS 10-24 X 1 1/4</t>
  </si>
  <si>
    <t>110-209 -- 2;49 5/16 18X1 BHSCS</t>
  </si>
  <si>
    <t>110-208 -- 2;48 4/40 X 5/8 BH</t>
  </si>
  <si>
    <t>110-207 -- 2;47 5/16 SPLIT L/W Z</t>
  </si>
  <si>
    <t>110-206 -- 2;46 1/4-20 X3 1/2 Z5</t>
  </si>
  <si>
    <t>110-205 -- 2;45 5/16 USS F/W Z</t>
  </si>
  <si>
    <t>110-204 -- 2;44 1/4 USS F/W Z</t>
  </si>
  <si>
    <t>110-203 -- 2;43 1/4 SPLIT L/W Z</t>
  </si>
  <si>
    <t>110-202 -- 2;42 1/4-20 FHN Z</t>
  </si>
  <si>
    <t>110-201 -- 2;41 1/4-20 NYLOCK Z</t>
  </si>
  <si>
    <t>110-200 -- 2;40 HCS 1/4-20 X 4.5 Z5</t>
  </si>
  <si>
    <t>110-199 -- 2;4 PPH MS 6-32 X 1 1/27</t>
  </si>
  <si>
    <t>110-198 -- 2;39 HCS 1/4-20 X4 Z5</t>
  </si>
  <si>
    <t>110-197 -- 2;38 HCS 1/4-20 X3 Z5</t>
  </si>
  <si>
    <t>110-196 -- 2;37 HCS 1/4-20 X 2 Z5</t>
  </si>
  <si>
    <t>110-195 -- 2;36 HCS 1/4-20 X 1 3/4</t>
  </si>
  <si>
    <t>110-194 -- 2;35 HCS 1/4-20 X 1 1/2</t>
  </si>
  <si>
    <t>110-193 -- 2;34 HCS 1/4-20 X 1-1/4</t>
  </si>
  <si>
    <t>110-192 -- 2;33 HCS 1/4-20 X 1 Z5</t>
  </si>
  <si>
    <t>110-191 -- 2;32 1/4-20 X3 BHSCS</t>
  </si>
  <si>
    <t>110-190 -- 2;31 1/4-20 X 2-1/2</t>
  </si>
  <si>
    <t>110-189 -- 2;30 1/4-20 X 2 BHSCS</t>
  </si>
  <si>
    <t>110-188 -- 2;3 6-32 X 1 X 1/4 SHCS</t>
  </si>
  <si>
    <t>110-187 -- 2;29 1/4-20 X 1-1/2</t>
  </si>
  <si>
    <t>110-186 -- 2;28 1/4-20 X 1-1/4</t>
  </si>
  <si>
    <t>110-185 -- 2;27 1/4-20 X 1 BHSCS</t>
  </si>
  <si>
    <t>110-184 -- 2;26 1/4-20 x 3/4 bhscs</t>
  </si>
  <si>
    <t>110-183 -- 2;25 1/4-20 X 1/2 BHSCS</t>
  </si>
  <si>
    <t>110-182 -- 2;24 8-32 MACH SCRW</t>
  </si>
  <si>
    <t>110-181 -- 2;23 8-32 NYLOCK NMZ</t>
  </si>
  <si>
    <t>110-180 -- 2;22 #8 F-W Z</t>
  </si>
  <si>
    <t>110-179 -- 2;21 10-24 X 1 1/2</t>
  </si>
  <si>
    <t>110-178 -- 2;20 BHSCS 8-32 X 1 1/4</t>
  </si>
  <si>
    <t>110-177 -- 2;2 PPH MS 6-32 X 1 Z</t>
  </si>
  <si>
    <t>110-176 -- 2;19 8-32 X 1 BHSCS</t>
  </si>
  <si>
    <t>110-175 -- 2;18 8-32 X 3/4 BHSCS</t>
  </si>
  <si>
    <t>110-174 -- 2;17 8-32 X 1/2 BHSCS</t>
  </si>
  <si>
    <t>110-173 -- 2;16 SSS CP 3-0.5 X 8</t>
  </si>
  <si>
    <t>110-172 -- 2;15 FSLMS 10-24 X 1.5Z</t>
  </si>
  <si>
    <t>110-171 -- 2;14 PPH MS 8-32 X 1 1/2</t>
  </si>
  <si>
    <t>110-170 -- 2;13 8-32 X 1 1/2 SHCS</t>
  </si>
  <si>
    <t>110-169 -- 2;12 8-32 X 1 1/4 SHCS</t>
  </si>
  <si>
    <t>110-168 -- 2;11 8-32 X 1 SHCS</t>
  </si>
  <si>
    <t>110-167 -- 2;10 8-32 X 3/4 SHCS</t>
  </si>
  <si>
    <t>110-166 -- 2;1 6/32 BH 3/4</t>
  </si>
  <si>
    <t>110-165 -- 1;72 ATC T Nut</t>
  </si>
  <si>
    <t>110-164 -- 1;70 - 10-24 x 3"</t>
  </si>
  <si>
    <t>110-163 -- 1;69 - 13x 1 1/2" BHSCS</t>
  </si>
  <si>
    <t>110-162 -- 1;65 - 1/4-20 x 2 s/s fhscs</t>
  </si>
  <si>
    <t>110-161 -- 1;64 - 0.8x35 12.9 SHSC</t>
  </si>
  <si>
    <t>110-160 -- 1;63 - M5 - 0.8x30 12.9</t>
  </si>
  <si>
    <t>110-159 -- 1;62 - M5-0.8x25 12.9</t>
  </si>
  <si>
    <t>110-158 -- 1;61 - M5-0.8x20 12.9</t>
  </si>
  <si>
    <t>110-157 -- 1;60 - 3/8-16 FHNZ</t>
  </si>
  <si>
    <t>110-156 -- 1;59 - M6 x 16 BHSCS</t>
  </si>
  <si>
    <t>110-155 -- 1;58 - ppm ms 10-24 x</t>
  </si>
  <si>
    <t>110-154 -- 1;57 - 10-32 x 2"</t>
  </si>
  <si>
    <t>110-153 -- 1;55 - 1/4-20 x 3 1/2"</t>
  </si>
  <si>
    <t>110-152 -- 1;54 - 1/4-20 x 3 1/2</t>
  </si>
  <si>
    <t>110-151 -- 1;53 - 5/16-18x1 1/2</t>
  </si>
  <si>
    <t>110-150 -- 1;51 - HCS5/16-18x3 z5</t>
  </si>
  <si>
    <t>110-149 -- 1;50 - 5/16 - 18.FHN</t>
  </si>
  <si>
    <t>110-148 -- 1;49 - 5/16 - 18 NYLOCK</t>
  </si>
  <si>
    <t>110-147 -- 1;46 - HCS 1/4-20x3 1/2 Z</t>
  </si>
  <si>
    <t>110-146 -- 1;43 M5 - 0.8 LOCK</t>
  </si>
  <si>
    <t>110-145 -- 1;42 - M5 - 0.8 NYLOCK</t>
  </si>
  <si>
    <t>110-144 -- 1;41 - M5 - 0.8x14 12.9</t>
  </si>
  <si>
    <t>110-143 -- 1;40 - #8 f/w z washer</t>
  </si>
  <si>
    <t>110-142 -- 1;39 - 8-32 Nylock NM Z</t>
  </si>
  <si>
    <t>110-141 -- 1;38 - 1/4 -20 1" FHSCS</t>
  </si>
  <si>
    <t>110-140 -- 1;37 - 1/4-20 3/4 FHSCS</t>
  </si>
  <si>
    <t>110-139 -- 1;36 - 1/4-20 1/2" FSHCS</t>
  </si>
  <si>
    <t>110-138 -- 1;35 - 1/4-20x1 1/4" HSCS</t>
  </si>
  <si>
    <t>110-137 -- 1;34 - 1/4x1" HSCS</t>
  </si>
  <si>
    <t>110-136 -- 1;33 - 1/4-20x3/4" SHCS</t>
  </si>
  <si>
    <t>110-135 -- 1;32 - 10-24x1/2 pph ms Z</t>
  </si>
  <si>
    <t>110-134 -- 1;31 - 8-32 FLANG LK</t>
  </si>
  <si>
    <t>110-133 -- 1;30 #8 Lockwasher</t>
  </si>
  <si>
    <t>110-132 -- 1;29 - pph ms 8-32x2" Z</t>
  </si>
  <si>
    <t>110-131 -- 1;28 - pph ms 8-32x1" Z</t>
  </si>
  <si>
    <t>110-130 -- 1;27 - pph ms 8-32x3/4" Z</t>
  </si>
  <si>
    <t>110-129 -- 1;26 - pph ms 8-32x1/2" Z</t>
  </si>
  <si>
    <t>110-128 -- 1;25 - pph ms 8-32x1/4" Z</t>
  </si>
  <si>
    <t>110-127 -- 1;24 - 3/8 FAE F/W Z</t>
  </si>
  <si>
    <t>110-126 -- 1;23 - 3/8-16 1 1/2 NC</t>
  </si>
  <si>
    <t>110-125 -- 1;2 - 8-32 x 1/2 FMSCS</t>
  </si>
  <si>
    <t>110-124 -- 1;16 - 8-32x 1 1/2 DHCS</t>
  </si>
  <si>
    <t>110-123 -- 1;15 - 8-32x1 1/4" SHCS</t>
  </si>
  <si>
    <t>110-122 -- 1;14 - 8-32x1 SHCS</t>
  </si>
  <si>
    <t>110-121 -- 1;13 - 8-32x3/4" SHCS</t>
  </si>
  <si>
    <t>110-120 -- 1;12 - SHCS 8-32x1/2"</t>
  </si>
  <si>
    <t>110-119 -- 1;11 - 1/4x3" Zinc HEX</t>
  </si>
  <si>
    <t>110-118 -- 1;10 - 4-40 x 1 1/4 pph ms</t>
  </si>
  <si>
    <t>110-117 -- 1;1 8-32x 1 1/2</t>
  </si>
  <si>
    <t>110-116 -- 3.4 #43 Jobber Drill bit</t>
  </si>
  <si>
    <t>110-115 -- 3.3 M4 Tap</t>
  </si>
  <si>
    <t>110-114 -- 3.2 Nylon 1/4" washer</t>
  </si>
  <si>
    <t>110-113 -- 3.16 5/16 lock washer</t>
  </si>
  <si>
    <t>110-112 -- 3.15 5/16x3/4 hex bolt</t>
  </si>
  <si>
    <t>110-111 -- 3.13 4-40x1/4 female</t>
  </si>
  <si>
    <t>110-110 -- 3.12 M4 nylock bolts</t>
  </si>
  <si>
    <t>110-109 -- 3.11 M4 flatwasher</t>
  </si>
  <si>
    <t>110-108 -- 2.9 1/4-20 wingnut</t>
  </si>
  <si>
    <t>110-107 -- 2.8 1/4" npt # 124250428</t>
  </si>
  <si>
    <t>110-106 -- 2.7 3/8 sloted hex bolt</t>
  </si>
  <si>
    <t>110-105 -- 2.4 8-32 pph x 3/4</t>
  </si>
  <si>
    <t>110-104 -- 2.3 8-32 pph x 1/2</t>
  </si>
  <si>
    <t>110-103 -- 2.17 10-32 x 3/4 ms php</t>
  </si>
  <si>
    <t>110-102 -- 2.14 1/4 hex Self Tapping</t>
  </si>
  <si>
    <t>110-101 -- 2.1 8/32 x 7/8</t>
  </si>
  <si>
    <t>108-155 -- Arbor Shim .250"</t>
  </si>
  <si>
    <t>108-110 -- 44 - SLIDER PLATE</t>
  </si>
  <si>
    <t>104-386 -- CHINT Supplementary Protector, D curve, 20A, 2-pole, 480VAC, 5kA IR</t>
  </si>
  <si>
    <t>104-275 -- 4mm Terminal Jumper</t>
  </si>
  <si>
    <t>104-270 -- WEG Next Generation Blue Series 22mm Emergency Stop pushbutton Non-metallic, Mushroom Operator (40mm), Twist-to-release, UL Type 4X, IP66, Red</t>
  </si>
  <si>
    <t>104-238 -- End Bracket</t>
  </si>
  <si>
    <t>104-237 -- 10mm Terminal Block</t>
  </si>
  <si>
    <t>104-236 -- Double Level Terminal</t>
  </si>
  <si>
    <t>104-199 -- WEG Next Generation Blue Series 22mm Non-metallic, Knob Operator, 2P-Fixed(90Â°), UL Type 4X, IP66</t>
  </si>
  <si>
    <t>104-197 -- Micron DC Switching Power Supply, Slim-line, DIN-rail mount, Plastic Case, 24V/2.1A Output, 85-264VAC 1 PH Input</t>
  </si>
  <si>
    <t>104-122 -- 40 amp Contact 208 Volt</t>
  </si>
  <si>
    <t>104-116 -- 28 - 8-32 X 7/8 SHCS</t>
  </si>
  <si>
    <t>104-115 -- 19 - 1/4-20 x 3 1/5 HCS</t>
  </si>
  <si>
    <t>97.02</t>
  </si>
  <si>
    <t>R&amp;D 21 -- Finder DIN -Rail/Panel mount screw terminal (Box Clamp) socket for 46.52 relay (blue)</t>
  </si>
  <si>
    <t>46.52.9.024.0040</t>
  </si>
  <si>
    <t>R&amp;D 20 -- Finder Miniature Industrial Relay, DPDT, 8A, 24V DC coil, AgNi contact, lockable test button and mech. Indicator</t>
  </si>
  <si>
    <t>99.02.9.024.99</t>
  </si>
  <si>
    <t>R&amp;D 19 -- Finder Suppression Module - LED Indicator &amp; Diode Module for 6-24V DC</t>
  </si>
  <si>
    <t>97.01</t>
  </si>
  <si>
    <t>R&amp;D 18 -- Finder DIN -Rail/Panel mount screw terminal (Box Clamp) socket for 46.61 relay (blue)</t>
  </si>
  <si>
    <t>46.61.9.024.0040</t>
  </si>
  <si>
    <t>R&amp;D 17 -- Finder Miniature Industrial Relay, SPDT, 16A, 24V DC coil, AgNi contact, lockable test button and mech. Indicator</t>
  </si>
  <si>
    <t>94.04</t>
  </si>
  <si>
    <t>R&amp;D 16 -- Finder DIN -Rail/Panel mount screw terminal (Box Clamp) socket for 55.32, 55.34 relay (blue)</t>
  </si>
  <si>
    <t>55.34.9.024.0070</t>
  </si>
  <si>
    <t>R&amp;D 15 -- Finder Industrial Plug-in Relay, 4PDT, 7A, 24V DC coil, AgNi contact, lockable test button and double LED</t>
  </si>
  <si>
    <t>566034</t>
  </si>
  <si>
    <t>110-300 -- Blue Bin</t>
  </si>
  <si>
    <t>BC20-CSW</t>
  </si>
  <si>
    <t>110-279 -- ON/OFF Switch Contacts</t>
  </si>
  <si>
    <t>MC-50A-22-AC480</t>
  </si>
  <si>
    <t>104-913 -- LS Industrial Metasol Contactor, 50 Amp, Box Lug Terminals, 480VAC, 60Hz, 2 N.O. / 2 N.C. Aux., Compatible Overload Relay MT-63</t>
  </si>
  <si>
    <t>MC-50A-22-AC230</t>
  </si>
  <si>
    <t>104-912 -- LS Industrial Metasol Contactor, 50 Amp, Box Lug Terminals, 230VAC, 50/60Hz, 2 N.O. / 2 N.C. Aux., Compatible Overload Relay MT-63</t>
  </si>
  <si>
    <t>MC-50A-22-AC208</t>
  </si>
  <si>
    <t>104-911 -- LS Industrial Metasol Contactor, 50 Amp, Box Lug Terminals, 208VAC, 50/60Hz, 2 N.O. / 2 N.C. Aux., Compatible Overload Relay MT-63</t>
  </si>
  <si>
    <t>IC330-95S-00-AC240</t>
  </si>
  <si>
    <t>104-910 -- FMX Contactor, 95A, 3 Pole, 600V, Screw Clamp Terminals, Coil: 208-240VAC, 60Hz</t>
  </si>
  <si>
    <t>104-905 -- FMX Supplementary Protector, UL 1077, 480 VAC, 5 kA, 3-Pole, D Curve, 63A</t>
  </si>
  <si>
    <t>AF3F</t>
  </si>
  <si>
    <t>104-904 -- WEG Next Generation Blue Series 22mm, 3 Position Flange (for use w/ Stackable Contact Blocks)</t>
  </si>
  <si>
    <t>G7X5K1PG1A07</t>
  </si>
  <si>
    <t>104-839 -- Micron General Purpose Transformer, Group B, 7.5 kVA, Type 1-E, Single-phase, Encapsulated, 50/60Hz (Export Model), PRI: 380 V SEC: 110/220 V 50/60 HZ</t>
  </si>
  <si>
    <t>IC330-80S-00-AC240</t>
  </si>
  <si>
    <t>104-835 -- FMX Contactor, 80A, 3 Pole, 600V, Screw Clamp Terminals, Coil: 208-240VAC, 60Hz</t>
  </si>
  <si>
    <t>CSW-BFI-2</t>
  </si>
  <si>
    <t>104-832 -- BUTTON Green LED Llight</t>
  </si>
  <si>
    <t>MCB4-L2D-3P-D63</t>
  </si>
  <si>
    <t>104-831 -- FMX Miniature Circuit Breaker, UL 489, 240 VAC, 10 kA, 3-Pole, Box Lug Terminal, D Curve, 63A</t>
  </si>
  <si>
    <t>CSW-BIDLF0E26</t>
  </si>
  <si>
    <t>104-830 -- LED light for buttons</t>
  </si>
  <si>
    <t>104-829 -- BUTTON Green LED Light</t>
  </si>
  <si>
    <t>CSW-BFI-1</t>
  </si>
  <si>
    <t>104-828 -- BUTTON Red LED Light</t>
  </si>
  <si>
    <t>SI12SS-DC4 PNP NO H S</t>
  </si>
  <si>
    <t>104-827 -- Proximity Sensor</t>
  </si>
  <si>
    <t>104-826 -- Mouse</t>
  </si>
  <si>
    <t>MCB4-L2D-3P-D15</t>
  </si>
  <si>
    <t>104-813 -- FMX Miniature Circuit Breaker, UL 489, 240 VAC, 10 kA, 3-Pole, Box Lug Terminal, D Curve, 15A</t>
  </si>
  <si>
    <t>CC2.5/10T</t>
  </si>
  <si>
    <t>104-811 -- 3 Stack Connectors</t>
  </si>
  <si>
    <t>EPT3</t>
  </si>
  <si>
    <t>104-810 -- 3 Stack Covers</t>
  </si>
  <si>
    <t>ERT3</t>
  </si>
  <si>
    <t>104-809 -- 3 Stack Power Terminals</t>
  </si>
  <si>
    <t>MDP30-5A-1C</t>
  </si>
  <si>
    <t>104-808 -- 5V Power Supply</t>
  </si>
  <si>
    <t>MOD.14/4 LC2</t>
  </si>
  <si>
    <t>104-807 -- Proximity Sensor PLUG Right Angle</t>
  </si>
  <si>
    <t>MOD.15/4 LC2</t>
  </si>
  <si>
    <t>104-806 -- Proximity Sensor PLUG Straight</t>
  </si>
  <si>
    <t>SI8-DCE3 NPN NO S</t>
  </si>
  <si>
    <t>104-801 -- AECO Inductive Proximity Sensor, 8 mm diameter, stainless steel, 6-30 VDC, 3-wire, NPN, unshielded, 3 mm sensing distance, N.O. output, 2 meter cable **I08000093**</t>
  </si>
  <si>
    <t>MCB4-L2D-3P-D60</t>
  </si>
  <si>
    <t>104-799 -- FMX Miniature Circuit Breaker, UL 489, 240 VAC, 10 kA, 3-Pole, Box Lug Terminal, D Curve, 60A</t>
  </si>
  <si>
    <t>MC-75A-22-AC208</t>
  </si>
  <si>
    <t>104-798 -- LS Industrial Metasol Contactor, 75 Amp, Box Lug Terminals, 208VAC, 60Hz, 2 N.O. / 2 N.C. Aux., Compatible Overload Relay MT-95</t>
  </si>
  <si>
    <t>EF1X3WH6.5-C</t>
  </si>
  <si>
    <t>104-796 -- FMX Wire Duct (ECS2580B), Narrow Slot, 1"W x 3"H x 6.5'L, White, Qty. 12 with cover</t>
  </si>
  <si>
    <t>104-662 -- END BRACKET 100/PK 8mm SNAP-ON FOR 15mm DIN RAIL KONNECT-IT</t>
  </si>
  <si>
    <t>CSW-BFI1</t>
  </si>
  <si>
    <t>104-639 -- WEG 22mm Non-metallic, Illuminated Flush Operator, IP66, Red,</t>
  </si>
  <si>
    <t>CSW-CKI2F902</t>
  </si>
  <si>
    <t>104-629 --     WEG 22mm Non-metallic, Illuminated Knob Operator, 2P-Fixed (90°), IP66, Green, Requires Lamp Block and Contact Block</t>
  </si>
  <si>
    <t>CSW-BIDL2E26</t>
  </si>
  <si>
    <t>104-628 -- WEG LED Block for 22mm Non-metallic Operators, 24V AC/DC, Green (LED included) Supersedes - CSW-BIDL 24VAC/DC 2</t>
  </si>
  <si>
    <t>SNA203</t>
  </si>
  <si>
    <t>104-624 -- TECO 7300CV NEMA 1 ADAPTOR FOR FRAME 3</t>
  </si>
  <si>
    <t>SW3001</t>
  </si>
  <si>
    <t>104-623 -- TECO 7300CV Remote Keypad Cable 1.0M</t>
  </si>
  <si>
    <t>CSW-BFI2</t>
  </si>
  <si>
    <t>104-512 -- WEG 22mm Non-metallic, Illuminated Flush Operator Green</t>
  </si>
  <si>
    <t>104-511 -- LS Industrial Metasol Contactor, 75 Amp, Box Lug Terminals</t>
  </si>
  <si>
    <t>CSW-BF3</t>
  </si>
  <si>
    <t>104-394 -- WEG 22mm Non-metallic, Flush Operator, IP66, Yellow, Requires Contact Block(s) (sold seperately)</t>
  </si>
  <si>
    <t>NB1-D50-3P</t>
  </si>
  <si>
    <t>104-387 -- CHINT Supplementary Protector, D curve, 50A, 3-pole, 480VAC, 5kA IR</t>
  </si>
  <si>
    <t>MCB1-4D-2P-D20</t>
  </si>
  <si>
    <t>CSW-BF4</t>
  </si>
  <si>
    <t>104-384 -- WEG 22mm Non-metallic, Flush Operator, IP66, Blue, Requires Contact Block(s) (sold seperately)</t>
  </si>
  <si>
    <t>MC-65A-22-DC24</t>
  </si>
  <si>
    <t>104-383 -- LS Industrial Metasol Contactor, 65 Amp, Box Lug Terminals, 24VDC, 2 N.O. / 2 N.C. Aux., Compatible Overload Relay MT-63</t>
  </si>
  <si>
    <t>MC-40A-22-DC24</t>
  </si>
  <si>
    <t>104-382 -- LS Industrial Metasol Contactor, 40 Amp, Screw Clamp Terminals, 24VDC, 2 N.O. / 2 N.C. Aux., Compatible Overload Relay MT-32</t>
  </si>
  <si>
    <t>MC-32A-22-DC24</t>
  </si>
  <si>
    <t>104-381 -- LS Industrial Metasol Contactor, 32 Amp, Screw Clamp Terminals, 24VDC, 2 N.O. / 2 N.C. Aux., Compatible Overload Relay MT-32</t>
  </si>
  <si>
    <t>104-379 -- FMX Wire Duct (ECS2580B), Narrow Slot, 1"W x 3"H x 6.5'L nominal, White, Qty. 12 with cover</t>
  </si>
  <si>
    <t>MC-22B-11-DC24</t>
  </si>
  <si>
    <t>104-378 -- LS Industrial Metasol Contactor, 22 Amp, Screw Clamp Terminals, 24VDC, 1 N.O. / 1 N.C. Aux., Compatible Overload Relay MT-32</t>
  </si>
  <si>
    <t>MC-75A-22-AC120</t>
  </si>
  <si>
    <t>104-353 -- 75 amp Metasol Contact</t>
  </si>
  <si>
    <t>BC01-CSW30</t>
  </si>
  <si>
    <t>104-337 -- WEG 30mm contact block, 1 N.C. (red)</t>
  </si>
  <si>
    <t>BC10-CSW30</t>
  </si>
  <si>
    <t>104-336 -- WEG 30mm contact block, 1 N.O. (green)</t>
  </si>
  <si>
    <t>CSW30H-CA3RD45</t>
  </si>
  <si>
    <t>104-335 -- WEG 30mm Hazardous Duty, Selector Switch, Lever Operator, 3 position, Spring return R to C</t>
  </si>
  <si>
    <t xml:space="preserve">     MC-32A-22-AC208</t>
  </si>
  <si>
    <t>104-311 -- 32 amp Contact - 208 Volt</t>
  </si>
  <si>
    <t>MCB1-4D-2P-D32</t>
  </si>
  <si>
    <t>104-301 -- 32 amp Min. Circuit</t>
  </si>
  <si>
    <t>CC2.5/10</t>
  </si>
  <si>
    <t>104-285 -- 2.5mm Terminal Jumper</t>
  </si>
  <si>
    <t>CC4/10</t>
  </si>
  <si>
    <t>MCB1-4D-3P-D40</t>
  </si>
  <si>
    <t>104-274 -- 40 amp Circuit Breaker</t>
  </si>
  <si>
    <t>ERPE2.5/4</t>
  </si>
  <si>
    <t>104-273 -- 4mm Terminal Block</t>
  </si>
  <si>
    <t>ER10</t>
  </si>
  <si>
    <t>104-272 -- 6 ga Terminal Block</t>
  </si>
  <si>
    <t>EF1X2WH6.5-C</t>
  </si>
  <si>
    <t>104-271 -- Betaduct FMX Wire Duct (ECS2560B), Narrow Slot, 1"W x 2"H x 6.5'L, White, Qty. 18 with cover</t>
  </si>
  <si>
    <t>CSW-BEGF</t>
  </si>
  <si>
    <t>104-239 -- Molex Female Pin Brass</t>
  </si>
  <si>
    <t>ES3-20PK</t>
  </si>
  <si>
    <t>ERPE6/10</t>
  </si>
  <si>
    <t>ERD4</t>
  </si>
  <si>
    <t>ER6</t>
  </si>
  <si>
    <t>104-235 -- 8 ga Terminal Block</t>
  </si>
  <si>
    <t>EP4C</t>
  </si>
  <si>
    <t>104-234 -- Terminal End Plate</t>
  </si>
  <si>
    <t>EP4BEIGE</t>
  </si>
  <si>
    <t>104-233 -- Double Level End Cap</t>
  </si>
  <si>
    <t>EP2.5-10</t>
  </si>
  <si>
    <t>104-232 -- End Plate</t>
  </si>
  <si>
    <t>CC6/10</t>
  </si>
  <si>
    <t>104-231 -- 6mm Jumper</t>
  </si>
  <si>
    <t>BC01F-CSW-10PK</t>
  </si>
  <si>
    <t>104-203 -- WEG Next Generation Blue Series 22mm Non-metallic, Stackable Single Contact Block, 1 N.C.</t>
  </si>
  <si>
    <t>104-201 -- 65 amp Contact - 208 Volt</t>
  </si>
  <si>
    <t>BC10F-CSW</t>
  </si>
  <si>
    <t>104-200 -- WEG Next Generation Blue Series 22mm Non-metallic, Stackable Single Contact Block, 1 N.O.</t>
  </si>
  <si>
    <t>CSW-CK2F90F</t>
  </si>
  <si>
    <t>MDP50-24A-1CS</t>
  </si>
  <si>
    <t>104-158 -- 5a fuse  AGC-5-R</t>
  </si>
  <si>
    <t>MCB1-4D-2P-D40</t>
  </si>
  <si>
    <t>104-140 -- 40 amp Min. Circuit 2 pole</t>
  </si>
  <si>
    <t>NB1-D16-3P</t>
  </si>
  <si>
    <t>104-139 -- 16 amp Min. Circuit - 3 Pole</t>
  </si>
  <si>
    <t>NB1-D16-2P</t>
  </si>
  <si>
    <t>104-138 -- 16 amp Min. Circuit - 2 Pole</t>
  </si>
  <si>
    <t>NB1-D20-3P</t>
  </si>
  <si>
    <t>104-137 -- 20 amp Min. Circuit</t>
  </si>
  <si>
    <t>DIN35S-10</t>
  </si>
  <si>
    <t>104-133 -- Din Rail 4 Foot Sections - 10pk</t>
  </si>
  <si>
    <t>MC-65A-22-AC120</t>
  </si>
  <si>
    <t>104-123 -- 65 amp Contact - 120 Volt</t>
  </si>
  <si>
    <t>MC-32A-22-AC120</t>
  </si>
  <si>
    <t>104-121 -- 32 amp Contact - 120 Volt</t>
  </si>
  <si>
    <t>MC-22B-11-AC120</t>
  </si>
  <si>
    <t>104-120 -- 22 amp Contact - 120 Volt</t>
  </si>
  <si>
    <t>MC-18B-11-AC120</t>
  </si>
  <si>
    <t>104-119 -- 18 amp Contact - 120 Volt</t>
  </si>
  <si>
    <t>KDRULD21H</t>
  </si>
  <si>
    <t>103-304 -- TRANS-COIL AC LINE REACTOR, 5% IMPEDANCE, 10HP, 230V, 30.8 AMPS, CHASSIS UNIT</t>
  </si>
  <si>
    <t>CV-2010-H3</t>
  </si>
  <si>
    <t>103-303 -- TECO 7300CV AC Drive, 10 HP, 230V 3 PH Input, 230V 3 PH Output, 35FLA, IP20, Frame 3 (JNTHBCBA0010BC-U)</t>
  </si>
  <si>
    <t>CV-27P5-H3</t>
  </si>
  <si>
    <t>103-125 -- 10 HP GS2 VFD</t>
  </si>
  <si>
    <t>Factory Authorized Outlet</t>
  </si>
  <si>
    <t>ESAB</t>
  </si>
  <si>
    <t>eRplacementParts.com</t>
  </si>
  <si>
    <t>100-307 -- Porter Cable Part</t>
  </si>
  <si>
    <t>YSKWA JVOP-180</t>
  </si>
  <si>
    <t>Electric Motor Sales (EMS)</t>
  </si>
  <si>
    <t>111-207 -- Stinger II III Control Box</t>
  </si>
  <si>
    <t>111-202 -- Cobra Control Box</t>
  </si>
  <si>
    <t>111-201 -- Stinger I Control Box</t>
  </si>
  <si>
    <t>YSKWA VU4A0031FAA-134</t>
  </si>
  <si>
    <t>103-496 -- Yaskawa 20HP VFD 4 Pole VDRIVE 480v w/ High Frequency Firmware Installed</t>
  </si>
  <si>
    <t>YSKWA VU4A0023FAA-134</t>
  </si>
  <si>
    <t>103-495 -- Yaskawa 15HP VFD 4 Pole VDRIVE 480v w/ High Frequency Firmware Installed</t>
  </si>
  <si>
    <t>YSKWA VU2A0056FAA-134</t>
  </si>
  <si>
    <t>103-485 -- Yaskawa 20HP VFD 4 Pole VDRIVE 240v w/ High Frequency Firmware Installed</t>
  </si>
  <si>
    <t>YASK VUBA0018FAA</t>
  </si>
  <si>
    <t>103-481 -- V1000 240V 1P 5HP HD</t>
  </si>
  <si>
    <t>YASK VUBA0018FAA-134</t>
  </si>
  <si>
    <t>103-480 -- Yaskawa 5HP VFD 4 Pole 240v w/ High Frequency Firmware Installed</t>
  </si>
  <si>
    <t>YASK VU2A0040FAA-134</t>
  </si>
  <si>
    <t>SM2-C98</t>
  </si>
  <si>
    <t>Ekstrom-Carlson</t>
  </si>
  <si>
    <t>104-365 -- GS2 Cable Accessory 3Meter</t>
  </si>
  <si>
    <t>Edge Technology</t>
  </si>
  <si>
    <t>118-131 -- CAMaster Gantry Logo - Small</t>
  </si>
  <si>
    <t>118-126 -- STINGER I FRONT w/ WhiteBorder without Gantry Logo</t>
  </si>
  <si>
    <t>01-000_10-000_09-000</t>
  </si>
  <si>
    <t>Eco Grafix</t>
  </si>
  <si>
    <t>118-167 -- Monitor Stand Decal</t>
  </si>
  <si>
    <t>118-166 -- "Elite Series" Decal</t>
  </si>
  <si>
    <t>118-165 -- Cobra Vac Panel 5x Machine 6 Zone</t>
  </si>
  <si>
    <t>118-164 -- Caution Spindle Decal</t>
  </si>
  <si>
    <t>118-163 -- Panther Vacuum 5x Decal 5 Zones</t>
  </si>
  <si>
    <t>118-162 -- Cobra Head Cover Logo &amp; Elite Series Decal</t>
  </si>
  <si>
    <t>118-161 -- 10 Tool Rotary Tool Changer Decal</t>
  </si>
  <si>
    <t>118-160 -- CR-505</t>
  </si>
  <si>
    <t>118-159 -- "Operator Present" Decal</t>
  </si>
  <si>
    <t>118-158 -- Panther Vacuum 4x Decal 4 Zones</t>
  </si>
  <si>
    <t>118-157 -- 8 Tool Rotary Tool Changer Decal</t>
  </si>
  <si>
    <t>118-156 -- 6 Tool Rotary Tool Changer Decal</t>
  </si>
  <si>
    <t>118-155 -- PT-510 Decal</t>
  </si>
  <si>
    <t>118-154 -- Panther ATC</t>
  </si>
  <si>
    <t>118-153 -- PT-508 Decal</t>
  </si>
  <si>
    <t>118-152 -- PT-408 Decal</t>
  </si>
  <si>
    <t>118-151 -- PT-404 Decal</t>
  </si>
  <si>
    <t>118-150 -- Panther Decal Kit</t>
  </si>
  <si>
    <t>118-149 -- CR-420</t>
  </si>
  <si>
    <t>118-148 -- CR-512</t>
  </si>
  <si>
    <t>118-147 -- CAMaster- Black Vinyl 4" x 28"  Only from vac panel</t>
  </si>
  <si>
    <t>Stinger Performance Decal</t>
  </si>
  <si>
    <t>118-146 -- Stinger Performance Decal w/ No White Border!</t>
  </si>
  <si>
    <t>118-145 -- CR-404</t>
  </si>
  <si>
    <t>118-144 -- Small CAMaster Bit Skirt Decal</t>
  </si>
  <si>
    <t>118-143 -- CAMaster End Plate Decal</t>
  </si>
  <si>
    <t>118-142 -- SR-48</t>
  </si>
  <si>
    <t>118-141 -- Cobra Side Skirt Logo</t>
  </si>
  <si>
    <t>118-139 -- Gantry Logo for Stinger II</t>
  </si>
  <si>
    <t>118-138 -- Cobra Vac Panel 5x Machine</t>
  </si>
  <si>
    <t>Stinger III Decals</t>
  </si>
  <si>
    <t>118-137 -- STINGER III BOX Logo without Gantry Logo</t>
  </si>
  <si>
    <t>118-136 -- Cobra Vac Panel 4x Machine</t>
  </si>
  <si>
    <t>118-135 -- CR-410</t>
  </si>
  <si>
    <t>118-133 -- Cobra Box Logo</t>
  </si>
  <si>
    <t>Stinger Small</t>
  </si>
  <si>
    <t>Side Panel Decal</t>
  </si>
  <si>
    <t>118-130 -- Trans. Box Logo</t>
  </si>
  <si>
    <t>Black Vinyl Stinger</t>
  </si>
  <si>
    <t>118-129 -- STINGER Stickers</t>
  </si>
  <si>
    <t>LeftRight Stinger</t>
  </si>
  <si>
    <t>118-128 -- Left/Right Bee Logo</t>
  </si>
  <si>
    <t>Stinger II Decals</t>
  </si>
  <si>
    <t>118-127 -- STINGER II BOX Logo without Gantry Logo</t>
  </si>
  <si>
    <t>Stinger Decal</t>
  </si>
  <si>
    <t>118-124 -- SR-44</t>
  </si>
  <si>
    <t>118-123 -- SR-34</t>
  </si>
  <si>
    <t>118-122 -- Gantry Logo Stinger III</t>
  </si>
  <si>
    <t>Large Gantry Logo</t>
  </si>
  <si>
    <t>118-121 -- CAMaster Gantry Logo - Cobra</t>
  </si>
  <si>
    <t>118-120 -- X3</t>
  </si>
  <si>
    <t>118-119 -- T1 - T3</t>
  </si>
  <si>
    <t>118-118 -- T1 - T15</t>
  </si>
  <si>
    <t>118-117 -- T1 - T10</t>
  </si>
  <si>
    <t>Recoil Decals</t>
  </si>
  <si>
    <t>118-116 -- RECOIL CNC Orimental Lathe</t>
  </si>
  <si>
    <t>118-115 -- ON/OFF</t>
  </si>
  <si>
    <t>118-114 -- E- STOP YELLOW</t>
  </si>
  <si>
    <t>Electrical Hazard</t>
  </si>
  <si>
    <t>118-113 -- DANGER ELECTRICAL</t>
  </si>
  <si>
    <t>118-112 -- CR-609</t>
  </si>
  <si>
    <t>118-111 -- CR-516</t>
  </si>
  <si>
    <t>118-110 -- CR-510</t>
  </si>
  <si>
    <t>118-109 -- CR-508</t>
  </si>
  <si>
    <t>118-108 -- CR-408</t>
  </si>
  <si>
    <t>Black Vinyl Cobra</t>
  </si>
  <si>
    <t>118-107 -- COBRA</t>
  </si>
  <si>
    <t>118-106 -- CN2</t>
  </si>
  <si>
    <t>118-105 -- CN1</t>
  </si>
  <si>
    <t>118-104 -- CAUTION HANDS</t>
  </si>
  <si>
    <t>118-103 -- CAUTION EYE  EAR</t>
  </si>
  <si>
    <t>118-102 -- CAUTION</t>
  </si>
  <si>
    <t>ATC</t>
  </si>
  <si>
    <t>118-101 -- ATC</t>
  </si>
  <si>
    <t>2x6x.25x288" 6061 Tube</t>
  </si>
  <si>
    <t>Eastern Metal</t>
  </si>
  <si>
    <t>4x8x.5x96"</t>
  </si>
  <si>
    <t>105-127 -- Cobra Gantry Material</t>
  </si>
  <si>
    <t>4x6x.375x288</t>
  </si>
  <si>
    <t>105-126 -- Stinger II&amp;III Gantry Material</t>
  </si>
  <si>
    <t>105-124 -- Stinger I Gantry Material</t>
  </si>
  <si>
    <t>DropsA USA, Inc.</t>
  </si>
  <si>
    <t>103-707 -- Fittings for the auto-lubrication system on the Edge Series machine.</t>
  </si>
  <si>
    <t>X001077</t>
  </si>
  <si>
    <t>103-706 -- Automatic Oil System</t>
  </si>
  <si>
    <t>Digi-Key</t>
  </si>
  <si>
    <t>296-14897-5-ND</t>
  </si>
  <si>
    <t>104-844 -- IC BUS TRANSCEIVER 8BIT 20DIP</t>
  </si>
  <si>
    <t>Q213-ND</t>
  </si>
  <si>
    <t>104-841 -- PWR ENT PLUG IEC320-C13 STR SCRW</t>
  </si>
  <si>
    <t>TL1237-ND</t>
  </si>
  <si>
    <t>104-822 -- 7-PORT IND USB 2.0 HUB</t>
  </si>
  <si>
    <t>817-1116-ND</t>
  </si>
  <si>
    <t>104-812 -- Line Filter 50 amp</t>
  </si>
  <si>
    <t>WM3601-ND</t>
  </si>
  <si>
    <t>104-805 -- 4 position Molex Plug - panel mount</t>
  </si>
  <si>
    <t>WM3603-ND</t>
  </si>
  <si>
    <t>104-804 -- 8 position Molex Plug - panel mount</t>
  </si>
  <si>
    <t>1597-1243-ND</t>
  </si>
  <si>
    <t>104-803 -- CPT-C5 POWER CONVERTER 12V/24V S</t>
  </si>
  <si>
    <t>104-802 -- PWR ENT PLUG IEC320-C13 STR SCRW</t>
  </si>
  <si>
    <t>945-2203-ND</t>
  </si>
  <si>
    <t>104-701 -- RECOM CONV DC/DC 0.5A 9V OUT SIP WIRED</t>
  </si>
  <si>
    <t>259-1385-ND</t>
  </si>
  <si>
    <t>104-223 -- 44 - 110v AC Fan</t>
  </si>
  <si>
    <t>259-1433-ND</t>
  </si>
  <si>
    <t>104-222 -- 43 - 220v AC Fan</t>
  </si>
  <si>
    <t>817-1211-ND</t>
  </si>
  <si>
    <t>03540812ZXGY</t>
  </si>
  <si>
    <t>104-190 -- 19 - Fuse Blocks 12</t>
  </si>
  <si>
    <t>38723-6502</t>
  </si>
  <si>
    <t>104-189 -- 18 - Terminal Jumpers</t>
  </si>
  <si>
    <t>CR319-ND</t>
  </si>
  <si>
    <t>SW713-ND</t>
  </si>
  <si>
    <t>70533A</t>
  </si>
  <si>
    <t>Data Pro</t>
  </si>
  <si>
    <t>104-400 -- DB25 Faceplate</t>
  </si>
  <si>
    <t>1310</t>
  </si>
  <si>
    <t>Damen CNC</t>
  </si>
  <si>
    <t>100-602 -- VHM Blade E25</t>
  </si>
  <si>
    <t>1215</t>
  </si>
  <si>
    <t>100-601 -- MEAN WEll 75W DIN Rail Power Supply DR-7524V</t>
  </si>
  <si>
    <t>3539, 3668, 3669</t>
  </si>
  <si>
    <t>100-600 -- Tangential Knife EOT-3 &amp; DC 12V Cooling Hub
M16 7 Female Connector
M16 8 Female Connector</t>
  </si>
  <si>
    <t>EA7D95N41AM-001 -  4" Air actuated ball valve (24 volt)</t>
  </si>
  <si>
    <t>Dalton Fluid Power</t>
  </si>
  <si>
    <t>103-463 -- Auto Relief Valve 4"</t>
  </si>
  <si>
    <t>EA3D64I39-001  -  2" Air actuated ball valve (24 volt)</t>
  </si>
  <si>
    <t>103-153 -- Auto Relief Valve 2"</t>
  </si>
  <si>
    <t>Dalton Bearing</t>
  </si>
  <si>
    <t>608RS</t>
  </si>
  <si>
    <t>108-252 -- 608RS Bearing</t>
  </si>
  <si>
    <t>16232RS</t>
  </si>
  <si>
    <t>108-250 -- 5/8 Cobra Trans Bearing</t>
  </si>
  <si>
    <t>270-3M-9</t>
  </si>
  <si>
    <t>108-144 -- Stinger I Belt</t>
  </si>
  <si>
    <t>108-139 -- Stinger Spur Gear (All Stinger Machines)</t>
  </si>
  <si>
    <t>108-136 -- Stinger III Belt</t>
  </si>
  <si>
    <t>150XL037</t>
  </si>
  <si>
    <t>108-132 -- Stinger II Belt</t>
  </si>
  <si>
    <t>5205M25</t>
  </si>
  <si>
    <t>108-120 -- Cobra Belt</t>
  </si>
  <si>
    <t>520-5M-15</t>
  </si>
  <si>
    <t>108-118 -- COBRA RECOIL BELT</t>
  </si>
  <si>
    <t>R8ZZ</t>
  </si>
  <si>
    <t>108-114 -- 52 - COBRA TRANS</t>
  </si>
  <si>
    <t>1616-2RS</t>
  </si>
  <si>
    <t>108-113 -- 51 - COBRA TRANS</t>
  </si>
  <si>
    <t>108-112 -- 50 - STINGER 1 TRANS Bearing</t>
  </si>
  <si>
    <t>1614-2RS</t>
  </si>
  <si>
    <t>108-111 -- 49 - STINGER 2 3</t>
  </si>
  <si>
    <t>104-716 -- 12/3 SJ Cable</t>
  </si>
  <si>
    <t>104-369 -- 15amp 115v Female Plug</t>
  </si>
  <si>
    <t>104-358 -- 1" 90D L/T Conn</t>
  </si>
  <si>
    <t>104-356 -- 14/3 SJ Cable</t>
  </si>
  <si>
    <t>104-261 -- 4 CON 18 GA</t>
  </si>
  <si>
    <t>104-260 -- 2 CON 20 GA</t>
  </si>
  <si>
    <t>104-250 -- 14/4 SJ Cable</t>
  </si>
  <si>
    <t>5M 15-6F</t>
  </si>
  <si>
    <t>100-300 -- Pulley - 12mm center</t>
  </si>
  <si>
    <t>DWWN20-619</t>
  </si>
  <si>
    <t>CPO Delta</t>
  </si>
  <si>
    <t>130-204 -- 6" Drill Press</t>
  </si>
  <si>
    <t>CMT Industrial Solutions</t>
  </si>
  <si>
    <t>City Electric</t>
  </si>
  <si>
    <t>SIEMANS INDUS ECQF3</t>
  </si>
  <si>
    <t>130-258 -- Filler Plate 5/pk</t>
  </si>
  <si>
    <t>CM-HBC-DR</t>
  </si>
  <si>
    <t>130-257 -- Handy Box Cover</t>
  </si>
  <si>
    <t>CM-DHB-1-50</t>
  </si>
  <si>
    <t>130-256 -- Handy Box Draw</t>
  </si>
  <si>
    <t>Klein 603-7</t>
  </si>
  <si>
    <t>130-255 -- #2 Profil Phillips Scrwdrvr</t>
  </si>
  <si>
    <t>KLEIN 32500</t>
  </si>
  <si>
    <t>130-153 -- 11 in 1 Screwdriver/Nut Driver</t>
  </si>
  <si>
    <t>Klein D228-8</t>
  </si>
  <si>
    <t>130-152 -- Diagonal Cut Pliers</t>
  </si>
  <si>
    <t>PS20</t>
  </si>
  <si>
    <t>3m PLV-WHT-1/2</t>
  </si>
  <si>
    <t>130-107 -- 1/2" Vinyl Tape for Labeler</t>
  </si>
  <si>
    <t>Klein 44131</t>
  </si>
  <si>
    <t>OMNI DS11602</t>
  </si>
  <si>
    <t>104-836 -- 16/2 CL3R/CMR BC SHLD 300V PVC</t>
  </si>
  <si>
    <t>WI NM100</t>
  </si>
  <si>
    <t>104-834 -- WI NON MET LQD TTE COND 1"X100 FT</t>
  </si>
  <si>
    <t>104-739 -- 4 CON 8 GA</t>
  </si>
  <si>
    <t>104-738 -- 20 ga Stran Red</t>
  </si>
  <si>
    <t>104-737 -- 2 CON 18 GA</t>
  </si>
  <si>
    <t>104-734 -- 8 ga Stran Red</t>
  </si>
  <si>
    <t>104-733 -- 8 ga Stran Blue</t>
  </si>
  <si>
    <t>104-732 -- 14 ga Stran Elue</t>
  </si>
  <si>
    <t>104-731 -- 14 ga Stran Red</t>
  </si>
  <si>
    <t>104-730 -- 2 CON 14 GA</t>
  </si>
  <si>
    <t>104-729 -- 16/4 SJ Cable</t>
  </si>
  <si>
    <t>THHN-10-STR-BLU</t>
  </si>
  <si>
    <t>104-728 -- 10 ga Stan Blue</t>
  </si>
  <si>
    <t>104-726 -- 8/3 SO Cable</t>
  </si>
  <si>
    <t>104-725 -- 8/4 SO Cable</t>
  </si>
  <si>
    <t>NSI F22-187-3V</t>
  </si>
  <si>
    <t>104-724 -- 22-18 AWG Vinyl Insul Fem Disc</t>
  </si>
  <si>
    <t>104-723 -- 10 ga Stran Blue</t>
  </si>
  <si>
    <t>104-722 -- 10 ga Stran Red</t>
  </si>
  <si>
    <t>S8-14N</t>
  </si>
  <si>
    <t>104-718 -- Spade Red 8AWG</t>
  </si>
  <si>
    <t>104-717 -- Lug Nuts</t>
  </si>
  <si>
    <t>SES F4P-KSB6</t>
  </si>
  <si>
    <t>104-715 -- Spade Buue 16-14AWG Stud  #6 x 100</t>
  </si>
  <si>
    <t>SES F4P-KBY</t>
  </si>
  <si>
    <t>104-710 -- Butt Yellow 12-10AWG Stud #6 x 50</t>
  </si>
  <si>
    <t>SES F4P-KRB6</t>
  </si>
  <si>
    <t>104-707 -- Ring Blue 16-14AWG Stud #6 x 100</t>
  </si>
  <si>
    <t>SES F4P-KFCB</t>
  </si>
  <si>
    <t>104-706 -- Female Conn Blue 16-14AWG Stud #8 x 100</t>
  </si>
  <si>
    <t>SES F4P-KSY8</t>
  </si>
  <si>
    <t>104-705 -- Spade Yellow 12-10AWG Stud #8 x 50</t>
  </si>
  <si>
    <t>DS22208</t>
  </si>
  <si>
    <t>104-699 -- 8 CON 22 GA</t>
  </si>
  <si>
    <t>DS11602</t>
  </si>
  <si>
    <t>104-698 -- 2 CON 16 GA</t>
  </si>
  <si>
    <t>104-697 -- 12/4 SJ Cable</t>
  </si>
  <si>
    <t>SES-F4P-KSY8</t>
  </si>
  <si>
    <t>104-696 -- Ring yELLOW 12-10AWG Stud #8 x 50</t>
  </si>
  <si>
    <t>SES F4P-KRB8</t>
  </si>
  <si>
    <t>104-695 -- Ring Blue 22-18AWG Stud #8 x 100</t>
  </si>
  <si>
    <t>SES F4P-KRR8</t>
  </si>
  <si>
    <t>104-694 -- Ring Red 22-18AWG Stud #8 x 100</t>
  </si>
  <si>
    <t>SES F4P-KSB8</t>
  </si>
  <si>
    <t>104-693 -- Spade Blue 16-14AWG Stud #8 x 100</t>
  </si>
  <si>
    <t>PS5469X</t>
  </si>
  <si>
    <t>104-692 -- 20A 250V STR BLD CONN</t>
  </si>
  <si>
    <t>PS5466X</t>
  </si>
  <si>
    <t>104-691 -- 20A 250V STR BLD PLUG</t>
  </si>
  <si>
    <t>104-638 -- DISCONNECT SWITCH, NON-FUSIBLE, 25A, RED HANDLE, 3P, 600 VAC, UL 508</t>
  </si>
  <si>
    <t>SES F4P-KSR8</t>
  </si>
  <si>
    <t>SES F4P-KRR6</t>
  </si>
  <si>
    <t>TOPAZ 143R</t>
  </si>
  <si>
    <t>104-625 -- 1" Screw Round Conn</t>
  </si>
  <si>
    <t>THHN-14-STR-BLK</t>
  </si>
  <si>
    <t>104-622 -- 14 ga Stran Blk</t>
  </si>
  <si>
    <t>SES WI LQA1100</t>
  </si>
  <si>
    <t>104-619 -- Liquid Tight Fitting 1" STR</t>
  </si>
  <si>
    <t>SES WI LQA9100</t>
  </si>
  <si>
    <t>104-618 -- Liquid Tight Fitting 1" 90</t>
  </si>
  <si>
    <t>KLEIN 612-4</t>
  </si>
  <si>
    <t>104-614 -- 7-3/4" Terminal Block Screwdriver</t>
  </si>
  <si>
    <t>3M 1700</t>
  </si>
  <si>
    <t>104-611 -- 3M Black Vinyl Tape</t>
  </si>
  <si>
    <t>THHN-14-BLK</t>
  </si>
  <si>
    <t>104-604 -- 14 Gauge Black Straded Wire</t>
  </si>
  <si>
    <t>Madison L-</t>
  </si>
  <si>
    <t>104-479 -- 1/2" Romex Connectors</t>
  </si>
  <si>
    <t>EBOX666SC</t>
  </si>
  <si>
    <t>104-478 -- 6x6x6 Juction Box</t>
  </si>
  <si>
    <t>EBOX664SC</t>
  </si>
  <si>
    <t>104-477 -- 6x6x4 Junction Box</t>
  </si>
  <si>
    <t>ECNR60</t>
  </si>
  <si>
    <t>104-393 -- 60A 250V fuse</t>
  </si>
  <si>
    <t>CEFCO FMH400/ED37/MOG</t>
  </si>
  <si>
    <t>104-392 -- MH 400W</t>
  </si>
  <si>
    <t>TEM FLU SLW2432D</t>
  </si>
  <si>
    <t>104-391 -- 2 Lamp Strip Light</t>
  </si>
  <si>
    <t>F32T8/765/ECO/1C</t>
  </si>
  <si>
    <t>104-390 -- Halco F32T8</t>
  </si>
  <si>
    <t>SES CES1SHJ</t>
  </si>
  <si>
    <t>104-389 -- 1" S-Hook Zinc</t>
  </si>
  <si>
    <t>Ugly Book</t>
  </si>
  <si>
    <t>104-388 -- Uglys Electrical Reference</t>
  </si>
  <si>
    <t>SES WI NMFS100</t>
  </si>
  <si>
    <t>104-377 -- 2PC Straight Connector 1"</t>
  </si>
  <si>
    <t>SES WI NMFA100</t>
  </si>
  <si>
    <t>104-376 -- 2PC 90 degree Connector 1"</t>
  </si>
  <si>
    <t>SES WI NM100</t>
  </si>
  <si>
    <t>104-375 -- No Metal LQD TTE Cond 1" x 100'</t>
  </si>
  <si>
    <t>LQA-1100</t>
  </si>
  <si>
    <t>104-374 -- 1" STR L/T Connector</t>
  </si>
  <si>
    <t>PS3232-BK</t>
  </si>
  <si>
    <t>104-373 -- 15amp 125volt Receptical</t>
  </si>
  <si>
    <t>CM-4422</t>
  </si>
  <si>
    <t>104-372 -- 4" Square Cover</t>
  </si>
  <si>
    <t>CM-4SB-MKO</t>
  </si>
  <si>
    <t>104-371 -- 4" Square Box</t>
  </si>
  <si>
    <t>SJ00W 10/4-250 Reel</t>
  </si>
  <si>
    <t>104-370 -- 10/4 SJ Cable</t>
  </si>
  <si>
    <t>PS5269X</t>
  </si>
  <si>
    <t>PS5266X</t>
  </si>
  <si>
    <t>104-368 -- 15amp 115v Male Plug</t>
  </si>
  <si>
    <t>104-364 -- 3/4" KO</t>
  </si>
  <si>
    <t>104-363 -- 1/2" KO</t>
  </si>
  <si>
    <t>THHN-14-STR-GRN</t>
  </si>
  <si>
    <t>104-362 -- 14 ga Stran Green</t>
  </si>
  <si>
    <t>4180</t>
  </si>
  <si>
    <t>104-361 -- 4" Cable Ties</t>
  </si>
  <si>
    <t>7500</t>
  </si>
  <si>
    <t>104-360 -- 8" Cable Ties</t>
  </si>
  <si>
    <t>Madison L-104</t>
  </si>
  <si>
    <t>104-359 -- 3/4" Romex Connectors</t>
  </si>
  <si>
    <t>WI-NMFA100</t>
  </si>
  <si>
    <t>WI-NMFS100</t>
  </si>
  <si>
    <t>104-357 -- 1' Liquid Tight Straight Connectors</t>
  </si>
  <si>
    <t>Coleman 2533270408</t>
  </si>
  <si>
    <t>P&amp;S PS5269-X</t>
  </si>
  <si>
    <t>104-355 -- 15 amp Female 125volt Recp.</t>
  </si>
  <si>
    <t>P&amp;S PS5266-X</t>
  </si>
  <si>
    <t>104-354 -- 15 amp Male 125volt Plug</t>
  </si>
  <si>
    <t>P&amp;S CS20AC1-LA</t>
  </si>
  <si>
    <t>104-343 -- 20A 120/227vac Wire Comm</t>
  </si>
  <si>
    <t>DS12203</t>
  </si>
  <si>
    <t>104-342 -- 3 CON 22 GA</t>
  </si>
  <si>
    <t>NSI 2-25OT</t>
  </si>
  <si>
    <t>104-328 -- Terminal Grounding Block</t>
  </si>
  <si>
    <t>104-289 -- 18 ga Stran Red</t>
  </si>
  <si>
    <t>104-288 -- Cutting Pliers</t>
  </si>
  <si>
    <t>SES F4P-KRY10</t>
  </si>
  <si>
    <t>SES F4P-KSR6</t>
  </si>
  <si>
    <t>104-284 -- 32 - 2 Pole Power</t>
  </si>
  <si>
    <t>Coleman</t>
  </si>
  <si>
    <t>104-282 -- 16/3 SJ Cable</t>
  </si>
  <si>
    <t>THHN-8-STR-WHT</t>
  </si>
  <si>
    <t>104-266 -- 8 ga Stran White</t>
  </si>
  <si>
    <t>THHN-8-STR-GRN</t>
  </si>
  <si>
    <t>104-265 -- 8 ga Stran Green</t>
  </si>
  <si>
    <t>THHN-8-STR-BLK-</t>
  </si>
  <si>
    <t>104-264 -- 8 ga Stran Blk</t>
  </si>
  <si>
    <t>THHN-6-STR-GRN</t>
  </si>
  <si>
    <t>104-263 -- 6 ga Stran Green</t>
  </si>
  <si>
    <t>THHN-6-BLK-CU</t>
  </si>
  <si>
    <t>104-262 -- 6 ga Stran Blk</t>
  </si>
  <si>
    <t>HW40102002</t>
  </si>
  <si>
    <t>TFFN-18-STR-YLW</t>
  </si>
  <si>
    <t>104-259 -- 18 ga Stran Yellow</t>
  </si>
  <si>
    <t>TFFN-18-STR-WH</t>
  </si>
  <si>
    <t>104-258 -- 18 ga Stran White</t>
  </si>
  <si>
    <t>TFFN-18-STR-OR</t>
  </si>
  <si>
    <t>104-257 -- 18 ga Stran Orange</t>
  </si>
  <si>
    <t>TFFN-18-STR-GRN</t>
  </si>
  <si>
    <t>104-256 -- 18 ga Stran Green</t>
  </si>
  <si>
    <t>TFFN-18-STR-BLU</t>
  </si>
  <si>
    <t>104-255 -- 18 ga Stran Blue</t>
  </si>
  <si>
    <t>TFFN-18-STR-BLK</t>
  </si>
  <si>
    <t>104-254 -- 18 ga Stran Blk</t>
  </si>
  <si>
    <t>TFFN-16-WHT-CU</t>
  </si>
  <si>
    <t>104-253 -- 16 ga Stran White</t>
  </si>
  <si>
    <t>TFFN-16-STR-YLW</t>
  </si>
  <si>
    <t>104-252 -- 16 ga Stran Yellow</t>
  </si>
  <si>
    <t>TFFN-16-STR-BLK</t>
  </si>
  <si>
    <t>104-251 -- 16 ga Stran Blk</t>
  </si>
  <si>
    <t>Coleman 234270408</t>
  </si>
  <si>
    <t>THHN-14-STR-WH</t>
  </si>
  <si>
    <t>104-249 -- 14 ga Stran White</t>
  </si>
  <si>
    <t>2232 80 408 12/3</t>
  </si>
  <si>
    <t>104-248 -- 12/3 SO Cord</t>
  </si>
  <si>
    <t>THHN-12-STR-GR</t>
  </si>
  <si>
    <t>104-247 -- 12 Stran Green</t>
  </si>
  <si>
    <t>THHN-12-STR-WH</t>
  </si>
  <si>
    <t>104-246 -- 12 ga Stran White</t>
  </si>
  <si>
    <t>THHN-12-STRN-B</t>
  </si>
  <si>
    <t>104-245 -- 12 ga Stran Blk</t>
  </si>
  <si>
    <t>THHN-10-STR-GR</t>
  </si>
  <si>
    <t>104-244 -- 10 ga Stranded Green</t>
  </si>
  <si>
    <t>THHN-10-STR-WH</t>
  </si>
  <si>
    <t>104-243 -- 10 ga Stran White</t>
  </si>
  <si>
    <t>THHN-10-STR-BLK</t>
  </si>
  <si>
    <t>104-242 -- 10 ga Stran Blk</t>
  </si>
  <si>
    <t>Madison L-108</t>
  </si>
  <si>
    <t>Madison L-105</t>
  </si>
  <si>
    <t>PS L1520-P</t>
  </si>
  <si>
    <t>104-218 -- 4 - p+s L1520-P</t>
  </si>
  <si>
    <t>PS L1520-C</t>
  </si>
  <si>
    <t>104-217 -- 4 - p+s L1520-C</t>
  </si>
  <si>
    <t>P&amp;S TP26-BK</t>
  </si>
  <si>
    <t>LV-1</t>
  </si>
  <si>
    <t>PS CS8364</t>
  </si>
  <si>
    <t>104-187 -- 17 - 20A Recp. 220V 4</t>
  </si>
  <si>
    <t>PS5666X</t>
  </si>
  <si>
    <t>104-186 -- 16 - 220v Male Plug</t>
  </si>
  <si>
    <t>PS5669X</t>
  </si>
  <si>
    <t>104-184 -- 14- 220v Female Recp.</t>
  </si>
  <si>
    <t>PS SS13</t>
  </si>
  <si>
    <t>NSI FTH7A-B</t>
  </si>
  <si>
    <t>Ebox 884SC</t>
  </si>
  <si>
    <t>104-125 -- 8x8x4 Junction Box</t>
  </si>
  <si>
    <t>104-009 -- 1/2" Lock Nuts</t>
  </si>
  <si>
    <t>104-008 -- 3/4" Lock Nuts</t>
  </si>
  <si>
    <t>104-007 -- 1" Lock Nuts</t>
  </si>
  <si>
    <t>104-003</t>
  </si>
  <si>
    <t>100-158 -- 6-20P Plug</t>
  </si>
  <si>
    <t>BATORY PS-640F</t>
  </si>
  <si>
    <t>100-147 -- Power-Sonic</t>
  </si>
  <si>
    <t>BRK 9120B</t>
  </si>
  <si>
    <t>100-146 -- Smoke Detector</t>
  </si>
  <si>
    <t>Charleston Aluminum</t>
  </si>
  <si>
    <t>1843142</t>
  </si>
  <si>
    <t>CDW</t>
  </si>
  <si>
    <t>L3BK3X</t>
  </si>
  <si>
    <t>Caster City</t>
  </si>
  <si>
    <t>CL-12-SLF-BO</t>
  </si>
  <si>
    <t>Carr Lane</t>
  </si>
  <si>
    <t>Camaster In House</t>
  </si>
  <si>
    <t>SCW-20</t>
  </si>
  <si>
    <t>Cahaba Cycles</t>
  </si>
  <si>
    <t>130-229 -- Park Tool
Shop Cone Wrench 250mm</t>
  </si>
  <si>
    <t>CS-DSSMDB37MF-002.5</t>
  </si>
  <si>
    <t>Cables On Demand</t>
  </si>
  <si>
    <t>102-115 -- 3' 37pin M/F Cable</t>
  </si>
  <si>
    <t>CS-DSDMDB37MF-010</t>
  </si>
  <si>
    <t>10D4-01110</t>
  </si>
  <si>
    <t>Cable Wholesale</t>
  </si>
  <si>
    <t>10D1-03210</t>
  </si>
  <si>
    <t>109-118 -- Servo Dyno Cables</t>
  </si>
  <si>
    <t>10V3-41135</t>
  </si>
  <si>
    <t>104-824 -- HDMI Cable 35'</t>
  </si>
  <si>
    <t>11U2-51035</t>
  </si>
  <si>
    <t>104-823 -- USB 2.0 Cable 35' Repeater</t>
  </si>
  <si>
    <t>10D4-01206</t>
  </si>
  <si>
    <t>104-169 -- 6' 37pin M/F Cable</t>
  </si>
  <si>
    <t>10D3-01206</t>
  </si>
  <si>
    <t>104-168 -- 6' 25pin M/F Cable</t>
  </si>
  <si>
    <t>10U2-02115E</t>
  </si>
  <si>
    <t>102-135 -- USB 2.0 Extension Cable, Type A Male to Type A Female, 15 foot</t>
  </si>
  <si>
    <t>10D1-03206</t>
  </si>
  <si>
    <t>102-134 -- Serial Extension Cable, DB9 Male to DB9 Female 6 foot</t>
  </si>
  <si>
    <t>10D4-01203</t>
  </si>
  <si>
    <t>10D3-01203</t>
  </si>
  <si>
    <t>102-114 -- 3' 25pin M/F Cable</t>
  </si>
  <si>
    <t>10D3-01110</t>
  </si>
  <si>
    <t>10D3-01210</t>
  </si>
  <si>
    <t>102-111 -- 10' 25pin M/F Cable</t>
  </si>
  <si>
    <t>10D4-01103</t>
  </si>
  <si>
    <t>102-101 -- 10' 37 Pin M/M Cables</t>
  </si>
  <si>
    <t>Cabinet Parts Pro</t>
  </si>
  <si>
    <t>102-123 -- Cabinet Parts Pro</t>
  </si>
  <si>
    <t>Brand Cycles</t>
  </si>
  <si>
    <t>Stress Relieve</t>
  </si>
  <si>
    <t>Braddock Metallurgical</t>
  </si>
  <si>
    <t>5M-72-15-6</t>
  </si>
  <si>
    <t>BPB Inc.</t>
  </si>
  <si>
    <t>108-159 -- StingerIII/Recoil Pulley</t>
  </si>
  <si>
    <t>72-5M25SPZZ</t>
  </si>
  <si>
    <t>108-152 -- Cobra Trans Pulley (1/2 Bore 1/8 Key 1/4-20 Set Screw)</t>
  </si>
  <si>
    <t>15-M25SPZZ</t>
  </si>
  <si>
    <t>108-151 -- Cobra Motor Pulley - 25mm</t>
  </si>
  <si>
    <t>Martin - TS2018</t>
  </si>
  <si>
    <t>5M-15-6F (1/2 Bore Black Oxide)</t>
  </si>
  <si>
    <t>108-137 -- Stinger III Motor Pulley</t>
  </si>
  <si>
    <t>Martin - TS2024</t>
  </si>
  <si>
    <t>108-119 -- Cobra Spur Gear</t>
  </si>
  <si>
    <t>14XL037</t>
  </si>
  <si>
    <t>108-106 -- Stinger II Motor Pulley</t>
  </si>
  <si>
    <t>3MR-21-09-6FC</t>
  </si>
  <si>
    <t>108-105 -- Stinger I Motor Pulley</t>
  </si>
  <si>
    <t>60XL-037SPZZ</t>
  </si>
  <si>
    <t>108-104 -- Stinger II Trans. Pulley</t>
  </si>
  <si>
    <t>72-3M09SPZZ</t>
  </si>
  <si>
    <t>108-103 -- Stinger I Trans. Pulley (3/8 Bore 3/32 Key)</t>
  </si>
  <si>
    <t>BobCAD-CAM, Inc.</t>
  </si>
  <si>
    <t>102-319 -- BobCAD-CAM Mill Professional with BobArt</t>
  </si>
  <si>
    <t>Blurry Customs</t>
  </si>
  <si>
    <t>part 6</t>
  </si>
  <si>
    <t>BlueLinx Industrial Products</t>
  </si>
  <si>
    <t>Black Box Vacuum Systems</t>
  </si>
  <si>
    <t>4301PS</t>
  </si>
  <si>
    <t>103-700 -- Hurricane Vacuum System w/ Release Valve &amp; Fixtures</t>
  </si>
  <si>
    <t>103-182 -- Storm Vacuum w/o Valve</t>
  </si>
  <si>
    <t>103-180 -- Cyclone Vacuum w/o Valve</t>
  </si>
  <si>
    <t>103-179 -- Hurricane Vacuum Stand</t>
  </si>
  <si>
    <t>103-170 -- Hurricane Vacuum w/o Valves</t>
  </si>
  <si>
    <t>100-309 -- Repair</t>
  </si>
  <si>
    <t>WP090</t>
  </si>
  <si>
    <t>Black Box</t>
  </si>
  <si>
    <t>WP020</t>
  </si>
  <si>
    <t>DX-MAUX6C    6621226</t>
  </si>
  <si>
    <t>Best Buy</t>
  </si>
  <si>
    <t>Bertelkamp Automation</t>
  </si>
  <si>
    <t>MR-BKS1CBL564I-A1-H(DC)</t>
  </si>
  <si>
    <t>109-203 -- 564" BRAKE CBL</t>
  </si>
  <si>
    <t>MR-J3ENCBL564I-A1-H(DC)</t>
  </si>
  <si>
    <t>109-202 -- 564" ENCDR CBL</t>
  </si>
  <si>
    <t>MR-J3ENCBL528I-A1-H(DC)</t>
  </si>
  <si>
    <t>109-201 -- 528" ENCDR CBL</t>
  </si>
  <si>
    <t>MR-PWS1CBL564I-A1-H(DC)</t>
  </si>
  <si>
    <t>109-200 -- 564" POWER CBL</t>
  </si>
  <si>
    <t>MR-PWS1CBL528I-A1-H(DC)</t>
  </si>
  <si>
    <t>109-199 -- 528" POWER CBL</t>
  </si>
  <si>
    <t>MR-J3CCN1CBL80I(13)</t>
  </si>
  <si>
    <t>MR-BKS1CBL504I-A1-H(DC)</t>
  </si>
  <si>
    <t>MR-J3ENCBL504I-A1-H(DC)</t>
  </si>
  <si>
    <t>MR-J3ENCBL330I-A1-H(DC)</t>
  </si>
  <si>
    <t>MR-J3ENCBL468I-A1-H(DC)</t>
  </si>
  <si>
    <t>MR-PWS1CBL504I-A1-H(DC)</t>
  </si>
  <si>
    <t>MR-PWS1CBL330I-A1-H(DC)</t>
  </si>
  <si>
    <t>MR-PWS1CBK468I-A1-H(DC)</t>
  </si>
  <si>
    <t>MR-BKS1CBL480I-A1-H(DC)</t>
  </si>
  <si>
    <t>109-190 -- 480" BRAKE CBL</t>
  </si>
  <si>
    <t>MR-J3ENCBL306I-A1-H(DC)</t>
  </si>
  <si>
    <t>109-189 -- 306" ENCDR CBL</t>
  </si>
  <si>
    <t>MR-J3ENCBL480I-A1-H(DC)</t>
  </si>
  <si>
    <t>109-188 -- 480" ENCDR CBL</t>
  </si>
  <si>
    <t>MR-J3ENCBL444I-A1-H(DC)</t>
  </si>
  <si>
    <t>109-187 -- 444" ENCDR CBL</t>
  </si>
  <si>
    <t>MR-PWS1CBL306I-A1-H(DC)</t>
  </si>
  <si>
    <t>109-186 -- 306" POWER CBL</t>
  </si>
  <si>
    <t>MR-PWS1CBL480I-A1-H(DC)</t>
  </si>
  <si>
    <t>109-185 -- 480" POWER CBL</t>
  </si>
  <si>
    <t>MR-PWS1CBL444I-A1-H(DC)</t>
  </si>
  <si>
    <t>109-184 -- 444" POWER CBL</t>
  </si>
  <si>
    <t>MR-BKS1CBL456I-A1-H(DC)</t>
  </si>
  <si>
    <t>109-183 -- 456" BRAKE CBL</t>
  </si>
  <si>
    <t>MR-J3ENCBL456I-A1-H(DC)</t>
  </si>
  <si>
    <t>109-182 -- 456" ENCDR CBL</t>
  </si>
  <si>
    <t>MR-J3ENCBL282I-A1-H(DC)</t>
  </si>
  <si>
    <t>109-181 -- 282" ENCDR CBL</t>
  </si>
  <si>
    <t>MR-PWS1CBL456I-A1-H(DC)</t>
  </si>
  <si>
    <t>109-180 -- 456" POWER CBL</t>
  </si>
  <si>
    <t>MR-PWS1CBL282I-A1-H(DC)</t>
  </si>
  <si>
    <t>109-179 -- 282" POWER CBL</t>
  </si>
  <si>
    <t>109-178 -- 80" PIGTAIL CBL</t>
  </si>
  <si>
    <t>MR-BKS1CBL420I-A1-H(DC)</t>
  </si>
  <si>
    <t>109-177 -- 420" BRAKE CBL</t>
  </si>
  <si>
    <t>MR-J3ENCBL420I-A1-H(DC)</t>
  </si>
  <si>
    <t>109-176 -- 420" ENCDR CBL</t>
  </si>
  <si>
    <t>MR-J3ENCBL270I-A1-H(DC)</t>
  </si>
  <si>
    <t>109-175 -- 270" ENCDR CBL</t>
  </si>
  <si>
    <t>MR-J3ENCBL384I-A1-H(DC)</t>
  </si>
  <si>
    <t>109-174 -- 384" ENCDR CBL</t>
  </si>
  <si>
    <t>MR-PWS1CBL420I-A1-H(DC)</t>
  </si>
  <si>
    <t>109-173 -- 420" POWER CBL</t>
  </si>
  <si>
    <t>MR-PWS1CBL270I-A1-H(DC)</t>
  </si>
  <si>
    <t>109-172 -- 270" POWER CBL</t>
  </si>
  <si>
    <t>MR-PWS1CBL384I-A1-H(DC)</t>
  </si>
  <si>
    <t>109-171 -- 384" POWER CBL</t>
  </si>
  <si>
    <t>HG-KN73BJK</t>
  </si>
  <si>
    <t>HG-KN73JK</t>
  </si>
  <si>
    <t>109-169 -- SRVMTR 750W, 3KRPM, 200V</t>
  </si>
  <si>
    <t>MR-JE-70A</t>
  </si>
  <si>
    <t>FR-PA07</t>
  </si>
  <si>
    <t>103-705 -- Key Pad for Mitsubushi VFD</t>
  </si>
  <si>
    <t>FR-D720S-070-NA</t>
  </si>
  <si>
    <t>103-128 -- 2HP GS2 VFD 230V</t>
  </si>
  <si>
    <t>FR-D720-318-NA</t>
  </si>
  <si>
    <t>FR-E720-330SC-NA</t>
  </si>
  <si>
    <t>103-123 -- 10 HP GS3 VFD DO NOT USE!!!!</t>
  </si>
  <si>
    <t>FR-E720-175SC-NA</t>
  </si>
  <si>
    <t>103-104 -- 5 HP GS2 VFD</t>
  </si>
  <si>
    <t>Benz Inc.</t>
  </si>
  <si>
    <t>103-190 -- ER-25 Solidfix Adapter</t>
  </si>
  <si>
    <t>HF103</t>
  </si>
  <si>
    <t>103-189 -- Solidfix Spindle Motor w/ ER-25 Solidfix Adapter, S3Bench Set-up Stand and 5mm Hex T Handle</t>
  </si>
  <si>
    <t>Becker Pumps Corporation</t>
  </si>
  <si>
    <t>73501299609</t>
  </si>
  <si>
    <t>103-494 -- Vacuum Relife Valve for the SV 700/1</t>
  </si>
  <si>
    <t>74000115A00</t>
  </si>
  <si>
    <t>103-493 -- Inlet Filter for the SV 700/1</t>
  </si>
  <si>
    <t>G023223</t>
  </si>
  <si>
    <t>103-489 -- Becker 17.7 HP Regenerative Vacuum Pump SV 700/1</t>
  </si>
  <si>
    <t>103-488 -- Vacuum Relife Valve for the SV 1100/1</t>
  </si>
  <si>
    <t>74000115A</t>
  </si>
  <si>
    <t>103-487 -- Inlet Filter for the SV 1100/1</t>
  </si>
  <si>
    <t>G023391</t>
  </si>
  <si>
    <t>103-486 -- Becker 24 HP Regenerative Vacuum Pump SV 1100/1</t>
  </si>
  <si>
    <t>3MBS63HG500</t>
  </si>
  <si>
    <t>103-484 -- 15hp Motor Starter</t>
  </si>
  <si>
    <t>74012204000</t>
  </si>
  <si>
    <t>103-483 -- Becker External Canister Filter</t>
  </si>
  <si>
    <t>VTLF 2.400/0-79</t>
  </si>
  <si>
    <t>103-482 -- Becker15hp Rotary Vane Vacuum Pump and Motor</t>
  </si>
  <si>
    <t>3MBS63HG320</t>
  </si>
  <si>
    <t>103-476 -- Motor Starter 10 HP 3 phase 230v 24A 13-32A</t>
  </si>
  <si>
    <t>3MBS63HG250</t>
  </si>
  <si>
    <t>103-475 -- Motor Starter 7.5 HP 3 phase 208/230v 22A 19-25A</t>
  </si>
  <si>
    <t>KVT 3.140</t>
  </si>
  <si>
    <t>103-474 -- Becker 7.5 Rotary Vane Vacuum Pump and Motor</t>
  </si>
  <si>
    <t>3/10HP460V00</t>
  </si>
  <si>
    <t>103-472 -- Motor Starter 10 HP 3 phase 460v 14A 13-18A</t>
  </si>
  <si>
    <t>3MBS63HG400</t>
  </si>
  <si>
    <t>103-471 -- Motor Starter  10 HP 3 phase 208v 28-40A</t>
  </si>
  <si>
    <t>74000110A00</t>
  </si>
  <si>
    <t>103-470 -- Becker External Canister Filter</t>
  </si>
  <si>
    <t>VTLF 2.25/0-79</t>
  </si>
  <si>
    <t>103-469 -- Becker 10 HP Rotary Vane Vacuum Pump and Motor</t>
  </si>
  <si>
    <t>B&amp;H</t>
  </si>
  <si>
    <t>BCMM-105C</t>
  </si>
  <si>
    <t>30T1.5PSP05</t>
  </si>
  <si>
    <t>108-205 -- 30 TOOTH, MOD 1.5 PITCH, 15 DEG RH HELIX .8633''/.8640'' BORE, 4140 STEEL</t>
  </si>
  <si>
    <t>24T1.5PSP01</t>
  </si>
  <si>
    <t>108-204 -- 24T1.5PSP02 3/8" Bore</t>
  </si>
  <si>
    <t>108-203</t>
  </si>
  <si>
    <t>24T1.5PSP02</t>
  </si>
  <si>
    <t>108-202 -- 24T1.5PSP02 22mm Bore</t>
  </si>
  <si>
    <t>27T20PSPXX</t>
  </si>
  <si>
    <t>108-201 -- Cobra Spur Gear Except OD 43.5mm, PD 40.5mm, 1.5 Mod, 20 Deg PA, Helical Gear</t>
  </si>
  <si>
    <t>72-5M15SPCX</t>
  </si>
  <si>
    <t>72-5M25SPCX</t>
  </si>
  <si>
    <t>18T20PSPCX</t>
  </si>
  <si>
    <t>15-5M15SPCX</t>
  </si>
  <si>
    <t>24T20PSPCX</t>
  </si>
  <si>
    <t>14XL037-6FA5</t>
  </si>
  <si>
    <t>21-3P09-6CA5</t>
  </si>
  <si>
    <t>60XL037SPCX</t>
  </si>
  <si>
    <t>72-3M09SPCX</t>
  </si>
  <si>
    <t>B M Machining</t>
  </si>
  <si>
    <t>111-140 -- X3 SLIDER MOUNT</t>
  </si>
  <si>
    <t>111-110 -- STINGER Y GEAR RACK</t>
  </si>
  <si>
    <t>108-109 -- 43 - COBRA TRANS</t>
  </si>
  <si>
    <t>101-101 -- SR-23 Frame</t>
  </si>
  <si>
    <t>AWF Inc.</t>
  </si>
  <si>
    <t>101-123 -- CR-406 Frame</t>
  </si>
  <si>
    <t>101-121 -- SR410 Frame</t>
  </si>
  <si>
    <t>101-120 -- SR44 Plasma Frame</t>
  </si>
  <si>
    <t>101-114L -- Weld 2 additional Legs on CR508 to make a total of 6</t>
  </si>
  <si>
    <t>101-102 -- SR-34 Frame</t>
  </si>
  <si>
    <t>100-402 -- SR-510</t>
  </si>
  <si>
    <t>Automation Overstock</t>
  </si>
  <si>
    <t>Automation Direct</t>
  </si>
  <si>
    <t>DN-24J4Y</t>
  </si>
  <si>
    <t>104-903 -- DINnector terminal block jumper, push-in type, 24-pole, yellow. Package of 5.</t>
  </si>
  <si>
    <t>DN-DEC10</t>
  </si>
  <si>
    <t>104-902 -- DINnector single-level terminal block end cover, gray. Use with any DN-D10-A series terminal block. 50 pieces per package.</t>
  </si>
  <si>
    <t>DN-D10-A</t>
  </si>
  <si>
    <t>104-901 -- DINnector double-level terminal block, 24-10 AWG, gray, 30A, 600V rated (UL). Works with jumpers DN-24J4Y, DN-2J4Y and DN-3J4Y. 50 pieces per package.</t>
  </si>
  <si>
    <t>AM1-AP-3H</t>
  </si>
  <si>
    <t>104-843 -- Inductive proximity sensor, tubular, 12mm diameter x 75mm body, nickel-plated brass housing, PNP, N.O. output, 4mm sensing distance, shielded, 2 kHz switching frequency, IP67, 4-pin M12 quick-disconnect.</t>
  </si>
  <si>
    <t>C1F007LES</t>
  </si>
  <si>
    <t>104-833 -- Hammond general purpose transformer, encapsulated, 7.5 kVA, 1-phase, 480 V VAC primary, 120/240 VAC secondary, 60 Hz, electrostatic shield, NEMA 3R, wall mount.</t>
  </si>
  <si>
    <t>C1F005XES</t>
  </si>
  <si>
    <t>104-671 -- TRANSFORMER ENCAP 5KVA 220/208/200 /190x440/416/400/380VAC TO 240x120VAC</t>
  </si>
  <si>
    <t>DN-R15S1</t>
  </si>
  <si>
    <t>104-663 -- DIN RAIL 15mm x 5.5mm 10/PK 1m (3.3ft) SLOTTED STEEL</t>
  </si>
  <si>
    <t>KN-EB5</t>
  </si>
  <si>
    <t>KN-10JM10</t>
  </si>
  <si>
    <t>104-661 -- JUMPER 5/PK 10-POLE FOR KN-M10 OR KN-KBD10 SERIES PUSH-IN</t>
  </si>
  <si>
    <t>KN-ECMGRN</t>
  </si>
  <si>
    <t>104-660 -- END COVER 10/PK GRN -YEL FOR KN-M12 OR KN-M10 SERIES</t>
  </si>
  <si>
    <t>KN-EB5-10</t>
  </si>
  <si>
    <t>104-659 -- END BRACKET 10/PK 8mm SNAP-ON FOR 15mm DIN RAIL KONNECT-IT</t>
  </si>
  <si>
    <t>KN-ECMGRY</t>
  </si>
  <si>
    <t>104-658 -- END COVER 100/PK GRY FOR KN-M12 OR KN-M10 SERIES</t>
  </si>
  <si>
    <t>KN-M10GRY</t>
  </si>
  <si>
    <t>104-657 -- TERM BLK 100/PK MINI GRY 30A 26-10AWG KONNECT-IT</t>
  </si>
  <si>
    <t>KN-MG12</t>
  </si>
  <si>
    <t>104-656 -- TERM BLK 50/PK MINI GROUND GRN-YEL 26-12AWG SNAP-ON KONNECT-IT</t>
  </si>
  <si>
    <t>SD1-025-RR</t>
  </si>
  <si>
    <t>104-648 -- DISCONNECT SWITCH, NON-FUSIBLE, 25A, RED HANDLE, 3P, 600 VAC, UL 508</t>
  </si>
  <si>
    <t>SQM08D</t>
  </si>
  <si>
    <t>104-647 -- RELAY SOCKET FOR QM2 SERIES</t>
  </si>
  <si>
    <t>QM2N1-D24</t>
  </si>
  <si>
    <t>104-646 -- CUBE RELAY 5A DPDT 24VDC COIL LED INDICATOR</t>
  </si>
  <si>
    <t>SD2-NP</t>
  </si>
  <si>
    <t>104-645 -- DISCONNECT NEUTRAL POLE USE WITH SD2 PARTS</t>
  </si>
  <si>
    <t>SD2-GP</t>
  </si>
  <si>
    <t>104-643 -- DISCONNECT GROUND POLE USE WITH SD2 PARTS</t>
  </si>
  <si>
    <t>SD2-063-RR</t>
  </si>
  <si>
    <t>104-642 -- DISCONNECT SWITCH, NON-FUSIBLE, 63A, RED HANDLE, 3P, 600 VAC, UL 508</t>
  </si>
  <si>
    <t>C1F002LES</t>
  </si>
  <si>
    <t>104-635 -- TRANSFORMER ENCAP 2KVA 480x240VAC TO 240VACx120VAC</t>
  </si>
  <si>
    <t>SD-HRY</t>
  </si>
  <si>
    <t>104-634 -- DISCONNECT REMOTE HANDLE RED-YELLOW</t>
  </si>
  <si>
    <t>SD-S300</t>
  </si>
  <si>
    <t>104-633 -- DISCONNECT REMOTE SHAFT 300MM LENGTH</t>
  </si>
  <si>
    <t>SD1-NP</t>
  </si>
  <si>
    <t>104-632 -- DISCONNECT NEUTRAL POLE USE WITH SD1 PARTS</t>
  </si>
  <si>
    <t>SD1-GP</t>
  </si>
  <si>
    <t>104-631 -- DISCONNECT GROUND POLE USE WITH SD1 PARTS</t>
  </si>
  <si>
    <t>SD1-040-RR</t>
  </si>
  <si>
    <t>104-630 -- DISCONNECT SWITCH, NON-FUSIBLE, 40A, RED HANDLE, 3P, 600 VAC, UL 508</t>
  </si>
  <si>
    <t>LR-2025</t>
  </si>
  <si>
    <t>104-515 -- Line Reactor</t>
  </si>
  <si>
    <t>GS-2DBU</t>
  </si>
  <si>
    <t>104-514 -- Break Module</t>
  </si>
  <si>
    <t>SA108-40SL</t>
  </si>
  <si>
    <t>104-513 -- PB ENC 22mm 3-HOLE GRY 74mm DEEP PLASTIC</t>
  </si>
  <si>
    <t>783-3C-SKT</t>
  </si>
  <si>
    <t>104-510 -- RELAY SOCKET FOR 783 SERIES</t>
  </si>
  <si>
    <t>783-3C-24D</t>
  </si>
  <si>
    <t>104-509 -- CUBE RELAY 15A 3PDT 24VDC COIL LED INDICATOR TEST PUSHBUTTON</t>
  </si>
  <si>
    <t>PSB24-120</t>
  </si>
  <si>
    <t>104-456 -- 24V Power Supply, 120W</t>
  </si>
  <si>
    <t>104-395 -- PB ENC 22mm 3-HOLE GRY 74mm DEEP PLASTIC</t>
  </si>
  <si>
    <t>GS-CBL2-3L</t>
  </si>
  <si>
    <t>GS-23PO-BR</t>
  </si>
  <si>
    <t>104-341 -- BRAKING RESISTOR, 300 WATT, 70 OHM FOR GS2/GS3-23P0</t>
  </si>
  <si>
    <t>HCJUH1DAA5</t>
  </si>
  <si>
    <t>104-340 -- SEL 30mm METAL KNOB 2 N.O. RTL 3-POS</t>
  </si>
  <si>
    <t>HT8B</t>
  </si>
  <si>
    <t>104-339 -- CONTACT BLOCK N.C. FOR HT8 SERIES</t>
  </si>
  <si>
    <t>HT8A</t>
  </si>
  <si>
    <t>104-338 -- CONTACT BLOCK N.O. FOR HT8 SERIES</t>
  </si>
  <si>
    <t>TL100</t>
  </si>
  <si>
    <t>104-334 -- TERMINAL LUG KIT, 6 LUGS PER KIT, ALUMINUM-TIN PLATED, 2/0 - #14</t>
  </si>
  <si>
    <t>PB1043</t>
  </si>
  <si>
    <t>104-333 -- (DIST BLK,OPEN,UL RECOG,175A, 3P,4-OUT, 1-IN, 1/PK)</t>
  </si>
  <si>
    <t>PB1012</t>
  </si>
  <si>
    <t>PB1013</t>
  </si>
  <si>
    <t>104-207 -- 32 - 3 Pole Power</t>
  </si>
  <si>
    <t>104-188 -- 18 - 10 Position Terminal</t>
  </si>
  <si>
    <t>GS2-11P0</t>
  </si>
  <si>
    <t>103-709 -- GS2 AC micro drive, 1.0 hp</t>
  </si>
  <si>
    <t>LR-2020</t>
  </si>
  <si>
    <t>103-708 -- 20 HP Line Reactor</t>
  </si>
  <si>
    <t>GS-2010-BR-ENC</t>
  </si>
  <si>
    <t>103-200 -- 10hp Brake</t>
  </si>
  <si>
    <t>GS2-23P0</t>
  </si>
  <si>
    <t>103-166 -- 3hp GS2 VFD</t>
  </si>
  <si>
    <t>103-152 -- 10hp Break for VFD</t>
  </si>
  <si>
    <t>GS-2015-BR-ENC</t>
  </si>
  <si>
    <t>103-144 -- 15 HP Break</t>
  </si>
  <si>
    <t>GS3-27P5</t>
  </si>
  <si>
    <t>103-143 -- GS3 7.5hp VFD</t>
  </si>
  <si>
    <t>103-140 -- 1 HP GS2 VFD 115V</t>
  </si>
  <si>
    <t>103-138 -- 1hp VFD</t>
  </si>
  <si>
    <t>GS-27P5-BR</t>
  </si>
  <si>
    <t>103-129 -- 7.5HP Break</t>
  </si>
  <si>
    <t>GS2-22P0</t>
  </si>
  <si>
    <t>LR-2015</t>
  </si>
  <si>
    <t>103-127 -- 15 HP Line Reactor</t>
  </si>
  <si>
    <t>LR-27P5</t>
  </si>
  <si>
    <t>103-126 -- 7.5 HP LIne Reactor</t>
  </si>
  <si>
    <t>GS2-27P5</t>
  </si>
  <si>
    <t>LR-2010</t>
  </si>
  <si>
    <t>103-124 -- 10 HP LIne Reactor</t>
  </si>
  <si>
    <t>GS3-2010</t>
  </si>
  <si>
    <t>GS3-4015</t>
  </si>
  <si>
    <t>103-109 -- GS3 15 HP 460V VFD</t>
  </si>
  <si>
    <t>GS-CBL2-1L</t>
  </si>
  <si>
    <t>103-108 -- GS2 Cable Ass.</t>
  </si>
  <si>
    <t>LR-45PO</t>
  </si>
  <si>
    <t>103-107 -- 5 HP Line Reactor 460V</t>
  </si>
  <si>
    <t>LR-25PO</t>
  </si>
  <si>
    <t>103-106 -- 5 HP Line Reactor</t>
  </si>
  <si>
    <t>GS2-45PO</t>
  </si>
  <si>
    <t>103-105 -- 5 HP GS2 VFD 460V</t>
  </si>
  <si>
    <t>GS2-25PO</t>
  </si>
  <si>
    <t>GS-25P0-BR</t>
  </si>
  <si>
    <t>103-103 -- 5 HP Breaks</t>
  </si>
  <si>
    <t>LR-4015</t>
  </si>
  <si>
    <t>103-102 -- 15 HP Line Reactor 460V</t>
  </si>
  <si>
    <t>CRV-437D2-HL</t>
  </si>
  <si>
    <t>100-002 -- VALVE 1/4in NPT Cv=0.89 HANDLE 4in (103mm) 4-PORT 2-POS</t>
  </si>
  <si>
    <t>CVR-447D4-HL</t>
  </si>
  <si>
    <t>100-001 -- 1/2" NPT Valve (4-PORT; 2 POS)</t>
  </si>
  <si>
    <t>Audio Warehouse</t>
  </si>
  <si>
    <t>ND045-0-N42H</t>
  </si>
  <si>
    <t>Applied Magnets</t>
  </si>
  <si>
    <t>100-105 -- Neodymium Disc Magnet</t>
  </si>
  <si>
    <t>PS-15N70N24</t>
  </si>
  <si>
    <t>AnTek Products Corp.</t>
  </si>
  <si>
    <t>R&amp;D 30 -- Power Supply</t>
  </si>
  <si>
    <t>PS-10​N68N2​4</t>
  </si>
  <si>
    <t>R&amp;D 13 -- Power Supply</t>
  </si>
  <si>
    <t>104-653 -- EndPlate; TermBlk; DINRail; Gray</t>
  </si>
  <si>
    <t>104-652 -- 44 - 110v AC Fan</t>
  </si>
  <si>
    <t>American Rotery</t>
  </si>
  <si>
    <t>AD-40</t>
  </si>
  <si>
    <t>103-367 -- Gentec AD-40 (20HP) Smart Converter w/ Floor Unit</t>
  </si>
  <si>
    <t>GTX-13</t>
  </si>
  <si>
    <t>103-366 -- Gentec GTX-13 15hp Phase Converter</t>
  </si>
  <si>
    <t>GTX-14</t>
  </si>
  <si>
    <t>103-365 -- Gentec GTX-14 20hp Phase Converter</t>
  </si>
  <si>
    <t>GTX-16</t>
  </si>
  <si>
    <t>103-364 -- Gentec GTX-16 30hp Phase Converter</t>
  </si>
  <si>
    <t>Gentec T-3 Basic T3-20</t>
  </si>
  <si>
    <t>103-363 -- T-3 Basic T3-20</t>
  </si>
  <si>
    <t>103-359 -- T3-20 +Plus</t>
  </si>
  <si>
    <t>GTX-12A</t>
  </si>
  <si>
    <t>103-358 -- Gentec GTX-12A w/ Intergraged 3ph Breaker</t>
  </si>
  <si>
    <t>Gentec T3- 17.7 +Plus</t>
  </si>
  <si>
    <t>103-353 -- T3-17.7 +Plus</t>
  </si>
  <si>
    <t>Gentec T3- 15 +Plus</t>
  </si>
  <si>
    <t>103-351 -- T3-15 +Plus</t>
  </si>
  <si>
    <t>American Rotary Phase Converter</t>
  </si>
  <si>
    <t>American Rotary</t>
  </si>
  <si>
    <t>103-350 -- 25hp Phase Coverter with feet</t>
  </si>
  <si>
    <t>American Imaging</t>
  </si>
  <si>
    <t>119-107 -- Stinger Shirts XXL</t>
  </si>
  <si>
    <t>119-106 -- Stinger Shirts XL</t>
  </si>
  <si>
    <t>119-105 -- Stinger Shirts L</t>
  </si>
  <si>
    <t>119-103 -- Cobra Shirts XXL</t>
  </si>
  <si>
    <t>119-102 -- Cobra Shirts XL</t>
  </si>
  <si>
    <t>70125717</t>
  </si>
  <si>
    <t>130-143 -- Liquid Rosin Flux</t>
  </si>
  <si>
    <t>70111012</t>
  </si>
  <si>
    <t>130-106 -- Molex Pin Extractor</t>
  </si>
  <si>
    <t>70054236</t>
  </si>
  <si>
    <t>130-103 -- .062 Diameter Solder</t>
  </si>
  <si>
    <t>70054232</t>
  </si>
  <si>
    <t>130-102 -- .032 Diameter Solder</t>
  </si>
  <si>
    <t>70008464</t>
  </si>
  <si>
    <t>70111453</t>
  </si>
  <si>
    <t>104-909 -- Fan Cord; 80 in.; 90 deg; UL Listed, CSA Certified; Blunt Cut; 300 V; 7 A</t>
  </si>
  <si>
    <t>70596536</t>
  </si>
  <si>
    <t>104-908 -- Circuit Breaker; 3 P; D Curve; Din Rail Mnt; UL1077; 277/480V; 120VAC; 60VDC; 16A</t>
  </si>
  <si>
    <t xml:space="preserve"> 70164497</t>
  </si>
  <si>
    <t>104-842 -- 8x8x6 Juction Box</t>
  </si>
  <si>
    <t>70664262</t>
  </si>
  <si>
    <t>NAHDMI-W-B</t>
  </si>
  <si>
    <t>104-816 -- HDMI Panel Mount Plug</t>
  </si>
  <si>
    <t>WPCVR-USB-1394</t>
  </si>
  <si>
    <t>104-815 -- USB Panel Mount AUX. COVER</t>
  </si>
  <si>
    <t>WPUSBAX-05M</t>
  </si>
  <si>
    <t>104-814 -- USB Panel Mount AUX.</t>
  </si>
  <si>
    <t>3DU15L</t>
  </si>
  <si>
    <t>FN3025HL-50-72</t>
  </si>
  <si>
    <t>70090813</t>
  </si>
  <si>
    <t>104-714 -- Molex .165 Mini-Fit Jr. Plug Housing, Dual Row, without Panel Mount Ears 8 pos</t>
  </si>
  <si>
    <t>70169247</t>
  </si>
  <si>
    <t>104-713 -- Phoenix Contact
Bridge; Plug-In Bridge; 3; Red; Cross connections in the terminal center.</t>
  </si>
  <si>
    <t>3248140</t>
  </si>
  <si>
    <t>104-712 -- Phoenix Contact D-MPT 2 5</t>
  </si>
  <si>
    <t xml:space="preserve">
3248130</t>
  </si>
  <si>
    <t>104-711 -- Phoenix Contact MPT 2 5-PE</t>
  </si>
  <si>
    <t>3248125</t>
  </si>
  <si>
    <t>104-703 -- Phoenix Contact MPT 2 5</t>
  </si>
  <si>
    <t>70100767</t>
  </si>
  <si>
    <t>104-702 -- 3/4" HEAT SRINK</t>
  </si>
  <si>
    <t>70190910</t>
  </si>
  <si>
    <t>104-680 -- MiniFit HCS F Term Crp Tin Lse 16awg</t>
  </si>
  <si>
    <t>70190596</t>
  </si>
  <si>
    <t>104-679 -- MOLEX RECEPTACLE HOUSING; 94V-2; 8 CIRCUITS</t>
  </si>
  <si>
    <t>70149818</t>
  </si>
  <si>
    <t>104-670 -- Fuse; Dual-Element; Time-Delay; 5 A; 3AG; Glass; Cartridge; 250V</t>
  </si>
  <si>
    <t>70150947</t>
  </si>
  <si>
    <t>104-669 -- Fuse; Cylinder; Time Lag; 5 A</t>
  </si>
  <si>
    <t>70150950</t>
  </si>
  <si>
    <t>104-668 -- Fuse; Cylinder; Time Lag; 15 A</t>
  </si>
  <si>
    <t>70077109</t>
  </si>
  <si>
    <t>104-666 -- 
Altech Corp.EndPlate; TermBlk; DINRail; Gray; 32mmH, 72mmL, 1.5mmW</t>
  </si>
  <si>
    <t>70077231</t>
  </si>
  <si>
    <t>104-665 -- Conn; Term Blk; Fuse; w/110 V LED; Screw Clamp; 9 mm W; 22-10 AWG; 6.3 A; 600 V</t>
  </si>
  <si>
    <t>70113142</t>
  </si>
  <si>
    <t>104-664 -- Tubing; 1/8 in.; 0.020 in. (Nom.); 2:1 Polyolefin; Blue; 5%</t>
  </si>
  <si>
    <t>70169233</t>
  </si>
  <si>
    <t>E5169016</t>
  </si>
  <si>
    <t>E5169013</t>
  </si>
  <si>
    <t>E5169015</t>
  </si>
  <si>
    <t>70163070</t>
  </si>
  <si>
    <t>104-655 -- 1/8IN BLUE POLYOLEFIN 2:1 HEAT SHRINK TUBING; 32.8 FEET PER BOX</t>
  </si>
  <si>
    <t>70111236</t>
  </si>
  <si>
    <t>104-654 -- Marker Strip; Term Blk; Insultaing</t>
  </si>
  <si>
    <t>70103298</t>
  </si>
  <si>
    <t>70004885</t>
  </si>
  <si>
    <t>104-651 -- Belden Cable MULTI PAIR, 1 PAIR</t>
  </si>
  <si>
    <t>70078057</t>
  </si>
  <si>
    <t>104-650 -- Conn; Term Blk; Fuse; 6.3A</t>
  </si>
  <si>
    <t>70191802</t>
  </si>
  <si>
    <t>104-649 -- HPS TRANSFORMER C1F002LES</t>
  </si>
  <si>
    <t>70422882</t>
  </si>
  <si>
    <t>104-637 -- FILTER LINE 250VAC 36A PANEL</t>
  </si>
  <si>
    <t>70113139</t>
  </si>
  <si>
    <t>104-636 -- Tubing; 1/8 in.; 0.020 in. (Nom.); 2:1 Polyolefin; White; 5%</t>
  </si>
  <si>
    <t>70101190</t>
  </si>
  <si>
    <t>104-621 -- Tubing, Heat Shrink; 1/4 in. ID; 2:1 Shrink; 6 in. lengths; Bag of 21; 7 Colors</t>
  </si>
  <si>
    <t>70101175</t>
  </si>
  <si>
    <t>104-620 -- Tubing, Heat Shrink; 3/32 in. ID; 2:1 Shrink; 6 in. lengths; Bag of 35; 7 Colors</t>
  </si>
  <si>
    <t>70190738</t>
  </si>
  <si>
    <t>104-577 -- Moles Receptacle Housing 10 Circut</t>
  </si>
  <si>
    <t>70090684</t>
  </si>
  <si>
    <t>104-576 -- Molex Receptacle Housing Single Row</t>
  </si>
  <si>
    <t>70090686</t>
  </si>
  <si>
    <t>104-575 -- Molex Pin Terminals</t>
  </si>
  <si>
    <t>70190675</t>
  </si>
  <si>
    <t>104-551 -- Molex 9-Pin Connector Female</t>
  </si>
  <si>
    <t>70190674</t>
  </si>
  <si>
    <t>104-550 -- Molex 9-Pin Connector Male</t>
  </si>
  <si>
    <t>70219887</t>
  </si>
  <si>
    <t>104-507 -- Apex Tool Group/Cooper Tools 0051303199</t>
  </si>
  <si>
    <t>70219899</t>
  </si>
  <si>
    <t>104-506 -- Apex Tool Group/Cooper Tools ETS</t>
  </si>
  <si>
    <t>70219812</t>
  </si>
  <si>
    <t>104-505 -- Apex Tool Group/Cooper Tools TC205</t>
  </si>
  <si>
    <t>70223436</t>
  </si>
  <si>
    <t>104-504 -- Apex Tool Group/Cooper Tools WPB1</t>
  </si>
  <si>
    <t>70190678</t>
  </si>
  <si>
    <t>104-503 -- Molex Female Receptacle</t>
  </si>
  <si>
    <t>70190720</t>
  </si>
  <si>
    <t>104-502 -- Molex 2 Pin Plug Housing</t>
  </si>
  <si>
    <t>70190669</t>
  </si>
  <si>
    <t>104-501 -- Molex Male Pin</t>
  </si>
  <si>
    <t>70083980</t>
  </si>
  <si>
    <t>104-500 -- Molex Female Pin</t>
  </si>
  <si>
    <t>70233871</t>
  </si>
  <si>
    <t>104-299 -- Blue Crimp Terminal; Female Disconnect</t>
  </si>
  <si>
    <t>70233870</t>
  </si>
  <si>
    <t>104-298 -- Blue Crimp Terminal</t>
  </si>
  <si>
    <t>70233895</t>
  </si>
  <si>
    <t>104-296 -- Red Crimp Terminal</t>
  </si>
  <si>
    <t>70179075</t>
  </si>
  <si>
    <t>70177906</t>
  </si>
  <si>
    <t>104-281 -- Bar Solder</t>
  </si>
  <si>
    <t>70140876</t>
  </si>
  <si>
    <t>104-280 -- MiniPOT, 2 1/2oz pot for small parts and wires</t>
  </si>
  <si>
    <t>104-240 -- Molex Male Pin - Brass</t>
  </si>
  <si>
    <t>70190697</t>
  </si>
  <si>
    <t>70083529</t>
  </si>
  <si>
    <t>104-230 -- Mate-N-Lock 5 Positin</t>
  </si>
  <si>
    <t>70190721</t>
  </si>
  <si>
    <t>104-229 -- Molex 4 Circuit Plug</t>
  </si>
  <si>
    <t>70225913</t>
  </si>
  <si>
    <t>70225923</t>
  </si>
  <si>
    <t>70111443</t>
  </si>
  <si>
    <t>104-221 -- 42 - Fan Filters (packs)</t>
  </si>
  <si>
    <t>70111439</t>
  </si>
  <si>
    <t>70185419</t>
  </si>
  <si>
    <t>SQ1V-07B</t>
  </si>
  <si>
    <t>104-215 -- 38 - Relay Socket</t>
  </si>
  <si>
    <t>70172975</t>
  </si>
  <si>
    <t>70190698</t>
  </si>
  <si>
    <t>104-213 -- Molex 4 Circuit Recptacle</t>
  </si>
  <si>
    <t>70027125</t>
  </si>
  <si>
    <t>SQ2V-07B</t>
  </si>
  <si>
    <t>70088336</t>
  </si>
  <si>
    <t>70190986</t>
  </si>
  <si>
    <t>104-205 -- Molex 2 Circuit Plug</t>
  </si>
  <si>
    <t>AWSP40-24</t>
  </si>
  <si>
    <t>104-198 -- 25 - Triad 24v Power</t>
  </si>
  <si>
    <t>AWSP40-12</t>
  </si>
  <si>
    <t>104-196 -- 22 - 12v Power Supply</t>
  </si>
  <si>
    <t>G4-ODC5</t>
  </si>
  <si>
    <t>104-195 -- 21 - Opto 22 Output</t>
  </si>
  <si>
    <t>G4-IDC5</t>
  </si>
  <si>
    <t>104-194 -- 21 - Opto 22 Input</t>
  </si>
  <si>
    <t>70133603</t>
  </si>
  <si>
    <t>104-193 -- 21 - Opto 22 Board 8</t>
  </si>
  <si>
    <t>70184844</t>
  </si>
  <si>
    <t>70110997</t>
  </si>
  <si>
    <t>70111183</t>
  </si>
  <si>
    <t>70111462</t>
  </si>
  <si>
    <t>70100765</t>
  </si>
  <si>
    <t>70100764</t>
  </si>
  <si>
    <t>104-171 -- 1/4" HEAT SRINK (PER</t>
  </si>
  <si>
    <t>104-170 -- Molex 2 Circuit</t>
  </si>
  <si>
    <t>70149648</t>
  </si>
  <si>
    <t>104-159 -- 7a fuse AGC-7-R</t>
  </si>
  <si>
    <t>70149415</t>
  </si>
  <si>
    <t>AGC-4-R</t>
  </si>
  <si>
    <t>104-157 -- 4a fuse</t>
  </si>
  <si>
    <t>70149412</t>
  </si>
  <si>
    <t>104-156 -- 3a fuse  AGC-3-R</t>
  </si>
  <si>
    <t>70149358</t>
  </si>
  <si>
    <t>104-155 -- 2a fuse  AGC-2-R</t>
  </si>
  <si>
    <t>AGC-20-R</t>
  </si>
  <si>
    <t>104-154 -- 20a fuse</t>
  </si>
  <si>
    <t>70149353</t>
  </si>
  <si>
    <t>104-153 -- 1a fuse  AGC-1-R</t>
  </si>
  <si>
    <t>AGC-15-R</t>
  </si>
  <si>
    <t>104-152 -- 15a fuse</t>
  </si>
  <si>
    <t>AGC-12-R</t>
  </si>
  <si>
    <t>104-151 -- 12a fuse</t>
  </si>
  <si>
    <t>70149349</t>
  </si>
  <si>
    <t>104-150 -- 10a fuse AGC-10-R</t>
  </si>
  <si>
    <t>AGC-1.5-R</t>
  </si>
  <si>
    <t>104-149 -- 1.5a fuse</t>
  </si>
  <si>
    <t>70164488</t>
  </si>
  <si>
    <t>70175301</t>
  </si>
  <si>
    <t>104-117 -- COBRA LIMIT SWITCH</t>
  </si>
  <si>
    <t>104-113 -- Amp Socket - Brass</t>
  </si>
  <si>
    <t>70172194</t>
  </si>
  <si>
    <t>104-002 -- DB37 Dust Cap</t>
  </si>
  <si>
    <t>70234642</t>
  </si>
  <si>
    <t>104-001 -- 1" Heat Shrink</t>
  </si>
  <si>
    <t>70159709</t>
  </si>
  <si>
    <t>102-127 -- 10' 9pin M/F Cable</t>
  </si>
  <si>
    <t>100-157 -- Shipping Crate</t>
  </si>
  <si>
    <t>100-100 -- Fuji 10HP Vacuum Pump</t>
  </si>
  <si>
    <t>70185985</t>
  </si>
  <si>
    <t>Allied Electronice - replacement part</t>
  </si>
  <si>
    <t>AIA Marketing</t>
  </si>
  <si>
    <t>119-110 -- CAMaster Polo Shirts</t>
  </si>
  <si>
    <t>119-109 -- CAMaster Pens</t>
  </si>
  <si>
    <t>119-108 -- CAMaster Mouse Pads</t>
  </si>
  <si>
    <t>AGR</t>
  </si>
  <si>
    <t>Black Resin</t>
  </si>
  <si>
    <t>115-202 -- 1" Phenolic Sheet 64"x143"x1"</t>
  </si>
  <si>
    <t>Black Resin "PIONITE"</t>
  </si>
  <si>
    <t>115-104 -- 1" Phenolic Sheet 61"x121"x1"
PIONITE</t>
  </si>
  <si>
    <t>HOCMM105C        B&amp;H CMM-105C</t>
  </si>
  <si>
    <t>Adorama</t>
  </si>
  <si>
    <t>Ace Hardware</t>
  </si>
  <si>
    <t>Accu Tech USA</t>
  </si>
  <si>
    <t>107-208 -- Ball Screw 1R016-05B1-1SSVW-405-456-0.05R</t>
  </si>
  <si>
    <t>107-207 -- End Support BK 12-C5</t>
  </si>
  <si>
    <t>MSA 25 R4000-20/20-N</t>
  </si>
  <si>
    <t>107-206 -- Rail 25mm MSA 25 R4000-20/20-N</t>
  </si>
  <si>
    <t>MSA 15 R4000-N</t>
  </si>
  <si>
    <t>107-205 -- Rail 15mm MSA 15 R4000-N</t>
  </si>
  <si>
    <t>MAS 25 LS SS F0N</t>
  </si>
  <si>
    <t>107-204 -- Bearing 25mm MAS 25 LS SS F0N</t>
  </si>
  <si>
    <t>MAS 25 LE SS F0N</t>
  </si>
  <si>
    <t>107-203 -- Bearing 25mm MAS 25 LE SS F0N</t>
  </si>
  <si>
    <t>MAS 25 S SS F0N</t>
  </si>
  <si>
    <t>107-202 -- Bearing 25mm MAS 25 S SS F0N</t>
  </si>
  <si>
    <t>MSA 25 E SS F0N</t>
  </si>
  <si>
    <t>107-201 -- Bearing 25mm  MSA 25 E SS F0N</t>
  </si>
  <si>
    <t>MSA 15 S SS F0N</t>
  </si>
  <si>
    <t>107-200 -- Bearing 15mm  MSA 15 S SS F0N</t>
  </si>
  <si>
    <t>1R016-05B1-1SSVW-650-700-0.05R</t>
  </si>
  <si>
    <t>abc co</t>
  </si>
  <si>
    <t>6401</t>
  </si>
  <si>
    <t>123 Ponds</t>
  </si>
  <si>
    <t>VENDOR PRODUCT CODE</t>
  </si>
  <si>
    <t>VENDOR</t>
  </si>
  <si>
    <t>CATEGORY</t>
  </si>
  <si>
    <t>ITEM</t>
  </si>
  <si>
    <t>Report Printed:</t>
  </si>
  <si>
    <t>Vendor Product List</t>
  </si>
  <si>
    <t>/</t>
  </si>
  <si>
    <t>page</t>
  </si>
  <si>
    <t>Ben Haggett</t>
  </si>
  <si>
    <t>benhaggett@hotmail.com</t>
  </si>
  <si>
    <t>New belt needed</t>
  </si>
  <si>
    <t>35 Wildground LN</t>
  </si>
  <si>
    <t>Missoula</t>
  </si>
  <si>
    <t>MT</t>
  </si>
  <si>
    <t>PO242</t>
  </si>
  <si>
    <t xml:space="preserve">USA Aquariums </t>
  </si>
  <si>
    <t>Pneumatics?</t>
  </si>
  <si>
    <t>RON Lee</t>
  </si>
  <si>
    <t>Motor Starter questions.</t>
  </si>
  <si>
    <t>Michael Moore</t>
  </si>
  <si>
    <t>Lehigh University</t>
  </si>
  <si>
    <r>
      <t xml:space="preserve">Stinger 2 belt OLD STYLE Item  </t>
    </r>
    <r>
      <rPr>
        <b/>
        <sz val="11"/>
        <color theme="1"/>
        <rFont val="Calibri"/>
        <family val="2"/>
        <scheme val="minor"/>
      </rPr>
      <t>150XL037</t>
    </r>
    <r>
      <rPr>
        <sz val="11"/>
        <color theme="1"/>
        <rFont val="Calibri"/>
        <family val="2"/>
        <scheme val="minor"/>
      </rPr>
      <t xml:space="preserve">   # 1DHJ1 Mfr. Model # 1DHJ1 Catalog Page # 103 UNSPSC # 26111801</t>
    </r>
  </si>
  <si>
    <t>108-132</t>
  </si>
  <si>
    <t>Kettering University</t>
  </si>
  <si>
    <t>Cody Hawk</t>
  </si>
  <si>
    <t xml:space="preserve">Disassemble machine and move then reassemble. </t>
  </si>
  <si>
    <t>hawk1668@kettering.edu</t>
  </si>
  <si>
    <t>Michael Brooks</t>
  </si>
  <si>
    <t xml:space="preserve">class training? </t>
  </si>
  <si>
    <t>mike.brooksteam@gmail.com</t>
  </si>
  <si>
    <t>New Pinion Gear for Y axis</t>
  </si>
  <si>
    <t>Stinger 1 Transmission Shoulder Bolts</t>
  </si>
  <si>
    <t>MIsc</t>
  </si>
  <si>
    <t>PO243</t>
  </si>
  <si>
    <t>13 Hickory Drive</t>
  </si>
  <si>
    <t>Quarryville</t>
  </si>
  <si>
    <t>Transmission Button Head bolts</t>
  </si>
  <si>
    <t>Adam Saucier</t>
  </si>
  <si>
    <t>Applied Coating System</t>
  </si>
  <si>
    <t xml:space="preserve">Post Processor needed. </t>
  </si>
  <si>
    <t xml:space="preserve">Connector burnt on motor. </t>
  </si>
  <si>
    <t xml:space="preserve">Y2 lim not working. </t>
  </si>
  <si>
    <t>Donalee &amp; Ray Dittenhoefer</t>
  </si>
  <si>
    <t>R Harris and Co</t>
  </si>
  <si>
    <t>rharriscompany@gmail.com</t>
  </si>
  <si>
    <t>Christian Barrett</t>
  </si>
  <si>
    <t xml:space="preserve">Machine will not power on. </t>
  </si>
  <si>
    <t>Cobra Optiscoute</t>
  </si>
  <si>
    <t>Tim Lutes</t>
  </si>
  <si>
    <t>Tool Carousels returning</t>
  </si>
  <si>
    <t>RA247</t>
  </si>
  <si>
    <t xml:space="preserve">Olveras Furniture </t>
  </si>
  <si>
    <t>Jaime Hernandez</t>
  </si>
  <si>
    <t>5315 Tulane Dr SW</t>
  </si>
  <si>
    <t>Suite G</t>
  </si>
  <si>
    <t xml:space="preserve">Atlanta </t>
  </si>
  <si>
    <t>RA248</t>
  </si>
  <si>
    <t>770-597-3917</t>
  </si>
  <si>
    <t>Z axis limit switch broke.</t>
  </si>
  <si>
    <t>RA249</t>
  </si>
  <si>
    <t>2079 Rock Springs Rd</t>
  </si>
  <si>
    <t xml:space="preserve">Columbia </t>
  </si>
  <si>
    <t>NiceBadge</t>
  </si>
  <si>
    <t>Jacob Simeroth</t>
  </si>
  <si>
    <t>jacob@nicebadge.com</t>
  </si>
  <si>
    <t>1710 Harbeck Rd</t>
  </si>
  <si>
    <t>Grants Pass</t>
  </si>
  <si>
    <t>PO244</t>
  </si>
  <si>
    <t>Recognition Specialties</t>
  </si>
  <si>
    <t>Dustin Roberts</t>
  </si>
  <si>
    <t>Graymaur</t>
  </si>
  <si>
    <t>dustin@graymaur.com</t>
  </si>
  <si>
    <t>Christian Barret</t>
  </si>
  <si>
    <t>Belt Power</t>
  </si>
  <si>
    <t>Todd Theine</t>
  </si>
  <si>
    <t>Todd Myles</t>
  </si>
  <si>
    <t>Southern Heritage Builders</t>
  </si>
  <si>
    <t>Spindle tool sensor is activated</t>
  </si>
  <si>
    <t>KRS Keypad</t>
  </si>
  <si>
    <t>PO245</t>
  </si>
  <si>
    <t>27 41 374 5780</t>
  </si>
  <si>
    <t>PCI/Daughter Card Repair Replacement</t>
  </si>
  <si>
    <t xml:space="preserve">93 Juta Road </t>
  </si>
  <si>
    <t>Neave Ind.</t>
  </si>
  <si>
    <t>Port Elizabeth</t>
  </si>
  <si>
    <t>Rafal</t>
  </si>
  <si>
    <t xml:space="preserve">Tool Initialize for carousel not to correct position. </t>
  </si>
  <si>
    <t>Machine Contactor Failed</t>
  </si>
  <si>
    <t>cbarrett@beltpower.com</t>
  </si>
  <si>
    <t>Contactor Failed. Washington, Indiana</t>
  </si>
  <si>
    <t>The Winfield Collection</t>
  </si>
  <si>
    <t>Shane Easler</t>
  </si>
  <si>
    <t>shane@thewinfieldcollection.com</t>
  </si>
  <si>
    <t>3 X Pinion Gears, Belts, Springs, Woodruff Key</t>
  </si>
  <si>
    <t>PO247</t>
  </si>
  <si>
    <t>8350 Silver Lake RD</t>
  </si>
  <si>
    <t xml:space="preserve">Linden </t>
  </si>
  <si>
    <t>USA</t>
  </si>
  <si>
    <t xml:space="preserve">Reseting original tool positions. Tool positions got lost. </t>
  </si>
  <si>
    <t>Stinger 1 having static issues</t>
  </si>
  <si>
    <t>Rice University</t>
  </si>
  <si>
    <t>Kyle Henrick</t>
  </si>
  <si>
    <t>rkh1@rice.edu</t>
  </si>
  <si>
    <t>help with Spoilboard cutting</t>
  </si>
  <si>
    <t>info@koaukulele.com</t>
  </si>
  <si>
    <t>Raymond Rapozo</t>
  </si>
  <si>
    <t xml:space="preserve">Needs new Motherboard. B75M-GLR 2.0. $80.00. </t>
  </si>
  <si>
    <t>Quote 246</t>
  </si>
  <si>
    <t>K &amp; W Projects</t>
  </si>
  <si>
    <t>3x Stinger Pinion Gears</t>
  </si>
  <si>
    <t>3304 Doetz Dr</t>
  </si>
  <si>
    <t xml:space="preserve">Control Box Fan failing. </t>
  </si>
  <si>
    <t xml:space="preserve">X axis stopped working. </t>
  </si>
  <si>
    <t>Steve Carlson</t>
  </si>
  <si>
    <t xml:space="preserve">XYZ not responding to jogging commands. </t>
  </si>
  <si>
    <t>scarlson458@gmail.com</t>
  </si>
  <si>
    <t>S</t>
  </si>
  <si>
    <t>PO248</t>
  </si>
  <si>
    <t>Cobra Teknic Servo Motor Repair</t>
  </si>
  <si>
    <r>
      <rPr>
        <b/>
        <sz val="12"/>
        <color theme="1"/>
        <rFont val="Calibri"/>
        <family val="2"/>
        <scheme val="minor"/>
      </rPr>
      <t>Boot issues</t>
    </r>
    <r>
      <rPr>
        <sz val="12"/>
        <color theme="1"/>
        <rFont val="Calibri"/>
        <family val="2"/>
        <scheme val="minor"/>
      </rPr>
      <t xml:space="preserve">: When windows attempts a repair and cannot. 
1. Hold the DEL key while booting
2. Go into BIOS mode
3. Password: pi3147
4. Top tab for Peripherals
5. Second Option SATA mode Selection (Configuration (select)
6. Double Click. 
7. Change to AHCI (select)
8. Go to top right right and save it
9. Turn off Pc and reboot.
10. Boot P1; Asus drw-24f1st-c
[3:58:33 PM] Mike Queen: windrvr.sys
[3:58:40 PM] Mike Queen: pcisx.sys
</t>
    </r>
  </si>
  <si>
    <r>
      <rPr>
        <b/>
        <sz val="12"/>
        <color theme="1"/>
        <rFont val="Calibri"/>
        <family val="2"/>
        <scheme val="minor"/>
      </rPr>
      <t>SX2801:</t>
    </r>
    <r>
      <rPr>
        <sz val="12"/>
        <color theme="1"/>
        <rFont val="Calibri"/>
        <family val="2"/>
        <scheme val="minor"/>
      </rPr>
      <t xml:space="preserve">
1. Check all the usual things with PCI card. 
2. Most likely the Clock on the daughter board has gone bad.
3. Send Computer in to CAMaster
4. Test Daughter board and replace the chips
5. If test fails, send PCI card and Daughter board to WINcnc for repair using RMA # they provide.
</t>
    </r>
  </si>
  <si>
    <r>
      <rPr>
        <b/>
        <sz val="12"/>
        <color theme="1"/>
        <rFont val="Calibri"/>
        <family val="2"/>
        <scheme val="minor"/>
      </rPr>
      <t>New PCI and Daughter card setup for Wincnc 3.0:</t>
    </r>
    <r>
      <rPr>
        <sz val="12"/>
        <color theme="1"/>
        <rFont val="Calibri"/>
        <family val="2"/>
        <scheme val="minor"/>
      </rPr>
      <t xml:space="preserve">
First of all, basically all inputs and outputs are funneled directly from the PCI card.
Even though we have 4 outputs and 14 inputs on the daughter card they are coming through traces on the daughter card directly from the PCI card.
If an input or output are bad, it's almost always the PCI card if it comes back to the PC
Remember, it might be outside the PC
Next, the PCI card funnels all the information through inputs and outputs to the daughter card, so any problem you have with the daughter card could potentially be the PCI card.
Such as the initialization of the PIC chip
Motion is controlled by the PIC chip on the daughter card.
That is a microprocessor
So was the sx2801
The flip flops are still the same
There used to be a clock on the daughter cards (the little shiny square thing near the SX chip). It isn't necessary with the PIC
That processor has its own clock
</t>
    </r>
  </si>
  <si>
    <r>
      <rPr>
        <b/>
        <sz val="12"/>
        <color theme="1"/>
        <rFont val="Calibri"/>
        <family val="2"/>
        <scheme val="minor"/>
      </rPr>
      <t>Stopping Windows 10 from Auto Restart:</t>
    </r>
    <r>
      <rPr>
        <sz val="12"/>
        <color theme="1"/>
        <rFont val="Calibri"/>
        <family val="2"/>
        <scheme val="minor"/>
      </rPr>
      <t xml:space="preserve">
https://www.youtube.com/watch?v=AbGs-gaquQI 
</t>
    </r>
  </si>
  <si>
    <r>
      <rPr>
        <b/>
        <sz val="12"/>
        <color theme="1"/>
        <rFont val="Calibri"/>
        <family val="2"/>
        <scheme val="minor"/>
      </rPr>
      <t>PCI card Reload(IRQ Code):</t>
    </r>
    <r>
      <rPr>
        <sz val="12"/>
        <color theme="1"/>
        <rFont val="Calibri"/>
        <family val="2"/>
        <scheme val="minor"/>
      </rPr>
      <t xml:space="preserve">
1. If “Key Not Found”
2. Windows
3. System32
4. Drivers
5. Find Windrvr6 and delete
6. Find PCiSX and delete
7. Reload device driver and reboot system.
If you cannot delete the drives:
1. Reset UAC by sliding bar down, let go, slide up let go. 
2. Restart Computer. 
3. Drivers rename or delete, 
4. Delete Drivers from the device manager,
5. Run Driver installer,
6. Restart PC,
</t>
    </r>
  </si>
  <si>
    <r>
      <t xml:space="preserve">If You Experience </t>
    </r>
    <r>
      <rPr>
        <b/>
        <sz val="12"/>
        <color theme="1"/>
        <rFont val="Calibri"/>
        <family val="2"/>
        <scheme val="minor"/>
      </rPr>
      <t>Back Lash</t>
    </r>
    <r>
      <rPr>
        <sz val="12"/>
        <color theme="1"/>
        <rFont val="Calibri"/>
        <family val="2"/>
        <scheme val="minor"/>
      </rPr>
      <t xml:space="preserve">:
1. 
Let me guess, the outside climb cuts are longer in the Y? Inside Conventional Shorter?
Anyway, there appears to be lash in your Y axis. This can be in a few areas, I will list them all as you said you have been after this in a while.
Below the table: Belt tension, pinion (spur) gear to rack clearance, loose set screw on a pinion or pulley,
Above the table: loose bolts from X car to linear blocks, loose bolts from Z car to linear blocks.
2. Is the Bit Seated well in the Collet and not moving or walking out. Is the Bit Tight?
3. What type of collet are you using. (Musclechuck was a problem before)
4. Set Screws may be loose or need to put divot in the shaft. 
</t>
    </r>
  </si>
  <si>
    <r>
      <rPr>
        <b/>
        <sz val="12"/>
        <color theme="1"/>
        <rFont val="Calibri"/>
        <family val="2"/>
        <scheme val="minor"/>
      </rPr>
      <t>Changing the End point after a cut.</t>
    </r>
    <r>
      <rPr>
        <sz val="12"/>
        <color theme="1"/>
        <rFont val="Calibri"/>
        <family val="2"/>
        <scheme val="minor"/>
      </rPr>
      <t xml:space="preserve"> 
1. Open Vetric application
2. Open APP DATA FOLDER
3. PostP
4. Find the Post P that needs to be changed
5. Open in Notepad
6. Copy “G53z0” 
7. Past below “M5”
8. Change to “G53 X#Y#” using absolute coordinates
</t>
    </r>
  </si>
  <si>
    <r>
      <rPr>
        <b/>
        <sz val="12"/>
        <color theme="1"/>
        <rFont val="Calibri"/>
        <family val="2"/>
        <scheme val="minor"/>
      </rPr>
      <t>Probe Use Instructions</t>
    </r>
    <r>
      <rPr>
        <sz val="12"/>
        <color theme="1"/>
        <rFont val="Calibri"/>
        <family val="2"/>
        <scheme val="minor"/>
      </rPr>
      <t xml:space="preserve">
Pgs 40-41 in the WinCNC manual.
Mike Queen’s videos: https://www.youtube.com/watch?v=Ad7YQflV8d4
https://www.youtube.com/watch?v=i7nkJQdR5Ag
</t>
    </r>
  </si>
  <si>
    <r>
      <t>Trouble Shooting</t>
    </r>
    <r>
      <rPr>
        <b/>
        <sz val="12"/>
        <color theme="1"/>
        <rFont val="Calibri"/>
        <family val="2"/>
        <scheme val="minor"/>
      </rPr>
      <t xml:space="preserve"> no movement</t>
    </r>
    <r>
      <rPr>
        <sz val="12"/>
        <color theme="1"/>
        <rFont val="Calibri"/>
        <family val="2"/>
        <scheme val="minor"/>
      </rPr>
      <t xml:space="preserve">
1.       Reboot Computer and CNC machine.
     a.       Test machine for movement
2.       Serial Data Cable running from PC to CNC:
     a.       Disconnect
     b.      Blow out dust
     c.       Check for broken pins
     d.      Reconnect
     e.      Test Machine for movement
3.       Make sure that the Testra Drive is receiving power. You will have to open the Control Box for the machine and look for the Green LED light on the top of the Testra Drive(it’s the big Yellow box inside the control box of the CNC).
4.       Follow the instructions in the WINCNC PCI Reseating PDF. 
     a.       Test Machine for movement
5.       Follow the instructions in the WINCNC PCI Card Troubleshooting PDF
     a.       Inform me of the results of the Troubleshooting. 
6.       The Serial Data Cable may have gone bad as well and needs to be replaced, especially if it is in a high traffic area. 
</t>
    </r>
  </si>
  <si>
    <r>
      <rPr>
        <b/>
        <sz val="12"/>
        <color theme="1"/>
        <rFont val="Calibri"/>
        <family val="2"/>
        <scheme val="minor"/>
      </rPr>
      <t>WINCNC</t>
    </r>
    <r>
      <rPr>
        <sz val="12"/>
        <color theme="1"/>
        <rFont val="Calibri"/>
        <family val="2"/>
        <scheme val="minor"/>
      </rPr>
      <t xml:space="preserve">
Find max r (rapid) for an axis:
rapid=(maxstepv ×60)/(current resolution)
Find maxstepv for given axis:
maxstepv=(resolution ×rapid)/60
RPM=Resolution/Steps*IPM
</t>
    </r>
  </si>
  <si>
    <r>
      <rPr>
        <b/>
        <sz val="12"/>
        <color theme="1"/>
        <rFont val="Calibri"/>
        <family val="2"/>
        <scheme val="minor"/>
      </rPr>
      <t>Vac  Specs:</t>
    </r>
    <r>
      <rPr>
        <sz val="12"/>
        <color theme="1"/>
        <rFont val="Calibri"/>
        <family val="2"/>
        <scheme val="minor"/>
      </rPr>
      <t xml:space="preserve">
 Dust boot: Panther 4”, Stinger 2”, Cobra 
Dust Collection: 
1. Min CFM of 1600 (We use Oneida Air’s Smart System 5HP) 4x8
2. Max CFM of 1800
Hold Down: FPZ K11MSOR20 20HP  650CFM at 10”Hg.
 </t>
    </r>
    <r>
      <rPr>
        <b/>
        <sz val="12"/>
        <color theme="1"/>
        <rFont val="Calibri"/>
        <family val="2"/>
        <scheme val="minor"/>
      </rPr>
      <t>Vacuum Dust Collection:</t>
    </r>
    <r>
      <rPr>
        <sz val="12"/>
        <color theme="1"/>
        <rFont val="Calibri"/>
        <family val="2"/>
        <scheme val="minor"/>
      </rPr>
      <t xml:space="preserve">
1. 5hp 1600CFM max 
2. 3hp 1500CFM max
CFM needed to suspend and move dust:
2” hose=100CFM
4”hose=400CFM
6”hose= 880CFM (you cannot pull more CFM than 880 through a 6” hose. It is impossible. Velocity is  4500’ Per Minute)
</t>
    </r>
  </si>
  <si>
    <r>
      <rPr>
        <b/>
        <sz val="12"/>
        <color theme="1"/>
        <rFont val="Calibri"/>
        <family val="2"/>
        <scheme val="minor"/>
      </rPr>
      <t xml:space="preserve">Aluminum: </t>
    </r>
    <r>
      <rPr>
        <sz val="12"/>
        <color theme="1"/>
        <rFont val="Calibri"/>
        <family val="2"/>
        <scheme val="minor"/>
      </rPr>
      <t xml:space="preserve">
¼” 35 feedrate 18000+RPM Mister always. .08-.12” depths
.5”bit 7k-10k 
3/8 2 flute 60ipm 7500rpm
</t>
    </r>
  </si>
  <si>
    <r>
      <rPr>
        <b/>
        <sz val="12"/>
        <color theme="1"/>
        <rFont val="Calibri"/>
        <family val="2"/>
        <scheme val="minor"/>
      </rPr>
      <t xml:space="preserve">Setting Up Enclosure Process: </t>
    </r>
    <r>
      <rPr>
        <sz val="12"/>
        <color theme="1"/>
        <rFont val="Calibri"/>
        <family val="2"/>
        <scheme val="minor"/>
      </rPr>
      <t xml:space="preserve">
1. Auxin=c14p1b7o0
2. Enab=c14m””Enclosure Open””
</t>
    </r>
  </si>
  <si>
    <r>
      <rPr>
        <b/>
        <sz val="12"/>
        <color theme="1"/>
        <rFont val="Calibri"/>
        <family val="2"/>
        <scheme val="minor"/>
      </rPr>
      <t>Direction Test</t>
    </r>
    <r>
      <rPr>
        <sz val="12"/>
        <color theme="1"/>
        <rFont val="Calibri"/>
        <family val="2"/>
        <scheme val="minor"/>
      </rPr>
      <t xml:space="preserve"> for Daughter Board Wincnc:
1. for D0, put a paper clip in pin 36. Put another paper clip in 21
2. Have the customer put a volt meter on 20VDC, and connect red lead on the clip on 36, black on 21
3. Have him try moving that axis in one direction and check the voltage
4. THen in the other and check it
5. If it's good, you get 5v in one direction. 0 in the other.
6. probably won't be exactly 5V or 0v, but very near it.
</t>
    </r>
    <r>
      <rPr>
        <b/>
        <sz val="12"/>
        <color theme="1"/>
        <rFont val="Calibri"/>
        <family val="2"/>
        <scheme val="minor"/>
      </rPr>
      <t>Step Test</t>
    </r>
    <r>
      <rPr>
        <sz val="12"/>
        <color theme="1"/>
        <rFont val="Calibri"/>
        <family val="2"/>
        <scheme val="minor"/>
      </rPr>
      <t xml:space="preserve"> for Daughter Board Wincnc: 
1. Set E to 1 in AxisSpec
2. Put Volt Meter on 20VDC 
3. Connect Red lead to pin#37(step) and black lead to pin#21(ground)
4. Move command steps for movement from Wincnc
5. Check the voltage while doing step 4. 
6. Then Set E to 0 in Axis Spec and repeat steps 2-5
</t>
    </r>
  </si>
  <si>
    <t xml:space="preserve">Subject: Wiring WinCNC to Mitsubishi MRJ Servo Amp
You would want to connect each of the servo drives to our IO board in the following configuration, using the X axis as an example.  I am not sure which of our IO boards you are using so I will do an example for each as the board labeling varies a bit.
CN2 IO Board:
PG and NG to 5V
PP to S0-
NP to D0-
CN1/2 IO Board:
PG and NG to +5V
PP to -P0S0
NP to -P0D0
</t>
  </si>
  <si>
    <t xml:space="preserve">SOFT START 
http://www.solcon.com/Low-Voltage/iStart.html 
</t>
  </si>
  <si>
    <t xml:space="preserve">Spindle lost rpm. </t>
  </si>
  <si>
    <t>279 Rock Springs Road</t>
  </si>
  <si>
    <t>Stinger 3 decal needed</t>
  </si>
  <si>
    <t>RA250</t>
  </si>
  <si>
    <r>
      <rPr>
        <b/>
        <sz val="12"/>
        <color theme="1"/>
        <rFont val="Calibri"/>
        <family val="2"/>
        <scheme val="minor"/>
      </rPr>
      <t>Post P Installation:</t>
    </r>
    <r>
      <rPr>
        <sz val="12"/>
        <color theme="1"/>
        <rFont val="Calibri"/>
        <family val="2"/>
        <scheme val="minor"/>
      </rPr>
      <t xml:space="preserve">
    Open Aspire/VCPro:
1. Open Vcarve Pro
2. File-Open Application Data Folder
3. Open “PostP” folder
4. Paste attached .pp file from this email to the “PostP” folder. 
5. Shut down VCarvePRO and reopen. 
6. The new .pp should be available. 
    PVC, Cut 2D, Cut 3D:
1. Copy the new post into your PVC, Cut 2D, Cut 3D/PostP Folder
2. Close PVC, Cut 2D, Cut 3D if open.
3. Post will be visible next time program is opened
</t>
    </r>
  </si>
  <si>
    <r>
      <rPr>
        <b/>
        <sz val="12"/>
        <color theme="1"/>
        <rFont val="Calibri"/>
        <family val="2"/>
        <scheme val="minor"/>
      </rPr>
      <t>Z HIGH Errors</t>
    </r>
    <r>
      <rPr>
        <sz val="12"/>
        <color theme="1"/>
        <rFont val="Calibri"/>
        <family val="2"/>
        <scheme val="minor"/>
      </rPr>
      <t xml:space="preserve">
Anytime you get a Z+ limit exceeded error and it ran before, it's usually something to do the code telling it to raise without a tool
Or at least a tool measure
The way I find it is to have them show me it works, first. Then I have them recreate the error
If it happens without a tool measure, that's the problem
Lots of your (CAMaster's) old machines would do that, and I finally logged onto one and found a G49 in the tool measure macro. Brandon had written the macro and was turning the measure off before measuring the next tool.
All I had to do was rewrite your macro so that it disabled the softlimit and left the tool measure, and it worked like a charm.
So just be aware that if it works, then you get a hi z limit exceeded, it probably has something to do with trying to lift without having a measure.
</t>
    </r>
  </si>
  <si>
    <r>
      <rPr>
        <b/>
        <sz val="12"/>
        <color theme="1"/>
        <rFont val="Calibri"/>
        <family val="2"/>
        <scheme val="minor"/>
      </rPr>
      <t>Replacing Linear Bearings Stinger 1</t>
    </r>
    <r>
      <rPr>
        <sz val="12"/>
        <color theme="1"/>
        <rFont val="Calibri"/>
        <family val="2"/>
        <scheme val="minor"/>
      </rPr>
      <t xml:space="preserve">
All I did was:
•  remove the big allen screw that was at the end lower limit of the x-axis rail. 
• Removed the 4 allen screws that affixed the router carriage to damaged linear guide, slid the old linear guide out of the rail.
•  Slid on the new linear rail with the provisional rail sliding off proportionally. Slid the new linear guide on to the router carriage, affixed the 4 allen screws. 
• I then screwed in the big allen screw at the end of the rail. 
</t>
    </r>
  </si>
  <si>
    <r>
      <rPr>
        <b/>
        <sz val="12"/>
        <color theme="1"/>
        <rFont val="Calibri"/>
        <family val="2"/>
        <scheme val="minor"/>
      </rPr>
      <t>OPTISCOUT:</t>
    </r>
    <r>
      <rPr>
        <sz val="12"/>
        <color theme="1"/>
        <rFont val="Calibri"/>
        <family val="2"/>
        <scheme val="minor"/>
      </rPr>
      <t xml:space="preserve">
https://www.youtube.com/watch?v=a6T0fCrPsx4 
</t>
    </r>
  </si>
  <si>
    <t>Springer Controls. JC32A310M</t>
  </si>
  <si>
    <t xml:space="preserve">how to load toolpath to Wincnc program. </t>
  </si>
  <si>
    <t xml:space="preserve">Set and Measuring Knife. </t>
  </si>
  <si>
    <t>bwtait@att.net</t>
  </si>
  <si>
    <t>Basic Resources</t>
  </si>
  <si>
    <t>Chris Carter</t>
  </si>
  <si>
    <t xml:space="preserve">Tripping servo Y2. </t>
  </si>
  <si>
    <t xml:space="preserve">Losing Vacuum around spindle. </t>
  </si>
  <si>
    <t>GOV (Previously "Dimensional Impact")</t>
  </si>
  <si>
    <t>rygame2008@gmail.com</t>
  </si>
  <si>
    <t>CR508 Dual ATC</t>
  </si>
  <si>
    <t xml:space="preserve">Believes his machine is cutting off line. </t>
  </si>
  <si>
    <t xml:space="preserve">7454 Airport Rd </t>
  </si>
  <si>
    <t xml:space="preserve">West Jordan </t>
  </si>
  <si>
    <t>UTAH</t>
  </si>
  <si>
    <t>Matt McKenney</t>
  </si>
  <si>
    <t>rmwoodworkingshop@gmail.com</t>
  </si>
  <si>
    <t>Panther ATC</t>
  </si>
  <si>
    <t>Tool Carousel was not setup correctly</t>
  </si>
  <si>
    <t>1925 Woodlands Industrial Drive</t>
  </si>
  <si>
    <t>Trussville</t>
  </si>
  <si>
    <t>RA251</t>
  </si>
  <si>
    <t>jeff@southerngrainwoodworks.com</t>
  </si>
  <si>
    <t>Needs needle for Maintenance Kit</t>
  </si>
  <si>
    <t>Jason Coggins</t>
  </si>
  <si>
    <t>Carlisle IT (was Star Aviation)</t>
  </si>
  <si>
    <t xml:space="preserve">Questions about running machine during storm. </t>
  </si>
  <si>
    <t>Shop Architecture</t>
  </si>
  <si>
    <t>Charles</t>
  </si>
  <si>
    <t>Michael Fase</t>
  </si>
  <si>
    <t>KRS keypad setup</t>
  </si>
  <si>
    <t>Bruce Fase</t>
  </si>
  <si>
    <t>Panther 408</t>
  </si>
  <si>
    <t>mfase731@aol.com</t>
  </si>
  <si>
    <t>Get link to his Wincnc program.</t>
  </si>
  <si>
    <t xml:space="preserve">X, Y1 Y2 transmissions for </t>
  </si>
  <si>
    <t>Jack</t>
  </si>
  <si>
    <t>Jack Devil Eletronics</t>
  </si>
  <si>
    <t>Wants parts</t>
  </si>
  <si>
    <t>No</t>
  </si>
  <si>
    <t>PO250</t>
  </si>
  <si>
    <t>Brint Bridegam</t>
  </si>
  <si>
    <t>FTC Enable appointment</t>
  </si>
  <si>
    <t xml:space="preserve"> PO252</t>
  </si>
  <si>
    <t>619.408.9543
619.795.6760</t>
  </si>
  <si>
    <t>Dave Johnson</t>
  </si>
  <si>
    <t>623 Southeast Mill Street</t>
  </si>
  <si>
    <t xml:space="preserve">Portland </t>
  </si>
  <si>
    <t xml:space="preserve">OR </t>
  </si>
  <si>
    <t>PO253</t>
  </si>
  <si>
    <t>Jack Pineda</t>
  </si>
  <si>
    <t>Jack Deville Electronics</t>
  </si>
  <si>
    <t>Chad</t>
  </si>
  <si>
    <t xml:space="preserve">Cannot drop tools as programmed. </t>
  </si>
  <si>
    <t>Dust Boot replacement. Hole is off.</t>
  </si>
  <si>
    <t>Fred</t>
  </si>
  <si>
    <t xml:space="preserve">3KW </t>
  </si>
  <si>
    <t>fred@datatekgraphics.com</t>
  </si>
  <si>
    <t>2407 Triana Blvd</t>
  </si>
  <si>
    <t xml:space="preserve">Huntsville </t>
  </si>
  <si>
    <t>RA252</t>
  </si>
  <si>
    <t>Todd Williams</t>
  </si>
  <si>
    <t>High Tech Patterns and Tooling</t>
  </si>
  <si>
    <t xml:space="preserve">Panther pc issues. </t>
  </si>
  <si>
    <t>Wilco</t>
  </si>
  <si>
    <t>Questions on maintenance</t>
  </si>
  <si>
    <t xml:space="preserve">Tool Touch Top and chord. .25". Dust Boot and bracket. </t>
  </si>
  <si>
    <t>PO254</t>
  </si>
  <si>
    <t>Nick Delgado - Wol</t>
  </si>
  <si>
    <t>CR dual head</t>
  </si>
  <si>
    <t>Service Request 255</t>
  </si>
  <si>
    <t>Pamela Walker</t>
  </si>
  <si>
    <t>pamela.walker.contractor@fujifilm.com</t>
  </si>
  <si>
    <t>PO256</t>
  </si>
  <si>
    <t>Wolseley Industrial Group</t>
  </si>
  <si>
    <t>Steve Spencer</t>
  </si>
  <si>
    <t>FOR GE AVIATION</t>
  </si>
  <si>
    <t>steve.spencer@wolseleyind.com</t>
  </si>
  <si>
    <t>Parts order. 3411 motor, pinion gear, and Woodruff Key.</t>
  </si>
  <si>
    <t>4401 David Howarth Drive</t>
  </si>
  <si>
    <t>Lafayette</t>
  </si>
  <si>
    <t xml:space="preserve">PO257 - </t>
  </si>
  <si>
    <t>ONSITE SERVICE for GOV</t>
  </si>
  <si>
    <t>Calibrate Switch setup.</t>
  </si>
  <si>
    <t xml:space="preserve">Complained about dust boot hole being off. I explained that is was off by design and is a generic dust boot that should work just fine. </t>
  </si>
  <si>
    <t>Voicemail.</t>
  </si>
  <si>
    <t>mvergino@comcast.net</t>
  </si>
  <si>
    <t>Mike Vergino</t>
  </si>
  <si>
    <t>Needs New Loc Line on Aluminum Block</t>
  </si>
  <si>
    <t>tbrooks@benchmarksigns.biz</t>
  </si>
  <si>
    <t>Forth Worth</t>
  </si>
  <si>
    <t>7329 West Vickory Blvd</t>
  </si>
  <si>
    <t>PO258</t>
  </si>
  <si>
    <t>Loc Line on Aluminum Block 12 inch</t>
  </si>
  <si>
    <t>PO249</t>
  </si>
  <si>
    <t>Fannin County High School</t>
  </si>
  <si>
    <t>devinsnoop76@gmail.com</t>
  </si>
  <si>
    <t xml:space="preserve">Devin </t>
  </si>
  <si>
    <t>Belt Missing</t>
  </si>
  <si>
    <t>Fannin County High School - CTAE</t>
  </si>
  <si>
    <t>300 Rebel Circle</t>
  </si>
  <si>
    <t>Blue Ridge</t>
  </si>
  <si>
    <t>PO259</t>
  </si>
  <si>
    <t>Jessica Heaton</t>
  </si>
  <si>
    <t>jheaton@fannin.k12.ga.us</t>
  </si>
  <si>
    <t>Dimensions of Sound</t>
  </si>
  <si>
    <t>aevarb@dimensionsofsound.is</t>
  </si>
  <si>
    <t xml:space="preserve">Parts: Maint Kit. 
Convert Wincnc to mm. </t>
  </si>
  <si>
    <t>Einbúastígur 1</t>
  </si>
  <si>
    <t>PO260</t>
  </si>
  <si>
    <t>Ævar Baldvinsson</t>
  </si>
  <si>
    <t>Marks Wood Shop</t>
  </si>
  <si>
    <t>scottthrush1@gmail.com</t>
  </si>
  <si>
    <t>X Tool Alignment</t>
  </si>
  <si>
    <t>Reuben Bower</t>
  </si>
  <si>
    <t>damaged our Spindle Tram Tool. Sending pictures in email.</t>
  </si>
  <si>
    <t>brauerr001@gmail.com</t>
  </si>
  <si>
    <t xml:space="preserve">has steppers and wants bigger ones. Purchasing 500oz motors. </t>
  </si>
  <si>
    <t>865 Westlawn Drive</t>
  </si>
  <si>
    <t>Grove Town</t>
  </si>
  <si>
    <t>PO261</t>
  </si>
  <si>
    <t xml:space="preserve">crashed machine. </t>
  </si>
  <si>
    <t xml:space="preserve">John Bowen </t>
  </si>
  <si>
    <t>john@docksidecanvas.com</t>
  </si>
  <si>
    <t xml:space="preserve">no Vcarve pro sent? </t>
  </si>
  <si>
    <t>RA253</t>
  </si>
  <si>
    <t>John R</t>
  </si>
  <si>
    <t>Skagaströnd</t>
  </si>
  <si>
    <t>Norðurland Vestra</t>
  </si>
  <si>
    <t>Jones and Vinings</t>
  </si>
  <si>
    <t>Roger Champain 328</t>
  </si>
  <si>
    <t xml:space="preserve">Servo Y tripping. </t>
  </si>
  <si>
    <t xml:space="preserve">Tool Carousel not lining up. Fixed. Sensor channel was changed inadvertanly. </t>
  </si>
  <si>
    <t xml:space="preserve">needs to switch MDF for LDF. </t>
  </si>
  <si>
    <t>Laken Down</t>
  </si>
  <si>
    <t>BG Products</t>
  </si>
  <si>
    <t xml:space="preserve">how slow can he drill with the </t>
  </si>
  <si>
    <t>power requirements</t>
  </si>
  <si>
    <t xml:space="preserve">AC drive fault. </t>
  </si>
  <si>
    <t>Marrion</t>
  </si>
  <si>
    <t>Spindle Drop? Yes normal.
Spindle Warm up.</t>
  </si>
  <si>
    <t>Todd Furgeson</t>
  </si>
  <si>
    <t xml:space="preserve">Emailed Vcarve license info. </t>
  </si>
  <si>
    <t xml:space="preserve">Plywood. Cutting. TU macro line 15 had a B with the X. This is supposed to be on line 13. </t>
  </si>
  <si>
    <t>IDF penn Sign</t>
  </si>
  <si>
    <t xml:space="preserve">X axis has dips and bubbles instead of a straight line. </t>
  </si>
  <si>
    <t>Tommy Crigler</t>
  </si>
  <si>
    <t>tcrigler@triadpowerandcontrols.com</t>
  </si>
  <si>
    <t xml:space="preserve">power requirements. Up in arms about 8 gauge wire from the junction box to the panel. </t>
  </si>
  <si>
    <t xml:space="preserve">bearings for Y. </t>
  </si>
  <si>
    <t>mark@markswoodshopinc.com</t>
  </si>
  <si>
    <t>Wincnc PCI/Daughter card Testing Fee</t>
  </si>
  <si>
    <t>PO262</t>
  </si>
  <si>
    <t>RA254</t>
  </si>
  <si>
    <t>Such and Such</t>
  </si>
  <si>
    <t>Zach Burris</t>
  </si>
  <si>
    <t>SR44. Testra</t>
  </si>
  <si>
    <t>Drew from IT company</t>
  </si>
  <si>
    <t xml:space="preserve">Bumping on X initialize. Limit switch replaced on X already. </t>
  </si>
  <si>
    <t>Robby</t>
  </si>
  <si>
    <t>6100 Main St. MS50</t>
  </si>
  <si>
    <t xml:space="preserve">Houston </t>
  </si>
  <si>
    <t>Kyle Henricks</t>
  </si>
  <si>
    <t>713-348-5228</t>
  </si>
  <si>
    <t>General Electric (GE)</t>
  </si>
  <si>
    <t>Todd Benson</t>
  </si>
  <si>
    <t xml:space="preserve">Training </t>
  </si>
  <si>
    <t>todd.bender@ge.com</t>
  </si>
  <si>
    <t>Tony Digiacomo</t>
  </si>
  <si>
    <t xml:space="preserve">New spindle died. </t>
  </si>
  <si>
    <t>Robby Whiteed</t>
  </si>
  <si>
    <t xml:space="preserve">Replacing FTC top with a 3" one. </t>
  </si>
  <si>
    <t>Agnieska</t>
  </si>
  <si>
    <t xml:space="preserve">24VDC Power Supply </t>
  </si>
  <si>
    <t>Sending in 3 month old spindle for repair. From PO213</t>
  </si>
  <si>
    <t>raysod21@yahoo.com</t>
  </si>
  <si>
    <t xml:space="preserve">dust collection? No. 
Material: MDF and ABS plastic, PVS Plastic material. </t>
  </si>
  <si>
    <t>Chris Fruge</t>
  </si>
  <si>
    <t>CRX3 2012</t>
  </si>
  <si>
    <t>arttitan44@gmail.com</t>
  </si>
  <si>
    <t>T7 return trips the Y servo</t>
  </si>
  <si>
    <t xml:space="preserve">RC Tone Woods </t>
  </si>
  <si>
    <t>Ben Aroh</t>
  </si>
  <si>
    <t>ben@thewoodenstates.com</t>
  </si>
  <si>
    <t>2245 Commerce PKWY Ste A</t>
  </si>
  <si>
    <t>LaGrange</t>
  </si>
  <si>
    <t>KY</t>
  </si>
  <si>
    <t>PO263</t>
  </si>
  <si>
    <t xml:space="preserve">PCI Card repair/replacement at Wincnc. Kelly is taking care of it. </t>
  </si>
  <si>
    <t xml:space="preserve">carousel ripped proxy wire apart during intialize move. </t>
  </si>
  <si>
    <t xml:space="preserve">Tool measure switch top needed. </t>
  </si>
  <si>
    <t>6572 Whitman Ct</t>
  </si>
  <si>
    <t>Riverside</t>
  </si>
  <si>
    <t>PO264</t>
  </si>
  <si>
    <t xml:space="preserve">New CN1Cn2 board needed. Old one shorts and blows out the fuse. </t>
  </si>
  <si>
    <t>PO265</t>
  </si>
  <si>
    <t>1028 Executive Blvd</t>
  </si>
  <si>
    <t>GA Dept of Transportation</t>
  </si>
  <si>
    <t>Jeff Ballard</t>
  </si>
  <si>
    <t>CNC machine specs</t>
  </si>
  <si>
    <t>James Tuppy</t>
  </si>
  <si>
    <t xml:space="preserve">Enable was not turned on. </t>
  </si>
  <si>
    <t xml:space="preserve">help with purchasing a machine. </t>
  </si>
  <si>
    <t xml:space="preserve">Billy </t>
  </si>
  <si>
    <t>Josh</t>
  </si>
  <si>
    <t>Dimesional Impact</t>
  </si>
  <si>
    <t>caleb@11thstworkshop.com</t>
  </si>
  <si>
    <t>COBRA Elite</t>
  </si>
  <si>
    <t>4 new Z axis bearings</t>
  </si>
  <si>
    <t>351 Manhattan Ave</t>
  </si>
  <si>
    <t>Jersey City</t>
  </si>
  <si>
    <t>RA256</t>
  </si>
  <si>
    <t>BEARING HiwinCobra X Y HGW20HCZ0C</t>
  </si>
  <si>
    <t>RA257</t>
  </si>
  <si>
    <t xml:space="preserve">stuff that broke in shipping per Kevin. </t>
  </si>
  <si>
    <t xml:space="preserve"> Stinger 3</t>
  </si>
  <si>
    <t>Laser failure</t>
  </si>
  <si>
    <t>RA258</t>
  </si>
  <si>
    <t>West Sacramento</t>
  </si>
  <si>
    <t>RA255 -  11875</t>
  </si>
  <si>
    <t>Marks Fine Woodworking LLC</t>
  </si>
  <si>
    <t>PT 408 ATC</t>
  </si>
  <si>
    <t>Barboursville</t>
  </si>
  <si>
    <t>RA259</t>
  </si>
  <si>
    <t>markswoodwork@embarqmail.com</t>
  </si>
  <si>
    <t>Bill Marks</t>
  </si>
  <si>
    <t>5026 Brunley Lane</t>
  </si>
  <si>
    <t>Carousel Proxy Switch</t>
  </si>
  <si>
    <t xml:space="preserve">X axis bearing </t>
  </si>
  <si>
    <t>jasont@samdoors.com</t>
  </si>
  <si>
    <t>Ascher</t>
  </si>
  <si>
    <t>Grain Surfboards</t>
  </si>
  <si>
    <t xml:space="preserve">XY origin has shifted. </t>
  </si>
  <si>
    <t>ascher@grainsurfboards.com</t>
  </si>
  <si>
    <t>PT 508</t>
  </si>
  <si>
    <t>Eletrical Requirements.</t>
  </si>
  <si>
    <t>Jorde Design and Fabrication</t>
  </si>
  <si>
    <t>kevinjorde@gmail.com</t>
  </si>
  <si>
    <t>Need Spindle Tram Back</t>
  </si>
  <si>
    <t>RA260</t>
  </si>
  <si>
    <t>New Y transmission</t>
  </si>
  <si>
    <t>PO266</t>
  </si>
  <si>
    <t>PO267</t>
  </si>
  <si>
    <t xml:space="preserve">Needs license number for cut 2D software. </t>
  </si>
  <si>
    <t>Y2 Servo motor buzzing. Y2 servo trip reset servos</t>
  </si>
  <si>
    <t>Panther 408 Show special</t>
  </si>
  <si>
    <t xml:space="preserve">info on machine. </t>
  </si>
  <si>
    <t>CR Single Y</t>
  </si>
  <si>
    <t>Ordering KRS Keypad</t>
  </si>
  <si>
    <t>7683 Woodland Rd</t>
  </si>
  <si>
    <t xml:space="preserve">Lake Odessa </t>
  </si>
  <si>
    <t>PO268</t>
  </si>
  <si>
    <t xml:space="preserve">IN View </t>
  </si>
  <si>
    <t>Ron Kiddler</t>
  </si>
  <si>
    <t xml:space="preserve">not tracking correct in X and Y. </t>
  </si>
  <si>
    <t>alanthall1@gmail.com</t>
  </si>
  <si>
    <t>Vcarve Pro</t>
  </si>
  <si>
    <t>terry_walker@hcpss.org</t>
  </si>
  <si>
    <t>Howard Country Public School System</t>
  </si>
  <si>
    <t>Terry Walker</t>
  </si>
  <si>
    <t>622 Longleaf Rd</t>
  </si>
  <si>
    <t>Aberdeen</t>
  </si>
  <si>
    <t>RA261</t>
  </si>
  <si>
    <t>Drive is toast</t>
  </si>
  <si>
    <t>Black Hawk Precision</t>
  </si>
  <si>
    <t>Dynamic Systems, Inc</t>
  </si>
  <si>
    <t>dsmith@dynamicsystemsusa.com</t>
  </si>
  <si>
    <t>2014 CR510 ATC</t>
  </si>
  <si>
    <t xml:space="preserve">Y axis drive rebuild. </t>
  </si>
  <si>
    <t>PO269</t>
  </si>
  <si>
    <t xml:space="preserve">Probe broken. </t>
  </si>
  <si>
    <t>randrboatworks@gmail.com</t>
  </si>
  <si>
    <t>R and R Boat Works</t>
  </si>
  <si>
    <t>Appcove</t>
  </si>
  <si>
    <t>Jason Garber</t>
  </si>
  <si>
    <t>jgarber@appcove.com</t>
  </si>
  <si>
    <t>New 3411 motor and Maintenance Kit</t>
  </si>
  <si>
    <t>600 Vargo Lane</t>
  </si>
  <si>
    <t>Altoona</t>
  </si>
  <si>
    <t>PO270</t>
  </si>
  <si>
    <t>New dust boot vertical cover</t>
  </si>
  <si>
    <t>RA262</t>
  </si>
  <si>
    <t xml:space="preserve">Question about Vcarve pro. </t>
  </si>
  <si>
    <t>TH CabinetBuilder of Houston</t>
  </si>
  <si>
    <t>thcabinet@gmail.com</t>
  </si>
  <si>
    <t xml:space="preserve">Z axis plunged into the material. </t>
  </si>
  <si>
    <t xml:space="preserve">How to use multiple tools in single toolpath. </t>
  </si>
  <si>
    <t>119 Creamery Road</t>
  </si>
  <si>
    <t>Stanfordville</t>
  </si>
  <si>
    <t>PC: 2902</t>
  </si>
  <si>
    <t>RA263 - RMA2253</t>
  </si>
  <si>
    <t>Faron Dunn</t>
  </si>
  <si>
    <t xml:space="preserve">initialize question. </t>
  </si>
  <si>
    <t xml:space="preserve">machine lost position. </t>
  </si>
  <si>
    <t>2820 Business Park Drive</t>
  </si>
  <si>
    <t>Buda</t>
  </si>
  <si>
    <t>MX#660 Drive failed after estop</t>
  </si>
  <si>
    <t>RA264</t>
  </si>
  <si>
    <t>New MX3660</t>
  </si>
  <si>
    <t>June</t>
  </si>
  <si>
    <t xml:space="preserve">Warmup button. </t>
  </si>
  <si>
    <t>Joe Lewis Company</t>
  </si>
  <si>
    <t>jzhao@joelewiscompany.com</t>
  </si>
  <si>
    <t>Fox Designs</t>
  </si>
  <si>
    <t xml:space="preserve">Feeds and Speeds questions(call bit manufacturer), soft limits? </t>
  </si>
  <si>
    <t>Wayne Clements</t>
  </si>
  <si>
    <t>X axis not moving.</t>
  </si>
  <si>
    <t>wclements74@gmail.com</t>
  </si>
  <si>
    <t>Gear box has completely failed</t>
  </si>
  <si>
    <t>132 Rising Star Church Road</t>
  </si>
  <si>
    <t>Jackson</t>
  </si>
  <si>
    <t>RA265</t>
  </si>
  <si>
    <t>109-166</t>
  </si>
  <si>
    <t>PO271</t>
  </si>
  <si>
    <t>Bradcliff</t>
  </si>
  <si>
    <t>Purchasing new Z motor in case his is bad</t>
  </si>
  <si>
    <t>2420 Anderson Ferry Road</t>
  </si>
  <si>
    <t>PO272</t>
  </si>
  <si>
    <t>Chuck Cab</t>
  </si>
  <si>
    <t>Cobra Planetary Gear Box 10:1 with pinion gear (RED)</t>
  </si>
  <si>
    <t>109-163</t>
  </si>
  <si>
    <t xml:space="preserve">Cobra Planetary Gear Box 10:1 with pinion gear (Gold) </t>
  </si>
  <si>
    <t>Cobra Spur Gear Straight Teeth</t>
  </si>
  <si>
    <t>Cobra Spur Gear Helical Teeth</t>
  </si>
  <si>
    <t>108-205</t>
  </si>
  <si>
    <t>108-202</t>
  </si>
  <si>
    <t>24T1.5P5P02</t>
  </si>
  <si>
    <t>Panther Pinion Gear Helical Teeth</t>
  </si>
  <si>
    <t>Flipin Game CO</t>
  </si>
  <si>
    <t>RA266</t>
  </si>
  <si>
    <t>PO273</t>
  </si>
  <si>
    <t>New DM1182 Drive needed</t>
  </si>
  <si>
    <t>DM1182 Leadshine Drive</t>
  </si>
  <si>
    <t>Sean Edwards</t>
  </si>
  <si>
    <t>Y drive pinion gears need replacing</t>
  </si>
  <si>
    <t>sevans@avkemsolutions.com</t>
  </si>
  <si>
    <t>2 x Y drive pinion gears need replacing</t>
  </si>
  <si>
    <t>PO275</t>
  </si>
  <si>
    <t>Shawn Evans</t>
  </si>
  <si>
    <t>New Transmission for Y</t>
  </si>
  <si>
    <t>Cobra Slide Plate Y1 2017</t>
  </si>
  <si>
    <t>Cobra Slide Plate Y2 2017</t>
  </si>
  <si>
    <t>RA267</t>
  </si>
  <si>
    <t>Chip Soulek</t>
  </si>
  <si>
    <t xml:space="preserve">Laser gone bad. Needs new. </t>
  </si>
  <si>
    <t>Wincnc PC: ITX MB</t>
  </si>
  <si>
    <t>Wincnc PC: CPU Fan</t>
  </si>
  <si>
    <t xml:space="preserve">Wincnc PC: RAM Chip </t>
  </si>
  <si>
    <t>Wincnc PC: PCIe</t>
  </si>
  <si>
    <t>Wincnc PC: Power Supply</t>
  </si>
  <si>
    <t>Iowa State University</t>
  </si>
  <si>
    <t>Shelby Doyle</t>
  </si>
  <si>
    <t>doyle@iastate.edu</t>
  </si>
  <si>
    <t>Purchasing new Stinger 1 Y transmission</t>
  </si>
  <si>
    <t>156 Design</t>
  </si>
  <si>
    <t>715 Bissell Road</t>
  </si>
  <si>
    <t>Ames</t>
  </si>
  <si>
    <t>PO276</t>
  </si>
  <si>
    <t>1 Up Inovations</t>
  </si>
  <si>
    <t xml:space="preserve">Syntax errors and not accepting commands. </t>
  </si>
  <si>
    <t>James Branham</t>
  </si>
  <si>
    <t>james.branham@oneupinovations.com</t>
  </si>
  <si>
    <t xml:space="preserve">SX2801 Chip error message. </t>
  </si>
  <si>
    <t>5124 SE Harbor Tier</t>
  </si>
  <si>
    <t>Stuart</t>
  </si>
  <si>
    <t>Floyd Seese</t>
  </si>
  <si>
    <t>Kaleidoscope Design and Design</t>
  </si>
  <si>
    <t>lessismore1963@gmail.com</t>
  </si>
  <si>
    <t>MX#660 Drive failed after estop. They think that the Stinger 1 is a lemon</t>
  </si>
  <si>
    <t>PO274</t>
  </si>
  <si>
    <t xml:space="preserve">Micro drip </t>
  </si>
  <si>
    <t>Tower Products</t>
  </si>
  <si>
    <t>frank@towerpower.com</t>
  </si>
  <si>
    <t>Show Model</t>
  </si>
  <si>
    <t>Sharon Daigle</t>
  </si>
  <si>
    <t>Pro Tech Fixture</t>
  </si>
  <si>
    <t>sharon@protechfixture.com</t>
  </si>
  <si>
    <t xml:space="preserve">Getting Started Questions: </t>
  </si>
  <si>
    <t>Kevin Hughes</t>
  </si>
  <si>
    <t>Mobile Toys</t>
  </si>
  <si>
    <t>Maintenance Kit purchase</t>
  </si>
  <si>
    <t xml:space="preserve">College Station </t>
  </si>
  <si>
    <t>PO277</t>
  </si>
  <si>
    <t>909 Univeristy Drive East</t>
  </si>
  <si>
    <t>Leland</t>
  </si>
  <si>
    <t>FTC instructions</t>
  </si>
  <si>
    <t>jamesreed4@yahoo.com</t>
  </si>
  <si>
    <t>James Reed</t>
  </si>
  <si>
    <t>Mark Summers</t>
  </si>
  <si>
    <t xml:space="preserve">machine out of square. </t>
  </si>
  <si>
    <t>captchip1@gmail.com</t>
  </si>
  <si>
    <t>Getting .03 offset. Holes shrinking in diameter. .703. is supposed to be .723</t>
  </si>
  <si>
    <t>board serial: 1022</t>
  </si>
  <si>
    <t>Inputs receptical suspeciously bad</t>
  </si>
  <si>
    <t>5026 Burnley Lane</t>
  </si>
  <si>
    <t>Justin Leavell</t>
  </si>
  <si>
    <t>jleavell@flodraulicgroup.com</t>
  </si>
  <si>
    <t>2 Non Standard ATC dust boot</t>
  </si>
  <si>
    <t>PO278      PO: WHSESUPPLY091418</t>
  </si>
  <si>
    <t>Interstate Traffic Control Products, Inc.</t>
  </si>
  <si>
    <t>Anne</t>
  </si>
  <si>
    <t>interstatemail@yahoo.com</t>
  </si>
  <si>
    <t>Cr</t>
  </si>
  <si>
    <t>1 new dust boot</t>
  </si>
  <si>
    <t>1225 N. 5th Street</t>
  </si>
  <si>
    <t>San Jose</t>
  </si>
  <si>
    <t>PO279</t>
  </si>
  <si>
    <t>3539 N. 700 W</t>
  </si>
  <si>
    <t xml:space="preserve">Greenfield </t>
  </si>
  <si>
    <t>Terry Tjaden</t>
  </si>
  <si>
    <t xml:space="preserve">Missing 1/2" Collet for Milwuakee Router. </t>
  </si>
  <si>
    <t>1631 W Via Muleje</t>
  </si>
  <si>
    <t>Sahuarita</t>
  </si>
  <si>
    <t>RA270</t>
  </si>
  <si>
    <t xml:space="preserve">Earl </t>
  </si>
  <si>
    <t>PO280</t>
  </si>
  <si>
    <t xml:space="preserve">Needs new servo motor. 3411. </t>
  </si>
  <si>
    <t>Gilbertsville</t>
  </si>
  <si>
    <t>(256 Sassamansville Rd )</t>
  </si>
  <si>
    <t>intermentant issues</t>
  </si>
  <si>
    <t>Inovatech</t>
  </si>
  <si>
    <t>RA271</t>
  </si>
  <si>
    <t>Mike Fase</t>
  </si>
  <si>
    <t>7567 Pase Street</t>
  </si>
  <si>
    <t>Ada</t>
  </si>
  <si>
    <t>RA272</t>
  </si>
  <si>
    <t>PT ATC Dust Boot</t>
  </si>
  <si>
    <t>MFGR Designs</t>
  </si>
  <si>
    <t>Tim Crandall</t>
  </si>
  <si>
    <t>tim@mfgrdesigns.com</t>
  </si>
  <si>
    <t>1025 Story Mill Rd</t>
  </si>
  <si>
    <t>Bozeman</t>
  </si>
  <si>
    <t>PO281</t>
  </si>
  <si>
    <t xml:space="preserve">K and W Projects </t>
  </si>
  <si>
    <t xml:space="preserve">Keith </t>
  </si>
  <si>
    <t>New 0800 air cylinder</t>
  </si>
  <si>
    <t>929 Ventures Way Suite 113</t>
  </si>
  <si>
    <t xml:space="preserve">Chesapeake </t>
  </si>
  <si>
    <t>PO282</t>
  </si>
  <si>
    <t xml:space="preserve">Mark Jernigan </t>
  </si>
  <si>
    <t>jjernigan@charter.net</t>
  </si>
  <si>
    <t>New aluminum t track needed</t>
  </si>
  <si>
    <t>151 NC9 #154</t>
  </si>
  <si>
    <t xml:space="preserve">Black Mountain </t>
  </si>
  <si>
    <t>RA273</t>
  </si>
  <si>
    <t>Dave Martyn</t>
  </si>
  <si>
    <t>John Cross</t>
  </si>
  <si>
    <t xml:space="preserve">Verify the amperage of the machine. </t>
  </si>
  <si>
    <t>GeoMatrix Inc</t>
  </si>
  <si>
    <t>RA274</t>
  </si>
  <si>
    <t xml:space="preserve">MX3660 Drivereplacement for updated drive. . </t>
  </si>
  <si>
    <t>Nelson Innovations</t>
  </si>
  <si>
    <t>Chad Nelson</t>
  </si>
  <si>
    <t>chad@utvworx.com</t>
  </si>
  <si>
    <t>Cobra Old</t>
  </si>
  <si>
    <t>Maintenance Parts list</t>
  </si>
  <si>
    <t>1514 W. Todd Dr</t>
  </si>
  <si>
    <t>B106</t>
  </si>
  <si>
    <t xml:space="preserve">Tempe </t>
  </si>
  <si>
    <t>Quote 283</t>
  </si>
  <si>
    <t>OneUp Innovations</t>
  </si>
  <si>
    <t>Ron Trotter</t>
  </si>
  <si>
    <t>ronnie@oneupinnovations.com</t>
  </si>
  <si>
    <t>New Toolmeasure switch top</t>
  </si>
  <si>
    <t>2745 Bankers Industrial Drive</t>
  </si>
  <si>
    <t>Ga</t>
  </si>
  <si>
    <t>RA275</t>
  </si>
  <si>
    <t>Air Cylinder NCMC106-0500C</t>
  </si>
  <si>
    <t>116-203</t>
  </si>
  <si>
    <t>RA268 RMA2265</t>
  </si>
  <si>
    <t>MacKenzie-Dow Fine Furniture</t>
  </si>
  <si>
    <t>National Wood Products, Inc</t>
  </si>
  <si>
    <t>PSU for Clearpath Servos Died</t>
  </si>
  <si>
    <t>1041 Hal Greer Boulevard</t>
  </si>
  <si>
    <t>RA276</t>
  </si>
  <si>
    <t>Mt. Philo Woodworks</t>
  </si>
  <si>
    <t>Randy Brandston</t>
  </si>
  <si>
    <t>SR-24</t>
  </si>
  <si>
    <t>Laser Dead</t>
  </si>
  <si>
    <t>2955 Mount Philo Rd</t>
  </si>
  <si>
    <t>VT</t>
  </si>
  <si>
    <t>RA277</t>
  </si>
  <si>
    <t>Tim Tisdel</t>
  </si>
  <si>
    <t>New Boot order</t>
  </si>
  <si>
    <t>tim@tisdel.com</t>
  </si>
  <si>
    <t>102 Breakaway Rd</t>
  </si>
  <si>
    <t>Cedar Park</t>
  </si>
  <si>
    <t>PO284</t>
  </si>
  <si>
    <t>Servo motors</t>
  </si>
  <si>
    <t>10' 25 Pin M/F Cable (serial data)</t>
  </si>
  <si>
    <t>Tim Vowels</t>
  </si>
  <si>
    <t>PO285</t>
  </si>
  <si>
    <t>zstat@me.com</t>
  </si>
  <si>
    <t>1203 East Oak Street</t>
  </si>
  <si>
    <t>Arcadia</t>
  </si>
  <si>
    <t>Fl</t>
  </si>
  <si>
    <t xml:space="preserve">Jeremy </t>
  </si>
  <si>
    <t>mudbusters1@gmail.com</t>
  </si>
  <si>
    <t>New Bearings Needed</t>
  </si>
  <si>
    <t>1514 West Todd Drive</t>
  </si>
  <si>
    <t xml:space="preserve">AZ </t>
  </si>
  <si>
    <t>Suite B105</t>
  </si>
  <si>
    <t>PO286</t>
  </si>
  <si>
    <t>Cobra Recalls</t>
  </si>
  <si>
    <t>Panther Recalls</t>
  </si>
  <si>
    <t>Stinger 2 Recalls</t>
  </si>
  <si>
    <t>Stinger 1 Recalls</t>
  </si>
  <si>
    <t>Advantage Custom Cabinets</t>
  </si>
  <si>
    <t>Susie@advantagecustomcabinets.com</t>
  </si>
  <si>
    <t xml:space="preserve">Bearings: 2 x MSA15SSSFON </t>
  </si>
  <si>
    <t>59 Perkins Rd</t>
  </si>
  <si>
    <t>madisonville</t>
  </si>
  <si>
    <t>PO287</t>
  </si>
  <si>
    <t>Apex Ag Solutions</t>
  </si>
  <si>
    <t>Kyle Hipple</t>
  </si>
  <si>
    <t>kyle.hipple@apexagsol.com</t>
  </si>
  <si>
    <t>New X motor</t>
  </si>
  <si>
    <t>250 Adamstown Road</t>
  </si>
  <si>
    <t>Reinholds</t>
  </si>
  <si>
    <t>RA279</t>
  </si>
  <si>
    <t>taylorflanders3@gmail.com</t>
  </si>
  <si>
    <t>3411 Servo Motors X 3</t>
  </si>
  <si>
    <t>PO288</t>
  </si>
  <si>
    <t>RA278</t>
  </si>
  <si>
    <t>RA280</t>
  </si>
  <si>
    <t>16105 Leone Drive</t>
  </si>
  <si>
    <t>RA281</t>
  </si>
  <si>
    <t>510 SR48</t>
  </si>
  <si>
    <t>New Stepper Z motor</t>
  </si>
  <si>
    <t>RA282</t>
  </si>
  <si>
    <t>5666 W 110th Circle</t>
  </si>
  <si>
    <t xml:space="preserve">Westminster </t>
  </si>
  <si>
    <t>Knot Your Average Grain</t>
  </si>
  <si>
    <t>John A Schatvet</t>
  </si>
  <si>
    <t>12515 Trevett Rd</t>
  </si>
  <si>
    <t xml:space="preserve">Springville </t>
  </si>
  <si>
    <t>RA283</t>
  </si>
  <si>
    <t>New Cable</t>
  </si>
  <si>
    <t>RA284</t>
  </si>
  <si>
    <t>915 Old Sandy Run Road</t>
  </si>
  <si>
    <t>blackhawkprecision@gmail.com</t>
  </si>
  <si>
    <t>Power Supply blown</t>
  </si>
  <si>
    <t>PO289</t>
  </si>
  <si>
    <t>earthrover1000@yahoo.com</t>
  </si>
  <si>
    <t>ER25 collets</t>
  </si>
  <si>
    <t>Randy Pallister</t>
  </si>
  <si>
    <t>rpflr@sbcglobal.net</t>
  </si>
  <si>
    <t xml:space="preserve">New pinion gear needed. </t>
  </si>
  <si>
    <t>W269S2440 Creek Drive</t>
  </si>
  <si>
    <t xml:space="preserve">Waukesha </t>
  </si>
  <si>
    <t>PO291</t>
  </si>
  <si>
    <t>Hearth and Home</t>
  </si>
  <si>
    <t>New Belts needed</t>
  </si>
  <si>
    <t>PO292</t>
  </si>
  <si>
    <t>Stinger 2 Slider Plate</t>
  </si>
  <si>
    <t>Arbor Shims</t>
  </si>
  <si>
    <t>Brian Cone</t>
  </si>
  <si>
    <t>Industrial Wood Products</t>
  </si>
  <si>
    <t>bcone@halburn.com</t>
  </si>
  <si>
    <t>buda</t>
  </si>
  <si>
    <t>11862 N Reed Rd</t>
  </si>
  <si>
    <t>PO290</t>
  </si>
  <si>
    <t xml:space="preserve">CN1CN2 board replacement. </t>
  </si>
  <si>
    <t>PC bad</t>
  </si>
  <si>
    <t>RA285  RMA2284</t>
  </si>
  <si>
    <t>Ring Ling College</t>
  </si>
  <si>
    <t>j.a. moody</t>
  </si>
  <si>
    <t>ESTOP error</t>
  </si>
  <si>
    <t xml:space="preserve">Protech </t>
  </si>
  <si>
    <t>Broke 3 tool holders</t>
  </si>
  <si>
    <t>22201 MCH Rd Unit B</t>
  </si>
  <si>
    <t>Mandeville</t>
  </si>
  <si>
    <t>RA286</t>
  </si>
  <si>
    <t>Culinary Wood Design</t>
  </si>
  <si>
    <t>Dust Boot 4"</t>
  </si>
  <si>
    <t>PO293</t>
  </si>
  <si>
    <t>359 Neversink Drive</t>
  </si>
  <si>
    <t>Port Jervis</t>
  </si>
  <si>
    <t xml:space="preserve">Low Y lim trips a lot…me thinks the input is bad. Need to move to a new one. </t>
  </si>
  <si>
    <t>Timothy Gary</t>
  </si>
  <si>
    <t>Tim Gary</t>
  </si>
  <si>
    <t>Laser bad</t>
  </si>
  <si>
    <t>RA287</t>
  </si>
  <si>
    <t>tim1289@msn.com</t>
  </si>
  <si>
    <t>234 Paso Caballbro</t>
  </si>
  <si>
    <t>Eagle Pass</t>
  </si>
  <si>
    <t xml:space="preserve">TX </t>
  </si>
  <si>
    <t>0672V
SN:0985
SN:1022
SN:1063</t>
  </si>
  <si>
    <t>RA288 RMA2288</t>
  </si>
  <si>
    <t xml:space="preserve">HSD S3 Sensor: H4180500602  ES915/919/929/988/779/789  </t>
  </si>
  <si>
    <t xml:space="preserve">HSD S1 Sensor: H41805006       ES915/919/929/988/779/789 </t>
  </si>
  <si>
    <t xml:space="preserve">HSD S2 Sensor: H4180500601  ES915/919/929/988/779/789  </t>
  </si>
  <si>
    <t>HSD S4 Sensor: H5664H0016    ES915/919/929/988/779/789   (this sensor is only on HSK Spindles)</t>
  </si>
  <si>
    <t xml:space="preserve">Stephen Green </t>
  </si>
  <si>
    <t>synulose@gmail.com</t>
  </si>
  <si>
    <t>Sensors: S1, S3, S4 replacements</t>
  </si>
  <si>
    <t>678 Spring Street</t>
  </si>
  <si>
    <t>Santa Cruz</t>
  </si>
  <si>
    <t>Quote 294</t>
  </si>
  <si>
    <t xml:space="preserve">tested machines safety features and functions to ensure the machine works as designed. Everything showed to work well. </t>
  </si>
  <si>
    <t>pat@swampgearusa.com</t>
  </si>
  <si>
    <t>834 Main St</t>
  </si>
  <si>
    <t>Arnaudville</t>
  </si>
  <si>
    <t>PO295</t>
  </si>
  <si>
    <t>Parts per Luke</t>
  </si>
  <si>
    <t>RA289</t>
  </si>
  <si>
    <t>1 new dust boot with corrected hole position</t>
  </si>
  <si>
    <t>RA290</t>
  </si>
  <si>
    <t>New MX4660 drive needed to replace bad MX3660 drive</t>
  </si>
  <si>
    <t>RA291</t>
  </si>
  <si>
    <t>RA292</t>
  </si>
  <si>
    <t>New Cn2 board for testing</t>
  </si>
  <si>
    <t>5666 West 110th Circle</t>
  </si>
  <si>
    <t>Westminster</t>
  </si>
  <si>
    <t>jlaustin1@hotmail.com</t>
  </si>
  <si>
    <t>Jeff Austin</t>
  </si>
  <si>
    <t>1980 Durango Way</t>
  </si>
  <si>
    <t>Chico</t>
  </si>
  <si>
    <t>PO296</t>
  </si>
  <si>
    <t>Air Cylinder NCME088-0200C</t>
  </si>
  <si>
    <t>Safety door switch needs replacing. Stinger 1 style lim switch</t>
  </si>
  <si>
    <t>RA293</t>
  </si>
  <si>
    <t>Julio Peo</t>
  </si>
  <si>
    <t>Envirocon Systems</t>
  </si>
  <si>
    <t>j.peo89@icloud.com</t>
  </si>
  <si>
    <t xml:space="preserve">Z servo trip. Z servo cable connection was not seated. </t>
  </si>
  <si>
    <t>drives for servos</t>
  </si>
  <si>
    <t>PO297</t>
  </si>
  <si>
    <t>John Genannt</t>
  </si>
  <si>
    <t>Lake Wook Gift</t>
  </si>
  <si>
    <t>jetskimajic@comcast.net</t>
  </si>
  <si>
    <t>Laser repair/replacement</t>
  </si>
  <si>
    <t>RA294</t>
  </si>
  <si>
    <t>53 Lakewood Road</t>
  </si>
  <si>
    <t xml:space="preserve">North Dartmouth </t>
  </si>
  <si>
    <t xml:space="preserve">Cobra Servo Eclipse Drive </t>
  </si>
  <si>
    <t>RA295</t>
  </si>
  <si>
    <t>messed up pump…? Calling maglube</t>
  </si>
  <si>
    <t>Scott Thrush</t>
  </si>
  <si>
    <t>Mark's Woodshop</t>
  </si>
  <si>
    <t>bearings for X axis</t>
  </si>
  <si>
    <t xml:space="preserve">spoilboard questions. </t>
  </si>
  <si>
    <t>Business Art Design</t>
  </si>
  <si>
    <t>Rault@businessart.com</t>
  </si>
  <si>
    <t xml:space="preserve">looking for replacement mister hose for old trico mister system. Sent him to the mfrg website. </t>
  </si>
  <si>
    <t>Steve young</t>
  </si>
  <si>
    <t>The Onyx Collection</t>
  </si>
  <si>
    <t>New pinion gears x 4. Straight teeth</t>
  </si>
  <si>
    <t>202 Broadway Street</t>
  </si>
  <si>
    <t xml:space="preserve">Belvue </t>
  </si>
  <si>
    <t>PO298</t>
  </si>
  <si>
    <t>Panther Pinion (Spur) Gear - Straight Teeth</t>
  </si>
  <si>
    <t>Todd</t>
  </si>
  <si>
    <t xml:space="preserve">Estop. </t>
  </si>
  <si>
    <t>ProTech Fixture</t>
  </si>
  <si>
    <t xml:space="preserve">Live center missing..?..NOPE found it. </t>
  </si>
  <si>
    <t>101-202</t>
  </si>
  <si>
    <t>Feet Leveling for SR34-Panther 2"x3/4x10tpi</t>
  </si>
  <si>
    <t>Less Mueller (Less Muler)</t>
  </si>
  <si>
    <t>creativecarpentrymb@yahoo.com</t>
  </si>
  <si>
    <t>darenrodgersinc@yahoo.com</t>
  </si>
  <si>
    <t>needing backup copy of Wincnc folder</t>
  </si>
  <si>
    <t>Daren Williams</t>
  </si>
  <si>
    <t>State of Tennessee</t>
  </si>
  <si>
    <t>RA296 - RMA2294</t>
  </si>
  <si>
    <t>Marian Powell</t>
  </si>
  <si>
    <t>marrion.powell@tn.gov</t>
  </si>
  <si>
    <t>proxy switch</t>
  </si>
  <si>
    <t>RA297</t>
  </si>
  <si>
    <t>FTC cap broken off</t>
  </si>
  <si>
    <t>300 West 5th Ave</t>
  </si>
  <si>
    <t>PO299</t>
  </si>
  <si>
    <t>CHRIS</t>
  </si>
  <si>
    <t>NOT PICKING UP TOOLS - EMPLOYEES MESSED UP</t>
  </si>
  <si>
    <t>Computers won't turn on.</t>
  </si>
  <si>
    <t>Richard Krossber</t>
  </si>
  <si>
    <t>Blue Grass Army Depot</t>
  </si>
  <si>
    <t>BGAD</t>
  </si>
  <si>
    <t>Exceding boundary Z-</t>
  </si>
  <si>
    <t>PO300</t>
  </si>
  <si>
    <t>4 Cobra Spur gears</t>
  </si>
  <si>
    <t>11082293
2.4.09
8895</t>
  </si>
  <si>
    <t>RA298</t>
  </si>
  <si>
    <t>Richard D Krossber Jr</t>
  </si>
  <si>
    <t>richard.d.krossber2.civ@mail.m</t>
  </si>
  <si>
    <t>1-606-524-2600</t>
  </si>
  <si>
    <t>Softrol</t>
  </si>
  <si>
    <t>Phil Trump</t>
  </si>
  <si>
    <t>Sue Danniels EXT:116</t>
  </si>
  <si>
    <t>sdanniels@softrol.com</t>
  </si>
  <si>
    <t xml:space="preserve">Left Servo Motor Failure Y1. </t>
  </si>
  <si>
    <t>Kevin Smith</t>
  </si>
  <si>
    <t>ksmith1961@cox.net</t>
  </si>
  <si>
    <t xml:space="preserve">Y1 loose. </t>
  </si>
  <si>
    <t>17012 South Beck Drive</t>
  </si>
  <si>
    <t>Siloam Springs</t>
  </si>
  <si>
    <t>Arkansas</t>
  </si>
  <si>
    <t>PO301</t>
  </si>
  <si>
    <t>537B</t>
  </si>
  <si>
    <t>PCI/Daughter card direction failure</t>
  </si>
  <si>
    <t>6572 Whitman Port</t>
  </si>
  <si>
    <t>RA299 RMA2297</t>
  </si>
  <si>
    <t>RA300</t>
  </si>
  <si>
    <t xml:space="preserve">New Dust Boot Shroud for ATC. The three tabs broke off. </t>
  </si>
  <si>
    <t>RA301</t>
  </si>
  <si>
    <t>Power supply failure. Needs new</t>
  </si>
  <si>
    <t>CR508 (2014)</t>
  </si>
  <si>
    <t>PO302</t>
  </si>
  <si>
    <t>H. Gerstner &amp; Sons Inc.</t>
  </si>
  <si>
    <t xml:space="preserve">Pinoin Gear loose on X axis. </t>
  </si>
  <si>
    <t xml:space="preserve">Fabricated Extrusion Co </t>
  </si>
  <si>
    <t>Randy Scott</t>
  </si>
  <si>
    <t xml:space="preserve">AL54.1: Oscillation detection error causing Y2 to trip. </t>
  </si>
  <si>
    <t>T4 was placed in T1 position.</t>
  </si>
  <si>
    <t>Gerstner USA</t>
  </si>
  <si>
    <t>New X transmission</t>
  </si>
  <si>
    <t>New motor and motor pulley</t>
  </si>
  <si>
    <t>PO304</t>
  </si>
  <si>
    <t>20 Gerstner Way</t>
  </si>
  <si>
    <t xml:space="preserve">Dayton </t>
  </si>
  <si>
    <t>PO303</t>
  </si>
  <si>
    <t>New Pinion Gear</t>
  </si>
  <si>
    <t>PO305</t>
  </si>
  <si>
    <t>Pat</t>
  </si>
  <si>
    <t>patkillian48@gmail.com</t>
  </si>
  <si>
    <t xml:space="preserve">t1 broke after park commanded. Appears that the Z axis never raised to fork height to replace tool. </t>
  </si>
  <si>
    <t>Dimensional Impact</t>
  </si>
  <si>
    <t>CR Dual Head</t>
  </si>
  <si>
    <t xml:space="preserve">Next steps. </t>
  </si>
  <si>
    <t>No spin Vector.</t>
  </si>
  <si>
    <t>suzieatnip@gmail.com</t>
  </si>
  <si>
    <t>Suzie Atnip</t>
  </si>
  <si>
    <t xml:space="preserve">how to use X3. How to use Laser. How to define tools. </t>
  </si>
  <si>
    <t>ryan.gillespie@bossierschools.org</t>
  </si>
  <si>
    <t>Ryan Gillespie</t>
  </si>
  <si>
    <t>bossier Perish School for Tech and Inovative learning</t>
  </si>
  <si>
    <t>Andy Snee</t>
  </si>
  <si>
    <t>snee.andy@gmail.com</t>
  </si>
  <si>
    <t>72 Verona Street</t>
  </si>
  <si>
    <t>PMI Bearing Panther X,Z Future MSA25SSSFON</t>
  </si>
  <si>
    <t>PMI Bearing Panther Y MSA25ESSFON</t>
  </si>
  <si>
    <t>Quote 306</t>
  </si>
  <si>
    <t>Walker Made</t>
  </si>
  <si>
    <t>Cheryl Walker</t>
  </si>
  <si>
    <t>connection issues</t>
  </si>
  <si>
    <t>Need to get him a New CN1Cn2 board.</t>
  </si>
  <si>
    <t>Wesley Campbell</t>
  </si>
  <si>
    <t>TT crushing bits.</t>
  </si>
  <si>
    <t xml:space="preserve">incosistent cuts. Possible y axis loose. </t>
  </si>
  <si>
    <t>Kelly</t>
  </si>
  <si>
    <t>SN1126
SN1115
SN1114</t>
  </si>
  <si>
    <t>tech support:
SN1126 P0B3 bad
Sn1115 and Sn1114 need retesting</t>
  </si>
  <si>
    <t>141 Old Weston Road</t>
  </si>
  <si>
    <t>Buckhannon</t>
  </si>
  <si>
    <t>New Panther Dust boot shield</t>
  </si>
  <si>
    <t>RA302 - RMA2300</t>
  </si>
  <si>
    <t>4441 Woodtrail Ln</t>
  </si>
  <si>
    <t>RA303</t>
  </si>
  <si>
    <t xml:space="preserve">Maintenance to remove chatter. </t>
  </si>
  <si>
    <t>Dan Phillips</t>
  </si>
  <si>
    <t>dan@phillipsnc.com</t>
  </si>
  <si>
    <t>Justin Wagoner</t>
  </si>
  <si>
    <t>justinwagoner@gmail.com</t>
  </si>
  <si>
    <t>NEW FEET NEEDED</t>
  </si>
  <si>
    <t>239 Mottern St.</t>
  </si>
  <si>
    <t xml:space="preserve">Ft. Huachuca </t>
  </si>
  <si>
    <t>RA304</t>
  </si>
  <si>
    <t>Sayre Bruce</t>
  </si>
  <si>
    <t xml:space="preserve">Lu on GS2 drive. Probably due to bad power supply. </t>
  </si>
  <si>
    <t xml:space="preserve">Philip Gartrell </t>
  </si>
  <si>
    <t>philip.gartrell@gmail.com</t>
  </si>
  <si>
    <t>CR408 2010</t>
  </si>
  <si>
    <t>new owner of Bill White's machine.</t>
  </si>
  <si>
    <t>5419 Bloomfield Blvd, Lakeland, FL 33810</t>
  </si>
  <si>
    <t>Pat Hall</t>
  </si>
  <si>
    <t>Low X limit switch</t>
  </si>
  <si>
    <t>Stinger Easy servo</t>
  </si>
  <si>
    <t>Transmission belt</t>
  </si>
  <si>
    <t>138 Volunteer Drive</t>
  </si>
  <si>
    <t>Hendersonville</t>
  </si>
  <si>
    <t>PO307</t>
  </si>
  <si>
    <t>langle8464@gmail.com</t>
  </si>
  <si>
    <t>Stinger 1 Leveling Feet 2"</t>
  </si>
  <si>
    <t>Stinger 1 Leveling Feet 4"</t>
  </si>
  <si>
    <t>Interlocken Cabinets</t>
  </si>
  <si>
    <t>New Bearing Block for Y</t>
  </si>
  <si>
    <t>interlcabinets@aol.com</t>
  </si>
  <si>
    <t>Tommy Thomilson</t>
  </si>
  <si>
    <t>Gene Quimby</t>
  </si>
  <si>
    <t>New motor</t>
  </si>
  <si>
    <t xml:space="preserve">Y2 has play in movement. Pinion gear already replaced. </t>
  </si>
  <si>
    <t>BEARING Hiwin Stinger Y HGW20C  HGW20CCZ0C</t>
  </si>
  <si>
    <t xml:space="preserve">touch Top will not work. Through. </t>
  </si>
  <si>
    <t>Chris Stinson</t>
  </si>
  <si>
    <t>Birch Barn Designs</t>
  </si>
  <si>
    <t>matt@brichbarndesigns.com</t>
  </si>
  <si>
    <t>new touch top</t>
  </si>
  <si>
    <t>13 Ford PI. #5</t>
  </si>
  <si>
    <t xml:space="preserve">Scituate </t>
  </si>
  <si>
    <t>RA305</t>
  </si>
  <si>
    <t>CR Elite knife X2</t>
  </si>
  <si>
    <t>Jerry: 845-893-0181</t>
  </si>
  <si>
    <t>marty@hillmountain.com</t>
  </si>
  <si>
    <t>Panther X3</t>
  </si>
  <si>
    <t>transmission rebuild</t>
  </si>
  <si>
    <t>Timothy Tisdel</t>
  </si>
  <si>
    <t>RA306</t>
  </si>
  <si>
    <t xml:space="preserve">PC issues: RESET bios. </t>
  </si>
  <si>
    <t>RA307</t>
  </si>
  <si>
    <t>Brandon Klevence</t>
  </si>
  <si>
    <t>Needs new MX3660 drive</t>
  </si>
  <si>
    <t xml:space="preserve">No movement response. </t>
  </si>
  <si>
    <t>Solar Stik</t>
  </si>
  <si>
    <t>Kyle Brooks</t>
  </si>
  <si>
    <t>kbrooks@solarstik.com</t>
  </si>
  <si>
    <t xml:space="preserve">Wants to Schedule maintenance visit. </t>
  </si>
  <si>
    <t>Need to get him a New CN1Cn2 board and test keyboard</t>
  </si>
  <si>
    <t>Mulhern (Regional Supply 3986)</t>
  </si>
  <si>
    <t>CR custom X2</t>
  </si>
  <si>
    <t xml:space="preserve">help with X2 knife multitool setup. </t>
  </si>
  <si>
    <t>Keeley Electronics</t>
  </si>
  <si>
    <t>Needs Stinger limit switch</t>
  </si>
  <si>
    <t>Jacob Adams</t>
  </si>
  <si>
    <t xml:space="preserve">6mm for the locator pins of the ISO30 tool forks. </t>
  </si>
  <si>
    <t xml:space="preserve">Shawn </t>
  </si>
  <si>
    <t>Sky Retail Services</t>
  </si>
  <si>
    <t>Rough cut on keep and smooth on waste? Reverse cut direction.</t>
  </si>
  <si>
    <t>PO253 PO308</t>
  </si>
  <si>
    <t>PO309</t>
  </si>
  <si>
    <t>6455 Pickered Lake Road</t>
  </si>
  <si>
    <t>Petoskey</t>
  </si>
  <si>
    <t>Marty Engel</t>
  </si>
  <si>
    <t>Sean Anderson</t>
  </si>
  <si>
    <t xml:space="preserve">Low Z boundary when trying to surface </t>
  </si>
  <si>
    <t>Trademark Signs and Display</t>
  </si>
  <si>
    <t>Mike Westbold/Don Jarvis</t>
  </si>
  <si>
    <t>Agnieszka</t>
  </si>
  <si>
    <t>Agnieszka Dobosz</t>
  </si>
  <si>
    <t xml:space="preserve">17814 8th NE Ave </t>
  </si>
  <si>
    <t>Shorline</t>
  </si>
  <si>
    <t>RA308</t>
  </si>
  <si>
    <t>re_destiny@yahoo.com</t>
  </si>
  <si>
    <t xml:space="preserve">Needs new TMS white top. </t>
  </si>
  <si>
    <t>Phillip Rodick</t>
  </si>
  <si>
    <t>Basic questions</t>
  </si>
  <si>
    <t xml:space="preserve">uploaded latest Post p for Vectric X2 knife. </t>
  </si>
  <si>
    <t>X does not recognize limit switch.</t>
  </si>
  <si>
    <t>Tom Clemons</t>
  </si>
  <si>
    <t xml:space="preserve">Y limit switch not working. </t>
  </si>
  <si>
    <t xml:space="preserve">Apha 1 </t>
  </si>
  <si>
    <t xml:space="preserve">FPZ canister filter. </t>
  </si>
  <si>
    <t>DC Wood Crafts</t>
  </si>
  <si>
    <t xml:space="preserve">what machine should he buy for cutting a 4x8 table. </t>
  </si>
  <si>
    <t>PTB Choretime</t>
  </si>
  <si>
    <t>Dan Jenkins</t>
  </si>
  <si>
    <t>Arlie Mullins</t>
  </si>
  <si>
    <t>Performance Plastics Online</t>
  </si>
  <si>
    <t>Paul Ginesi</t>
  </si>
  <si>
    <t>paul@performanceplasticsonline.com</t>
  </si>
  <si>
    <t>RA309 RMA2304</t>
  </si>
  <si>
    <t>Possible Y2 axis bearings failure</t>
  </si>
  <si>
    <t>CR elite</t>
  </si>
  <si>
    <t>Blaireless Sage</t>
  </si>
  <si>
    <t>Randy Ramsden</t>
  </si>
  <si>
    <t>rramsden@gmavt.net</t>
  </si>
  <si>
    <t>2955 Mt Philo Road</t>
  </si>
  <si>
    <t>RA310 RMA2305</t>
  </si>
  <si>
    <t>406B</t>
  </si>
  <si>
    <t>A625</t>
  </si>
  <si>
    <t>PCI Daughter card testing</t>
  </si>
  <si>
    <t>C175</t>
  </si>
  <si>
    <t>RA311 RMA2306</t>
  </si>
  <si>
    <t>mike@wincnc.net</t>
  </si>
  <si>
    <t>SN: C175</t>
  </si>
  <si>
    <t>PCI/Daughter card repair</t>
  </si>
  <si>
    <t>This is an RA for Redmond RA311</t>
  </si>
  <si>
    <t>ATTN: RMA2306</t>
  </si>
  <si>
    <t>Studica 1935 (Humboldt District HS)</t>
  </si>
  <si>
    <t>Elmville HS</t>
  </si>
  <si>
    <t xml:space="preserve">Blair </t>
  </si>
  <si>
    <t>blesage@scdsb.on.ca</t>
  </si>
  <si>
    <t>25 Lawson Avenue</t>
  </si>
  <si>
    <t>Elmville</t>
  </si>
  <si>
    <t>ON</t>
  </si>
  <si>
    <t>L0L1P0</t>
  </si>
  <si>
    <t>RA312</t>
  </si>
  <si>
    <t xml:space="preserve">How to lubricate the Stinger 1 machine manual. </t>
  </si>
  <si>
    <t xml:space="preserve">Y2 axis tripping. Me thinks it is a tuning issue. </t>
  </si>
  <si>
    <t>1118 Cn1Cn2board</t>
  </si>
  <si>
    <t>2657 Tamarack Dr.</t>
  </si>
  <si>
    <t>Jenison</t>
  </si>
  <si>
    <t>RA314</t>
  </si>
  <si>
    <t>benjaminbuildersllc@gmail.com</t>
  </si>
  <si>
    <t xml:space="preserve">Benjamin Lukaart </t>
  </si>
  <si>
    <t>Mosaic used to cut pocket in door hinge</t>
  </si>
  <si>
    <t>Bobby Pescatorie</t>
  </si>
  <si>
    <t>Blue Shift Materials</t>
  </si>
  <si>
    <t>No Power on machine</t>
  </si>
  <si>
    <t>bobby.pescatore@blueshiftmaterials.com</t>
  </si>
  <si>
    <t xml:space="preserve">Spindle stoping during cuts. </t>
  </si>
  <si>
    <t>Mulhern Belting</t>
  </si>
  <si>
    <t xml:space="preserve">Machine is working great!
Vectric license question. </t>
  </si>
  <si>
    <t>GHaring@mulhernbelting.com</t>
  </si>
  <si>
    <t>Gerry</t>
  </si>
  <si>
    <t>Tool measure switch being too low is causing tool length offset measures issues.</t>
  </si>
  <si>
    <t xml:space="preserve">KCD software not going to Wincnc. </t>
  </si>
  <si>
    <t>Lathe attachement upgrade install.</t>
  </si>
  <si>
    <t>478 S Fork Drive</t>
  </si>
  <si>
    <t>PO310</t>
  </si>
  <si>
    <t>Alberto Olveras</t>
  </si>
  <si>
    <t>Jack McCarron</t>
  </si>
  <si>
    <t>Touch Top cable</t>
  </si>
  <si>
    <t>Brian Beedy ext:102</t>
  </si>
  <si>
    <t>213 Front St</t>
  </si>
  <si>
    <t>PO311</t>
  </si>
  <si>
    <t>info@fibercementproducts.com</t>
  </si>
  <si>
    <t>Brian Beighey ext:102</t>
  </si>
  <si>
    <t>Ken Gray</t>
  </si>
  <si>
    <t>Chris Gray</t>
  </si>
  <si>
    <t>electrical requiremetns</t>
  </si>
  <si>
    <t>PT408ATC</t>
  </si>
  <si>
    <t xml:space="preserve">FTC is not working properly. And the laser turns on the spindle. </t>
  </si>
  <si>
    <t>OLD GANTRY (Scrap)</t>
  </si>
  <si>
    <t>OLD side Plate set (Scrap)</t>
  </si>
  <si>
    <t>skenemichael@gmail.com</t>
  </si>
  <si>
    <t>custom</t>
  </si>
  <si>
    <t>PO312</t>
  </si>
  <si>
    <t>Harris Door and Drawer</t>
  </si>
  <si>
    <t>nick@harrisdoor.com</t>
  </si>
  <si>
    <t>Nick Black</t>
  </si>
  <si>
    <t xml:space="preserve">how to upgrade machine. </t>
  </si>
  <si>
    <t>Gary Singer</t>
  </si>
  <si>
    <t>cnc@gdjs.net</t>
  </si>
  <si>
    <t>New Touch Top needed</t>
  </si>
  <si>
    <t>11721 Dellcain Ct</t>
  </si>
  <si>
    <t>Raleigh</t>
  </si>
  <si>
    <t>Quote 313</t>
  </si>
  <si>
    <t>Kevin Di Lauri</t>
  </si>
  <si>
    <t>New CN1CN2 board needed. Old one blown 4 inputs</t>
  </si>
  <si>
    <t>CN1Cn2: 0882</t>
  </si>
  <si>
    <t>7751 Kingspointe PKWY</t>
  </si>
  <si>
    <t xml:space="preserve">Orlando </t>
  </si>
  <si>
    <t>RA316</t>
  </si>
  <si>
    <t>New MX3660 Drive</t>
  </si>
  <si>
    <t>robbdelaney@gmail.com</t>
  </si>
  <si>
    <t>368 Edgewood Dr</t>
  </si>
  <si>
    <t>Hiram</t>
  </si>
  <si>
    <t>RA317</t>
  </si>
  <si>
    <t>Star Aviation</t>
  </si>
  <si>
    <t>Jimmy Wacker</t>
  </si>
  <si>
    <t xml:space="preserve">24Vac Transformer. </t>
  </si>
  <si>
    <t>james.wacker@carlisleit.com</t>
  </si>
  <si>
    <t>2120 Michigan Ave</t>
  </si>
  <si>
    <t>Mobile</t>
  </si>
  <si>
    <t>PO314</t>
  </si>
  <si>
    <t>RA318</t>
  </si>
  <si>
    <t>Larry McCollum</t>
  </si>
  <si>
    <t>cncwoodworks@atlanticbb.net</t>
  </si>
  <si>
    <t>Rich Fennessey</t>
  </si>
  <si>
    <t>richf@eskimo.com</t>
  </si>
  <si>
    <t>Needs new Cn1Cn2 board</t>
  </si>
  <si>
    <t xml:space="preserve">15 Gaumont Road </t>
  </si>
  <si>
    <t>Windham</t>
  </si>
  <si>
    <t>New Hampshire</t>
  </si>
  <si>
    <t>Tom Costella</t>
  </si>
  <si>
    <t xml:space="preserve">wanted to talk to JP. </t>
  </si>
  <si>
    <t>14120559
2.6.04</t>
  </si>
  <si>
    <t>Scott Martin of Belt Tech</t>
  </si>
  <si>
    <t xml:space="preserve">Y axis bearing failure. </t>
  </si>
  <si>
    <t>Regional Supply 3855</t>
  </si>
  <si>
    <t>scottm@belttech1.com</t>
  </si>
  <si>
    <t xml:space="preserve">Washington </t>
  </si>
  <si>
    <t xml:space="preserve">1996 S 300 W </t>
  </si>
  <si>
    <t>RA319</t>
  </si>
  <si>
    <t>PMI Bearing Cobra ALL Axis MSA25LESSFON</t>
  </si>
  <si>
    <t>PMI Bearing Cobra MSA25LSSSFON X (some machines Y)</t>
  </si>
  <si>
    <t xml:space="preserve">belt about to fall off machine. </t>
  </si>
  <si>
    <t>RA313 RMA2309</t>
  </si>
  <si>
    <t>RA320</t>
  </si>
  <si>
    <t>RA311b</t>
  </si>
  <si>
    <t>Dave Nouser</t>
  </si>
  <si>
    <t>406B
18031058</t>
  </si>
  <si>
    <t xml:space="preserve">has questions about vacuum setup. </t>
  </si>
  <si>
    <t>Michael Wright of Wright Security</t>
  </si>
  <si>
    <t>RA315 RMA2012</t>
  </si>
  <si>
    <t>Christian Burr</t>
  </si>
  <si>
    <t>christian@hartlandharps.com</t>
  </si>
  <si>
    <t xml:space="preserve">needs the spindle info. </t>
  </si>
  <si>
    <t xml:space="preserve">Heartland Harps and Music </t>
  </si>
  <si>
    <t>nabil.katrajian@hdrinc.com</t>
  </si>
  <si>
    <t>Nabil</t>
  </si>
  <si>
    <t xml:space="preserve">Center spindle will not measure tool. </t>
  </si>
  <si>
    <t xml:space="preserve">Mister System </t>
  </si>
  <si>
    <t>PO315</t>
  </si>
  <si>
    <t>03087</t>
  </si>
  <si>
    <t>07307</t>
  </si>
  <si>
    <t xml:space="preserve">machine is making a squealing noise when cutting with various different bits. </t>
  </si>
  <si>
    <t>Shaw</t>
  </si>
  <si>
    <t>ben.dittmer@shawinc.com</t>
  </si>
  <si>
    <t>Ben Dittmer</t>
  </si>
  <si>
    <t xml:space="preserve">Z losing step during tool measure. Probably due to too high acceleration set by customer. </t>
  </si>
  <si>
    <t>Driver found does not match application version number</t>
  </si>
  <si>
    <t>Michael Weber Ex:3007</t>
  </si>
  <si>
    <t xml:space="preserve">Z will not initialize. </t>
  </si>
  <si>
    <t>Jaime Ortieze</t>
  </si>
  <si>
    <t>cascollc@gmail.com</t>
  </si>
  <si>
    <t>Casco &amp; Sons</t>
  </si>
  <si>
    <t>RA269 RMA2267</t>
  </si>
  <si>
    <t xml:space="preserve">Company that might be able to go drill the stinger 1 frame holes for us. </t>
  </si>
  <si>
    <t>Brendan Bloom</t>
  </si>
  <si>
    <t>ebloom@dumontnj.org</t>
  </si>
  <si>
    <t>Norther Valley Regional HSchool</t>
  </si>
  <si>
    <t>klevenceb@mvnet.org</t>
  </si>
  <si>
    <t>SR1</t>
  </si>
  <si>
    <t>Norther Valley Regional Hschool</t>
  </si>
  <si>
    <t xml:space="preserve">MX3660 drive in progress of RMA…checking on it. </t>
  </si>
  <si>
    <t>Will not measure tool.</t>
  </si>
  <si>
    <t>Micheal Brooks</t>
  </si>
  <si>
    <t>3 new pinion gears</t>
  </si>
  <si>
    <t>PO316</t>
  </si>
  <si>
    <t>info@customhandrails.com</t>
  </si>
  <si>
    <t>Maint Kit</t>
  </si>
  <si>
    <t>needs to order maintenance kit.</t>
  </si>
  <si>
    <t>1401 Jefferson Street</t>
  </si>
  <si>
    <t xml:space="preserve">Floral Park </t>
  </si>
  <si>
    <t>PO317</t>
  </si>
  <si>
    <t xml:space="preserve">Gasket? No. </t>
  </si>
  <si>
    <t>Kurt</t>
  </si>
  <si>
    <t xml:space="preserve">Estop pushed in causing no movement. </t>
  </si>
  <si>
    <t>Greg</t>
  </si>
  <si>
    <t>gregory_bell@dekalbschoolsga.org</t>
  </si>
  <si>
    <t>Redmond 1048 (Chamblee High School)</t>
  </si>
  <si>
    <t>Simon the student</t>
  </si>
  <si>
    <t>Bob Walters</t>
  </si>
  <si>
    <t>bob@ihranger.com</t>
  </si>
  <si>
    <t>3 new 1100oz Stepper motors.</t>
  </si>
  <si>
    <t>631 Pheasant Run Dr</t>
  </si>
  <si>
    <t>Lebanon</t>
  </si>
  <si>
    <t>RA321</t>
  </si>
  <si>
    <t>162 Knickerbocker Rd</t>
  </si>
  <si>
    <t>Demarest</t>
  </si>
  <si>
    <t>Adalberto Olvera</t>
  </si>
  <si>
    <t>adal7@live.com</t>
  </si>
  <si>
    <t>Gerard Vogels</t>
  </si>
  <si>
    <t>klgray00@gmail.com</t>
  </si>
  <si>
    <t xml:space="preserve">Z boundary issue resulting from too high Z start position. </t>
  </si>
  <si>
    <t>Stepper Motor 1100 oz</t>
  </si>
  <si>
    <t>Plainwell High School</t>
  </si>
  <si>
    <t>colin.gallagher@plainwellschools.org</t>
  </si>
  <si>
    <t>Colin Gallagher</t>
  </si>
  <si>
    <t xml:space="preserve">machine has no power. Sent instructions to check for loss. </t>
  </si>
  <si>
    <t>Allen Hall</t>
  </si>
  <si>
    <t>InView Furniture</t>
  </si>
  <si>
    <t xml:space="preserve">when should update software? </t>
  </si>
  <si>
    <t>United Panels</t>
  </si>
  <si>
    <t>David Morris</t>
  </si>
  <si>
    <t>Spindle needing replacing. TMTE4-10-2-220/380, 24000rpm. ATC 3.7KW. 
ELTE brand 5hp.</t>
  </si>
  <si>
    <t xml:space="preserve">Needs new air regulator to replace broken adjustment knob that broke during shipping. </t>
  </si>
  <si>
    <t>2464 Southridge Road</t>
  </si>
  <si>
    <t>Delray Beach</t>
  </si>
  <si>
    <t>RA322</t>
  </si>
  <si>
    <t xml:space="preserve">Gareth Williams </t>
  </si>
  <si>
    <t>added a larger R for initialize move. Adjusting tool positions by just a few mm.</t>
  </si>
  <si>
    <t>Reid Selvik</t>
  </si>
  <si>
    <t>Joel Rufino</t>
  </si>
  <si>
    <t xml:space="preserve">Remove Home File. Update Wincnc. </t>
  </si>
  <si>
    <t xml:space="preserve">Xtreme Racing </t>
  </si>
  <si>
    <t>Bruce Sayre</t>
  </si>
  <si>
    <t xml:space="preserve">no power between L1 and L2. But they check out everywhere else. The breaker was bad in the building eletrical panel. </t>
  </si>
  <si>
    <t>Ben Skeen</t>
  </si>
  <si>
    <t xml:space="preserve">CNC machine unresponsive. </t>
  </si>
  <si>
    <t>Air Care (Searchlight)</t>
  </si>
  <si>
    <t xml:space="preserve">Justin </t>
  </si>
  <si>
    <t>feeds wrong…?</t>
  </si>
  <si>
    <t>Andrew Panton</t>
  </si>
  <si>
    <t xml:space="preserve">The Winfield Collection </t>
  </si>
  <si>
    <t xml:space="preserve">Wincnc program crashing when press Initialize. </t>
  </si>
  <si>
    <t>Malvin</t>
  </si>
  <si>
    <t xml:space="preserve">.01" of play in gear rack. Powder coating coming off. </t>
  </si>
  <si>
    <t xml:space="preserve">Does have extra MX3660 drive. </t>
  </si>
  <si>
    <t>Machinery Works (Adex Technologies)</t>
  </si>
  <si>
    <t>Scott Shear</t>
  </si>
  <si>
    <t>venture40@yahoo.com</t>
  </si>
  <si>
    <t>manuals</t>
  </si>
  <si>
    <t>Mark Meyer</t>
  </si>
  <si>
    <t>meyer@subair.com</t>
  </si>
  <si>
    <t>a tree is not cutting out with consistent sides on the toolpathing. Pointed to Vectric.com</t>
  </si>
  <si>
    <t>Sylvan Wells</t>
  </si>
  <si>
    <t xml:space="preserve">How to tram spindle. </t>
  </si>
  <si>
    <t>Ken Alford</t>
  </si>
  <si>
    <t>X only moves to the left</t>
  </si>
  <si>
    <t xml:space="preserve">Home Positions and Positions. </t>
  </si>
  <si>
    <t>garyneddo@tileredi.com</t>
  </si>
  <si>
    <t xml:space="preserve">40 pin cable repositioned off. </t>
  </si>
  <si>
    <t>Bryce Prudhomme</t>
  </si>
  <si>
    <t>Steve "Cowboy" Johnston</t>
  </si>
  <si>
    <t>James Cloutier</t>
  </si>
  <si>
    <t>james.cloutier8@gmail.com</t>
  </si>
  <si>
    <t xml:space="preserve">Servo enable issue. X servo tripping. </t>
  </si>
  <si>
    <t>Drill head offset is incorrect</t>
  </si>
  <si>
    <t>Raymond Enderly(Out of the Woods Woodworking)</t>
  </si>
  <si>
    <t>Raymond Enderly</t>
  </si>
  <si>
    <t>storm07e@yahoo.com</t>
  </si>
  <si>
    <t xml:space="preserve">New Y motor needed. </t>
  </si>
  <si>
    <t>Dave Conners</t>
  </si>
  <si>
    <t>Glen</t>
  </si>
  <si>
    <t xml:space="preserve">Wanting help with Vectric software. Sent to Vectric. </t>
  </si>
  <si>
    <t>Freedom Protective Gear</t>
  </si>
  <si>
    <t>freedomholsters@yahoo.com</t>
  </si>
  <si>
    <t>Nurture Soap Inc</t>
  </si>
  <si>
    <t>Terry Bolding</t>
  </si>
  <si>
    <t>tjbolding88@gmail.com</t>
  </si>
  <si>
    <t xml:space="preserve">VFD drive bad. Only sending out .259Vdc. This is why the spindle speed control is not working. </t>
  </si>
  <si>
    <t>Drew Hipple</t>
  </si>
  <si>
    <t>drewhipple10@gmail.com</t>
  </si>
  <si>
    <t xml:space="preserve">Static Issues a lot. </t>
  </si>
  <si>
    <t>Spindle Bearing going bad.</t>
  </si>
  <si>
    <t>(512) 423-5233</t>
  </si>
  <si>
    <t xml:space="preserve"> Stinger 2</t>
  </si>
  <si>
    <t>touchtop vs measure tool</t>
  </si>
  <si>
    <t>? School Disrtict 1</t>
  </si>
  <si>
    <t>David Prigy</t>
  </si>
  <si>
    <t>CR408 relocated missing computer and cables need Quote to replace Need SN</t>
  </si>
  <si>
    <t>Engineering Tech Valley H. S.</t>
  </si>
  <si>
    <t>David Schubert</t>
  </si>
  <si>
    <t>schubertd@wdmcs.org</t>
  </si>
  <si>
    <t>515 633 4343</t>
  </si>
  <si>
    <t>stinger 3</t>
  </si>
  <si>
    <t xml:space="preserve">power in inquiry via email. Replied voltage is fine </t>
  </si>
  <si>
    <t>Answered incoming call: how to use the lathe</t>
  </si>
  <si>
    <t>tim thomas</t>
  </si>
  <si>
    <t xml:space="preserve">ATC tool carousel. Emailed reply need to re-intialize machine </t>
  </si>
  <si>
    <t>sent email we not sell collects. Can find places like usroutertools.com find type collect etched on bottom of the collet</t>
  </si>
  <si>
    <t>mo bolton</t>
  </si>
  <si>
    <t xml:space="preserve">power supply fuse replaced go to go again </t>
  </si>
  <si>
    <t>bernel Horris</t>
  </si>
  <si>
    <t>cobra 2018?</t>
  </si>
  <si>
    <t>y-axis servos tripping. Reset and good to go. Wanted general info why happen and what to look for. Luke had me tell him grease bearing (he did today) it moves smoothly with servos disabled. Also static possible. Grounding machine and seperately dust collection. also k. robinson had suggest checking servo cables make sure they are secure</t>
  </si>
  <si>
    <t>Belt Tech</t>
  </si>
  <si>
    <t>casey1.rothwell@ge.com</t>
  </si>
  <si>
    <t xml:space="preserve">needs new ISO30 tool fork. </t>
  </si>
  <si>
    <t>Celofoam</t>
  </si>
  <si>
    <t>JT</t>
  </si>
  <si>
    <t xml:space="preserve">Y tripping. Cutting Foam. </t>
  </si>
  <si>
    <t>appliedcs@icloud.com</t>
  </si>
  <si>
    <t xml:space="preserve">Mike Bordeaux </t>
  </si>
  <si>
    <t xml:space="preserve">Machine reading voltage on Stinger 1 Lathe drive bad. </t>
  </si>
  <si>
    <t xml:space="preserve">KCD software not working correctly. </t>
  </si>
  <si>
    <t>Fritz Hanaman</t>
  </si>
  <si>
    <t>for Gregg</t>
  </si>
  <si>
    <t>nwaret@gmail.com</t>
  </si>
  <si>
    <t xml:space="preserve">Fixing old Stinger 1. </t>
  </si>
  <si>
    <t xml:space="preserve">Will not switch tools. Probably using the wrong post processor. </t>
  </si>
  <si>
    <t>Alex Aeschbury</t>
  </si>
  <si>
    <t>alex@suchandsuchsite.com</t>
  </si>
  <si>
    <t xml:space="preserve">PCI/Daughter card step chips is probably having issues. </t>
  </si>
  <si>
    <t xml:space="preserve">left voice mail. </t>
  </si>
  <si>
    <t>Pop Shack Design</t>
  </si>
  <si>
    <t>Jarrod Schwartz</t>
  </si>
  <si>
    <t>Eletrical requirements</t>
  </si>
  <si>
    <t>Lake Wood Gift</t>
  </si>
  <si>
    <t>John Genard</t>
  </si>
  <si>
    <t xml:space="preserve">Change resolution to double for MX3660 drive. </t>
  </si>
  <si>
    <t xml:space="preserve">needs new ISO30 Tool Cone. </t>
  </si>
  <si>
    <t>Custom Architectural Products</t>
  </si>
  <si>
    <t>Christopher Wawroski</t>
  </si>
  <si>
    <t>cawawroski1@gmail.com</t>
  </si>
  <si>
    <t>christopher@capfabrication.com</t>
  </si>
  <si>
    <t>Wiliam Gleason</t>
  </si>
  <si>
    <t xml:space="preserve">How to use Lathe. </t>
  </si>
  <si>
    <t>Brian Welling</t>
  </si>
  <si>
    <t>brian@brianwelling.com</t>
  </si>
  <si>
    <t xml:space="preserve">cannot find product key. </t>
  </si>
  <si>
    <t xml:space="preserve">losing Z height. </t>
  </si>
  <si>
    <t xml:space="preserve">Calibrating switch between two different surfaces of table use. </t>
  </si>
  <si>
    <t>Mills Group</t>
  </si>
  <si>
    <t>Jeff</t>
  </si>
  <si>
    <t>Cobra old ATC</t>
  </si>
  <si>
    <t xml:space="preserve">1. Old Style Square Cobra Dust Boot
2. 3 pinion gears for X and Y axis. </t>
  </si>
  <si>
    <t>10 Collins Lane</t>
  </si>
  <si>
    <t xml:space="preserve">Minesing </t>
  </si>
  <si>
    <t>L9X 0H4</t>
  </si>
  <si>
    <t>PO318</t>
  </si>
  <si>
    <t>Purchasing:
2 belts
2 bearings
2 pinion gears</t>
  </si>
  <si>
    <t>61953</t>
  </si>
  <si>
    <t>PO319</t>
  </si>
  <si>
    <t>614 County Route 85</t>
  </si>
  <si>
    <t xml:space="preserve">Edison </t>
  </si>
  <si>
    <t>PO320</t>
  </si>
  <si>
    <t xml:space="preserve">Fastsigns </t>
  </si>
  <si>
    <t>Christopher Ober</t>
  </si>
  <si>
    <t>chris@oberphoto.com</t>
  </si>
  <si>
    <t xml:space="preserve">Purchaseing 5x10 sheet of phenolic cut to 4x10. Keeping both pieces. </t>
  </si>
  <si>
    <t>10118 San Pedro Ave</t>
  </si>
  <si>
    <t>San Antonio</t>
  </si>
  <si>
    <t>78216</t>
  </si>
  <si>
    <t>PO321</t>
  </si>
  <si>
    <t>Austin Joinery</t>
  </si>
  <si>
    <t>Matt Mitchell</t>
  </si>
  <si>
    <t>matt@austinjoinery.com</t>
  </si>
  <si>
    <t>4 belts</t>
  </si>
  <si>
    <t>1914 West Howard Lane</t>
  </si>
  <si>
    <t>Unit D</t>
  </si>
  <si>
    <t xml:space="preserve">Austin </t>
  </si>
  <si>
    <t>78728</t>
  </si>
  <si>
    <t>PO322</t>
  </si>
  <si>
    <t>274 West Cove Road</t>
  </si>
  <si>
    <t xml:space="preserve">Chickamauga </t>
  </si>
  <si>
    <t>PO323</t>
  </si>
  <si>
    <t>(803) 735-3332</t>
  </si>
  <si>
    <t>Quote Needed</t>
  </si>
  <si>
    <t>2 Y axis bearings</t>
  </si>
  <si>
    <t>Koltech Windows</t>
  </si>
  <si>
    <t>Jamie Robar ext 177</t>
  </si>
  <si>
    <t>invoices@iastate.edu</t>
  </si>
  <si>
    <t>Stinger Dust boot 2"</t>
  </si>
  <si>
    <t>AMES</t>
  </si>
  <si>
    <t>50011</t>
  </si>
  <si>
    <t>PO327</t>
  </si>
  <si>
    <t>2" Stinger Dust boot</t>
  </si>
  <si>
    <t>Dalton</t>
  </si>
  <si>
    <t>30721</t>
  </si>
  <si>
    <t>PO328</t>
  </si>
  <si>
    <t>Kohltech International</t>
  </si>
  <si>
    <t>SR23/44</t>
  </si>
  <si>
    <t>2 - Stinger 1 limit switches
3 - Stinger 2 limit switches
2 – Stinger I motors
2  - Stinger II motors</t>
  </si>
  <si>
    <t>583 McElmon Road</t>
  </si>
  <si>
    <t>B0M 1G0</t>
  </si>
  <si>
    <t xml:space="preserve">Needs: 
1. 6 tool holder HSK
2. Dust boot brush plate and brushes. </t>
  </si>
  <si>
    <t>RA323</t>
  </si>
  <si>
    <t>For Steve "Cowboy" Johnston</t>
  </si>
  <si>
    <t>akeller@oneida-air.com</t>
  </si>
  <si>
    <t>RMA for Cowoy from Onieda</t>
  </si>
  <si>
    <t>1001 West Fayette Street</t>
  </si>
  <si>
    <t>Syracuse</t>
  </si>
  <si>
    <t>RA324 RMA875.682</t>
  </si>
  <si>
    <t>North Farmington High</t>
  </si>
  <si>
    <t>Amy Porter</t>
  </si>
  <si>
    <t>amy.porter@fpsk12.net</t>
  </si>
  <si>
    <t>Stinger 1 Stand</t>
  </si>
  <si>
    <t>32900 West 13 Mile Rd</t>
  </si>
  <si>
    <t>Farmington Hills</t>
  </si>
  <si>
    <t>48334</t>
  </si>
  <si>
    <t>RA325</t>
  </si>
  <si>
    <t>Dave Connors</t>
  </si>
  <si>
    <t>New Yaskawa VFD</t>
  </si>
  <si>
    <t>2421 S. Nappanee St. Bldg. 9</t>
  </si>
  <si>
    <t>Elkhart</t>
  </si>
  <si>
    <t>RA326</t>
  </si>
  <si>
    <t>Can of yellow Touch Up Paint</t>
  </si>
  <si>
    <t>8439 West 84th St</t>
  </si>
  <si>
    <t xml:space="preserve">Indianapolis </t>
  </si>
  <si>
    <t>RA327</t>
  </si>
  <si>
    <t>Belt Tech (Regional Supply 3855)</t>
  </si>
  <si>
    <t xml:space="preserve">PO325 PO113386 </t>
  </si>
  <si>
    <t>PT w/knife</t>
  </si>
  <si>
    <t xml:space="preserve">not the correct cutting depth. </t>
  </si>
  <si>
    <t>dan@americanstriping.com</t>
  </si>
  <si>
    <t xml:space="preserve">bad connection causing crash intialize. Reset connections from CNC to PC fixed the issue. </t>
  </si>
  <si>
    <t xml:space="preserve">air Noise coming out bottom of spindle is normal. </t>
  </si>
  <si>
    <t>Out of the Woods Woodworking</t>
  </si>
  <si>
    <t>PO330</t>
  </si>
  <si>
    <t>Cn1Cn2 board</t>
  </si>
  <si>
    <t>SN1151
IG S/N 1150469</t>
  </si>
  <si>
    <t xml:space="preserve">P1B4 input bad. Comes on and off at a physical touch of the board. </t>
  </si>
  <si>
    <t xml:space="preserve">Bearings for X axis failure. </t>
  </si>
  <si>
    <t>How to Surface Spoilboard?</t>
  </si>
  <si>
    <t>RA328 RMA2328</t>
  </si>
  <si>
    <t>Gillette High School</t>
  </si>
  <si>
    <t>Preston Zimmerman</t>
  </si>
  <si>
    <t xml:space="preserve">SDA laser part needed. </t>
  </si>
  <si>
    <t>step chip failure</t>
  </si>
  <si>
    <t>RA329 RMA2329</t>
  </si>
  <si>
    <t>1709 Central Ave</t>
  </si>
  <si>
    <t>Cincinnati</t>
  </si>
  <si>
    <t>Windows activation needed from Wincnc.</t>
  </si>
  <si>
    <t>jeff.thorlton@ge.com</t>
  </si>
  <si>
    <t xml:space="preserve">plastic dust boot shield for ATC panther needs new. </t>
  </si>
  <si>
    <t>333 South Third Street</t>
  </si>
  <si>
    <t>Tere Haute</t>
  </si>
  <si>
    <t>RA330</t>
  </si>
  <si>
    <t>RA331</t>
  </si>
  <si>
    <t>bolts for Ron Lee ball screw end support</t>
  </si>
  <si>
    <t>Holseberg Industries</t>
  </si>
  <si>
    <t>Darryll Upchurch</t>
  </si>
  <si>
    <t>cad.cutting.dept@gmail.com</t>
  </si>
  <si>
    <t>air solenoid</t>
  </si>
  <si>
    <t>1880 North Main Street</t>
  </si>
  <si>
    <t>Summerville</t>
  </si>
  <si>
    <t>PO331</t>
  </si>
  <si>
    <t>PO329 PO000071561</t>
  </si>
  <si>
    <t xml:space="preserve">G37cal macro did not go down far enough for a short bit to reach the toolmeasureswitch. I changed it from -9" to -12". </t>
  </si>
  <si>
    <t>rezurxnspeedandmarine@gmail.com</t>
  </si>
  <si>
    <t>Vac Grid files</t>
  </si>
  <si>
    <t>Paul Ferris</t>
  </si>
  <si>
    <t>Rezurxn Speed and Marine</t>
  </si>
  <si>
    <t xml:space="preserve">computer crashed. </t>
  </si>
  <si>
    <t xml:space="preserve">Spoilboard errors when trying to resurface. </t>
  </si>
  <si>
    <t>Tim Thomas</t>
  </si>
  <si>
    <t>tthomas@dickinsoncenter.org</t>
  </si>
  <si>
    <t xml:space="preserve">reset atc tool positions due to crash. </t>
  </si>
  <si>
    <t>PTATC</t>
  </si>
  <si>
    <t>43 Servidea Drive</t>
  </si>
  <si>
    <t>Ridgway</t>
  </si>
  <si>
    <t>Pen</t>
  </si>
  <si>
    <t>RA332</t>
  </si>
  <si>
    <t xml:space="preserve">reset atc tool positions due to crash. Crashed because proxy switch was too far from bolt. </t>
  </si>
  <si>
    <t xml:space="preserve">Dean </t>
  </si>
  <si>
    <t>dean.clifford@ge.com</t>
  </si>
  <si>
    <t>Tangential Knife instructions</t>
  </si>
  <si>
    <t xml:space="preserve">Machine not cutting out correctly. He did not know that he needed the "Output all visible toolpaths to one file" check marked. </t>
  </si>
  <si>
    <t>The Headhunter Spearfishing Co</t>
  </si>
  <si>
    <t>Bradley Thornbrough</t>
  </si>
  <si>
    <t>sales@headhunterspearfishing.com</t>
  </si>
  <si>
    <t xml:space="preserve">Machine computer crashed. </t>
  </si>
  <si>
    <t>Computer issues</t>
  </si>
  <si>
    <t>Todd Bender</t>
  </si>
  <si>
    <t>Head crashing into tool carousel</t>
  </si>
  <si>
    <t xml:space="preserve">Z limit exceeded due to design of home start position. </t>
  </si>
  <si>
    <t xml:space="preserve">X3 alignment not correct. </t>
  </si>
  <si>
    <t>Tom Costellow</t>
  </si>
  <si>
    <t xml:space="preserve">Computer will not boot up. </t>
  </si>
  <si>
    <t>Jill</t>
  </si>
  <si>
    <t xml:space="preserve">Needed to recalibrate switch. She got it stuck. </t>
  </si>
  <si>
    <t>George Swit</t>
  </si>
  <si>
    <t xml:space="preserve">Post P to be used. </t>
  </si>
  <si>
    <t xml:space="preserve">Z+lim exceeded. </t>
  </si>
  <si>
    <t xml:space="preserve">2 sided machining issue. Low Z boundary happens. </t>
  </si>
  <si>
    <t>Jim Henderson</t>
  </si>
  <si>
    <t>Wants to upgrade to clearpath servo motors</t>
  </si>
  <si>
    <t xml:space="preserve">Spin.mac or outputs associated with it are not working properly. </t>
  </si>
  <si>
    <t xml:space="preserve">Spindle is making noise. Has come apart once. </t>
  </si>
  <si>
    <t>wesleyacampbell@gmail.com</t>
  </si>
  <si>
    <t>cballard@enviroconsystems.com</t>
  </si>
  <si>
    <t>1910 Rankin Road</t>
  </si>
  <si>
    <t xml:space="preserve">Vacuum hold down issues. Called and they are working with Black Box Vac. </t>
  </si>
  <si>
    <t xml:space="preserve">recommended Rotary Modeling a Spindle video. </t>
  </si>
  <si>
    <t>Collin Huse</t>
  </si>
  <si>
    <t>chuse@fsu.edu</t>
  </si>
  <si>
    <t>New Tool Measure Switch</t>
  </si>
  <si>
    <t xml:space="preserve">1809 Roberts Ave. </t>
  </si>
  <si>
    <t>Tallahassee</t>
  </si>
  <si>
    <t>PO332</t>
  </si>
  <si>
    <t>Tool Measure Switch for Stinger 3 (FTC)</t>
  </si>
  <si>
    <t>Stinger3</t>
  </si>
  <si>
    <t>1) Lazer .125 off sent how to fix pdf 2) Intialize 1st time doesnot work abort error 2nd time works</t>
  </si>
  <si>
    <t>Conrad Miller</t>
  </si>
  <si>
    <t>JM Custom Kydex</t>
  </si>
  <si>
    <t>conrad@echodeltacharlie.com</t>
  </si>
  <si>
    <t xml:space="preserve">Y axis limit not initializing properly. </t>
  </si>
  <si>
    <t>Ray (San Diago)</t>
  </si>
  <si>
    <t>wants to use lathe unable to get vetric aspire to work</t>
  </si>
  <si>
    <t>Brian Berchtold</t>
  </si>
  <si>
    <t>bdberchtold@gmail.com</t>
  </si>
  <si>
    <t>Ball screw concerns. Wants quote on parts</t>
  </si>
  <si>
    <t>PO333</t>
  </si>
  <si>
    <t>Raymond Enderle</t>
  </si>
  <si>
    <t xml:space="preserve">Post had some issues. I explained what he would have to do to fix. </t>
  </si>
  <si>
    <t>Island Ukulele</t>
  </si>
  <si>
    <t>CR old</t>
  </si>
  <si>
    <t>Needs new Servo Drive power supply</t>
  </si>
  <si>
    <t>4579 Kaao Rd</t>
  </si>
  <si>
    <t>Kealia</t>
  </si>
  <si>
    <t>96751</t>
  </si>
  <si>
    <t>HI</t>
  </si>
  <si>
    <t>PO334</t>
  </si>
  <si>
    <t>Back House</t>
  </si>
  <si>
    <t>David Shubert</t>
  </si>
  <si>
    <t>West Des Moines Com Sch</t>
  </si>
  <si>
    <t>weird issues. Sent instructions on reseating Pci/Daughter Card</t>
  </si>
  <si>
    <t>Studica 2630B</t>
  </si>
  <si>
    <t>Florida State Univeristy School of Music</t>
  </si>
  <si>
    <t xml:space="preserve">Touch Top not stopping but it is reading. </t>
  </si>
  <si>
    <t xml:space="preserve">Michel </t>
  </si>
  <si>
    <t>Michelm@waterfordpg.com</t>
  </si>
  <si>
    <t xml:space="preserve">Laser wavelength? </t>
  </si>
  <si>
    <t>Wesley Hendrix</t>
  </si>
  <si>
    <t>guitarwes007@hotmail.com</t>
  </si>
  <si>
    <t>Trevor Kish</t>
  </si>
  <si>
    <t>David Kish</t>
  </si>
  <si>
    <t xml:space="preserve">Ge Aviation </t>
  </si>
  <si>
    <t>Jarred Schwartz</t>
  </si>
  <si>
    <t>popshackdesign@gmail.com</t>
  </si>
  <si>
    <t xml:space="preserve">Z will intialize. X and Y no motion. X and Y limits show pressed. </t>
  </si>
  <si>
    <t>Timothy Manes</t>
  </si>
  <si>
    <t>West Linn HS</t>
  </si>
  <si>
    <t>Mister leak. Calling Maglube for help. And wanted know where to get more nuts</t>
  </si>
  <si>
    <t xml:space="preserve">Conrad </t>
  </si>
  <si>
    <t>EchoDeltaCharlie.com</t>
  </si>
  <si>
    <t>manuals for SR23/24s. Panther standards. Non and FTC</t>
  </si>
  <si>
    <t>hamrick_522@hotmail.com</t>
  </si>
  <si>
    <t>Ashley Hamrick</t>
  </si>
  <si>
    <t>Ryan Hamrick</t>
  </si>
  <si>
    <t xml:space="preserve">laser calibration pdf sent. </t>
  </si>
  <si>
    <t>Charles Denglere (Jason noble)</t>
  </si>
  <si>
    <t xml:space="preserve">missing dedicated neutral on machine. </t>
  </si>
  <si>
    <t>Delvewood</t>
  </si>
  <si>
    <t xml:space="preserve">Needs new 2 ea: Stinger 1 belt, Stinger 1 bearing, Stinger 1 pinion gear. </t>
  </si>
  <si>
    <t xml:space="preserve">104 W Ficklin St. </t>
  </si>
  <si>
    <t>PO335</t>
  </si>
  <si>
    <r>
      <t xml:space="preserve">PMI Bearing Panther 2016 X&amp;Z </t>
    </r>
    <r>
      <rPr>
        <b/>
        <sz val="11"/>
        <color theme="1"/>
        <rFont val="Calibri"/>
        <family val="2"/>
        <scheme val="minor"/>
      </rPr>
      <t>Stinger 1 ALL</t>
    </r>
  </si>
  <si>
    <t>PMI Bearing Panther 2016 X&amp;Z Stinger 1 ALL</t>
  </si>
  <si>
    <t>X3 cobra 2014</t>
  </si>
  <si>
    <t>Cotton Wood Works</t>
  </si>
  <si>
    <t xml:space="preserve">Can he retrofit for popup pins. Not recommeneded. </t>
  </si>
  <si>
    <t xml:space="preserve">Picked up wrong tool. Why? IDK. All I working as normal now. </t>
  </si>
  <si>
    <t xml:space="preserve">something is wrong with the 24Vdc power supply. </t>
  </si>
  <si>
    <t>Corey</t>
  </si>
  <si>
    <t>Woodtech (Datatek USA)</t>
  </si>
  <si>
    <t xml:space="preserve">estop bad. Replaced switch and all good. </t>
  </si>
  <si>
    <t>support@datatekgraphics.com</t>
  </si>
  <si>
    <t>LeHigh University</t>
  </si>
  <si>
    <t xml:space="preserve">estop signal is on. Why? Button is not pushed in. </t>
  </si>
  <si>
    <t>tom@flemingtontrading.com</t>
  </si>
  <si>
    <t xml:space="preserve">Flemington Trading </t>
  </si>
  <si>
    <t>Southern Custom</t>
  </si>
  <si>
    <t>Axel Delarosa</t>
  </si>
  <si>
    <t>Y axis no motion</t>
  </si>
  <si>
    <t xml:space="preserve">Panther </t>
  </si>
  <si>
    <t>Weber Tactical</t>
  </si>
  <si>
    <t>Adam Weber</t>
  </si>
  <si>
    <t>SR23 Milwuakee Router</t>
  </si>
  <si>
    <t xml:space="preserve">needs new miluwakee router. Gave him the model information. </t>
  </si>
  <si>
    <t xml:space="preserve">Alex (alejandro torres) </t>
  </si>
  <si>
    <t>jandrotorres@gmail.com</t>
  </si>
  <si>
    <t>Chris Anderson</t>
  </si>
  <si>
    <t>Stinger 24</t>
  </si>
  <si>
    <t>KRS Keypad setup.</t>
  </si>
  <si>
    <t xml:space="preserve">Truyen Pham </t>
  </si>
  <si>
    <t xml:space="preserve">moving in only one direction for X. </t>
  </si>
  <si>
    <t>Star Sign</t>
  </si>
  <si>
    <t>Nhi</t>
  </si>
  <si>
    <t>starsignneon@yahoo.com</t>
  </si>
  <si>
    <t>George Sweatt</t>
  </si>
  <si>
    <t xml:space="preserve">Round holes not round. </t>
  </si>
  <si>
    <t xml:space="preserve">X servo tripped. </t>
  </si>
  <si>
    <t>CR-X3</t>
  </si>
  <si>
    <t xml:space="preserve">Inscription </t>
  </si>
  <si>
    <t xml:space="preserve">Mark </t>
  </si>
  <si>
    <t>Rick Lowe</t>
  </si>
  <si>
    <t>SR4</t>
  </si>
  <si>
    <t>Synergy Reed Systems</t>
  </si>
  <si>
    <t>Servo drive down: ES-DH 1208</t>
  </si>
  <si>
    <t>rick@synergyreef.com</t>
  </si>
  <si>
    <t>mmeggitt@webstudiousa.com</t>
  </si>
  <si>
    <t>Brad Frasier</t>
  </si>
  <si>
    <t xml:space="preserve">Help update Wincnc for windows 10 use. </t>
  </si>
  <si>
    <t xml:space="preserve">Plunging into material. </t>
  </si>
  <si>
    <t>Adam Holt</t>
  </si>
  <si>
    <t>Sam Adams</t>
  </si>
  <si>
    <t>MZI Services</t>
  </si>
  <si>
    <t>Larry Thompson</t>
  </si>
  <si>
    <t>Marketting Alliance Samples</t>
  </si>
  <si>
    <t>left voice mail</t>
  </si>
  <si>
    <t>Headhunter Spear Fishing</t>
  </si>
  <si>
    <t>Rodney Devaney</t>
  </si>
  <si>
    <t>A axis not working. Left Voice Mail</t>
  </si>
  <si>
    <t>Adam Prouty</t>
  </si>
  <si>
    <t>lots of questions</t>
  </si>
  <si>
    <t>proutyturkeycalls@yahoo.com</t>
  </si>
  <si>
    <t xml:space="preserve">Z axis running too deep. </t>
  </si>
  <si>
    <t>Marketting Alliance Samples (Neon Zone)</t>
  </si>
  <si>
    <t>Needs help surfacing spoilboard.</t>
  </si>
  <si>
    <t>Adam Webber</t>
  </si>
  <si>
    <t xml:space="preserve">question on grounding. </t>
  </si>
  <si>
    <t xml:space="preserve">help finding oblong circles. </t>
  </si>
  <si>
    <t xml:space="preserve">Having issues zeroing out. </t>
  </si>
  <si>
    <t>fortwaynecustomsigns@gmail.com</t>
  </si>
  <si>
    <t xml:space="preserve">how to surface machine. </t>
  </si>
  <si>
    <t>Covenant Plastics</t>
  </si>
  <si>
    <t>covenantplastics@yahoo.com</t>
  </si>
  <si>
    <t xml:space="preserve">change Z limit switch location. Input has gone bad. </t>
  </si>
  <si>
    <t xml:space="preserve">e stop stuck on. Plugged CN2 into CN1 port. </t>
  </si>
  <si>
    <t>Bill Roark</t>
  </si>
  <si>
    <t xml:space="preserve">Soft start questions. I directed them to call the SoftStart mfrg. </t>
  </si>
  <si>
    <t>He had the Cn1 ribbon cable upside down on the board.</t>
  </si>
  <si>
    <t>Wade Hezeltine</t>
  </si>
  <si>
    <t xml:space="preserve">Ruland Coupler Z. </t>
  </si>
  <si>
    <t>Dado Door (Neil)</t>
  </si>
  <si>
    <t xml:space="preserve">8902 Porter Cable  </t>
  </si>
  <si>
    <t xml:space="preserve">Screws backing out of the connectors on Y2. </t>
  </si>
  <si>
    <t>Paul Klanian</t>
  </si>
  <si>
    <t xml:space="preserve">trying to figure out how to get the SR24 down the stairs. </t>
  </si>
  <si>
    <t xml:space="preserve">Blew air hose and drill head crashed into the tool carousel. </t>
  </si>
  <si>
    <t xml:space="preserve">spindle fan was causing power pull down for 24Vdc. </t>
  </si>
  <si>
    <t xml:space="preserve">Gantry twisted. Eletrical static issues. Walked up the table. </t>
  </si>
  <si>
    <t>Foster's Wooden Creations</t>
  </si>
  <si>
    <t>Ken Foster</t>
  </si>
  <si>
    <t xml:space="preserve">plugged fan back up today and all was good. </t>
  </si>
  <si>
    <t>Rob Smith</t>
  </si>
  <si>
    <t>rsmith@fabexco.com</t>
  </si>
  <si>
    <t xml:space="preserve">Y2 bearing had failed. </t>
  </si>
  <si>
    <t>wants service call.</t>
  </si>
  <si>
    <t>John Edmonds</t>
  </si>
  <si>
    <t xml:space="preserve">HSK tool fork availability. </t>
  </si>
  <si>
    <t>How to Auto Repeat</t>
  </si>
  <si>
    <t xml:space="preserve">What lubricant to use? </t>
  </si>
  <si>
    <t>Valley Extrusion</t>
  </si>
  <si>
    <t>Alan Grube</t>
  </si>
  <si>
    <t xml:space="preserve">help with Tangential Knife use. </t>
  </si>
  <si>
    <t>FTC install</t>
  </si>
  <si>
    <t>Preston Parker</t>
  </si>
  <si>
    <t>left vM</t>
  </si>
  <si>
    <t xml:space="preserve">Remarkable Graphics </t>
  </si>
  <si>
    <t>Smirna</t>
  </si>
  <si>
    <t xml:space="preserve">PC may have died. </t>
  </si>
  <si>
    <t>Koolau Guitar and Ukulele</t>
  </si>
  <si>
    <t>Ryan Condon</t>
  </si>
  <si>
    <t>jlk6789@hotmail.com</t>
  </si>
  <si>
    <t xml:space="preserve">Needing new GS2 Keypad. Their's got smashed. </t>
  </si>
  <si>
    <t>Wants to slow down rapids</t>
  </si>
  <si>
    <t xml:space="preserve">Y1 is having backlash of between .002 and .01 across length of table. </t>
  </si>
  <si>
    <t>adam@theworkbench.com</t>
  </si>
  <si>
    <t>Randy Coren</t>
  </si>
  <si>
    <t>Lakeland High School</t>
  </si>
  <si>
    <t>left vm.</t>
  </si>
  <si>
    <t>how to resurface table</t>
  </si>
  <si>
    <t>Local Woodwork LLC</t>
  </si>
  <si>
    <t>Tim Cost</t>
  </si>
  <si>
    <t>PCI: 447C</t>
  </si>
  <si>
    <t>X will only move to the left</t>
  </si>
  <si>
    <t>timcost96@gmail.com</t>
  </si>
  <si>
    <t>Bcrafty</t>
  </si>
  <si>
    <t>spindle needs repair. ES915</t>
  </si>
  <si>
    <t>508 ATC</t>
  </si>
  <si>
    <t>Add-A-Sign</t>
  </si>
  <si>
    <t>Timothy Grautski</t>
  </si>
  <si>
    <t>Nhi Pham</t>
  </si>
  <si>
    <t xml:space="preserve">bit will spin at start of job, but then goes down into material and the spindle turns off. </t>
  </si>
  <si>
    <t>Chris Ballard</t>
  </si>
  <si>
    <t>cballard@hdpeprofittings.com</t>
  </si>
  <si>
    <t>wesleycampbell@gmail.com</t>
  </si>
  <si>
    <t xml:space="preserve"> Z axis drop. Caused by loose ruland coupler. Tigtened and all good. </t>
  </si>
  <si>
    <t>Envirocon (HDPE Pro Fittings)</t>
  </si>
  <si>
    <t xml:space="preserve">needs rod and assembly for tailstock holddown. </t>
  </si>
  <si>
    <t>Eric Dittmer</t>
  </si>
  <si>
    <t>10x12 pro series</t>
  </si>
  <si>
    <t>Clay Hargitt (BC Countertops)</t>
  </si>
  <si>
    <t xml:space="preserve">FTC enable. Losing Repeat Toolpath. Fast change collets. Autodir=, automode=. How the mister pump actually works reexplain. </t>
  </si>
  <si>
    <t>ericd@beyondcountertops.com</t>
  </si>
  <si>
    <t>ryno2884@hotmail.com</t>
  </si>
  <si>
    <t>Bryan Hamrick</t>
  </si>
  <si>
    <t xml:space="preserve">Needle point attachement needed. </t>
  </si>
  <si>
    <t>spindle stops for no reason.</t>
  </si>
  <si>
    <t>Kenneth Gray</t>
  </si>
  <si>
    <t xml:space="preserve">T31 knife. </t>
  </si>
  <si>
    <t>SR23 Mach 3</t>
  </si>
  <si>
    <t>Morris Covell</t>
  </si>
  <si>
    <t>He is trying to find a 25pin connector.</t>
  </si>
  <si>
    <t>plztc@aol.com</t>
  </si>
  <si>
    <t xml:space="preserve">Tony </t>
  </si>
  <si>
    <t>Electrical</t>
  </si>
  <si>
    <t>sales@jmcustomkydex.com</t>
  </si>
  <si>
    <t>Dani Skeen</t>
  </si>
  <si>
    <t>Dani Skeen &lt;dskeen@joelewiscompany.com&gt;</t>
  </si>
  <si>
    <t>Miles Medeiros &lt;mmedeiros@joelewiscompany.com&gt;</t>
  </si>
  <si>
    <t>Miles Medeiros</t>
  </si>
  <si>
    <t xml:space="preserve">Machine will not power on. Estop switch has also been broken. </t>
  </si>
  <si>
    <t>dplusthreedesigns@hotmail.com</t>
  </si>
  <si>
    <t xml:space="preserve">Needs machine greasing info. </t>
  </si>
  <si>
    <t xml:space="preserve">Kar </t>
  </si>
  <si>
    <t>Trek</t>
  </si>
  <si>
    <t>tom.casalinuovo@aei.com</t>
  </si>
  <si>
    <t>How to use X3</t>
  </si>
  <si>
    <t>static causing issues</t>
  </si>
  <si>
    <t>X axis limit switch might be bad. Could also be connection issue</t>
  </si>
  <si>
    <t>jclynde@gmail.com</t>
  </si>
  <si>
    <t>Jared Lynde</t>
  </si>
  <si>
    <t>mhlynde@gmail.com</t>
  </si>
  <si>
    <t>Meghan Lynde</t>
  </si>
  <si>
    <t xml:space="preserve">Annie Pearl </t>
  </si>
  <si>
    <t xml:space="preserve">Dion </t>
  </si>
  <si>
    <t xml:space="preserve">Windows update messed with CNC machine. Fixed by rolling back updatel. </t>
  </si>
  <si>
    <t>mvascimini@tampabay.rr.com</t>
  </si>
  <si>
    <t>Michael Vascimini</t>
  </si>
  <si>
    <t>CR-408 ATC</t>
  </si>
  <si>
    <t xml:space="preserve">Tool measures off by .01" </t>
  </si>
  <si>
    <t xml:space="preserve">computer will not turn on at all. RMA2361 possible. </t>
  </si>
  <si>
    <t>H Signs</t>
  </si>
  <si>
    <t>Dan Cameron</t>
  </si>
  <si>
    <t>dxf for vacuum grid.</t>
  </si>
  <si>
    <t>suecustomsigns@teknology.net</t>
  </si>
  <si>
    <t>Custom Signs</t>
  </si>
  <si>
    <t xml:space="preserve">Wants training for Using the rotary lathe. </t>
  </si>
  <si>
    <t>L2 was missing inside Junction Box. FIX: Breaker was bad</t>
  </si>
  <si>
    <t>from MZI</t>
  </si>
  <si>
    <t>servo error</t>
  </si>
  <si>
    <t>Sam Gaddis</t>
  </si>
  <si>
    <t>samgaddis@gmail.com</t>
  </si>
  <si>
    <t>used 2013 Cobra purchase</t>
  </si>
  <si>
    <t xml:space="preserve">how to move machine. </t>
  </si>
  <si>
    <t>Sean Folds</t>
  </si>
  <si>
    <t>breaking bits</t>
  </si>
  <si>
    <t>Beer Can Boards</t>
  </si>
  <si>
    <t xml:space="preserve">Stinger SR34 Manual. Router </t>
  </si>
  <si>
    <t xml:space="preserve">drilled into material. </t>
  </si>
  <si>
    <t>Tools are sitting too high in fork.</t>
  </si>
  <si>
    <t xml:space="preserve">Fabricated Extrusion </t>
  </si>
  <si>
    <t>Jake Hydro</t>
  </si>
  <si>
    <t>Hydrosolutions of Duluth</t>
  </si>
  <si>
    <t>Richard Bearonowski</t>
  </si>
  <si>
    <t>Baran Southwest</t>
  </si>
  <si>
    <t xml:space="preserve">bearings failed. Purchasing new. </t>
  </si>
  <si>
    <t xml:space="preserve">Todd Tillery </t>
  </si>
  <si>
    <t>adjustments to the machine. Accurcay, speed</t>
  </si>
  <si>
    <t>X axis motor makes noise while machine is idle</t>
  </si>
  <si>
    <t>Dean Hine</t>
  </si>
  <si>
    <t>Dobson Pipe Organ Builders</t>
  </si>
  <si>
    <t>Lost River Career Cooperative</t>
  </si>
  <si>
    <t xml:space="preserve">Computer experienced a hard shut down. </t>
  </si>
  <si>
    <t>Wesley</t>
  </si>
  <si>
    <t>magnellcabinets@gmail.com</t>
  </si>
  <si>
    <t>eletrical questions</t>
  </si>
  <si>
    <t>Magnell Custom Cabinets</t>
  </si>
  <si>
    <t>sr24</t>
  </si>
  <si>
    <t>Exceeds Z Limit issue continued</t>
  </si>
  <si>
    <t>Joseph Garber</t>
  </si>
  <si>
    <t>joegarber@icloud.com</t>
  </si>
  <si>
    <t>PC Switch? WinCNC says anyone will do Email sent</t>
  </si>
  <si>
    <t>Dennis Dye</t>
  </si>
  <si>
    <t>dennis.dye@icloud.com</t>
  </si>
  <si>
    <t>DyeVergent Industries</t>
  </si>
  <si>
    <t>Z motor moving ball screw not, FTC-NEED Schedule, Leveling Feet</t>
  </si>
  <si>
    <t>David Fincher</t>
  </si>
  <si>
    <t>Spoil Board Setup. Machine just arrived Fri 1/25. Z low limit error</t>
  </si>
  <si>
    <t>Arnaldo Guzman</t>
  </si>
  <si>
    <t>youmember3@yahoo.com</t>
  </si>
  <si>
    <t>VcarvePro uprade to 9.5 lost PostPs</t>
  </si>
  <si>
    <t>University of Arizona</t>
  </si>
  <si>
    <t>Steve Nelson</t>
  </si>
  <si>
    <t>Stringer stand missing hardware. Sending out now</t>
  </si>
  <si>
    <t xml:space="preserve">custom macro associated with M4 for carriage to move to back after job complete. </t>
  </si>
  <si>
    <t>CR508 and SR44</t>
  </si>
  <si>
    <t>Bradford Associates Inc</t>
  </si>
  <si>
    <t xml:space="preserve">Measure Tool Pad not always working. Broke some bits. </t>
  </si>
  <si>
    <t>Matthew McCarrol</t>
  </si>
  <si>
    <t xml:space="preserve">maintenance questions. </t>
  </si>
  <si>
    <t xml:space="preserve">feed rate not working. </t>
  </si>
  <si>
    <t xml:space="preserve">Joel Barlow High School </t>
  </si>
  <si>
    <t>Sage</t>
  </si>
  <si>
    <t>Joe Rock</t>
  </si>
  <si>
    <t xml:space="preserve">Estop </t>
  </si>
  <si>
    <t>GA Dpt Driver Services</t>
  </si>
  <si>
    <t>Eric Russel</t>
  </si>
  <si>
    <t>Shane</t>
  </si>
  <si>
    <t xml:space="preserve">machine out of square </t>
  </si>
  <si>
    <t>timlutes@gmail.com</t>
  </si>
  <si>
    <t>shane@badercabinets.com</t>
  </si>
  <si>
    <t xml:space="preserve">Todd Bender </t>
  </si>
  <si>
    <t>Wolseley Industrial</t>
  </si>
  <si>
    <t>CR505 Elite</t>
  </si>
  <si>
    <t xml:space="preserve">Y axis servo trip. </t>
  </si>
  <si>
    <t>Jeff Arnaut</t>
  </si>
  <si>
    <t>CG Automation (ZD Metals)</t>
  </si>
  <si>
    <t>Layered from Zero</t>
  </si>
  <si>
    <t>X limit switch wire loose</t>
  </si>
  <si>
    <t>Aviation</t>
  </si>
  <si>
    <t>770-789-2499</t>
  </si>
  <si>
    <t>Wants to add FTC - send quote</t>
  </si>
  <si>
    <t>jeffa@zdmetalproducts.com</t>
  </si>
  <si>
    <t>servo tuning issue possible, waiting on usb cable</t>
  </si>
  <si>
    <t>needs bearings for SR44</t>
  </si>
  <si>
    <t>jeff williams</t>
  </si>
  <si>
    <t>transmission rebuild questions…sending in transmission</t>
  </si>
  <si>
    <t>704-712-8469</t>
  </si>
  <si>
    <t>Chuck</t>
  </si>
  <si>
    <t>970-381-7462</t>
  </si>
  <si>
    <t>Servo trip during tool change.  Lost zero to possible INI error.</t>
  </si>
  <si>
    <t>Fan out -send quote/</t>
  </si>
  <si>
    <t>Y axis trip - updated tunings with tim lutes to try</t>
  </si>
  <si>
    <t>cobra elite</t>
  </si>
  <si>
    <t xml:space="preserve">needs dustboot, dust hose adapter, and dust boot piston pricing </t>
  </si>
  <si>
    <t>M&amp;D Woodworking</t>
  </si>
  <si>
    <t>Dustboot hung up after dust collection clogged</t>
  </si>
  <si>
    <t>Westtown School</t>
  </si>
  <si>
    <t>Larry Dech</t>
  </si>
  <si>
    <t>Power supply input 119vac - output 0vdc - send new supply</t>
  </si>
  <si>
    <t>321-276-9288</t>
  </si>
  <si>
    <t>FTC tool measure resulting in error…  changed coding in get_tool_no_spindle.mac to G43 Z H1 from G43 Z H{tm1}</t>
  </si>
  <si>
    <t>Jeffrey Arnaut</t>
  </si>
  <si>
    <t>Kyle Stanton</t>
  </si>
  <si>
    <t>Just purchased used machine - harddrive crashed - sending email w/ serial number to see about getting wincnc license?</t>
  </si>
  <si>
    <t>ZD Metals</t>
  </si>
  <si>
    <t>new usb cable not communicating</t>
  </si>
  <si>
    <t>Z not retracting - waiting on vidoe</t>
  </si>
  <si>
    <t>Update servo tunings finally</t>
  </si>
  <si>
    <t>Rob Shepherd</t>
  </si>
  <si>
    <t>Newbie Questions</t>
  </si>
  <si>
    <t>kevin</t>
  </si>
  <si>
    <t>Macros are messed up</t>
  </si>
  <si>
    <t xml:space="preserve">Z Low boudary error. </t>
  </si>
  <si>
    <t>Kyle Kasparek</t>
  </si>
  <si>
    <t xml:space="preserve">Spindle is getting hot. </t>
  </si>
  <si>
    <t>Marksen</t>
  </si>
  <si>
    <t>Anthony Thompson - Sampling Dept</t>
  </si>
  <si>
    <t>anthony.thompson@mktalliance.com</t>
  </si>
  <si>
    <t xml:space="preserve">Using his lathe for the first time. Fun Fun </t>
  </si>
  <si>
    <t>wesleyinc7.3@gmail.com</t>
  </si>
  <si>
    <t>Computer fix</t>
  </si>
  <si>
    <t>krhempel@gmail.com</t>
  </si>
  <si>
    <t xml:space="preserve">S/N 1668 </t>
  </si>
  <si>
    <t>KR Hempel Woodwork</t>
  </si>
  <si>
    <t>Kevin Hipple
25793 470th Avenue, Sioux Falls, South Dakota, 57107</t>
  </si>
  <si>
    <t>Spatial AudioLab</t>
  </si>
  <si>
    <t xml:space="preserve">Clayton Shaw </t>
  </si>
  <si>
    <t>claytonshawis@gmail.com</t>
  </si>
  <si>
    <t>Pure Surface (AVMAX)</t>
  </si>
  <si>
    <t>13070161
cncB037</t>
  </si>
  <si>
    <t>Sales@puresurface.ca</t>
  </si>
  <si>
    <t>yannick.malek@gmail.com</t>
  </si>
  <si>
    <t>206-405 rue dickson
montreal, quebec h1n 2h6
Canada</t>
  </si>
  <si>
    <t>Yannick Malek</t>
  </si>
  <si>
    <t xml:space="preserve">new to his used CNC machine. </t>
  </si>
  <si>
    <t>Steve Harris</t>
  </si>
  <si>
    <t xml:space="preserve">Cherokee County </t>
  </si>
  <si>
    <t>sharris@cherokeek12.org</t>
  </si>
  <si>
    <t xml:space="preserve">machine will not work. Estop error. </t>
  </si>
  <si>
    <t>Mayfield Signs</t>
  </si>
  <si>
    <t>Crystal hopper</t>
  </si>
  <si>
    <t>crystalhopper87@gmail.com</t>
  </si>
  <si>
    <t>Robbie Carroll</t>
  </si>
  <si>
    <t>mayfieldsigns@yahoo.com</t>
  </si>
  <si>
    <t>PT Knife and Recoil</t>
  </si>
  <si>
    <t xml:space="preserve">This machine is going to be a nightmare. </t>
  </si>
  <si>
    <t>CelloFoam</t>
  </si>
  <si>
    <t>CR 404 st</t>
  </si>
  <si>
    <t xml:space="preserve">X axis locking up. </t>
  </si>
  <si>
    <t>Parsons Pipe Organ Builders</t>
  </si>
  <si>
    <t>Tim Parsons</t>
  </si>
  <si>
    <t>change to mm</t>
  </si>
  <si>
    <t>Boca Tubs</t>
  </si>
  <si>
    <t>Larry Whitlow</t>
  </si>
  <si>
    <t xml:space="preserve">cutting in accurate. </t>
  </si>
  <si>
    <t>SR23 R</t>
  </si>
  <si>
    <t xml:space="preserve">Y axis "grinding" because dip switch was not set all the way. </t>
  </si>
  <si>
    <t>Marketing Alliance Group - Sample Division</t>
  </si>
  <si>
    <t>Anthony Thompson</t>
  </si>
  <si>
    <t>Spindle rebuild needed</t>
  </si>
  <si>
    <t>Model: AT/MT 1090-14. 7KW Spindle</t>
  </si>
  <si>
    <t>Princeton University</t>
  </si>
  <si>
    <t>Grey Wartingar</t>
  </si>
  <si>
    <t xml:space="preserve">Tim Strickland </t>
  </si>
  <si>
    <t xml:space="preserve">Dustboot new version for old Cobra back toolbar. </t>
  </si>
  <si>
    <t xml:space="preserve">Short in 24Vdc system. New power supply may be needed. </t>
  </si>
  <si>
    <t>Gary Caldwell</t>
  </si>
  <si>
    <t>Caldwell Construction</t>
  </si>
  <si>
    <t>gcaldwell@gmail.com</t>
  </si>
  <si>
    <t>Linda Brandon</t>
  </si>
  <si>
    <t xml:space="preserve">ownership transfer. </t>
  </si>
  <si>
    <t>jeff@msllc.net</t>
  </si>
  <si>
    <t xml:space="preserve">wants new stickers. </t>
  </si>
  <si>
    <t xml:space="preserve">Blinking Inputs or outputs random: The issue was the their servos would trip for no reason even if they were not moving. When I got on Teamviewer with them I noticed that the P3 Input bank would work and sometimes it wouldn't. Had him check his cables swap them around then that didn't fix it. The last thing I did was have him swap ribbon cables and then swap them back and that seemed to fix the issue. </t>
  </si>
  <si>
    <r>
      <rPr>
        <b/>
        <sz val="12"/>
        <color theme="1"/>
        <rFont val="Calibri"/>
        <family val="2"/>
        <scheme val="minor"/>
      </rPr>
      <t>Leveling Feet:</t>
    </r>
    <r>
      <rPr>
        <sz val="12"/>
        <color theme="1"/>
        <rFont val="Calibri"/>
        <family val="2"/>
        <scheme val="minor"/>
      </rPr>
      <t xml:space="preserve">
1. Stinger 1: 3/8”x16
a. SKU#101-203 2”
b. SKU#101-204 4”
2.  pre 2019 Stinger 2: 5/8"x11Threaded Hole
3. Cobra and 2019 SR44+: 3/4”x10
a. 101-204 2”
</t>
    </r>
  </si>
  <si>
    <r>
      <rPr>
        <b/>
        <sz val="12"/>
        <color theme="1"/>
        <rFont val="Calibri"/>
        <family val="2"/>
        <scheme val="minor"/>
      </rPr>
      <t>Indexing Recoil Lathe Install:</t>
    </r>
    <r>
      <rPr>
        <sz val="12"/>
        <color theme="1"/>
        <rFont val="Calibri"/>
        <family val="2"/>
        <scheme val="minor"/>
      </rPr>
      <t xml:space="preserve">
1. Stingers 2 5” from rail down then mark. Top of bracket to the mark. 
a. 5/16-18 Nylocks
b. 2 x ¼-20 bolts 1”
c. 4 x 5/16-18 bolts1”
2. Stinger 3-Cobra 
a. 7” Down from rail. 
b. Cut off bottom end of bracket before it leaves the facility. 
Chuck threading: 
1. Stinger, Panther: ¾” x 16tpi
2. Cobra: 1”x 8tpi
3. The tailstock for both uses a Morse Taper #2
</t>
    </r>
  </si>
  <si>
    <t>Peru CSD</t>
  </si>
  <si>
    <t>lsorgule@percsd.org</t>
  </si>
  <si>
    <t>blown mx3660 drive.  Quote sent for new drive</t>
  </si>
  <si>
    <t>Solo Laboratories</t>
  </si>
  <si>
    <t>Daniel Naugle</t>
  </si>
  <si>
    <t>dnaugle@sololabs.com</t>
  </si>
  <si>
    <t>610-683-3008</t>
  </si>
  <si>
    <t>Estop Switch</t>
  </si>
  <si>
    <t>wickedstang942000@yahoo.com</t>
  </si>
  <si>
    <t>stinger1?</t>
  </si>
  <si>
    <t>James Curran</t>
  </si>
  <si>
    <t>516-287-0225</t>
  </si>
  <si>
    <t>how lift spindle before intialize to put DB on?</t>
  </si>
  <si>
    <t>valleymold</t>
  </si>
  <si>
    <t>john</t>
  </si>
  <si>
    <t>valleymold@sdnet.ca</t>
  </si>
  <si>
    <t>204-324-9741</t>
  </si>
  <si>
    <t>accurracy concern: asked for crv and tap test file-ko6/25/19</t>
  </si>
  <si>
    <t>Gaddis, Sam</t>
  </si>
  <si>
    <t>1-512-695-6294</t>
  </si>
  <si>
    <t>SR#3</t>
  </si>
  <si>
    <t>3kw Spindle speed control issue</t>
  </si>
  <si>
    <t>480-626-7538</t>
  </si>
  <si>
    <t>480-299-0844</t>
  </si>
  <si>
    <t>anthonyisbell00@gmail.com</t>
  </si>
  <si>
    <t>Pragmatic Investments</t>
  </si>
  <si>
    <t>cstull@az35.com</t>
  </si>
  <si>
    <t>Craig Stull</t>
  </si>
  <si>
    <t>602-369-6337</t>
  </si>
  <si>
    <t>sent return label via email for damaged touch screen- ko</t>
  </si>
  <si>
    <t>Bryan Rogers</t>
  </si>
  <si>
    <t>bryan@paddletek.com</t>
  </si>
  <si>
    <t>PaddleTek</t>
  </si>
  <si>
    <t>866-972-3353 office</t>
  </si>
  <si>
    <t>269-240-4700 cell</t>
  </si>
  <si>
    <t xml:space="preserve">no </t>
  </si>
  <si>
    <t>205-902-5127</t>
  </si>
  <si>
    <t>Jerry Tow</t>
  </si>
  <si>
    <t>Moe</t>
  </si>
  <si>
    <t>j.tow@demisproducts</t>
  </si>
  <si>
    <t>K Robinson Cobra Mitsu Servo adjustment 6.25.19</t>
  </si>
  <si>
    <t>Earthwise Plastics</t>
  </si>
  <si>
    <t xml:space="preserve">servos not actually enabling Moe runs machine K Robinson </t>
  </si>
  <si>
    <t>tool ATC not register team viewer ID: 408239657. Code: 7pa51h</t>
  </si>
  <si>
    <t>cr510</t>
  </si>
  <si>
    <t>765-673-0308</t>
  </si>
  <si>
    <t>wants dustboot brushes. Shipped RMA431</t>
  </si>
  <si>
    <t>Tom Barnes?</t>
  </si>
  <si>
    <t>208-661-2775</t>
  </si>
  <si>
    <t>Ibella Jewelers?</t>
  </si>
  <si>
    <t>purchasing transmission. Need bearing type in order to build</t>
  </si>
  <si>
    <t>717-554-2398</t>
  </si>
  <si>
    <t>trying to use x3 aspire tap/pp on newer cr elite. Reset soft limit z lo boundary to 0.3</t>
  </si>
  <si>
    <t>678-833-7760 moe</t>
  </si>
  <si>
    <t>Believe calibrate switch issue 8am 6.27 appt teamviewer</t>
  </si>
  <si>
    <t>looking for SN model type of a pwr supply- sent email  need more info - ko 6/26</t>
  </si>
  <si>
    <t>Ryan McCawley</t>
  </si>
  <si>
    <t>rmccawley123@gmail.com</t>
  </si>
  <si>
    <t>484-844-2611</t>
  </si>
  <si>
    <t>Enable FTC off hours</t>
  </si>
  <si>
    <t>Chris TedFord</t>
  </si>
  <si>
    <t>ctedford@brandeis.edu</t>
  </si>
  <si>
    <t>781-736-3380</t>
  </si>
  <si>
    <t>SR    #3</t>
  </si>
  <si>
    <t>James Whitehead</t>
  </si>
  <si>
    <t>wuc0061@gmail.com</t>
  </si>
  <si>
    <t>865-299-0061</t>
  </si>
  <si>
    <t>Z movement issue..bad rouland or cork screw? Am appt 6/27/19</t>
  </si>
  <si>
    <t>Dimitri Kulp</t>
  </si>
  <si>
    <t>stjohnsworkshop@gmail.com</t>
  </si>
  <si>
    <t>concave bit issue z low boundary issue</t>
  </si>
  <si>
    <t>need s2 sensor for 5hp ATC per K Robinson</t>
  </si>
  <si>
    <t>Jerry Brose</t>
  </si>
  <si>
    <t>WO under Wright Security</t>
  </si>
  <si>
    <t>Brian</t>
  </si>
  <si>
    <t>machine default to set xyz after program end</t>
  </si>
  <si>
    <t>KR to handle</t>
  </si>
  <si>
    <t>Justin Roberts</t>
  </si>
  <si>
    <t>404 409 9232</t>
  </si>
  <si>
    <t>1)Z boundary 2) random cutting deeper issue</t>
  </si>
  <si>
    <t>M. Skene</t>
  </si>
  <si>
    <t>sent email 6/27/19 130pm ko</t>
  </si>
  <si>
    <t>blhorst85@gmail.com</t>
  </si>
  <si>
    <t>717 275 5970</t>
  </si>
  <si>
    <t xml:space="preserve">yes </t>
  </si>
  <si>
    <t>717 945 3937</t>
  </si>
  <si>
    <t>Joe Murphy</t>
  </si>
  <si>
    <t>240 577 2863</t>
  </si>
  <si>
    <t>Enable FTC , over the phne, internt down for joe</t>
  </si>
  <si>
    <t>334-524-0924</t>
  </si>
  <si>
    <t>Dorris Sign Co</t>
  </si>
  <si>
    <t>Ricky Dorris</t>
  </si>
  <si>
    <t>912-224-3651</t>
  </si>
  <si>
    <t>needs orientation &amp; basic setup Questions</t>
  </si>
  <si>
    <t>Looking to add Recoil... need wincnc 4th axis?? Already has 4660</t>
  </si>
  <si>
    <t>Z servo tripping</t>
  </si>
  <si>
    <t>Brandeis University</t>
  </si>
  <si>
    <t xml:space="preserve">x loosing step? Static? Laser X0Y0 repeatablility inconsitant? </t>
  </si>
  <si>
    <t>palletmagic@aol.com</t>
  </si>
  <si>
    <t>Concepts Display (original Paul Smith)</t>
  </si>
  <si>
    <t>Thom Smith</t>
  </si>
  <si>
    <t>licencing to them? As new owner getting support for machine</t>
  </si>
  <si>
    <t>952.607.5926</t>
  </si>
  <si>
    <t>Gabriel Abbott</t>
  </si>
  <si>
    <t>wants to purchase a touch top</t>
  </si>
  <si>
    <t>gabrielabbott@hotmail.com</t>
  </si>
  <si>
    <t xml:space="preserve">314.302.0198 </t>
  </si>
  <si>
    <t>z low boundry issue all tools not just the large concave bit</t>
  </si>
  <si>
    <t>St. Johnsworkshop</t>
  </si>
  <si>
    <t>608-537-2814</t>
  </si>
  <si>
    <t>Robert Sheperd</t>
  </si>
  <si>
    <t>623-570-5552</t>
  </si>
  <si>
    <t>Random Estop issue? Static? Loosing step?</t>
  </si>
  <si>
    <t xml:space="preserve">GREASE FITTING: 
1. PMI: M6x1
Bearings m6 x 0.75
Ball Screw m6 x 1
2. HIWIN: 
</t>
  </si>
  <si>
    <t>953am</t>
  </si>
  <si>
    <t>stinger1</t>
  </si>
  <si>
    <t>Appt Tues 9.24 2pm. Hard drive installed. Needs WINcnc files-ko</t>
  </si>
  <si>
    <t>Justin Hand</t>
  </si>
  <si>
    <t>1026am</t>
  </si>
  <si>
    <t>1118am</t>
  </si>
  <si>
    <t>Appt Tues 9.24 1pm. Spoil Board Setup &amp; ??s-ko</t>
  </si>
  <si>
    <t>PhotoVcarve Post P needed- ko</t>
  </si>
  <si>
    <t>1149am</t>
  </si>
  <si>
    <t>A&amp;W Upholstery</t>
  </si>
  <si>
    <t>info@awnash.com</t>
  </si>
  <si>
    <t>Bubba</t>
  </si>
  <si>
    <t>Email: asking for pics of bearing to find model # for RMA -ko</t>
  </si>
  <si>
    <t xml:space="preserve">953am </t>
  </si>
  <si>
    <t>Summit Performance</t>
  </si>
  <si>
    <t>Dave</t>
  </si>
  <si>
    <t>Summit performance &lt;Summitperformance@comcast.net&gt;</t>
  </si>
  <si>
    <t>Fusion 360: (A) Post P? (B) Sample Programs to Test Fusion 360 and ( C) Quick Refernce G&amp; M Codes</t>
  </si>
  <si>
    <t>10am</t>
  </si>
  <si>
    <t>HillCrest School</t>
  </si>
  <si>
    <t>installing New MX46660 Drive</t>
  </si>
  <si>
    <t>noon</t>
  </si>
  <si>
    <t>Beau Moreau</t>
  </si>
  <si>
    <t>Beau Moreau &lt;bmoreau@outlandtech.com&gt;</t>
  </si>
  <si>
    <t xml:space="preserve">Wants (2) New Cables at the email quoted $75/ea </t>
  </si>
  <si>
    <t>FujiFilms</t>
  </si>
  <si>
    <t>Ricky Brown &lt;rbrown1@fujifilm.com&gt;</t>
  </si>
  <si>
    <t>(864)289-7114 ext637114</t>
  </si>
  <si>
    <t>cell (864) 871-3347</t>
  </si>
  <si>
    <t>Purchasing Request for Dust Boot</t>
  </si>
  <si>
    <t>Scott Mackey</t>
  </si>
  <si>
    <t>smackey@kona-ice.com</t>
  </si>
  <si>
    <t>Laser RMA?  &amp;  Z movement loosing step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</si>
</sst>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lt;=9999999]###\-####;\(###\)\ ###\-####"/>
    <numFmt numFmtId="165" formatCode="h:mm;@"/>
    <numFmt numFmtId="166" formatCode="&quot;$&quot;#,##0.00"/>
    <numFmt numFmtId="167" formatCode="[$-409]h:mm\ AM/PM;@"/>
    <numFmt numFmtId="168" formatCode="00000"/>
    <numFmt numFmtId="169" formatCode="mmmm\ dd&quot;, &quot;yyyy"/>
  </numFmts>
  <fonts count="36" x14ac:knownFonts="1">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Arial"/>
      <family val="2"/>
    </font>
    <font>
      <u/>
      <sz val="9"/>
      <color theme="10"/>
      <name val="Arial"/>
      <family val="2"/>
    </font>
    <font>
      <b/>
      <u/>
      <sz val="11"/>
      <color theme="1"/>
      <name val="Calibri"/>
      <family val="2"/>
      <scheme val="minor"/>
    </font>
    <font>
      <b/>
      <u/>
      <sz val="11"/>
      <color rgb="FF1F497D"/>
      <name val="Calibri"/>
      <family val="2"/>
      <scheme val="minor"/>
    </font>
    <font>
      <sz val="11"/>
      <color rgb="FF1F497D"/>
      <name val="Calibri"/>
      <family val="2"/>
      <scheme val="minor"/>
    </font>
    <font>
      <b/>
      <sz val="36"/>
      <name val="Arial"/>
      <family val="2"/>
    </font>
    <font>
      <b/>
      <sz val="16"/>
      <name val="Arial"/>
      <family val="2"/>
    </font>
    <font>
      <sz val="14"/>
      <name val="Arial"/>
      <family val="2"/>
    </font>
    <font>
      <sz val="16"/>
      <name val="Arial"/>
      <family val="2"/>
    </font>
    <font>
      <b/>
      <sz val="14"/>
      <name val="Arial"/>
      <family val="2"/>
    </font>
    <font>
      <b/>
      <u/>
      <sz val="10"/>
      <name val="Arial"/>
      <family val="2"/>
    </font>
    <font>
      <b/>
      <sz val="18"/>
      <name val="Arial"/>
      <family val="2"/>
    </font>
    <font>
      <b/>
      <sz val="10"/>
      <name val="Arial"/>
      <family val="2"/>
    </font>
    <font>
      <b/>
      <sz val="12"/>
      <name val="Arial"/>
      <family val="2"/>
    </font>
    <font>
      <u/>
      <sz val="13"/>
      <color theme="10"/>
      <name val="Arial"/>
      <family val="2"/>
    </font>
    <font>
      <u/>
      <sz val="12"/>
      <color theme="10"/>
      <name val="Calibri"/>
      <family val="2"/>
    </font>
    <font>
      <sz val="36"/>
      <color theme="1"/>
      <name val="Calibri"/>
      <family val="2"/>
      <scheme val="minor"/>
    </font>
    <font>
      <b/>
      <sz val="20"/>
      <color theme="1"/>
      <name val="Calibri"/>
      <family val="2"/>
      <scheme val="minor"/>
    </font>
    <font>
      <sz val="12"/>
      <color theme="1"/>
      <name val="Times New Roman"/>
      <family val="1"/>
    </font>
    <font>
      <sz val="9"/>
      <color indexed="81"/>
      <name val="Tahoma"/>
      <family val="2"/>
    </font>
    <font>
      <b/>
      <sz val="9"/>
      <color indexed="81"/>
      <name val="Tahoma"/>
      <family val="2"/>
    </font>
    <font>
      <sz val="9"/>
      <color theme="1"/>
      <name val="Arial"/>
      <family val="2"/>
    </font>
    <font>
      <sz val="14"/>
      <color rgb="FF003300"/>
      <name val="Times New Roman"/>
      <family val="1"/>
    </font>
    <font>
      <sz val="10"/>
      <color indexed="8"/>
      <name val="Arial"/>
      <family val="2"/>
    </font>
    <font>
      <sz val="11"/>
      <name val="Calibri"/>
      <family val="2"/>
      <scheme val="minor"/>
    </font>
    <font>
      <i/>
      <sz val="11"/>
      <name val="Calibri"/>
      <family val="2"/>
      <scheme val="minor"/>
    </font>
    <font>
      <u/>
      <sz val="12"/>
      <color theme="10"/>
      <name val="Calibri"/>
      <family val="2"/>
      <scheme val="minor"/>
    </font>
    <font>
      <sz val="9"/>
      <color rgb="FF000000"/>
      <name val="Arial"/>
      <family val="2"/>
    </font>
    <font>
      <sz val="11"/>
      <color theme="1"/>
      <name val="Georgia"/>
      <family val="1"/>
    </font>
    <font>
      <sz val="11"/>
      <color rgb="FF000000"/>
      <name val="Calibri"/>
      <family val="2"/>
    </font>
    <font>
      <sz val="12"/>
      <color rgb="FF000000"/>
      <name val="Calibri"/>
      <family val="2"/>
    </font>
    <font>
      <sz val="12"/>
      <color rgb="FFFF0000"/>
      <name val="Calibri"/>
      <family val="2"/>
    </font>
  </fonts>
  <fills count="10">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theme="6" tint="-0.24994659260841701"/>
        <bgColor indexed="64"/>
      </patternFill>
    </fill>
    <fill>
      <patternFill patternType="solid">
        <fgColor indexed="65"/>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indexed="11"/>
        <bgColor indexed="8"/>
      </patternFill>
    </fill>
  </fills>
  <borders count="52">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double">
        <color indexed="64"/>
      </top>
      <bottom style="thick">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bottom style="thick">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bottom style="double">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bottom style="thick">
        <color indexed="64"/>
      </bottom>
      <diagonal/>
    </border>
    <border>
      <left/>
      <right style="thin">
        <color auto="1"/>
      </right>
      <top/>
      <bottom/>
      <diagonal/>
    </border>
    <border>
      <left/>
      <right style="thin">
        <color indexed="64"/>
      </right>
      <top style="thin">
        <color indexed="64"/>
      </top>
      <bottom style="medium">
        <color indexed="64"/>
      </bottom>
      <diagonal/>
    </border>
    <border>
      <left style="thin">
        <color theme="4"/>
      </left>
      <right style="thin">
        <color theme="4"/>
      </right>
      <top style="thin">
        <color theme="4"/>
      </top>
      <bottom style="thin">
        <color theme="4"/>
      </bottom>
      <diagonal/>
    </border>
    <border>
      <left style="medium">
        <color indexed="64"/>
      </left>
      <right style="medium">
        <color indexed="64"/>
      </right>
      <top style="medium">
        <color indexed="64"/>
      </top>
      <bottom style="medium">
        <color indexed="64"/>
      </bottom>
      <diagonal/>
    </border>
    <border>
      <left style="thin">
        <color theme="4"/>
      </left>
      <right style="thin">
        <color theme="4"/>
      </right>
      <top style="thin">
        <color theme="4"/>
      </top>
      <bottom/>
      <diagonal/>
    </border>
    <border>
      <left/>
      <right style="thin">
        <color theme="4"/>
      </right>
      <top style="thin">
        <color theme="4"/>
      </top>
      <bottom/>
      <diagonal/>
    </border>
  </borders>
  <cellStyleXfs count="13">
    <xf numFmtId="0" fontId="0" fillId="0" borderId="0"/>
    <xf numFmtId="0" fontId="2" fillId="0" borderId="0"/>
    <xf numFmtId="0" fontId="4" fillId="0" borderId="0"/>
    <xf numFmtId="0" fontId="4" fillId="0" borderId="0"/>
    <xf numFmtId="0" fontId="4" fillId="0" borderId="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xf numFmtId="44" fontId="2" fillId="0" borderId="0" applyFont="0" applyFill="0" applyBorder="0" applyAlignment="0" applyProtection="0"/>
    <xf numFmtId="0" fontId="19" fillId="0" borderId="0" applyNumberFormat="0" applyFill="0" applyBorder="0" applyAlignment="0" applyProtection="0">
      <alignment vertical="top"/>
      <protection locked="0"/>
    </xf>
    <xf numFmtId="0" fontId="27" fillId="0" borderId="0">
      <alignment vertical="top"/>
    </xf>
  </cellStyleXfs>
  <cellXfs count="283">
    <xf numFmtId="0" fontId="0" fillId="0" borderId="0" xfId="0"/>
    <xf numFmtId="0" fontId="2" fillId="0" borderId="0" xfId="1"/>
    <xf numFmtId="14" fontId="0" fillId="5" borderId="29" xfId="0" applyNumberFormat="1" applyFill="1" applyBorder="1"/>
    <xf numFmtId="0" fontId="0" fillId="5" borderId="29" xfId="0" applyFill="1" applyBorder="1"/>
    <xf numFmtId="164" fontId="0" fillId="5" borderId="29" xfId="0" applyNumberFormat="1" applyFill="1" applyBorder="1"/>
    <xf numFmtId="0" fontId="0" fillId="5" borderId="1" xfId="0" applyFill="1" applyBorder="1"/>
    <xf numFmtId="14" fontId="0" fillId="0" borderId="0" xfId="0" applyNumberFormat="1"/>
    <xf numFmtId="165" fontId="0" fillId="0" borderId="0" xfId="0" applyNumberFormat="1"/>
    <xf numFmtId="0" fontId="19" fillId="0" borderId="0" xfId="11" applyAlignment="1" applyProtection="1"/>
    <xf numFmtId="164" fontId="0" fillId="0" borderId="0" xfId="0" applyNumberFormat="1"/>
    <xf numFmtId="0" fontId="0" fillId="0" borderId="0" xfId="0" applyAlignment="1">
      <alignment horizontal="center"/>
    </xf>
    <xf numFmtId="0" fontId="0" fillId="6" borderId="0" xfId="0" applyFill="1"/>
    <xf numFmtId="0" fontId="4" fillId="0" borderId="6" xfId="2" applyBorder="1" applyAlignment="1" applyProtection="1">
      <alignment horizontal="left"/>
      <protection locked="0"/>
    </xf>
    <xf numFmtId="0" fontId="4" fillId="0" borderId="0" xfId="2" applyAlignment="1" applyProtection="1">
      <alignment horizontal="left"/>
      <protection locked="0"/>
    </xf>
    <xf numFmtId="0" fontId="16" fillId="0" borderId="34" xfId="2" applyFont="1" applyBorder="1" applyAlignment="1" applyProtection="1">
      <alignment horizontal="left"/>
      <protection locked="0"/>
    </xf>
    <xf numFmtId="0" fontId="4" fillId="0" borderId="34" xfId="2" applyBorder="1" applyAlignment="1" applyProtection="1">
      <alignment horizontal="left"/>
      <protection locked="0"/>
    </xf>
    <xf numFmtId="44" fontId="0" fillId="0" borderId="31" xfId="5" applyFont="1" applyBorder="1" applyAlignment="1" applyProtection="1">
      <alignment horizontal="left"/>
      <protection locked="0"/>
    </xf>
    <xf numFmtId="0" fontId="4" fillId="0" borderId="7" xfId="2" applyBorder="1" applyAlignment="1" applyProtection="1">
      <alignment horizontal="left"/>
      <protection locked="0"/>
    </xf>
    <xf numFmtId="0" fontId="2" fillId="0" borderId="0" xfId="9"/>
    <xf numFmtId="166" fontId="2" fillId="0" borderId="0" xfId="9" applyNumberFormat="1"/>
    <xf numFmtId="0" fontId="7" fillId="0" borderId="0" xfId="9" applyFont="1"/>
    <xf numFmtId="0" fontId="0" fillId="0" borderId="0" xfId="0" applyAlignment="1" applyProtection="1">
      <alignment horizontal="left"/>
      <protection locked="0"/>
    </xf>
    <xf numFmtId="0" fontId="0" fillId="6" borderId="0" xfId="0" applyFill="1" applyAlignment="1" applyProtection="1">
      <alignment horizontal="left"/>
      <protection locked="0"/>
    </xf>
    <xf numFmtId="0" fontId="4" fillId="0" borderId="8" xfId="2" applyBorder="1" applyAlignment="1" applyProtection="1">
      <alignment horizontal="left"/>
      <protection locked="0"/>
    </xf>
    <xf numFmtId="0" fontId="4" fillId="0" borderId="9" xfId="2" applyBorder="1" applyAlignment="1" applyProtection="1">
      <alignment horizontal="left"/>
      <protection locked="0"/>
    </xf>
    <xf numFmtId="0" fontId="4" fillId="0" borderId="10" xfId="2" applyBorder="1" applyAlignment="1" applyProtection="1">
      <alignment horizontal="left"/>
      <protection locked="0"/>
    </xf>
    <xf numFmtId="0" fontId="14" fillId="0" borderId="19" xfId="2" applyFont="1" applyBorder="1" applyAlignment="1" applyProtection="1">
      <alignment horizontal="left"/>
      <protection locked="0"/>
    </xf>
    <xf numFmtId="0" fontId="14" fillId="0" borderId="0" xfId="2" applyFont="1" applyAlignment="1" applyProtection="1">
      <alignment horizontal="left"/>
      <protection locked="0"/>
    </xf>
    <xf numFmtId="0" fontId="4" fillId="2" borderId="1" xfId="2" applyFill="1" applyBorder="1" applyAlignment="1" applyProtection="1">
      <alignment horizontal="left"/>
      <protection locked="0"/>
    </xf>
    <xf numFmtId="0" fontId="13" fillId="0" borderId="0" xfId="2" applyFont="1" applyAlignment="1" applyProtection="1">
      <alignment horizontal="left"/>
      <protection locked="0"/>
    </xf>
    <xf numFmtId="0" fontId="13" fillId="0" borderId="22" xfId="2" applyFont="1" applyBorder="1" applyAlignment="1" applyProtection="1">
      <alignment horizontal="left"/>
      <protection locked="0"/>
    </xf>
    <xf numFmtId="44" fontId="4" fillId="0" borderId="17" xfId="5" applyBorder="1" applyAlignment="1" applyProtection="1">
      <alignment horizontal="left"/>
      <protection locked="0"/>
    </xf>
    <xf numFmtId="0" fontId="13" fillId="0" borderId="46" xfId="2" applyFont="1" applyBorder="1" applyAlignment="1" applyProtection="1">
      <alignment horizontal="left"/>
      <protection locked="0"/>
    </xf>
    <xf numFmtId="0" fontId="4" fillId="0" borderId="1" xfId="2" applyBorder="1" applyAlignment="1" applyProtection="1">
      <alignment horizontal="left"/>
      <protection locked="0"/>
    </xf>
    <xf numFmtId="8" fontId="4" fillId="0" borderId="0" xfId="2" applyNumberFormat="1" applyAlignment="1" applyProtection="1">
      <alignment horizontal="left"/>
      <protection locked="0"/>
    </xf>
    <xf numFmtId="0" fontId="4" fillId="0" borderId="18" xfId="2" applyBorder="1" applyAlignment="1" applyProtection="1">
      <alignment horizontal="left"/>
      <protection locked="0"/>
    </xf>
    <xf numFmtId="0" fontId="4" fillId="0" borderId="19" xfId="2" applyBorder="1" applyAlignment="1" applyProtection="1">
      <alignment horizontal="left"/>
      <protection locked="0"/>
    </xf>
    <xf numFmtId="0" fontId="4" fillId="0" borderId="20" xfId="2" applyBorder="1" applyAlignment="1" applyProtection="1">
      <alignment horizontal="left"/>
      <protection locked="0"/>
    </xf>
    <xf numFmtId="0" fontId="4" fillId="0" borderId="2" xfId="2" applyBorder="1" applyAlignment="1" applyProtection="1">
      <alignment horizontal="left"/>
      <protection locked="0"/>
    </xf>
    <xf numFmtId="0" fontId="4" fillId="0" borderId="15" xfId="2" applyBorder="1" applyAlignment="1" applyProtection="1">
      <alignment horizontal="left"/>
      <protection locked="0"/>
    </xf>
    <xf numFmtId="0" fontId="4" fillId="0" borderId="16" xfId="2" applyBorder="1" applyAlignment="1" applyProtection="1">
      <alignment horizontal="left"/>
      <protection locked="0"/>
    </xf>
    <xf numFmtId="0" fontId="17" fillId="0" borderId="0" xfId="2" applyFont="1" applyAlignment="1" applyProtection="1">
      <alignment horizontal="left"/>
      <protection locked="0"/>
    </xf>
    <xf numFmtId="0" fontId="11" fillId="0" borderId="0" xfId="2" applyFont="1" applyAlignment="1" applyProtection="1">
      <alignment horizontal="left"/>
      <protection locked="0"/>
    </xf>
    <xf numFmtId="0" fontId="13" fillId="0" borderId="12" xfId="2" applyFont="1" applyBorder="1" applyAlignment="1" applyProtection="1">
      <alignment horizontal="left"/>
      <protection locked="0"/>
    </xf>
    <xf numFmtId="0" fontId="4" fillId="0" borderId="6" xfId="2" applyBorder="1" applyAlignment="1">
      <alignment horizontal="left"/>
    </xf>
    <xf numFmtId="0" fontId="4" fillId="0" borderId="0" xfId="2" applyAlignment="1">
      <alignment horizontal="left"/>
    </xf>
    <xf numFmtId="0" fontId="4" fillId="0" borderId="7" xfId="2" applyBorder="1" applyAlignment="1">
      <alignment horizontal="left"/>
    </xf>
    <xf numFmtId="0" fontId="10" fillId="0" borderId="12" xfId="2" applyFont="1" applyBorder="1" applyAlignment="1">
      <alignment horizontal="left"/>
    </xf>
    <xf numFmtId="0" fontId="10" fillId="0" borderId="4" xfId="2" applyFont="1" applyBorder="1" applyAlignment="1">
      <alignment horizontal="left"/>
    </xf>
    <xf numFmtId="0" fontId="10" fillId="0" borderId="5" xfId="2" applyFont="1" applyBorder="1" applyAlignment="1">
      <alignment horizontal="left"/>
    </xf>
    <xf numFmtId="0" fontId="12" fillId="0" borderId="5" xfId="2" applyFont="1" applyBorder="1" applyAlignment="1">
      <alignment horizontal="left"/>
    </xf>
    <xf numFmtId="0" fontId="4" fillId="0" borderId="8" xfId="2" applyBorder="1" applyAlignment="1">
      <alignment horizontal="left"/>
    </xf>
    <xf numFmtId="0" fontId="4" fillId="0" borderId="9" xfId="2" applyBorder="1" applyAlignment="1">
      <alignment horizontal="left"/>
    </xf>
    <xf numFmtId="0" fontId="4" fillId="0" borderId="10" xfId="2" applyBorder="1" applyAlignment="1">
      <alignment horizontal="left"/>
    </xf>
    <xf numFmtId="44" fontId="0" fillId="2" borderId="1" xfId="5" applyFont="1" applyFill="1" applyBorder="1" applyAlignment="1">
      <alignment horizontal="left"/>
    </xf>
    <xf numFmtId="0" fontId="4" fillId="2" borderId="1" xfId="2" applyFill="1" applyBorder="1" applyAlignment="1">
      <alignment horizontal="left"/>
    </xf>
    <xf numFmtId="0" fontId="0" fillId="0" borderId="0" xfId="0" applyProtection="1">
      <protection locked="0"/>
    </xf>
    <xf numFmtId="14" fontId="0" fillId="0" borderId="0" xfId="0" applyNumberFormat="1" applyProtection="1">
      <protection locked="0"/>
    </xf>
    <xf numFmtId="165" fontId="0" fillId="0" borderId="0" xfId="0" applyNumberFormat="1" applyProtection="1">
      <protection locked="0"/>
    </xf>
    <xf numFmtId="164" fontId="0" fillId="0" borderId="0" xfId="0" applyNumberFormat="1" applyProtection="1">
      <protection locked="0"/>
    </xf>
    <xf numFmtId="0" fontId="19" fillId="0" borderId="0" xfId="11" applyAlignment="1">
      <protection locked="0"/>
    </xf>
    <xf numFmtId="0" fontId="0" fillId="6" borderId="0" xfId="0" applyFill="1" applyProtection="1">
      <protection locked="0"/>
    </xf>
    <xf numFmtId="0" fontId="0" fillId="0" borderId="0" xfId="0" applyAlignment="1">
      <alignment vertical="top" wrapText="1"/>
    </xf>
    <xf numFmtId="0" fontId="0" fillId="0" borderId="0" xfId="0" applyAlignment="1">
      <alignment horizontal="left" vertical="top" wrapText="1"/>
    </xf>
    <xf numFmtId="0" fontId="0" fillId="5" borderId="29" xfId="0" applyFill="1" applyBorder="1" applyAlignment="1">
      <alignment vertical="top" wrapText="1"/>
    </xf>
    <xf numFmtId="8" fontId="13" fillId="0" borderId="0" xfId="2" applyNumberFormat="1" applyFont="1" applyAlignment="1" applyProtection="1">
      <alignment horizontal="right"/>
      <protection locked="0"/>
    </xf>
    <xf numFmtId="0" fontId="4" fillId="0" borderId="21" xfId="2" applyBorder="1"/>
    <xf numFmtId="0" fontId="4" fillId="0" borderId="21" xfId="2" applyBorder="1" applyAlignment="1">
      <alignment horizontal="center"/>
    </xf>
    <xf numFmtId="0" fontId="16" fillId="0" borderId="11" xfId="2" applyFont="1" applyBorder="1" applyAlignment="1">
      <alignment horizontal="right"/>
    </xf>
    <xf numFmtId="14" fontId="0" fillId="3" borderId="0" xfId="0" applyNumberFormat="1" applyFill="1"/>
    <xf numFmtId="0" fontId="0" fillId="3" borderId="0" xfId="0" applyFill="1"/>
    <xf numFmtId="164" fontId="0" fillId="3" borderId="0" xfId="0" applyNumberFormat="1" applyFill="1"/>
    <xf numFmtId="0" fontId="0" fillId="3" borderId="0" xfId="0" applyFill="1" applyAlignment="1">
      <alignment vertical="top" wrapText="1"/>
    </xf>
    <xf numFmtId="14" fontId="20" fillId="3" borderId="0" xfId="0" applyNumberFormat="1" applyFont="1" applyFill="1"/>
    <xf numFmtId="0" fontId="2" fillId="3" borderId="0" xfId="9" applyFill="1"/>
    <xf numFmtId="0" fontId="2" fillId="2" borderId="0" xfId="9" applyFill="1"/>
    <xf numFmtId="166" fontId="2" fillId="3" borderId="0" xfId="9" applyNumberFormat="1" applyFill="1"/>
    <xf numFmtId="167" fontId="0" fillId="0" borderId="0" xfId="0" applyNumberFormat="1"/>
    <xf numFmtId="168" fontId="14" fillId="0" borderId="19" xfId="2" applyNumberFormat="1" applyFont="1" applyBorder="1" applyAlignment="1" applyProtection="1">
      <alignment horizontal="centerContinuous" wrapText="1"/>
      <protection locked="0"/>
    </xf>
    <xf numFmtId="168" fontId="14" fillId="0" borderId="19" xfId="2" applyNumberFormat="1" applyFont="1" applyBorder="1" applyAlignment="1" applyProtection="1">
      <alignment horizontal="centerContinuous"/>
      <protection locked="0"/>
    </xf>
    <xf numFmtId="0" fontId="0" fillId="3" borderId="0" xfId="0" applyFill="1" applyProtection="1">
      <protection locked="0"/>
    </xf>
    <xf numFmtId="167" fontId="0" fillId="0" borderId="0" xfId="0" applyNumberFormat="1" applyProtection="1">
      <protection locked="0"/>
    </xf>
    <xf numFmtId="0" fontId="0" fillId="0" borderId="0" xfId="0" applyAlignment="1" applyProtection="1">
      <alignment vertical="top" wrapText="1"/>
      <protection locked="0"/>
    </xf>
    <xf numFmtId="0" fontId="0" fillId="0" borderId="0" xfId="0" applyAlignment="1">
      <alignment wrapText="1"/>
    </xf>
    <xf numFmtId="0" fontId="0" fillId="2" borderId="38" xfId="0" applyFill="1" applyBorder="1" applyAlignment="1">
      <alignment horizontal="center"/>
    </xf>
    <xf numFmtId="0" fontId="0" fillId="2" borderId="0" xfId="0" applyFill="1" applyAlignment="1">
      <alignment horizontal="center"/>
    </xf>
    <xf numFmtId="0" fontId="0" fillId="2" borderId="13" xfId="0" applyFill="1" applyBorder="1" applyAlignment="1">
      <alignment horizontal="center"/>
    </xf>
    <xf numFmtId="0" fontId="0" fillId="2" borderId="39" xfId="0" applyFill="1" applyBorder="1" applyAlignment="1">
      <alignment horizontal="center"/>
    </xf>
    <xf numFmtId="0" fontId="0" fillId="4" borderId="40" xfId="0" applyFill="1" applyBorder="1"/>
    <xf numFmtId="0" fontId="0" fillId="4" borderId="4" xfId="0" applyFill="1" applyBorder="1"/>
    <xf numFmtId="0" fontId="0" fillId="4" borderId="12" xfId="0" applyFill="1" applyBorder="1"/>
    <xf numFmtId="0" fontId="0" fillId="4" borderId="41" xfId="0" applyFill="1" applyBorder="1"/>
    <xf numFmtId="0" fontId="0" fillId="4" borderId="1" xfId="0" applyFill="1" applyBorder="1" applyAlignment="1">
      <alignment horizontal="left"/>
    </xf>
    <xf numFmtId="0" fontId="0" fillId="4" borderId="27" xfId="0" applyFill="1" applyBorder="1" applyAlignment="1">
      <alignment horizontal="left"/>
    </xf>
    <xf numFmtId="0" fontId="0" fillId="4" borderId="1" xfId="0" applyFill="1" applyBorder="1"/>
    <xf numFmtId="0" fontId="0" fillId="4" borderId="3" xfId="0" applyFill="1" applyBorder="1"/>
    <xf numFmtId="0" fontId="4" fillId="0" borderId="40" xfId="2" applyBorder="1"/>
    <xf numFmtId="0" fontId="14" fillId="0" borderId="19" xfId="2" applyFont="1" applyBorder="1"/>
    <xf numFmtId="0" fontId="4" fillId="0" borderId="4" xfId="2" applyBorder="1"/>
    <xf numFmtId="0" fontId="14" fillId="0" borderId="4" xfId="2" applyFont="1" applyBorder="1"/>
    <xf numFmtId="0" fontId="14" fillId="0" borderId="4" xfId="2" applyFont="1" applyBorder="1" applyAlignment="1">
      <alignment horizontal="center"/>
    </xf>
    <xf numFmtId="0" fontId="14" fillId="0" borderId="41" xfId="2" applyFont="1" applyBorder="1" applyAlignment="1">
      <alignment horizontal="center"/>
    </xf>
    <xf numFmtId="0" fontId="4" fillId="0" borderId="38" xfId="2" applyBorder="1"/>
    <xf numFmtId="44" fontId="0" fillId="0" borderId="1" xfId="5" applyFont="1" applyBorder="1"/>
    <xf numFmtId="0" fontId="4" fillId="0" borderId="3" xfId="2" applyBorder="1"/>
    <xf numFmtId="0" fontId="4" fillId="0" borderId="1" xfId="2" applyBorder="1"/>
    <xf numFmtId="0" fontId="4" fillId="0" borderId="26" xfId="2" applyBorder="1"/>
    <xf numFmtId="0" fontId="13" fillId="0" borderId="0" xfId="2" applyFont="1"/>
    <xf numFmtId="0" fontId="13" fillId="0" borderId="22" xfId="2" applyFont="1" applyBorder="1" applyAlignment="1">
      <alignment horizontal="center"/>
    </xf>
    <xf numFmtId="44" fontId="4" fillId="0" borderId="45" xfId="5" applyBorder="1" applyAlignment="1">
      <alignment horizontal="center"/>
    </xf>
    <xf numFmtId="0" fontId="0" fillId="0" borderId="36" xfId="0" applyBorder="1"/>
    <xf numFmtId="0" fontId="0" fillId="0" borderId="9" xfId="0" applyBorder="1"/>
    <xf numFmtId="0" fontId="0" fillId="0" borderId="37" xfId="0" applyBorder="1"/>
    <xf numFmtId="14"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12" xfId="2" applyBorder="1" applyAlignment="1">
      <alignment horizontal="left"/>
    </xf>
    <xf numFmtId="0" fontId="4" fillId="0" borderId="4" xfId="2" applyBorder="1" applyAlignment="1">
      <alignment horizontal="left"/>
    </xf>
    <xf numFmtId="0" fontId="4" fillId="0" borderId="5" xfId="2" applyBorder="1" applyAlignment="1">
      <alignment horizontal="left"/>
    </xf>
    <xf numFmtId="0" fontId="22" fillId="0" borderId="0" xfId="0" applyFont="1"/>
    <xf numFmtId="14" fontId="20" fillId="3" borderId="0" xfId="0" applyNumberFormat="1" applyFont="1" applyFill="1" applyAlignment="1">
      <alignment vertical="top"/>
    </xf>
    <xf numFmtId="14" fontId="0" fillId="2" borderId="7" xfId="0" applyNumberFormat="1" applyFill="1" applyBorder="1" applyAlignment="1">
      <alignment horizontal="centerContinuous" wrapText="1"/>
    </xf>
    <xf numFmtId="8" fontId="0" fillId="0" borderId="0" xfId="0" applyNumberFormat="1"/>
    <xf numFmtId="166" fontId="0" fillId="0" borderId="0" xfId="0" applyNumberFormat="1"/>
    <xf numFmtId="0" fontId="0" fillId="2" borderId="0" xfId="0" applyFill="1" applyAlignment="1">
      <alignment horizontal="centerContinuous"/>
    </xf>
    <xf numFmtId="49" fontId="4" fillId="0" borderId="0" xfId="2" applyNumberFormat="1" applyProtection="1">
      <protection locked="0"/>
    </xf>
    <xf numFmtId="0" fontId="14" fillId="0" borderId="0" xfId="2" applyFont="1" applyProtection="1">
      <protection locked="0"/>
    </xf>
    <xf numFmtId="0" fontId="4" fillId="0" borderId="11" xfId="2" applyBorder="1" applyAlignment="1" applyProtection="1">
      <alignment horizontal="left"/>
      <protection locked="0"/>
    </xf>
    <xf numFmtId="0" fontId="16" fillId="0" borderId="0" xfId="2" applyFont="1" applyAlignment="1" applyProtection="1">
      <alignment horizontal="left"/>
      <protection locked="0"/>
    </xf>
    <xf numFmtId="0" fontId="14" fillId="0" borderId="4" xfId="2" applyFont="1" applyBorder="1" applyProtection="1">
      <protection locked="0"/>
    </xf>
    <xf numFmtId="0" fontId="4" fillId="2" borderId="1" xfId="2" applyFill="1" applyBorder="1" applyProtection="1">
      <protection locked="0"/>
    </xf>
    <xf numFmtId="0" fontId="4" fillId="0" borderId="0" xfId="2" applyAlignment="1" applyProtection="1">
      <alignment horizontal="left" shrinkToFit="1"/>
      <protection locked="0"/>
    </xf>
    <xf numFmtId="0" fontId="8" fillId="0" borderId="0" xfId="0" applyFont="1"/>
    <xf numFmtId="168" fontId="0" fillId="0" borderId="0" xfId="0" applyNumberFormat="1" applyProtection="1">
      <protection locked="0"/>
    </xf>
    <xf numFmtId="168" fontId="0" fillId="0" borderId="0" xfId="0" applyNumberFormat="1"/>
    <xf numFmtId="0" fontId="0" fillId="0" borderId="0" xfId="0" applyAlignment="1" applyProtection="1">
      <alignment wrapText="1"/>
      <protection locked="0"/>
    </xf>
    <xf numFmtId="0" fontId="19" fillId="7" borderId="0" xfId="11" applyFill="1" applyAlignment="1" applyProtection="1">
      <alignment wrapText="1"/>
    </xf>
    <xf numFmtId="0" fontId="25" fillId="0" borderId="0" xfId="0" applyFont="1"/>
    <xf numFmtId="0" fontId="2" fillId="0" borderId="0" xfId="0" applyFont="1"/>
    <xf numFmtId="0" fontId="26" fillId="0" borderId="0" xfId="0" applyFont="1"/>
    <xf numFmtId="0" fontId="0" fillId="8" borderId="0" xfId="0" applyFill="1"/>
    <xf numFmtId="0" fontId="0" fillId="0" borderId="49" xfId="0" applyBorder="1"/>
    <xf numFmtId="0" fontId="0" fillId="0" borderId="11" xfId="0" applyBorder="1"/>
    <xf numFmtId="0" fontId="0" fillId="0" borderId="14" xfId="0" applyBorder="1"/>
    <xf numFmtId="0" fontId="0" fillId="0" borderId="13" xfId="0" applyBorder="1"/>
    <xf numFmtId="10" fontId="13" fillId="0" borderId="22" xfId="2" applyNumberFormat="1" applyFont="1" applyBorder="1" applyAlignment="1" applyProtection="1">
      <alignment horizontal="left"/>
      <protection locked="0"/>
    </xf>
    <xf numFmtId="18" fontId="0" fillId="0" borderId="0" xfId="0" applyNumberFormat="1" applyAlignment="1">
      <alignment vertical="top" wrapText="1"/>
    </xf>
    <xf numFmtId="164" fontId="0" fillId="0" borderId="48" xfId="0" applyNumberFormat="1" applyBorder="1"/>
    <xf numFmtId="164" fontId="0" fillId="0" borderId="0" xfId="0" applyNumberFormat="1" applyAlignment="1">
      <alignment horizontal="right"/>
    </xf>
    <xf numFmtId="0" fontId="0" fillId="6" borderId="51" xfId="0" applyFill="1" applyBorder="1"/>
    <xf numFmtId="44" fontId="0" fillId="0" borderId="1" xfId="5" applyFont="1" applyBorder="1" applyAlignment="1">
      <alignment shrinkToFit="1"/>
    </xf>
    <xf numFmtId="14" fontId="0" fillId="8" borderId="0" xfId="0" applyNumberFormat="1" applyFill="1"/>
    <xf numFmtId="0" fontId="0" fillId="0" borderId="48" xfId="0" applyBorder="1"/>
    <xf numFmtId="0" fontId="19" fillId="8" borderId="0" xfId="11" applyFill="1" applyAlignment="1" applyProtection="1"/>
    <xf numFmtId="164" fontId="0" fillId="8" borderId="0" xfId="0" applyNumberFormat="1" applyFill="1"/>
    <xf numFmtId="0" fontId="0" fillId="8" borderId="0" xfId="0" applyFill="1" applyAlignment="1">
      <alignment vertical="top" wrapText="1"/>
    </xf>
    <xf numFmtId="14" fontId="0" fillId="0" borderId="50" xfId="0" applyNumberFormat="1" applyBorder="1"/>
    <xf numFmtId="0" fontId="0" fillId="0" borderId="51" xfId="0" applyBorder="1"/>
    <xf numFmtId="0" fontId="19" fillId="0" borderId="51" xfId="11" applyBorder="1" applyAlignment="1" applyProtection="1"/>
    <xf numFmtId="164" fontId="0" fillId="0" borderId="51" xfId="0" applyNumberFormat="1" applyBorder="1"/>
    <xf numFmtId="0" fontId="0" fillId="0" borderId="51" xfId="0" applyBorder="1" applyAlignment="1">
      <alignment vertical="top" wrapText="1"/>
    </xf>
    <xf numFmtId="165" fontId="0" fillId="3" borderId="0" xfId="0" applyNumberFormat="1" applyFill="1"/>
    <xf numFmtId="165" fontId="0" fillId="5" borderId="29" xfId="0" applyNumberFormat="1" applyFill="1" applyBorder="1"/>
    <xf numFmtId="165" fontId="0" fillId="8" borderId="0" xfId="0" applyNumberFormat="1" applyFill="1"/>
    <xf numFmtId="165" fontId="0" fillId="0" borderId="51" xfId="0" applyNumberFormat="1" applyBorder="1"/>
    <xf numFmtId="164" fontId="19" fillId="0" borderId="0" xfId="11" applyNumberFormat="1" applyAlignment="1">
      <protection locked="0"/>
    </xf>
    <xf numFmtId="0" fontId="19" fillId="0" borderId="0" xfId="11" applyAlignment="1" applyProtection="1">
      <alignment wrapText="1"/>
    </xf>
    <xf numFmtId="0" fontId="28" fillId="0" borderId="0" xfId="12" applyFont="1">
      <alignment vertical="top"/>
    </xf>
    <xf numFmtId="3" fontId="28" fillId="0" borderId="0" xfId="12" applyNumberFormat="1" applyFont="1" applyAlignment="1">
      <alignment horizontal="right" vertical="top" wrapText="1"/>
    </xf>
    <xf numFmtId="0" fontId="28" fillId="0" borderId="0" xfId="12" applyFont="1" applyAlignment="1">
      <alignment horizontal="left" vertical="top" wrapText="1" readingOrder="1"/>
    </xf>
    <xf numFmtId="0" fontId="28" fillId="0" borderId="0" xfId="12" applyFont="1" applyAlignment="1">
      <alignment horizontal="left" vertical="top" wrapText="1"/>
    </xf>
    <xf numFmtId="0" fontId="28" fillId="9" borderId="0" xfId="12" applyFont="1" applyFill="1" applyAlignment="1">
      <alignment horizontal="left" vertical="top" wrapText="1"/>
    </xf>
    <xf numFmtId="0" fontId="28" fillId="9" borderId="0" xfId="12" applyFont="1" applyFill="1">
      <alignment vertical="top"/>
    </xf>
    <xf numFmtId="164" fontId="0" fillId="0" borderId="0" xfId="0" applyNumberFormat="1" applyAlignment="1">
      <alignment wrapText="1"/>
    </xf>
    <xf numFmtId="0" fontId="30" fillId="0" borderId="0" xfId="11" applyFont="1" applyAlignment="1">
      <protection locked="0"/>
    </xf>
    <xf numFmtId="20" fontId="0" fillId="0" borderId="0" xfId="0" applyNumberFormat="1"/>
    <xf numFmtId="0" fontId="1" fillId="0" borderId="0" xfId="0" applyFont="1" applyAlignment="1">
      <alignment wrapText="1"/>
    </xf>
    <xf numFmtId="49" fontId="20" fillId="3" borderId="0" xfId="0" applyNumberFormat="1" applyFont="1" applyFill="1"/>
    <xf numFmtId="49" fontId="0" fillId="0" borderId="0" xfId="0" applyNumberFormat="1"/>
    <xf numFmtId="49" fontId="0" fillId="0" borderId="0" xfId="0" applyNumberFormat="1" applyProtection="1">
      <protection locked="0"/>
    </xf>
    <xf numFmtId="20" fontId="0" fillId="0" borderId="0" xfId="0" applyNumberFormat="1" applyProtection="1">
      <protection locked="0"/>
    </xf>
    <xf numFmtId="0" fontId="0" fillId="0" borderId="0" xfId="0" applyAlignment="1">
      <alignment vertical="top"/>
    </xf>
    <xf numFmtId="0" fontId="0" fillId="0" borderId="0" xfId="9" applyFont="1"/>
    <xf numFmtId="14" fontId="0" fillId="0" borderId="0" xfId="0" applyNumberFormat="1" applyAlignment="1"/>
    <xf numFmtId="165" fontId="0" fillId="0" borderId="0" xfId="0" applyNumberFormat="1" applyAlignment="1"/>
    <xf numFmtId="0" fontId="0" fillId="0" borderId="0" xfId="0" applyAlignment="1"/>
    <xf numFmtId="164" fontId="0" fillId="0" borderId="0" xfId="0" applyNumberFormat="1" applyAlignment="1"/>
    <xf numFmtId="0" fontId="0" fillId="6" borderId="0" xfId="0" applyFill="1" applyAlignment="1"/>
    <xf numFmtId="14" fontId="0" fillId="0" borderId="0" xfId="0" applyNumberFormat="1" applyAlignment="1">
      <alignment vertical="top" wrapText="1"/>
    </xf>
    <xf numFmtId="0" fontId="2"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14" fontId="20" fillId="3" borderId="0" xfId="0" applyNumberFormat="1" applyFont="1" applyFill="1"/>
    <xf numFmtId="14" fontId="20" fillId="3" borderId="0" xfId="0" applyNumberFormat="1" applyFont="1" applyFill="1" applyAlignment="1" applyProtection="1">
      <alignment horizontal="left" vertical="top"/>
      <protection locked="0"/>
    </xf>
    <xf numFmtId="0" fontId="9" fillId="3" borderId="13" xfId="2" applyFont="1" applyFill="1" applyBorder="1" applyAlignment="1">
      <alignment horizontal="center"/>
    </xf>
    <xf numFmtId="0" fontId="9" fillId="3" borderId="11" xfId="2" applyFont="1" applyFill="1" applyBorder="1" applyAlignment="1">
      <alignment horizontal="center"/>
    </xf>
    <xf numFmtId="0" fontId="9" fillId="3" borderId="14" xfId="2" applyFont="1" applyFill="1" applyBorder="1" applyAlignment="1">
      <alignment horizontal="center"/>
    </xf>
    <xf numFmtId="0" fontId="4" fillId="0" borderId="21" xfId="2" applyBorder="1" applyAlignment="1">
      <alignment horizontal="left"/>
    </xf>
    <xf numFmtId="164" fontId="4" fillId="0" borderId="21" xfId="2" applyNumberFormat="1" applyBorder="1" applyAlignment="1">
      <alignment horizontal="left"/>
    </xf>
    <xf numFmtId="0" fontId="4" fillId="0" borderId="15" xfId="2" applyBorder="1" applyAlignment="1" applyProtection="1">
      <alignment horizontal="center"/>
      <protection locked="0"/>
    </xf>
    <xf numFmtId="0" fontId="4" fillId="0" borderId="16" xfId="2" applyBorder="1" applyAlignment="1" applyProtection="1">
      <alignment horizontal="center"/>
      <protection locked="0"/>
    </xf>
    <xf numFmtId="0" fontId="4" fillId="0" borderId="32" xfId="2" applyBorder="1" applyAlignment="1" applyProtection="1">
      <alignment horizontal="center"/>
      <protection locked="0"/>
    </xf>
    <xf numFmtId="0" fontId="21" fillId="0" borderId="13" xfId="0" applyFont="1" applyBorder="1" applyAlignment="1">
      <alignment horizontal="left" shrinkToFit="1"/>
    </xf>
    <xf numFmtId="0" fontId="21" fillId="0" borderId="11" xfId="0" applyFont="1" applyBorder="1" applyAlignment="1">
      <alignment horizontal="left" shrinkToFit="1"/>
    </xf>
    <xf numFmtId="0" fontId="21" fillId="0" borderId="14" xfId="0" applyFont="1" applyBorder="1" applyAlignment="1">
      <alignment horizontal="left" shrinkToFit="1"/>
    </xf>
    <xf numFmtId="14" fontId="12" fillId="0" borderId="13" xfId="2" applyNumberFormat="1" applyFont="1" applyBorder="1" applyAlignment="1">
      <alignment horizontal="left"/>
    </xf>
    <xf numFmtId="14" fontId="12" fillId="0" borderId="14" xfId="2" applyNumberFormat="1" applyFont="1" applyBorder="1" applyAlignment="1">
      <alignment horizontal="left"/>
    </xf>
    <xf numFmtId="49" fontId="4" fillId="0" borderId="16" xfId="2" applyNumberFormat="1" applyBorder="1" applyAlignment="1" applyProtection="1">
      <alignment horizontal="center"/>
      <protection locked="0"/>
    </xf>
    <xf numFmtId="49" fontId="4" fillId="0" borderId="32" xfId="2" applyNumberFormat="1" applyBorder="1" applyAlignment="1" applyProtection="1">
      <alignment horizontal="center"/>
      <protection locked="0"/>
    </xf>
    <xf numFmtId="0" fontId="4" fillId="0" borderId="25" xfId="2" applyBorder="1" applyAlignment="1" applyProtection="1">
      <alignment horizontal="center"/>
      <protection locked="0"/>
    </xf>
    <xf numFmtId="0" fontId="4" fillId="0" borderId="21" xfId="2" applyBorder="1" applyAlignment="1" applyProtection="1">
      <alignment horizontal="center"/>
      <protection locked="0"/>
    </xf>
    <xf numFmtId="0" fontId="4" fillId="0" borderId="24" xfId="2" applyBorder="1" applyAlignment="1" applyProtection="1">
      <alignment horizontal="center"/>
      <protection locked="0"/>
    </xf>
    <xf numFmtId="49" fontId="4" fillId="0" borderId="2" xfId="2" applyNumberFormat="1" applyBorder="1" applyAlignment="1" applyProtection="1">
      <alignment horizontal="center"/>
      <protection locked="0"/>
    </xf>
    <xf numFmtId="49" fontId="4" fillId="0" borderId="28" xfId="2" applyNumberFormat="1" applyBorder="1" applyAlignment="1" applyProtection="1">
      <alignment horizontal="center"/>
      <protection locked="0"/>
    </xf>
    <xf numFmtId="0" fontId="4" fillId="0" borderId="20" xfId="2" applyBorder="1" applyAlignment="1" applyProtection="1">
      <alignment horizontal="center"/>
      <protection locked="0"/>
    </xf>
    <xf numFmtId="0" fontId="4" fillId="0" borderId="2" xfId="2" applyBorder="1" applyAlignment="1" applyProtection="1">
      <alignment horizontal="center"/>
      <protection locked="0"/>
    </xf>
    <xf numFmtId="0" fontId="4" fillId="0" borderId="28" xfId="2" applyBorder="1" applyAlignment="1" applyProtection="1">
      <alignment horizontal="center"/>
      <protection locked="0"/>
    </xf>
    <xf numFmtId="49" fontId="4" fillId="0" borderId="19" xfId="2" applyNumberFormat="1" applyBorder="1" applyAlignment="1" applyProtection="1">
      <alignment horizontal="center"/>
      <protection locked="0"/>
    </xf>
    <xf numFmtId="49" fontId="4" fillId="0" borderId="23" xfId="2" applyNumberFormat="1" applyBorder="1" applyAlignment="1" applyProtection="1">
      <alignment horizontal="center"/>
      <protection locked="0"/>
    </xf>
    <xf numFmtId="0" fontId="15" fillId="0" borderId="19" xfId="2" applyFont="1" applyBorder="1" applyAlignment="1" applyProtection="1">
      <alignment horizontal="center"/>
      <protection locked="0"/>
    </xf>
    <xf numFmtId="0" fontId="15" fillId="0" borderId="23" xfId="2" applyFont="1" applyBorder="1" applyAlignment="1" applyProtection="1">
      <alignment horizontal="center"/>
      <protection locked="0"/>
    </xf>
    <xf numFmtId="0" fontId="19" fillId="0" borderId="21" xfId="11" applyBorder="1" applyAlignment="1" applyProtection="1">
      <alignment horizontal="left" shrinkToFit="1"/>
    </xf>
    <xf numFmtId="0" fontId="4" fillId="2" borderId="30" xfId="2" applyFill="1" applyBorder="1" applyAlignment="1" applyProtection="1">
      <alignment horizontal="left"/>
      <protection locked="0"/>
    </xf>
    <xf numFmtId="0" fontId="0" fillId="0" borderId="2" xfId="0" applyBorder="1" applyProtection="1">
      <protection locked="0"/>
    </xf>
    <xf numFmtId="0" fontId="0" fillId="0" borderId="3" xfId="0" applyBorder="1" applyProtection="1">
      <protection locked="0"/>
    </xf>
    <xf numFmtId="0" fontId="4" fillId="2" borderId="30" xfId="2" applyFill="1" applyBorder="1" applyAlignment="1" applyProtection="1">
      <alignment horizontal="center"/>
      <protection locked="0"/>
    </xf>
    <xf numFmtId="0" fontId="4" fillId="0" borderId="2" xfId="2" applyBorder="1" applyAlignment="1">
      <alignment horizontal="center" shrinkToFit="1"/>
    </xf>
    <xf numFmtId="0" fontId="4" fillId="0" borderId="11" xfId="2" applyBorder="1" applyAlignment="1">
      <alignment horizontal="center" shrinkToFit="1"/>
    </xf>
    <xf numFmtId="0" fontId="4" fillId="0" borderId="14" xfId="2" applyBorder="1" applyAlignment="1">
      <alignment horizontal="center" shrinkToFit="1"/>
    </xf>
    <xf numFmtId="0" fontId="4" fillId="0" borderId="30" xfId="2" applyBorder="1" applyAlignment="1">
      <alignment horizontal="center"/>
    </xf>
    <xf numFmtId="0" fontId="4" fillId="0" borderId="2" xfId="2" applyBorder="1" applyAlignment="1">
      <alignment horizontal="center"/>
    </xf>
    <xf numFmtId="0" fontId="4" fillId="0" borderId="3" xfId="2" applyBorder="1" applyAlignment="1">
      <alignment horizontal="center"/>
    </xf>
    <xf numFmtId="0" fontId="4" fillId="0" borderId="9" xfId="2" applyBorder="1" applyAlignment="1">
      <alignment horizontal="center"/>
    </xf>
    <xf numFmtId="0" fontId="0" fillId="3" borderId="33" xfId="0"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3" borderId="36" xfId="0" applyFill="1" applyBorder="1" applyAlignment="1">
      <alignment horizontal="center"/>
    </xf>
    <xf numFmtId="0" fontId="0" fillId="0" borderId="9" xfId="0" applyBorder="1" applyAlignment="1">
      <alignment horizontal="center"/>
    </xf>
    <xf numFmtId="0" fontId="0" fillId="0" borderId="37" xfId="0" applyBorder="1" applyAlignment="1">
      <alignment horizontal="center"/>
    </xf>
    <xf numFmtId="0" fontId="0" fillId="4" borderId="20" xfId="0" applyFill="1" applyBorder="1"/>
    <xf numFmtId="0" fontId="0" fillId="4" borderId="2" xfId="0" applyFill="1" applyBorder="1"/>
    <xf numFmtId="0" fontId="0" fillId="4" borderId="3" xfId="0" applyFill="1" applyBorder="1"/>
    <xf numFmtId="0" fontId="0" fillId="0" borderId="21" xfId="0" applyBorder="1" applyAlignment="1">
      <alignment horizontal="left"/>
    </xf>
    <xf numFmtId="0" fontId="0" fillId="0" borderId="24" xfId="0" applyBorder="1" applyAlignment="1">
      <alignment horizontal="left"/>
    </xf>
    <xf numFmtId="0" fontId="0" fillId="4" borderId="30" xfId="0" applyFill="1" applyBorder="1"/>
    <xf numFmtId="0" fontId="0" fillId="4" borderId="28" xfId="0" applyFill="1" applyBorder="1"/>
    <xf numFmtId="0" fontId="0" fillId="4" borderId="4" xfId="0" applyFill="1" applyBorder="1" applyAlignment="1">
      <alignment horizontal="center"/>
    </xf>
    <xf numFmtId="0" fontId="0" fillId="4" borderId="5" xfId="0" applyFill="1" applyBorder="1" applyAlignment="1">
      <alignment horizontal="center"/>
    </xf>
    <xf numFmtId="0" fontId="0" fillId="3" borderId="40" xfId="0" applyFill="1" applyBorder="1" applyAlignment="1">
      <alignment horizontal="center" wrapText="1"/>
    </xf>
    <xf numFmtId="0" fontId="0" fillId="3" borderId="4" xfId="0" applyFill="1" applyBorder="1" applyAlignment="1">
      <alignment horizontal="center" wrapText="1"/>
    </xf>
    <xf numFmtId="0" fontId="0" fillId="3" borderId="41" xfId="0" applyFill="1" applyBorder="1" applyAlignment="1">
      <alignment horizontal="center" wrapText="1"/>
    </xf>
    <xf numFmtId="0" fontId="0" fillId="3" borderId="36" xfId="0" applyFill="1" applyBorder="1" applyAlignment="1">
      <alignment horizontal="center" wrapText="1"/>
    </xf>
    <xf numFmtId="0" fontId="0" fillId="3" borderId="9" xfId="0" applyFill="1" applyBorder="1" applyAlignment="1">
      <alignment horizontal="center" wrapText="1"/>
    </xf>
    <xf numFmtId="0" fontId="0" fillId="3" borderId="37" xfId="0" applyFill="1" applyBorder="1" applyAlignment="1">
      <alignment horizontal="center" wrapText="1"/>
    </xf>
    <xf numFmtId="0" fontId="0" fillId="3" borderId="42" xfId="0" applyFill="1" applyBorder="1" applyAlignment="1">
      <alignment horizontal="center" wrapText="1"/>
    </xf>
    <xf numFmtId="0" fontId="0" fillId="3" borderId="21" xfId="0" applyFill="1" applyBorder="1" applyAlignment="1">
      <alignment horizontal="center" wrapText="1"/>
    </xf>
    <xf numFmtId="0" fontId="0" fillId="3" borderId="43" xfId="0" applyFill="1" applyBorder="1" applyAlignment="1">
      <alignment horizontal="center" wrapText="1"/>
    </xf>
    <xf numFmtId="0" fontId="0" fillId="4" borderId="44" xfId="0" applyFill="1" applyBorder="1"/>
    <xf numFmtId="0" fontId="0" fillId="4" borderId="16" xfId="0" applyFill="1" applyBorder="1"/>
    <xf numFmtId="0" fontId="0" fillId="4" borderId="32" xfId="0" applyFill="1" applyBorder="1"/>
    <xf numFmtId="0" fontId="0" fillId="4" borderId="25" xfId="0" applyFill="1" applyBorder="1"/>
    <xf numFmtId="0" fontId="0" fillId="4" borderId="21" xfId="0" applyFill="1" applyBorder="1"/>
    <xf numFmtId="0" fontId="0" fillId="4" borderId="43" xfId="0" applyFill="1" applyBorder="1"/>
    <xf numFmtId="0" fontId="0" fillId="4" borderId="15" xfId="0" applyFill="1" applyBorder="1"/>
    <xf numFmtId="0" fontId="0" fillId="4" borderId="47" xfId="0" applyFill="1" applyBorder="1"/>
    <xf numFmtId="0" fontId="0" fillId="4" borderId="30" xfId="0" applyFill="1" applyBorder="1" applyAlignment="1">
      <alignment horizontal="left"/>
    </xf>
    <xf numFmtId="0" fontId="0" fillId="4" borderId="3" xfId="0" applyFill="1" applyBorder="1" applyAlignment="1">
      <alignment horizontal="left"/>
    </xf>
    <xf numFmtId="0" fontId="15" fillId="0" borderId="19" xfId="2" applyFont="1" applyBorder="1" applyAlignment="1" applyProtection="1">
      <alignment horizontal="center" shrinkToFit="1"/>
      <protection locked="0"/>
    </xf>
    <xf numFmtId="0" fontId="15" fillId="0" borderId="23" xfId="2" applyFont="1" applyBorder="1" applyAlignment="1" applyProtection="1">
      <alignment horizontal="center" shrinkToFit="1"/>
      <protection locked="0"/>
    </xf>
    <xf numFmtId="0" fontId="4" fillId="2" borderId="2" xfId="2" applyFill="1" applyBorder="1" applyAlignment="1" applyProtection="1">
      <alignment horizontal="center"/>
      <protection locked="0"/>
    </xf>
    <xf numFmtId="0" fontId="4" fillId="2" borderId="3" xfId="2" applyFill="1" applyBorder="1" applyAlignment="1" applyProtection="1">
      <alignment horizontal="center"/>
      <protection locked="0"/>
    </xf>
    <xf numFmtId="0" fontId="28" fillId="9" borderId="0" xfId="12" applyFont="1" applyFill="1" applyAlignment="1">
      <alignment horizontal="left" vertical="top" wrapText="1"/>
    </xf>
    <xf numFmtId="0" fontId="28" fillId="9" borderId="0" xfId="12" applyFont="1" applyFill="1" applyAlignment="1">
      <alignment horizontal="right" vertical="top" wrapText="1"/>
    </xf>
    <xf numFmtId="0" fontId="29" fillId="0" borderId="0" xfId="12" applyFont="1" applyAlignment="1">
      <alignment horizontal="lef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8" fillId="9" borderId="0" xfId="12" applyFont="1" applyFill="1" applyAlignment="1">
      <alignment horizontal="left" vertical="top" wrapText="1" readingOrder="1"/>
    </xf>
    <xf numFmtId="0" fontId="28" fillId="0" borderId="0" xfId="12" applyFont="1" applyAlignment="1">
      <alignment horizontal="left" vertical="top" wrapText="1" readingOrder="1"/>
    </xf>
    <xf numFmtId="0" fontId="28" fillId="0" borderId="0" xfId="12" applyFont="1" applyAlignment="1">
      <alignment horizontal="right" vertical="top" wrapText="1" readingOrder="1"/>
    </xf>
    <xf numFmtId="3" fontId="28" fillId="0" borderId="0" xfId="12" applyNumberFormat="1" applyFont="1" applyAlignment="1">
      <alignment horizontal="left" vertical="top" wrapText="1"/>
    </xf>
    <xf numFmtId="169" fontId="28" fillId="0" borderId="0" xfId="12" applyNumberFormat="1" applyFont="1" applyAlignment="1">
      <alignment horizontal="left" vertical="top" wrapText="1"/>
    </xf>
    <xf numFmtId="0" fontId="28" fillId="0" borderId="0" xfId="12" applyFont="1" applyAlignment="1">
      <alignment horizontal="center" vertical="top" wrapText="1" readingOrder="1"/>
    </xf>
  </cellXfs>
  <cellStyles count="13">
    <cellStyle name="Comma 2" xfId="8" xr:uid="{00000000-0005-0000-0000-000000000000}"/>
    <cellStyle name="Currency 2" xfId="5" xr:uid="{00000000-0005-0000-0000-000001000000}"/>
    <cellStyle name="Currency 2 2" xfId="10" xr:uid="{00000000-0005-0000-0000-000002000000}"/>
    <cellStyle name="Hyperlink" xfId="11" builtinId="8"/>
    <cellStyle name="Hyperlink 2" xfId="6" xr:uid="{00000000-0005-0000-0000-000004000000}"/>
    <cellStyle name="Hyperlink 3" xfId="7" xr:uid="{00000000-0005-0000-0000-000005000000}"/>
    <cellStyle name="Normal" xfId="0" builtinId="0"/>
    <cellStyle name="Normal 2" xfId="2" xr:uid="{00000000-0005-0000-0000-000007000000}"/>
    <cellStyle name="Normal 2 2" xfId="9" xr:uid="{00000000-0005-0000-0000-000008000000}"/>
    <cellStyle name="Normal 3" xfId="3" xr:uid="{00000000-0005-0000-0000-000009000000}"/>
    <cellStyle name="Normal 4" xfId="4" xr:uid="{00000000-0005-0000-0000-00000A000000}"/>
    <cellStyle name="Normal 5" xfId="1" xr:uid="{00000000-0005-0000-0000-00000B000000}"/>
    <cellStyle name="Normal 6" xfId="12" xr:uid="{00000000-0005-0000-0000-00000C000000}"/>
  </cellStyles>
  <dxfs count="461">
    <dxf>
      <font>
        <color theme="0"/>
      </font>
    </dxf>
    <dxf>
      <font>
        <color theme="0"/>
      </font>
    </dxf>
    <dxf>
      <font>
        <color theme="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quot;$&quot;#,##0.00"/>
      <alignment horizontal="general" vertical="bottom" textRotation="0" wrapText="0" relative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quot;$&quot;#,##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dxf>
    <dxf>
      <font>
        <color theme="0"/>
      </font>
    </dxf>
    <dxf>
      <font>
        <color theme="0"/>
      </font>
    </dxf>
    <dxf>
      <font>
        <color theme="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ill>
        <patternFill>
          <fgColor indexed="64"/>
        </patternFill>
      </fill>
      <alignment horizontal="general"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lt;=9999999]###\-####;\(###\)\ ###\-####"/>
      <alignment horizontal="general" vertical="bottom" textRotation="0" wrapText="0" indent="0" justifyLastLine="0" shrinkToFit="0" readingOrder="0"/>
    </dxf>
    <dxf>
      <numFmt numFmtId="164" formatCode="[&lt;=9999999]###\-####;\(###\)\ ###\-####"/>
      <alignment horizontal="general" vertical="bottom" textRotation="0" wrapText="0" indent="0" justifyLastLine="0" shrinkToFit="0" readingOrder="0"/>
    </dxf>
    <dxf>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h:mm;@"/>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ill>
        <patternFill>
          <fgColor indexed="64"/>
        </patternFill>
      </fill>
      <alignment horizontal="general" vertical="bottom" textRotation="0" wrapText="0" indent="0" justifyLastLine="0" shrinkToFit="0" readingOrder="0"/>
      <border diagonalUp="0" diagonalDown="0" outline="0"/>
    </dxf>
    <dxf>
      <border outline="0">
        <bottom style="thin">
          <color auto="1"/>
        </bottom>
      </border>
    </dxf>
    <dxf>
      <fill>
        <patternFill patternType="solid">
          <fgColor indexed="64"/>
          <bgColor theme="6" tint="-0.24994659260841701"/>
        </patternFill>
      </fill>
      <alignment horizontal="general" vertical="bottom" textRotation="0" wrapText="0" indent="0" justifyLastLine="0" shrinkToFit="0" readingOrder="0"/>
      <border diagonalUp="0" diagonalDown="0" outline="0">
        <left style="thin">
          <color auto="1"/>
        </left>
        <right style="thin">
          <color auto="1"/>
        </right>
        <top/>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B4B4B4"/>
      <color rgb="FF7D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5</xdr:col>
      <xdr:colOff>885824</xdr:colOff>
      <xdr:row>0</xdr:row>
      <xdr:rowOff>133349</xdr:rowOff>
    </xdr:from>
    <xdr:to>
      <xdr:col>8</xdr:col>
      <xdr:colOff>790574</xdr:colOff>
      <xdr:row>0</xdr:row>
      <xdr:rowOff>371474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838699" y="133349"/>
          <a:ext cx="28289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Please</a:t>
          </a:r>
          <a:r>
            <a:rPr lang="en-US" sz="1100" baseline="0"/>
            <a:t> NOTE: Cobra moved to Steel in 7/2017</a:t>
          </a:r>
          <a:endParaRPr lang="en-US" sz="1100"/>
        </a:p>
      </xdr:txBody>
    </xdr:sp>
    <xdr:clientData/>
  </xdr:twoCellAnchor>
  <xdr:twoCellAnchor>
    <xdr:from>
      <xdr:col>12</xdr:col>
      <xdr:colOff>2105023</xdr:colOff>
      <xdr:row>0</xdr:row>
      <xdr:rowOff>485775</xdr:rowOff>
    </xdr:from>
    <xdr:to>
      <xdr:col>14</xdr:col>
      <xdr:colOff>9524</xdr:colOff>
      <xdr:row>1</xdr:row>
      <xdr:rowOff>447675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020548" y="485775"/>
          <a:ext cx="533401"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YES</a:t>
          </a:r>
        </a:p>
        <a:p>
          <a:pPr algn="ctr"/>
          <a:r>
            <a:rPr lang="en-US" sz="900" b="1">
              <a:solidFill>
                <a:srgbClr val="C00000"/>
              </a:solidFill>
            </a:rPr>
            <a:t>NO</a:t>
          </a:r>
        </a:p>
        <a:p>
          <a:pPr algn="ctr"/>
          <a:r>
            <a:rPr lang="en-US" sz="900" b="1">
              <a:solidFill>
                <a:srgbClr val="FFFF00"/>
              </a:solidFill>
            </a:rPr>
            <a:t>Testing</a:t>
          </a:r>
        </a:p>
      </xdr:txBody>
    </xdr:sp>
    <xdr:clientData/>
  </xdr:twoCellAnchor>
  <xdr:twoCellAnchor>
    <xdr:from>
      <xdr:col>8</xdr:col>
      <xdr:colOff>380998</xdr:colOff>
      <xdr:row>0</xdr:row>
      <xdr:rowOff>466725</xdr:rowOff>
    </xdr:from>
    <xdr:to>
      <xdr:col>11</xdr:col>
      <xdr:colOff>9525</xdr:colOff>
      <xdr:row>1</xdr:row>
      <xdr:rowOff>428625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258048" y="466725"/>
          <a:ext cx="1962152"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Stinger</a:t>
          </a:r>
          <a:r>
            <a:rPr lang="en-US" sz="900" b="1" baseline="0">
              <a:solidFill>
                <a:srgbClr val="92D050"/>
              </a:solidFill>
            </a:rPr>
            <a:t> 1, Stinger 2, Stinger 3, Panther, Cobra Alum, Cobra Steal</a:t>
          </a:r>
          <a:endParaRPr lang="en-US" sz="900" b="1">
            <a:solidFill>
              <a:srgbClr val="FFFF00"/>
            </a:solidFill>
          </a:endParaRPr>
        </a:p>
      </xdr:txBody>
    </xdr:sp>
    <xdr:clientData/>
  </xdr:twoCellAnchor>
  <xdr:twoCellAnchor>
    <xdr:from>
      <xdr:col>11</xdr:col>
      <xdr:colOff>65314</xdr:colOff>
      <xdr:row>1</xdr:row>
      <xdr:rowOff>180976</xdr:rowOff>
    </xdr:from>
    <xdr:to>
      <xdr:col>12</xdr:col>
      <xdr:colOff>2057400</xdr:colOff>
      <xdr:row>1</xdr:row>
      <xdr:rowOff>428626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418864" y="742951"/>
          <a:ext cx="269693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"TAB"</a:t>
          </a:r>
          <a:r>
            <a:rPr lang="en-US" sz="1100" baseline="0"/>
            <a:t> key to add new Customer line</a:t>
          </a:r>
          <a:endParaRPr lang="en-US" sz="1100"/>
        </a:p>
      </xdr:txBody>
    </xdr:sp>
    <xdr:clientData/>
  </xdr:twoCellAnchor>
  <xdr:twoCellAnchor>
    <xdr:from>
      <xdr:col>11</xdr:col>
      <xdr:colOff>65314</xdr:colOff>
      <xdr:row>0</xdr:row>
      <xdr:rowOff>495301</xdr:rowOff>
    </xdr:from>
    <xdr:to>
      <xdr:col>12</xdr:col>
      <xdr:colOff>2057400</xdr:colOff>
      <xdr:row>1</xdr:row>
      <xdr:rowOff>171450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9418864" y="495301"/>
          <a:ext cx="2696936" cy="23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"Alt"+"Enter" to add line in text box</a:t>
          </a:r>
          <a:br>
            <a:rPr lang="en-US" sz="1100"/>
          </a:br>
          <a:endParaRPr lang="en-US" sz="1100"/>
        </a:p>
      </xdr:txBody>
    </xdr:sp>
    <xdr:clientData/>
  </xdr:twoCellAnchor>
  <xdr:twoCellAnchor>
    <xdr:from>
      <xdr:col>0</xdr:col>
      <xdr:colOff>133351</xdr:colOff>
      <xdr:row>1</xdr:row>
      <xdr:rowOff>85725</xdr:rowOff>
    </xdr:from>
    <xdr:to>
      <xdr:col>2</xdr:col>
      <xdr:colOff>457200</xdr:colOff>
      <xdr:row>1</xdr:row>
      <xdr:rowOff>333375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33351" y="64770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5</xdr:col>
      <xdr:colOff>914400</xdr:colOff>
      <xdr:row>0</xdr:row>
      <xdr:rowOff>419100</xdr:rowOff>
    </xdr:from>
    <xdr:to>
      <xdr:col>8</xdr:col>
      <xdr:colOff>333375</xdr:colOff>
      <xdr:row>1</xdr:row>
      <xdr:rowOff>400050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448300" y="419100"/>
          <a:ext cx="23431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To create "Comments":</a:t>
          </a:r>
          <a:r>
            <a:rPr lang="en-US" sz="1100" baseline="0"/>
            <a:t> Right click + Insert Comment	</a:t>
          </a:r>
          <a:endParaRPr lang="en-US" sz="1100"/>
        </a:p>
      </xdr:txBody>
    </xdr:sp>
    <xdr:clientData/>
  </xdr:twoCellAnchor>
  <mc:AlternateContent xmlns:mc="http://schemas.openxmlformats.org/markup-compatibility/2006">
    <mc:Choice xmlns:a14="http://schemas.microsoft.com/office/drawing/2010/main" Requires="a14">
      <xdr:twoCellAnchor>
        <xdr:from>
          <xdr:col>12</xdr:col>
          <xdr:colOff>1047750</xdr:colOff>
          <xdr:row>0</xdr:row>
          <xdr:rowOff>66675</xdr:rowOff>
        </xdr:from>
        <xdr:to>
          <xdr:col>13</xdr:col>
          <xdr:colOff>0</xdr:colOff>
          <xdr:row>0</xdr:row>
          <xdr:rowOff>447675</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xdr:colOff>
          <xdr:row>0</xdr:row>
          <xdr:rowOff>76200</xdr:rowOff>
        </xdr:from>
        <xdr:to>
          <xdr:col>12</xdr:col>
          <xdr:colOff>990600</xdr:colOff>
          <xdr:row>0</xdr:row>
          <xdr:rowOff>447675</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Serial Numbers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323850</xdr:colOff>
          <xdr:row>0</xdr:row>
          <xdr:rowOff>76200</xdr:rowOff>
        </xdr:from>
        <xdr:to>
          <xdr:col>11</xdr:col>
          <xdr:colOff>619125</xdr:colOff>
          <xdr:row>0</xdr:row>
          <xdr:rowOff>447675</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923925</xdr:colOff>
          <xdr:row>0</xdr:row>
          <xdr:rowOff>76200</xdr:rowOff>
        </xdr:from>
        <xdr:to>
          <xdr:col>10</xdr:col>
          <xdr:colOff>219075</xdr:colOff>
          <xdr:row>0</xdr:row>
          <xdr:rowOff>447675</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533400</xdr:colOff>
          <xdr:row>0</xdr:row>
          <xdr:rowOff>523875</xdr:rowOff>
        </xdr:from>
        <xdr:to>
          <xdr:col>3</xdr:col>
          <xdr:colOff>704850</xdr:colOff>
          <xdr:row>1</xdr:row>
          <xdr:rowOff>342900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Wincnc Manual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619125</xdr:rowOff>
    </xdr:from>
    <xdr:to>
      <xdr:col>4</xdr:col>
      <xdr:colOff>9524</xdr:colOff>
      <xdr:row>0</xdr:row>
      <xdr:rowOff>866775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753975" y="466726"/>
          <a:ext cx="581024" cy="38100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0</xdr:row>
          <xdr:rowOff>771525</xdr:rowOff>
        </xdr:to>
        <xdr:sp macro="" textlink="">
          <xdr:nvSpPr>
            <xdr:cNvPr id="9218" name="Button 2" hidden="1">
              <a:extLst>
                <a:ext uri="{63B3BB69-23CF-44E3-9099-C40C66FF867C}">
                  <a14:compatExt spid="_x0000_s9218"/>
                </a:ext>
                <a:ext uri="{FF2B5EF4-FFF2-40B4-BE49-F238E27FC236}">
                  <a16:creationId xmlns:a16="http://schemas.microsoft.com/office/drawing/2014/main" id="{00000000-0008-0000-0100-000002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0</xdr:row>
          <xdr:rowOff>561975</xdr:rowOff>
        </xdr:to>
        <xdr:sp macro="" textlink="">
          <xdr:nvSpPr>
            <xdr:cNvPr id="9219" name="Button 3" hidden="1">
              <a:extLst>
                <a:ext uri="{63B3BB69-23CF-44E3-9099-C40C66FF867C}">
                  <a14:compatExt spid="_x0000_s9219"/>
                </a:ext>
                <a:ext uri="{FF2B5EF4-FFF2-40B4-BE49-F238E27FC236}">
                  <a16:creationId xmlns:a16="http://schemas.microsoft.com/office/drawing/2014/main" id="{00000000-0008-0000-0100-000003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0</xdr:row>
          <xdr:rowOff>561975</xdr:rowOff>
        </xdr:to>
        <xdr:sp macro="" textlink="">
          <xdr:nvSpPr>
            <xdr:cNvPr id="9220" name="Button 4" hidden="1">
              <a:extLst>
                <a:ext uri="{63B3BB69-23CF-44E3-9099-C40C66FF867C}">
                  <a14:compatExt spid="_x0000_s9220"/>
                </a:ext>
                <a:ext uri="{FF2B5EF4-FFF2-40B4-BE49-F238E27FC236}">
                  <a16:creationId xmlns:a16="http://schemas.microsoft.com/office/drawing/2014/main" id="{00000000-0008-0000-0100-000004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0</xdr:row>
          <xdr:rowOff>561975</xdr:rowOff>
        </xdr:to>
        <xdr:sp macro="" textlink="">
          <xdr:nvSpPr>
            <xdr:cNvPr id="9221" name="Button 5" hidden="1">
              <a:extLst>
                <a:ext uri="{63B3BB69-23CF-44E3-9099-C40C66FF867C}">
                  <a14:compatExt spid="_x0000_s9221"/>
                </a:ext>
                <a:ext uri="{FF2B5EF4-FFF2-40B4-BE49-F238E27FC236}">
                  <a16:creationId xmlns:a16="http://schemas.microsoft.com/office/drawing/2014/main" id="{00000000-0008-0000-0100-000005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0</xdr:row>
          <xdr:rowOff>561975</xdr:rowOff>
        </xdr:to>
        <xdr:sp macro="" textlink="">
          <xdr:nvSpPr>
            <xdr:cNvPr id="9222" name="Button 6" hidden="1">
              <a:extLst>
                <a:ext uri="{63B3BB69-23CF-44E3-9099-C40C66FF867C}">
                  <a14:compatExt spid="_x0000_s9222"/>
                </a:ext>
                <a:ext uri="{FF2B5EF4-FFF2-40B4-BE49-F238E27FC236}">
                  <a16:creationId xmlns:a16="http://schemas.microsoft.com/office/drawing/2014/main" id="{00000000-0008-0000-0100-000006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12</xdr:col>
      <xdr:colOff>2105023</xdr:colOff>
      <xdr:row>237</xdr:row>
      <xdr:rowOff>485775</xdr:rowOff>
    </xdr:from>
    <xdr:to>
      <xdr:col>14</xdr:col>
      <xdr:colOff>9524</xdr:colOff>
      <xdr:row>238</xdr:row>
      <xdr:rowOff>447675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2563473" y="485775"/>
          <a:ext cx="628652"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YES</a:t>
          </a:r>
        </a:p>
        <a:p>
          <a:pPr algn="ctr"/>
          <a:r>
            <a:rPr lang="en-US" sz="900" b="1">
              <a:solidFill>
                <a:srgbClr val="C00000"/>
              </a:solidFill>
            </a:rPr>
            <a:t>NO</a:t>
          </a:r>
        </a:p>
        <a:p>
          <a:pPr algn="ctr"/>
          <a:r>
            <a:rPr lang="en-US" sz="900" b="1">
              <a:solidFill>
                <a:srgbClr val="FFFF00"/>
              </a:solidFill>
            </a:rPr>
            <a:t>Testing</a:t>
          </a:r>
        </a:p>
      </xdr:txBody>
    </xdr:sp>
    <xdr:clientData/>
  </xdr:twoCellAnchor>
  <xdr:twoCellAnchor>
    <xdr:from>
      <xdr:col>8</xdr:col>
      <xdr:colOff>380998</xdr:colOff>
      <xdr:row>237</xdr:row>
      <xdr:rowOff>466725</xdr:rowOff>
    </xdr:from>
    <xdr:to>
      <xdr:col>11</xdr:col>
      <xdr:colOff>9525</xdr:colOff>
      <xdr:row>238</xdr:row>
      <xdr:rowOff>428625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7839073" y="466725"/>
          <a:ext cx="1962152"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Stinger</a:t>
          </a:r>
          <a:r>
            <a:rPr lang="en-US" sz="900" b="1" baseline="0">
              <a:solidFill>
                <a:srgbClr val="92D050"/>
              </a:solidFill>
            </a:rPr>
            <a:t> 1, Stinger 2, Stinger 3, Panther, Cobra Alum, Cobra Steal</a:t>
          </a:r>
          <a:endParaRPr lang="en-US" sz="900" b="1">
            <a:solidFill>
              <a:srgbClr val="FFFF00"/>
            </a:solidFill>
          </a:endParaRPr>
        </a:p>
      </xdr:txBody>
    </xdr:sp>
    <xdr:clientData/>
  </xdr:twoCellAnchor>
  <xdr:twoCellAnchor>
    <xdr:from>
      <xdr:col>11</xdr:col>
      <xdr:colOff>65314</xdr:colOff>
      <xdr:row>238</xdr:row>
      <xdr:rowOff>180976</xdr:rowOff>
    </xdr:from>
    <xdr:to>
      <xdr:col>12</xdr:col>
      <xdr:colOff>2057400</xdr:colOff>
      <xdr:row>238</xdr:row>
      <xdr:rowOff>428626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9857014" y="742951"/>
          <a:ext cx="269693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"TAB"</a:t>
          </a:r>
          <a:r>
            <a:rPr lang="en-US" sz="1100" baseline="0"/>
            <a:t> key to add new Customer line</a:t>
          </a:r>
          <a:endParaRPr lang="en-US" sz="1100"/>
        </a:p>
      </xdr:txBody>
    </xdr:sp>
    <xdr:clientData/>
  </xdr:twoCellAnchor>
  <xdr:twoCellAnchor>
    <xdr:from>
      <xdr:col>11</xdr:col>
      <xdr:colOff>65314</xdr:colOff>
      <xdr:row>237</xdr:row>
      <xdr:rowOff>495301</xdr:rowOff>
    </xdr:from>
    <xdr:to>
      <xdr:col>12</xdr:col>
      <xdr:colOff>2057400</xdr:colOff>
      <xdr:row>238</xdr:row>
      <xdr:rowOff>171450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9857014" y="495301"/>
          <a:ext cx="2696936" cy="23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"Alt"+"Enter" to add line in text box</a:t>
          </a:r>
          <a:br>
            <a:rPr lang="en-US" sz="1100"/>
          </a:br>
          <a:endParaRPr lang="en-US" sz="1100"/>
        </a:p>
      </xdr:txBody>
    </xdr:sp>
    <xdr:clientData/>
  </xdr:twoCellAnchor>
  <xdr:twoCellAnchor>
    <xdr:from>
      <xdr:col>0</xdr:col>
      <xdr:colOff>133351</xdr:colOff>
      <xdr:row>238</xdr:row>
      <xdr:rowOff>85725</xdr:rowOff>
    </xdr:from>
    <xdr:to>
      <xdr:col>2</xdr:col>
      <xdr:colOff>457200</xdr:colOff>
      <xdr:row>238</xdr:row>
      <xdr:rowOff>333375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33351" y="647700"/>
          <a:ext cx="219074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5</xdr:col>
      <xdr:colOff>914400</xdr:colOff>
      <xdr:row>237</xdr:row>
      <xdr:rowOff>419100</xdr:rowOff>
    </xdr:from>
    <xdr:to>
      <xdr:col>8</xdr:col>
      <xdr:colOff>333375</xdr:colOff>
      <xdr:row>238</xdr:row>
      <xdr:rowOff>400050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5448300" y="419100"/>
          <a:ext cx="23431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To create "Comments":</a:t>
          </a:r>
          <a:r>
            <a:rPr lang="en-US" sz="1100" baseline="0"/>
            <a:t> Right click + Insert Comment	</a:t>
          </a:r>
          <a:endParaRPr lang="en-US" sz="1100"/>
        </a:p>
      </xdr:txBody>
    </xdr:sp>
    <xdr:clientData/>
  </xdr:twoCellAnchor>
  <mc:AlternateContent xmlns:mc="http://schemas.openxmlformats.org/markup-compatibility/2006">
    <mc:Choice xmlns:a14="http://schemas.microsoft.com/office/drawing/2010/main" Requires="a14">
      <xdr:twoCellAnchor>
        <xdr:from>
          <xdr:col>2</xdr:col>
          <xdr:colOff>533400</xdr:colOff>
          <xdr:row>237</xdr:row>
          <xdr:rowOff>523875</xdr:rowOff>
        </xdr:from>
        <xdr:to>
          <xdr:col>3</xdr:col>
          <xdr:colOff>704850</xdr:colOff>
          <xdr:row>238</xdr:row>
          <xdr:rowOff>342900</xdr:rowOff>
        </xdr:to>
        <xdr:sp macro="" textlink="">
          <xdr:nvSpPr>
            <xdr:cNvPr id="9238" name="Button 22" hidden="1">
              <a:extLst>
                <a:ext uri="{63B3BB69-23CF-44E3-9099-C40C66FF867C}">
                  <a14:compatExt spid="_x0000_s9238"/>
                </a:ext>
                <a:ext uri="{FF2B5EF4-FFF2-40B4-BE49-F238E27FC236}">
                  <a16:creationId xmlns:a16="http://schemas.microsoft.com/office/drawing/2014/main" id="{00000000-0008-0000-0100-000016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Wincnc Manual</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10</xdr:col>
      <xdr:colOff>542925</xdr:colOff>
      <xdr:row>0</xdr:row>
      <xdr:rowOff>628650</xdr:rowOff>
    </xdr:from>
    <xdr:to>
      <xdr:col>20</xdr:col>
      <xdr:colOff>561975</xdr:colOff>
      <xdr:row>0</xdr:row>
      <xdr:rowOff>914400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53300" y="6286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200" y="638175"/>
          <a:ext cx="24574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6015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0</xdr:row>
          <xdr:rowOff>762000</xdr:rowOff>
        </xdr:to>
        <xdr:sp macro="" textlink="">
          <xdr:nvSpPr>
            <xdr:cNvPr id="11266" name="Button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0</xdr:row>
          <xdr:rowOff>552450</xdr:rowOff>
        </xdr:to>
        <xdr:sp macro="" textlink="">
          <xdr:nvSpPr>
            <xdr:cNvPr id="11267" name="Button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0</xdr:row>
          <xdr:rowOff>552450</xdr:rowOff>
        </xdr:to>
        <xdr:sp macro="" textlink="">
          <xdr:nvSpPr>
            <xdr:cNvPr id="11268" name="Button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0</xdr:row>
          <xdr:rowOff>552450</xdr:rowOff>
        </xdr:to>
        <xdr:sp macro="" textlink="">
          <xdr:nvSpPr>
            <xdr:cNvPr id="11269" name="Button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0</xdr:row>
          <xdr:rowOff>552450</xdr:rowOff>
        </xdr:to>
        <xdr:sp macro="" textlink="">
          <xdr:nvSpPr>
            <xdr:cNvPr id="11270" name="Button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276225</xdr:colOff>
          <xdr:row>3</xdr:row>
          <xdr:rowOff>0</xdr:rowOff>
        </xdr:from>
        <xdr:to>
          <xdr:col>17</xdr:col>
          <xdr:colOff>95250</xdr:colOff>
          <xdr:row>3</xdr:row>
          <xdr:rowOff>495300</xdr:rowOff>
        </xdr:to>
        <xdr:sp macro="" textlink="">
          <xdr:nvSpPr>
            <xdr:cNvPr id="7178" name="Button 10" hidden="1">
              <a:extLst>
                <a:ext uri="{63B3BB69-23CF-44E3-9099-C40C66FF867C}">
                  <a14:compatExt spid="_x0000_s7178"/>
                </a:ext>
                <a:ext uri="{FF2B5EF4-FFF2-40B4-BE49-F238E27FC236}">
                  <a16:creationId xmlns:a16="http://schemas.microsoft.com/office/drawing/2014/main" id="{00000000-0008-0000-0300-00000A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Save Order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276225</xdr:colOff>
          <xdr:row>5</xdr:row>
          <xdr:rowOff>19050</xdr:rowOff>
        </xdr:from>
        <xdr:to>
          <xdr:col>15</xdr:col>
          <xdr:colOff>66675</xdr:colOff>
          <xdr:row>7</xdr:row>
          <xdr:rowOff>9525</xdr:rowOff>
        </xdr:to>
        <xdr:sp macro="" textlink="">
          <xdr:nvSpPr>
            <xdr:cNvPr id="7179" name="Button 11" hidden="1">
              <a:extLst>
                <a:ext uri="{63B3BB69-23CF-44E3-9099-C40C66FF867C}">
                  <a14:compatExt spid="_x0000_s7179"/>
                </a:ext>
                <a:ext uri="{FF2B5EF4-FFF2-40B4-BE49-F238E27FC236}">
                  <a16:creationId xmlns:a16="http://schemas.microsoft.com/office/drawing/2014/main" id="{00000000-0008-0000-0300-00000B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Save Return Item Packing Slip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xdr:col>
          <xdr:colOff>314325</xdr:colOff>
          <xdr:row>5</xdr:row>
          <xdr:rowOff>19050</xdr:rowOff>
        </xdr:from>
        <xdr:to>
          <xdr:col>17</xdr:col>
          <xdr:colOff>104775</xdr:colOff>
          <xdr:row>7</xdr:row>
          <xdr:rowOff>9525</xdr:rowOff>
        </xdr:to>
        <xdr:sp macro="" textlink="">
          <xdr:nvSpPr>
            <xdr:cNvPr id="7181" name="Button 13" hidden="1">
              <a:extLst>
                <a:ext uri="{63B3BB69-23CF-44E3-9099-C40C66FF867C}">
                  <a14:compatExt spid="_x0000_s7181"/>
                </a:ext>
                <a:ext uri="{FF2B5EF4-FFF2-40B4-BE49-F238E27FC236}">
                  <a16:creationId xmlns:a16="http://schemas.microsoft.com/office/drawing/2014/main" id="{00000000-0008-0000-0300-00000D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Clear Contents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276225</xdr:colOff>
          <xdr:row>8</xdr:row>
          <xdr:rowOff>104775</xdr:rowOff>
        </xdr:from>
        <xdr:to>
          <xdr:col>15</xdr:col>
          <xdr:colOff>66675</xdr:colOff>
          <xdr:row>11</xdr:row>
          <xdr:rowOff>114300</xdr:rowOff>
        </xdr:to>
        <xdr:sp macro="" textlink="">
          <xdr:nvSpPr>
            <xdr:cNvPr id="7182" name="Button 14" hidden="1">
              <a:extLst>
                <a:ext uri="{63B3BB69-23CF-44E3-9099-C40C66FF867C}">
                  <a14:compatExt spid="_x0000_s7182"/>
                </a:ext>
                <a:ext uri="{FF2B5EF4-FFF2-40B4-BE49-F238E27FC236}">
                  <a16:creationId xmlns:a16="http://schemas.microsoft.com/office/drawing/2014/main" id="{00000000-0008-0000-0300-00000E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Print Work Order</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47625</xdr:colOff>
      <xdr:row>2</xdr:row>
      <xdr:rowOff>57150</xdr:rowOff>
    </xdr:from>
    <xdr:to>
      <xdr:col>0</xdr:col>
      <xdr:colOff>2266949</xdr:colOff>
      <xdr:row>2</xdr:row>
      <xdr:rowOff>276225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7625" y="438150"/>
          <a:ext cx="2219324"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xdr:col>
      <xdr:colOff>19050</xdr:colOff>
      <xdr:row>0</xdr:row>
      <xdr:rowOff>180974</xdr:rowOff>
    </xdr:from>
    <xdr:to>
      <xdr:col>5</xdr:col>
      <xdr:colOff>1371600</xdr:colOff>
      <xdr:row>2</xdr:row>
      <xdr:rowOff>247649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162925" y="180974"/>
          <a:ext cx="46482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Anything with a value of $750 customer pricing or more needs to have a declared value on UPS shipping.</a:t>
          </a:r>
          <a:r>
            <a:rPr lang="en-US" sz="1100" baseline="0"/>
            <a:t> Everything else does not. 	</a:t>
          </a:r>
          <a:endParaRPr lang="en-US" sz="1100"/>
        </a:p>
      </xdr:txBody>
    </xdr:sp>
    <xdr:clientData/>
  </xdr:twoCellAnchor>
  <mc:AlternateContent xmlns:mc="http://schemas.openxmlformats.org/markup-compatibility/2006">
    <mc:Choice xmlns:a14="http://schemas.microsoft.com/office/drawing/2010/main" Requires="a14">
      <xdr:twoCellAnchor>
        <xdr:from>
          <xdr:col>0</xdr:col>
          <xdr:colOff>4600575</xdr:colOff>
          <xdr:row>2</xdr:row>
          <xdr:rowOff>19050</xdr:rowOff>
        </xdr:from>
        <xdr:to>
          <xdr:col>0</xdr:col>
          <xdr:colOff>8134350</xdr:colOff>
          <xdr:row>2</xdr:row>
          <xdr:rowOff>304800</xdr:rowOff>
        </xdr:to>
        <xdr:sp macro="" textlink="">
          <xdr:nvSpPr>
            <xdr:cNvPr id="16385" name="Button 1" hidden="1">
              <a:extLst>
                <a:ext uri="{63B3BB69-23CF-44E3-9099-C40C66FF867C}">
                  <a14:compatExt spid="_x0000_s16385"/>
                </a:ext>
                <a:ext uri="{FF2B5EF4-FFF2-40B4-BE49-F238E27FC236}">
                  <a16:creationId xmlns:a16="http://schemas.microsoft.com/office/drawing/2014/main" id="{00000000-0008-0000-0500-000001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Vendor Product List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10</xdr:col>
      <xdr:colOff>466725</xdr:colOff>
      <xdr:row>0</xdr:row>
      <xdr:rowOff>95250</xdr:rowOff>
    </xdr:from>
    <xdr:to>
      <xdr:col>20</xdr:col>
      <xdr:colOff>485775</xdr:colOff>
      <xdr:row>0</xdr:row>
      <xdr:rowOff>381000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7</xdr:col>
      <xdr:colOff>361950</xdr:colOff>
      <xdr:row>0</xdr:row>
      <xdr:rowOff>133350</xdr:rowOff>
    </xdr:from>
    <xdr:to>
      <xdr:col>10</xdr:col>
      <xdr:colOff>190499</xdr:colOff>
      <xdr:row>0</xdr:row>
      <xdr:rowOff>381000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781550" y="1333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466725</xdr:colOff>
      <xdr:row>0</xdr:row>
      <xdr:rowOff>95250</xdr:rowOff>
    </xdr:from>
    <xdr:to>
      <xdr:col>20</xdr:col>
      <xdr:colOff>485775</xdr:colOff>
      <xdr:row>0</xdr:row>
      <xdr:rowOff>381000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0</xdr:col>
      <xdr:colOff>85725</xdr:colOff>
      <xdr:row>0</xdr:row>
      <xdr:rowOff>742950</xdr:rowOff>
    </xdr:from>
    <xdr:to>
      <xdr:col>3</xdr:col>
      <xdr:colOff>419099</xdr:colOff>
      <xdr:row>0</xdr:row>
      <xdr:rowOff>990600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85725" y="7429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mc:AlternateContent xmlns:mc="http://schemas.openxmlformats.org/markup-compatibility/2006">
    <mc:Choice xmlns:a14="http://schemas.microsoft.com/office/drawing/2010/main" Requires="a14">
      <xdr:twoCellAnchor>
        <xdr:from>
          <xdr:col>3</xdr:col>
          <xdr:colOff>333375</xdr:colOff>
          <xdr:row>0</xdr:row>
          <xdr:rowOff>561975</xdr:rowOff>
        </xdr:from>
        <xdr:to>
          <xdr:col>7</xdr:col>
          <xdr:colOff>933450</xdr:colOff>
          <xdr:row>0</xdr:row>
          <xdr:rowOff>1104900</xdr:rowOff>
        </xdr:to>
        <xdr:sp macro="" textlink="">
          <xdr:nvSpPr>
            <xdr:cNvPr id="14337" name="Button 1" hidden="1">
              <a:extLst>
                <a:ext uri="{63B3BB69-23CF-44E3-9099-C40C66FF867C}">
                  <a14:compatExt spid="_x0000_s14337"/>
                </a:ext>
                <a:ext uri="{FF2B5EF4-FFF2-40B4-BE49-F238E27FC236}">
                  <a16:creationId xmlns:a16="http://schemas.microsoft.com/office/drawing/2014/main" id="{00000000-0008-0000-0700-00000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457200</xdr:colOff>
          <xdr:row>0</xdr:row>
          <xdr:rowOff>95250</xdr:rowOff>
        </xdr:from>
        <xdr:to>
          <xdr:col>7</xdr:col>
          <xdr:colOff>371475</xdr:colOff>
          <xdr:row>0</xdr:row>
          <xdr:rowOff>638175</xdr:rowOff>
        </xdr:to>
        <xdr:sp macro="" textlink="">
          <xdr:nvSpPr>
            <xdr:cNvPr id="14338" name="Button 2" hidden="1">
              <a:extLst>
                <a:ext uri="{63B3BB69-23CF-44E3-9099-C40C66FF867C}">
                  <a14:compatExt spid="_x0000_s14338"/>
                </a:ext>
                <a:ext uri="{FF2B5EF4-FFF2-40B4-BE49-F238E27FC236}">
                  <a16:creationId xmlns:a16="http://schemas.microsoft.com/office/drawing/2014/main" id="{00000000-0008-0000-0700-00000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39" name="Button 3" hidden="1">
              <a:extLst>
                <a:ext uri="{63B3BB69-23CF-44E3-9099-C40C66FF867C}">
                  <a14:compatExt spid="_x0000_s14339"/>
                </a:ext>
                <a:ext uri="{FF2B5EF4-FFF2-40B4-BE49-F238E27FC236}">
                  <a16:creationId xmlns:a16="http://schemas.microsoft.com/office/drawing/2014/main" id="{00000000-0008-0000-0700-00000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4340" name="Button 4" hidden="1">
              <a:extLst>
                <a:ext uri="{63B3BB69-23CF-44E3-9099-C40C66FF867C}">
                  <a14:compatExt spid="_x0000_s14340"/>
                </a:ext>
                <a:ext uri="{FF2B5EF4-FFF2-40B4-BE49-F238E27FC236}">
                  <a16:creationId xmlns:a16="http://schemas.microsoft.com/office/drawing/2014/main" id="{00000000-0008-0000-0700-00000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41" name="Button 5" hidden="1">
              <a:extLst>
                <a:ext uri="{63B3BB69-23CF-44E3-9099-C40C66FF867C}">
                  <a14:compatExt spid="_x0000_s14341"/>
                </a:ext>
                <a:ext uri="{FF2B5EF4-FFF2-40B4-BE49-F238E27FC236}">
                  <a16:creationId xmlns:a16="http://schemas.microsoft.com/office/drawing/2014/main" id="{00000000-0008-0000-0700-00000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42" name="Button 6" hidden="1">
              <a:extLst>
                <a:ext uri="{63B3BB69-23CF-44E3-9099-C40C66FF867C}">
                  <a14:compatExt spid="_x0000_s14342"/>
                </a:ext>
                <a:ext uri="{FF2B5EF4-FFF2-40B4-BE49-F238E27FC236}">
                  <a16:creationId xmlns:a16="http://schemas.microsoft.com/office/drawing/2014/main" id="{00000000-0008-0000-0700-00000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43" name="Button 7" hidden="1">
              <a:extLst>
                <a:ext uri="{63B3BB69-23CF-44E3-9099-C40C66FF867C}">
                  <a14:compatExt spid="_x0000_s14343"/>
                </a:ext>
                <a:ext uri="{FF2B5EF4-FFF2-40B4-BE49-F238E27FC236}">
                  <a16:creationId xmlns:a16="http://schemas.microsoft.com/office/drawing/2014/main" id="{00000000-0008-0000-0700-00000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45" name="Button 9" hidden="1">
              <a:extLst>
                <a:ext uri="{63B3BB69-23CF-44E3-9099-C40C66FF867C}">
                  <a14:compatExt spid="_x0000_s14345"/>
                </a:ext>
                <a:ext uri="{FF2B5EF4-FFF2-40B4-BE49-F238E27FC236}">
                  <a16:creationId xmlns:a16="http://schemas.microsoft.com/office/drawing/2014/main" id="{00000000-0008-0000-0700-00000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4346" name="Button 10" hidden="1">
              <a:extLst>
                <a:ext uri="{63B3BB69-23CF-44E3-9099-C40C66FF867C}">
                  <a14:compatExt spid="_x0000_s14346"/>
                </a:ext>
                <a:ext uri="{FF2B5EF4-FFF2-40B4-BE49-F238E27FC236}">
                  <a16:creationId xmlns:a16="http://schemas.microsoft.com/office/drawing/2014/main" id="{00000000-0008-0000-0700-00000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47" name="Button 11" hidden="1">
              <a:extLst>
                <a:ext uri="{63B3BB69-23CF-44E3-9099-C40C66FF867C}">
                  <a14:compatExt spid="_x0000_s14347"/>
                </a:ext>
                <a:ext uri="{FF2B5EF4-FFF2-40B4-BE49-F238E27FC236}">
                  <a16:creationId xmlns:a16="http://schemas.microsoft.com/office/drawing/2014/main" id="{00000000-0008-0000-0700-00000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48" name="Button 12" hidden="1">
              <a:extLst>
                <a:ext uri="{63B3BB69-23CF-44E3-9099-C40C66FF867C}">
                  <a14:compatExt spid="_x0000_s14348"/>
                </a:ext>
                <a:ext uri="{FF2B5EF4-FFF2-40B4-BE49-F238E27FC236}">
                  <a16:creationId xmlns:a16="http://schemas.microsoft.com/office/drawing/2014/main" id="{00000000-0008-0000-0700-00000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49" name="Button 13" hidden="1">
              <a:extLst>
                <a:ext uri="{63B3BB69-23CF-44E3-9099-C40C66FF867C}">
                  <a14:compatExt spid="_x0000_s14349"/>
                </a:ext>
                <a:ext uri="{FF2B5EF4-FFF2-40B4-BE49-F238E27FC236}">
                  <a16:creationId xmlns:a16="http://schemas.microsoft.com/office/drawing/2014/main" id="{00000000-0008-0000-0700-00000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10</xdr:col>
      <xdr:colOff>466725</xdr:colOff>
      <xdr:row>0</xdr:row>
      <xdr:rowOff>95250</xdr:rowOff>
    </xdr:from>
    <xdr:to>
      <xdr:col>20</xdr:col>
      <xdr:colOff>485775</xdr:colOff>
      <xdr:row>0</xdr:row>
      <xdr:rowOff>381000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7</xdr:col>
      <xdr:colOff>361950</xdr:colOff>
      <xdr:row>0</xdr:row>
      <xdr:rowOff>133350</xdr:rowOff>
    </xdr:from>
    <xdr:to>
      <xdr:col>10</xdr:col>
      <xdr:colOff>190499</xdr:colOff>
      <xdr:row>0</xdr:row>
      <xdr:rowOff>381000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4781550" y="1333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466725</xdr:colOff>
      <xdr:row>0</xdr:row>
      <xdr:rowOff>95250</xdr:rowOff>
    </xdr:from>
    <xdr:to>
      <xdr:col>20</xdr:col>
      <xdr:colOff>485775</xdr:colOff>
      <xdr:row>0</xdr:row>
      <xdr:rowOff>381000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0</xdr:col>
      <xdr:colOff>85725</xdr:colOff>
      <xdr:row>0</xdr:row>
      <xdr:rowOff>742950</xdr:rowOff>
    </xdr:from>
    <xdr:to>
      <xdr:col>3</xdr:col>
      <xdr:colOff>419099</xdr:colOff>
      <xdr:row>0</xdr:row>
      <xdr:rowOff>990600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85725" y="7429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mc:AlternateContent xmlns:mc="http://schemas.openxmlformats.org/markup-compatibility/2006">
    <mc:Choice xmlns:a14="http://schemas.microsoft.com/office/drawing/2010/main" Requires="a14">
      <xdr:twoCellAnchor>
        <xdr:from>
          <xdr:col>3</xdr:col>
          <xdr:colOff>333375</xdr:colOff>
          <xdr:row>0</xdr:row>
          <xdr:rowOff>561975</xdr:rowOff>
        </xdr:from>
        <xdr:to>
          <xdr:col>7</xdr:col>
          <xdr:colOff>933450</xdr:colOff>
          <xdr:row>0</xdr:row>
          <xdr:rowOff>1104900</xdr:rowOff>
        </xdr:to>
        <xdr:sp macro="" textlink="">
          <xdr:nvSpPr>
            <xdr:cNvPr id="15361" name="Button 1" hidden="1">
              <a:extLst>
                <a:ext uri="{63B3BB69-23CF-44E3-9099-C40C66FF867C}">
                  <a14:compatExt spid="_x0000_s15361"/>
                </a:ext>
                <a:ext uri="{FF2B5EF4-FFF2-40B4-BE49-F238E27FC236}">
                  <a16:creationId xmlns:a16="http://schemas.microsoft.com/office/drawing/2014/main" id="{00000000-0008-0000-0800-00000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457200</xdr:colOff>
          <xdr:row>0</xdr:row>
          <xdr:rowOff>95250</xdr:rowOff>
        </xdr:from>
        <xdr:to>
          <xdr:col>7</xdr:col>
          <xdr:colOff>371475</xdr:colOff>
          <xdr:row>0</xdr:row>
          <xdr:rowOff>638175</xdr:rowOff>
        </xdr:to>
        <xdr:sp macro="" textlink="">
          <xdr:nvSpPr>
            <xdr:cNvPr id="15362" name="Button 2" hidden="1">
              <a:extLst>
                <a:ext uri="{63B3BB69-23CF-44E3-9099-C40C66FF867C}">
                  <a14:compatExt spid="_x0000_s15362"/>
                </a:ext>
                <a:ext uri="{FF2B5EF4-FFF2-40B4-BE49-F238E27FC236}">
                  <a16:creationId xmlns:a16="http://schemas.microsoft.com/office/drawing/2014/main" id="{00000000-0008-0000-0800-00000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63" name="Button 3" hidden="1">
              <a:extLst>
                <a:ext uri="{63B3BB69-23CF-44E3-9099-C40C66FF867C}">
                  <a14:compatExt spid="_x0000_s15363"/>
                </a:ext>
                <a:ext uri="{FF2B5EF4-FFF2-40B4-BE49-F238E27FC236}">
                  <a16:creationId xmlns:a16="http://schemas.microsoft.com/office/drawing/2014/main" id="{00000000-0008-0000-0800-00000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5364" name="Button 4" hidden="1">
              <a:extLst>
                <a:ext uri="{63B3BB69-23CF-44E3-9099-C40C66FF867C}">
                  <a14:compatExt spid="_x0000_s15364"/>
                </a:ext>
                <a:ext uri="{FF2B5EF4-FFF2-40B4-BE49-F238E27FC236}">
                  <a16:creationId xmlns:a16="http://schemas.microsoft.com/office/drawing/2014/main" id="{00000000-0008-0000-0800-00000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65" name="Button 5" hidden="1">
              <a:extLst>
                <a:ext uri="{63B3BB69-23CF-44E3-9099-C40C66FF867C}">
                  <a14:compatExt spid="_x0000_s15365"/>
                </a:ext>
                <a:ext uri="{FF2B5EF4-FFF2-40B4-BE49-F238E27FC236}">
                  <a16:creationId xmlns:a16="http://schemas.microsoft.com/office/drawing/2014/main" id="{00000000-0008-0000-0800-00000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66" name="Button 6" hidden="1">
              <a:extLst>
                <a:ext uri="{63B3BB69-23CF-44E3-9099-C40C66FF867C}">
                  <a14:compatExt spid="_x0000_s15366"/>
                </a:ext>
                <a:ext uri="{FF2B5EF4-FFF2-40B4-BE49-F238E27FC236}">
                  <a16:creationId xmlns:a16="http://schemas.microsoft.com/office/drawing/2014/main" id="{00000000-0008-0000-0800-00000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67" name="Button 7" hidden="1">
              <a:extLst>
                <a:ext uri="{63B3BB69-23CF-44E3-9099-C40C66FF867C}">
                  <a14:compatExt spid="_x0000_s15367"/>
                </a:ext>
                <a:ext uri="{FF2B5EF4-FFF2-40B4-BE49-F238E27FC236}">
                  <a16:creationId xmlns:a16="http://schemas.microsoft.com/office/drawing/2014/main" id="{00000000-0008-0000-0800-00000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69" name="Button 9" hidden="1">
              <a:extLst>
                <a:ext uri="{63B3BB69-23CF-44E3-9099-C40C66FF867C}">
                  <a14:compatExt spid="_x0000_s15369"/>
                </a:ext>
                <a:ext uri="{FF2B5EF4-FFF2-40B4-BE49-F238E27FC236}">
                  <a16:creationId xmlns:a16="http://schemas.microsoft.com/office/drawing/2014/main" id="{00000000-0008-0000-0800-00000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5370" name="Button 10" hidden="1">
              <a:extLst>
                <a:ext uri="{63B3BB69-23CF-44E3-9099-C40C66FF867C}">
                  <a14:compatExt spid="_x0000_s15370"/>
                </a:ext>
                <a:ext uri="{FF2B5EF4-FFF2-40B4-BE49-F238E27FC236}">
                  <a16:creationId xmlns:a16="http://schemas.microsoft.com/office/drawing/2014/main" id="{00000000-0008-0000-0800-00000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71" name="Button 11" hidden="1">
              <a:extLst>
                <a:ext uri="{63B3BB69-23CF-44E3-9099-C40C66FF867C}">
                  <a14:compatExt spid="_x0000_s15371"/>
                </a:ext>
                <a:ext uri="{FF2B5EF4-FFF2-40B4-BE49-F238E27FC236}">
                  <a16:creationId xmlns:a16="http://schemas.microsoft.com/office/drawing/2014/main" id="{00000000-0008-0000-0800-00000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72" name="Button 12" hidden="1">
              <a:extLst>
                <a:ext uri="{63B3BB69-23CF-44E3-9099-C40C66FF867C}">
                  <a14:compatExt spid="_x0000_s15372"/>
                </a:ext>
                <a:ext uri="{FF2B5EF4-FFF2-40B4-BE49-F238E27FC236}">
                  <a16:creationId xmlns:a16="http://schemas.microsoft.com/office/drawing/2014/main" id="{00000000-0008-0000-0800-00000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73" name="Button 13" hidden="1">
              <a:extLst>
                <a:ext uri="{63B3BB69-23CF-44E3-9099-C40C66FF867C}">
                  <a14:compatExt spid="_x0000_s15373"/>
                </a:ext>
                <a:ext uri="{FF2B5EF4-FFF2-40B4-BE49-F238E27FC236}">
                  <a16:creationId xmlns:a16="http://schemas.microsoft.com/office/drawing/2014/main" id="{00000000-0008-0000-0800-00000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oneCellAnchor>
    <xdr:from>
      <xdr:col>0</xdr:col>
      <xdr:colOff>123825</xdr:colOff>
      <xdr:row>0</xdr:row>
      <xdr:rowOff>47624</xdr:rowOff>
    </xdr:from>
    <xdr:ext cx="5667375" cy="3429001"/>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23825" y="47624"/>
          <a:ext cx="5667375" cy="3429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Cutting non conductive plastics will generate a static charge.</a:t>
          </a:r>
        </a:p>
        <a:p>
          <a:endParaRPr lang="en-US" sz="1100"/>
        </a:p>
        <a:p>
          <a:r>
            <a:rPr lang="en-US" sz="1100"/>
            <a:t>Charged particles love a conductive surface. You have created an electrostatic coating process. Try to make bigger chips and less dust.</a:t>
          </a:r>
        </a:p>
        <a:p>
          <a:endParaRPr lang="en-US" sz="1100"/>
        </a:p>
        <a:p>
          <a:r>
            <a:rPr lang="en-US" sz="1100"/>
            <a:t>You need a way to discharge all the chips, in the semiconductor business we used ionized air. Basically it was a series of high voltage tips that had air blowing across them. The power supply alternated from positive to negative every couple of seconds. The result was alternating streams of positive ions and negative ions that worked to discharge any static buildup. That would zap the semiconductor chips.</a:t>
          </a:r>
        </a:p>
        <a:p>
          <a:endParaRPr lang="en-US" sz="1100"/>
        </a:p>
        <a:p>
          <a:r>
            <a:rPr lang="en-US" sz="1100"/>
            <a:t>https://www.keyence.com/landing/static/lp_sj_features.jsp?aw=google-kaenSJ103202bb&amp;k_clickid=20f41889-3892-4389-92d0-c6b0660c219d&amp;gclid=Cj0KCQiAuP7UBRDiARIsAFpxiRK0HRnAIJFvI8neL5H7op9puLof6EJnwUHsng_WHZWVv2cO3IhNFlUaAuHUEALw_wcB</a:t>
          </a:r>
          <a:r>
            <a:rPr lang="en-US" sz="1100" baseline="0"/>
            <a:t> </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N2035" totalsRowShown="0" headerRowDxfId="291" dataDxfId="289" headerRowBorderDxfId="290">
  <autoFilter ref="A3:N2035" xr:uid="{00000000-0009-0000-0100-000003000000}"/>
  <sortState xmlns:xlrd2="http://schemas.microsoft.com/office/spreadsheetml/2017/richdata2" ref="A4:N1840">
    <sortCondition ref="A3:A1840"/>
  </sortState>
  <tableColumns count="14">
    <tableColumn id="1" xr3:uid="{00000000-0010-0000-0000-000001000000}" name="Date" dataDxfId="288"/>
    <tableColumn id="2" xr3:uid="{00000000-0010-0000-0000-000002000000}" name="Time" dataDxfId="287"/>
    <tableColumn id="3" xr3:uid="{00000000-0010-0000-0000-000003000000}" name="Company Name" dataDxfId="286"/>
    <tableColumn id="4" xr3:uid="{00000000-0010-0000-0000-000004000000}" name="Contact 1" dataDxfId="285"/>
    <tableColumn id="5" xr3:uid="{00000000-0010-0000-0000-000005000000}" name="Contact 2" dataDxfId="284"/>
    <tableColumn id="6" xr3:uid="{00000000-0010-0000-0000-000006000000}" name="Email" dataDxfId="283" dataCellStyle="Hyperlink"/>
    <tableColumn id="13" xr3:uid="{00000000-0010-0000-0000-00000D000000}" name="Email 2" dataDxfId="282" dataCellStyle="Hyperlink"/>
    <tableColumn id="7" xr3:uid="{00000000-0010-0000-0000-000007000000}" name="Telephone 1" dataDxfId="281"/>
    <tableColumn id="8" xr3:uid="{00000000-0010-0000-0000-000008000000}" name="Telephone 2" dataDxfId="280"/>
    <tableColumn id="9" xr3:uid="{00000000-0010-0000-0000-000009000000}" name="Machine Type" dataDxfId="279"/>
    <tableColumn id="10" xr3:uid="{00000000-0010-0000-0000-00000A000000}" name="Serial#" dataDxfId="278"/>
    <tableColumn id="11" xr3:uid="{00000000-0010-0000-0000-00000B000000}" name="Issue" dataDxfId="277"/>
    <tableColumn id="12" xr3:uid="{00000000-0010-0000-0000-00000C000000}" name="Notes" dataDxfId="276"/>
    <tableColumn id="14" xr3:uid="{00000000-0010-0000-0000-00000E000000}" name="Done?" dataDxfId="275"/>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 displayName="Table2" ref="A4:I293" totalsRowShown="0" headerRowDxfId="21" dataDxfId="20" headerRowCellStyle="Normal" dataCellStyle="Normal">
  <autoFilter ref="A4:I293" xr:uid="{00000000-0009-0000-0100-000001000000}"/>
  <sortState xmlns:xlrd2="http://schemas.microsoft.com/office/spreadsheetml/2017/richdata2" ref="A5:I293">
    <sortCondition ref="A4:A293"/>
  </sortState>
  <tableColumns count="9">
    <tableColumn id="1" xr3:uid="{00000000-0010-0000-0100-000001000000}" name="Description" dataDxfId="19" dataCellStyle="Normal 2 2"/>
    <tableColumn id="2" xr3:uid="{00000000-0010-0000-0100-000002000000}" name="Price" dataDxfId="18" dataCellStyle="Normal 2 2"/>
    <tableColumn id="3" xr3:uid="{00000000-0010-0000-0100-000003000000}" name="SKU #" dataDxfId="17" dataCellStyle="Normal 2 2"/>
    <tableColumn id="4" xr3:uid="{00000000-0010-0000-0100-000004000000}" name="Vendor" dataDxfId="16" dataCellStyle="Normal 2 2"/>
    <tableColumn id="9" xr3:uid="{00000000-0010-0000-0100-000009000000}" name="Value" dataDxfId="15" dataCellStyle="Normal 2 2"/>
    <tableColumn id="5" xr3:uid="{00000000-0010-0000-0100-000005000000}" name="Vendor Product Code" dataDxfId="14" dataCellStyle="Normal 2 2"/>
    <tableColumn id="6" xr3:uid="{00000000-0010-0000-0100-000006000000}" name="Criteria" dataDxfId="13" dataCellStyle="Normal 2 2">
      <calculatedColumnFormula>IF(ISNUMBER(SEARCH(DropBox,Table2[[#This Row],[Description]])),1,0)</calculatedColumnFormula>
    </tableColumn>
    <tableColumn id="7" xr3:uid="{00000000-0010-0000-0100-000007000000}" name="SearchID" dataDxfId="12" dataCellStyle="Normal 2 2">
      <calculatedColumnFormula>IF(Table2[[#This Row],[Criteria]]=1,SUM($G$5:G5),0)</calculatedColumnFormula>
    </tableColumn>
    <tableColumn id="8" xr3:uid="{00000000-0010-0000-0100-000008000000}" name="ResultList" dataDxfId="11" dataCellStyle="Normal 2 2">
      <calculatedColumnFormula>IFERROR(INDEX(Table2[Description],MATCH(ROWS($I$5:I5),Table2[SearchID],0)),"")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graikes@marolf.com" TargetMode="External"/><Relationship Id="rId299" Type="http://schemas.openxmlformats.org/officeDocument/2006/relationships/hyperlink" Target="mailto:jbcncr@aol.com" TargetMode="External"/><Relationship Id="rId671" Type="http://schemas.openxmlformats.org/officeDocument/2006/relationships/hyperlink" Target="mailto:sean.brink@decoretails.com" TargetMode="External"/><Relationship Id="rId727" Type="http://schemas.openxmlformats.org/officeDocument/2006/relationships/hyperlink" Target="mailto:lsorgule@percsd.org" TargetMode="External"/><Relationship Id="rId21" Type="http://schemas.openxmlformats.org/officeDocument/2006/relationships/hyperlink" Target="mailto:matthewjcaple@gmail.com" TargetMode="External"/><Relationship Id="rId63" Type="http://schemas.openxmlformats.org/officeDocument/2006/relationships/hyperlink" Target="mailto:bhorst@emypeople.net" TargetMode="External"/><Relationship Id="rId159" Type="http://schemas.openxmlformats.org/officeDocument/2006/relationships/hyperlink" Target="mailto:rufinolira22@gmail.com" TargetMode="External"/><Relationship Id="rId324" Type="http://schemas.openxmlformats.org/officeDocument/2006/relationships/hyperlink" Target="mailto:alexander.czernecki@fluor.com" TargetMode="External"/><Relationship Id="rId366" Type="http://schemas.openxmlformats.org/officeDocument/2006/relationships/hyperlink" Target="mailto:johs@bektel.com" TargetMode="External"/><Relationship Id="rId531" Type="http://schemas.openxmlformats.org/officeDocument/2006/relationships/hyperlink" Target="mailto:sevans@avkemsolutions.com" TargetMode="External"/><Relationship Id="rId573" Type="http://schemas.openxmlformats.org/officeDocument/2006/relationships/hyperlink" Target="mailto:christian@hartlandharps.com" TargetMode="External"/><Relationship Id="rId629" Type="http://schemas.openxmlformats.org/officeDocument/2006/relationships/hyperlink" Target="mailto:mike@idfpensign.com" TargetMode="External"/><Relationship Id="rId170" Type="http://schemas.openxmlformats.org/officeDocument/2006/relationships/hyperlink" Target="mailto:pdavidson@current-systems.com" TargetMode="External"/><Relationship Id="rId226" Type="http://schemas.openxmlformats.org/officeDocument/2006/relationships/hyperlink" Target="mailto:brian.ridley@showinc.com" TargetMode="External"/><Relationship Id="rId433" Type="http://schemas.openxmlformats.org/officeDocument/2006/relationships/hyperlink" Target="mailto:adam.casey252@gmail.com" TargetMode="External"/><Relationship Id="rId268" Type="http://schemas.openxmlformats.org/officeDocument/2006/relationships/hyperlink" Target="mailto:jzlitz@sbcglobal.net" TargetMode="External"/><Relationship Id="rId475" Type="http://schemas.openxmlformats.org/officeDocument/2006/relationships/hyperlink" Target="mailto:rharriscompany@gmail.com" TargetMode="External"/><Relationship Id="rId640" Type="http://schemas.openxmlformats.org/officeDocument/2006/relationships/hyperlink" Target="mailto:conrad@echodeltacharlie.com" TargetMode="External"/><Relationship Id="rId682" Type="http://schemas.openxmlformats.org/officeDocument/2006/relationships/hyperlink" Target="mailto:wesleycampbell@gmail.com" TargetMode="External"/><Relationship Id="rId738" Type="http://schemas.openxmlformats.org/officeDocument/2006/relationships/hyperlink" Target="mailto:rmccawley123@gmail.com" TargetMode="External"/><Relationship Id="rId32" Type="http://schemas.openxmlformats.org/officeDocument/2006/relationships/hyperlink" Target="mailto:dflake21@gmail.com" TargetMode="External"/><Relationship Id="rId74" Type="http://schemas.openxmlformats.org/officeDocument/2006/relationships/hyperlink" Target="mailto:davesimacek@gmail.com" TargetMode="External"/><Relationship Id="rId128" Type="http://schemas.openxmlformats.org/officeDocument/2006/relationships/hyperlink" Target="mailto:jake@maglube.com" TargetMode="External"/><Relationship Id="rId335" Type="http://schemas.openxmlformats.org/officeDocument/2006/relationships/hyperlink" Target="mailto:scott12@hiwaay.net" TargetMode="External"/><Relationship Id="rId377" Type="http://schemas.openxmlformats.org/officeDocument/2006/relationships/hyperlink" Target="mailto:jason@deadwoodcustom.net" TargetMode="External"/><Relationship Id="rId500" Type="http://schemas.openxmlformats.org/officeDocument/2006/relationships/hyperlink" Target="mailto:arttitan44@gmail.com" TargetMode="External"/><Relationship Id="rId542" Type="http://schemas.openxmlformats.org/officeDocument/2006/relationships/hyperlink" Target="mailto:alewoodanddesign@gmail.com" TargetMode="External"/><Relationship Id="rId584" Type="http://schemas.openxmlformats.org/officeDocument/2006/relationships/hyperlink" Target="mailto:klevenceb@mvnet.org" TargetMode="External"/><Relationship Id="rId5" Type="http://schemas.openxmlformats.org/officeDocument/2006/relationships/hyperlink" Target="mailto:timberwolfdesign@msn.com" TargetMode="External"/><Relationship Id="rId181" Type="http://schemas.openxmlformats.org/officeDocument/2006/relationships/hyperlink" Target="mailto:jharris@dallasmillworks.com" TargetMode="External"/><Relationship Id="rId237" Type="http://schemas.openxmlformats.org/officeDocument/2006/relationships/hyperlink" Target="mailto:builderman1928@gmail.com" TargetMode="External"/><Relationship Id="rId402" Type="http://schemas.openxmlformats.org/officeDocument/2006/relationships/hyperlink" Target="mailto:kevin.dilauri@gmail.com" TargetMode="External"/><Relationship Id="rId279" Type="http://schemas.openxmlformats.org/officeDocument/2006/relationships/hyperlink" Target="mailto:lee@greatlakesdatasys.com" TargetMode="External"/><Relationship Id="rId444" Type="http://schemas.openxmlformats.org/officeDocument/2006/relationships/hyperlink" Target="mailto:bigwillhd73@yahoo.com" TargetMode="External"/><Relationship Id="rId486" Type="http://schemas.openxmlformats.org/officeDocument/2006/relationships/hyperlink" Target="mailto:brauerr001@gmail.com" TargetMode="External"/><Relationship Id="rId651" Type="http://schemas.openxmlformats.org/officeDocument/2006/relationships/hyperlink" Target="mailto:tom@flemingtontrading.com" TargetMode="External"/><Relationship Id="rId693" Type="http://schemas.openxmlformats.org/officeDocument/2006/relationships/hyperlink" Target="mailto:achurchill@2-scale.com" TargetMode="External"/><Relationship Id="rId707" Type="http://schemas.openxmlformats.org/officeDocument/2006/relationships/hyperlink" Target="mailto:dennis.dye@icloud.com" TargetMode="External"/><Relationship Id="rId749" Type="http://schemas.openxmlformats.org/officeDocument/2006/relationships/printerSettings" Target="../printerSettings/printerSettings1.bin"/><Relationship Id="rId43" Type="http://schemas.openxmlformats.org/officeDocument/2006/relationships/hyperlink" Target="mailto:gnocik@acsminc.com" TargetMode="External"/><Relationship Id="rId139" Type="http://schemas.openxmlformats.org/officeDocument/2006/relationships/hyperlink" Target="mailto:justin@ionix.us" TargetMode="External"/><Relationship Id="rId290" Type="http://schemas.openxmlformats.org/officeDocument/2006/relationships/hyperlink" Target="mailto:derek@deadhousedesigns.com" TargetMode="External"/><Relationship Id="rId304" Type="http://schemas.openxmlformats.org/officeDocument/2006/relationships/hyperlink" Target="mailto:mosjumps@gmail.com" TargetMode="External"/><Relationship Id="rId346" Type="http://schemas.openxmlformats.org/officeDocument/2006/relationships/hyperlink" Target="mailto:aflaker@grantbulldogs.org" TargetMode="External"/><Relationship Id="rId388" Type="http://schemas.openxmlformats.org/officeDocument/2006/relationships/hyperlink" Target="mailto:greg@javelinaguitars.com" TargetMode="External"/><Relationship Id="rId511" Type="http://schemas.openxmlformats.org/officeDocument/2006/relationships/hyperlink" Target="mailto:alanthall1@gmail.com" TargetMode="External"/><Relationship Id="rId553" Type="http://schemas.openxmlformats.org/officeDocument/2006/relationships/hyperlink" Target="mailto:dan@phillipsnc.com" TargetMode="External"/><Relationship Id="rId609" Type="http://schemas.openxmlformats.org/officeDocument/2006/relationships/hyperlink" Target="mailto:casey1.rothwell@ge.com" TargetMode="External"/><Relationship Id="rId85" Type="http://schemas.openxmlformats.org/officeDocument/2006/relationships/hyperlink" Target="mailto:james.calhoun@fujifilm.com" TargetMode="External"/><Relationship Id="rId150" Type="http://schemas.openxmlformats.org/officeDocument/2006/relationships/hyperlink" Target="mailto:cbarker@pnprobotics.com" TargetMode="External"/><Relationship Id="rId192" Type="http://schemas.openxmlformats.org/officeDocument/2006/relationships/hyperlink" Target="mailto:hicks123@yahoo.com" TargetMode="External"/><Relationship Id="rId206" Type="http://schemas.openxmlformats.org/officeDocument/2006/relationships/hyperlink" Target="mailto:Timw@scrogginsaviation.com" TargetMode="External"/><Relationship Id="rId413" Type="http://schemas.openxmlformats.org/officeDocument/2006/relationships/hyperlink" Target="mailto:ferrell.lucas@gmail.com" TargetMode="External"/><Relationship Id="rId595" Type="http://schemas.openxmlformats.org/officeDocument/2006/relationships/hyperlink" Target="mailto:altaegoh@gmail.com" TargetMode="External"/><Relationship Id="rId248" Type="http://schemas.openxmlformats.org/officeDocument/2006/relationships/hyperlink" Target="mailto:david.minnery@gmail.com" TargetMode="External"/><Relationship Id="rId455" Type="http://schemas.openxmlformats.org/officeDocument/2006/relationships/hyperlink" Target="mailto:jonathan.bivin@eissmann.com" TargetMode="External"/><Relationship Id="rId497" Type="http://schemas.openxmlformats.org/officeDocument/2006/relationships/hyperlink" Target="mailto:todd.bender@ge.com" TargetMode="External"/><Relationship Id="rId620" Type="http://schemas.openxmlformats.org/officeDocument/2006/relationships/hyperlink" Target="mailto:jeff.thorlton@ge.com" TargetMode="External"/><Relationship Id="rId662" Type="http://schemas.openxmlformats.org/officeDocument/2006/relationships/hyperlink" Target="mailto:ferrel.lucas@gmail.com" TargetMode="External"/><Relationship Id="rId718" Type="http://schemas.openxmlformats.org/officeDocument/2006/relationships/hyperlink" Target="mailto:krhempel@gmail.com" TargetMode="External"/><Relationship Id="rId12" Type="http://schemas.openxmlformats.org/officeDocument/2006/relationships/hyperlink" Target="mailto:garrett@silicis.com" TargetMode="External"/><Relationship Id="rId108" Type="http://schemas.openxmlformats.org/officeDocument/2006/relationships/hyperlink" Target="mailto:joe@artisanfabricating.com" TargetMode="External"/><Relationship Id="rId315" Type="http://schemas.openxmlformats.org/officeDocument/2006/relationships/hyperlink" Target="mailto:info@dadodoor.com" TargetMode="External"/><Relationship Id="rId357" Type="http://schemas.openxmlformats.org/officeDocument/2006/relationships/hyperlink" Target="mailto:terryc@fannin.k12.ga.us" TargetMode="External"/><Relationship Id="rId522" Type="http://schemas.openxmlformats.org/officeDocument/2006/relationships/hyperlink" Target="mailto:sevans@avkemsolutions.com" TargetMode="External"/><Relationship Id="rId54" Type="http://schemas.openxmlformats.org/officeDocument/2006/relationships/hyperlink" Target="mailto:lshillis04@gmail.com" TargetMode="External"/><Relationship Id="rId96" Type="http://schemas.openxmlformats.org/officeDocument/2006/relationships/hyperlink" Target="mailto:daveconnors@tileredi.com" TargetMode="External"/><Relationship Id="rId161" Type="http://schemas.openxmlformats.org/officeDocument/2006/relationships/hyperlink" Target="mailto:dflake21@gmail.com" TargetMode="External"/><Relationship Id="rId217" Type="http://schemas.openxmlformats.org/officeDocument/2006/relationships/hyperlink" Target="mailto:bill@23abroselane.com" TargetMode="External"/><Relationship Id="rId399" Type="http://schemas.openxmlformats.org/officeDocument/2006/relationships/hyperlink" Target="mailto:jeff@delvewood.com" TargetMode="External"/><Relationship Id="rId564" Type="http://schemas.openxmlformats.org/officeDocument/2006/relationships/hyperlink" Target="mailto:bobby.pescatore@blueshiftmaterials.com" TargetMode="External"/><Relationship Id="rId259" Type="http://schemas.openxmlformats.org/officeDocument/2006/relationships/hyperlink" Target="mailto:maintenance@dorncolor.com" TargetMode="External"/><Relationship Id="rId424" Type="http://schemas.openxmlformats.org/officeDocument/2006/relationships/hyperlink" Target="mailto:ruben0934@gmail.com" TargetMode="External"/><Relationship Id="rId466" Type="http://schemas.openxmlformats.org/officeDocument/2006/relationships/hyperlink" Target="mailto:kandw@kandwprojects.com" TargetMode="External"/><Relationship Id="rId631" Type="http://schemas.openxmlformats.org/officeDocument/2006/relationships/hyperlink" Target="mailto:mike@idfpensign.com" TargetMode="External"/><Relationship Id="rId673" Type="http://schemas.openxmlformats.org/officeDocument/2006/relationships/hyperlink" Target="mailto:adam@theworkbench.com" TargetMode="External"/><Relationship Id="rId729" Type="http://schemas.openxmlformats.org/officeDocument/2006/relationships/hyperlink" Target="mailto:wickedstang942000@yahoo.com" TargetMode="External"/><Relationship Id="rId23" Type="http://schemas.openxmlformats.org/officeDocument/2006/relationships/hyperlink" Target="mailto:craig.hazelton@roccor.com" TargetMode="External"/><Relationship Id="rId119" Type="http://schemas.openxmlformats.org/officeDocument/2006/relationships/hyperlink" Target="mailto:jow@artisanfabricating.com" TargetMode="External"/><Relationship Id="rId270" Type="http://schemas.openxmlformats.org/officeDocument/2006/relationships/hyperlink" Target="mailto:gregcummings17@hotmail.com" TargetMode="External"/><Relationship Id="rId326" Type="http://schemas.openxmlformats.org/officeDocument/2006/relationships/hyperlink" Target="mailto:shad@chromedigital.com" TargetMode="External"/><Relationship Id="rId533" Type="http://schemas.openxmlformats.org/officeDocument/2006/relationships/hyperlink" Target="mailto:bcone@halburn.com" TargetMode="External"/><Relationship Id="rId65" Type="http://schemas.openxmlformats.org/officeDocument/2006/relationships/hyperlink" Target="mailto:roddypoole@gmail.com" TargetMode="External"/><Relationship Id="rId130" Type="http://schemas.openxmlformats.org/officeDocument/2006/relationships/hyperlink" Target="mailto:cassanovaw@gmail.com" TargetMode="External"/><Relationship Id="rId368" Type="http://schemas.openxmlformats.org/officeDocument/2006/relationships/hyperlink" Target="mailto:dale.jones@drs.com" TargetMode="External"/><Relationship Id="rId575" Type="http://schemas.openxmlformats.org/officeDocument/2006/relationships/hyperlink" Target="mailto:ben.dittmer@shawinc.com" TargetMode="External"/><Relationship Id="rId740" Type="http://schemas.openxmlformats.org/officeDocument/2006/relationships/hyperlink" Target="mailto:wuc0061@gmail.com" TargetMode="External"/><Relationship Id="rId172" Type="http://schemas.openxmlformats.org/officeDocument/2006/relationships/hyperlink" Target="mailto:ernestf@hawkridgesys.com" TargetMode="External"/><Relationship Id="rId228" Type="http://schemas.openxmlformats.org/officeDocument/2006/relationships/hyperlink" Target="mailto:info@dadodoor.com" TargetMode="External"/><Relationship Id="rId435" Type="http://schemas.openxmlformats.org/officeDocument/2006/relationships/hyperlink" Target="mailto:mcclain.amber333@gmail.com" TargetMode="External"/><Relationship Id="rId477" Type="http://schemas.openxmlformats.org/officeDocument/2006/relationships/hyperlink" Target="mailto:felixj90@hotmail.com" TargetMode="External"/><Relationship Id="rId600" Type="http://schemas.openxmlformats.org/officeDocument/2006/relationships/hyperlink" Target="mailto:garyneddo@tileredi.com" TargetMode="External"/><Relationship Id="rId642" Type="http://schemas.openxmlformats.org/officeDocument/2006/relationships/hyperlink" Target="mailto:Michelm@waterfordpg.com" TargetMode="External"/><Relationship Id="rId684" Type="http://schemas.openxmlformats.org/officeDocument/2006/relationships/hyperlink" Target="mailto:plztc@aol.com" TargetMode="External"/><Relationship Id="rId281" Type="http://schemas.openxmlformats.org/officeDocument/2006/relationships/hyperlink" Target="mailto:piotr.paluch@stonybrook.edu" TargetMode="External"/><Relationship Id="rId337" Type="http://schemas.openxmlformats.org/officeDocument/2006/relationships/hyperlink" Target="mailto:nick@mammothelectronics.com" TargetMode="External"/><Relationship Id="rId502" Type="http://schemas.openxmlformats.org/officeDocument/2006/relationships/hyperlink" Target="mailto:mfase731@aol.com" TargetMode="External"/><Relationship Id="rId34" Type="http://schemas.openxmlformats.org/officeDocument/2006/relationships/hyperlink" Target="mailto:mykl27@gmail.com" TargetMode="External"/><Relationship Id="rId76" Type="http://schemas.openxmlformats.org/officeDocument/2006/relationships/hyperlink" Target="mailto:contact@foxdesignservices.com" TargetMode="External"/><Relationship Id="rId141" Type="http://schemas.openxmlformats.org/officeDocument/2006/relationships/hyperlink" Target="mailto:saldanat8@gmail.com" TargetMode="External"/><Relationship Id="rId379" Type="http://schemas.openxmlformats.org/officeDocument/2006/relationships/hyperlink" Target="mailto:tspotorno@gmail.com" TargetMode="External"/><Relationship Id="rId544" Type="http://schemas.openxmlformats.org/officeDocument/2006/relationships/hyperlink" Target="mailto:ksmith1961@cox.net" TargetMode="External"/><Relationship Id="rId586" Type="http://schemas.openxmlformats.org/officeDocument/2006/relationships/hyperlink" Target="mailto:bob@ihranger.com" TargetMode="External"/><Relationship Id="rId751" Type="http://schemas.openxmlformats.org/officeDocument/2006/relationships/vmlDrawing" Target="../drawings/vmlDrawing1.vml"/><Relationship Id="rId7" Type="http://schemas.openxmlformats.org/officeDocument/2006/relationships/hyperlink" Target="mailto:gfernandez@asginc.net" TargetMode="External"/><Relationship Id="rId183" Type="http://schemas.openxmlformats.org/officeDocument/2006/relationships/hyperlink" Target="mailto:layeredfromzero@gmail.com" TargetMode="External"/><Relationship Id="rId239" Type="http://schemas.openxmlformats.org/officeDocument/2006/relationships/hyperlink" Target="mailto:qblfonthego@gmail.com" TargetMode="External"/><Relationship Id="rId390" Type="http://schemas.openxmlformats.org/officeDocument/2006/relationships/hyperlink" Target="mailto:corey@horizonconstructionservice.com" TargetMode="External"/><Relationship Id="rId404" Type="http://schemas.openxmlformats.org/officeDocument/2006/relationships/hyperlink" Target="mailto:abxs650@gmail.com" TargetMode="External"/><Relationship Id="rId446" Type="http://schemas.openxmlformats.org/officeDocument/2006/relationships/hyperlink" Target="mailto:aagius@dontbsquare.com" TargetMode="External"/><Relationship Id="rId611" Type="http://schemas.openxmlformats.org/officeDocument/2006/relationships/hyperlink" Target="mailto:nwaret@gmail.com" TargetMode="External"/><Relationship Id="rId653" Type="http://schemas.openxmlformats.org/officeDocument/2006/relationships/hyperlink" Target="mailto:thewoodgraingallery@yahoo.com" TargetMode="External"/><Relationship Id="rId250" Type="http://schemas.openxmlformats.org/officeDocument/2006/relationships/hyperlink" Target="mailto:alexander.czernecki@fluor.com" TargetMode="External"/><Relationship Id="rId292" Type="http://schemas.openxmlformats.org/officeDocument/2006/relationships/hyperlink" Target="mailto:stjosephsapprentice@yahoo.com" TargetMode="External"/><Relationship Id="rId306" Type="http://schemas.openxmlformats.org/officeDocument/2006/relationships/hyperlink" Target="mailto:alewoodanddesign@gmail.com" TargetMode="External"/><Relationship Id="rId488" Type="http://schemas.openxmlformats.org/officeDocument/2006/relationships/hyperlink" Target="mailto:john@docksidecanvas.com" TargetMode="External"/><Relationship Id="rId695" Type="http://schemas.openxmlformats.org/officeDocument/2006/relationships/hyperlink" Target="mailto:suecustomsigns@teknology.net" TargetMode="External"/><Relationship Id="rId709" Type="http://schemas.openxmlformats.org/officeDocument/2006/relationships/hyperlink" Target="mailto:klgray00@gmail.com" TargetMode="External"/><Relationship Id="rId45" Type="http://schemas.openxmlformats.org/officeDocument/2006/relationships/hyperlink" Target="mailto:vince@load-ready.com" TargetMode="External"/><Relationship Id="rId87" Type="http://schemas.openxmlformats.org/officeDocument/2006/relationships/hyperlink" Target="mailto:mike@1115designs.com" TargetMode="External"/><Relationship Id="rId110" Type="http://schemas.openxmlformats.org/officeDocument/2006/relationships/hyperlink" Target="mailto:clothespinguy@gmail.com" TargetMode="External"/><Relationship Id="rId348" Type="http://schemas.openxmlformats.org/officeDocument/2006/relationships/hyperlink" Target="mailto:donamoak@bellsouth.net" TargetMode="External"/><Relationship Id="rId513" Type="http://schemas.openxmlformats.org/officeDocument/2006/relationships/hyperlink" Target="mailto:randrboatworks@gmail.com" TargetMode="External"/><Relationship Id="rId555" Type="http://schemas.openxmlformats.org/officeDocument/2006/relationships/hyperlink" Target="mailto:langle8464@gmail.com" TargetMode="External"/><Relationship Id="rId597" Type="http://schemas.openxmlformats.org/officeDocument/2006/relationships/hyperlink" Target="mailto:james.cloutier8@gmail.com" TargetMode="External"/><Relationship Id="rId720" Type="http://schemas.openxmlformats.org/officeDocument/2006/relationships/hyperlink" Target="mailto:Sales@puresurface.ca" TargetMode="External"/><Relationship Id="rId152" Type="http://schemas.openxmlformats.org/officeDocument/2006/relationships/hyperlink" Target="mailto:carolinasign2@aol.com" TargetMode="External"/><Relationship Id="rId194" Type="http://schemas.openxmlformats.org/officeDocument/2006/relationships/hyperlink" Target="mailto:edward@pegandrail.com" TargetMode="External"/><Relationship Id="rId208" Type="http://schemas.openxmlformats.org/officeDocument/2006/relationships/hyperlink" Target="mailto:rjpackwin@gmail.com" TargetMode="External"/><Relationship Id="rId415" Type="http://schemas.openxmlformats.org/officeDocument/2006/relationships/hyperlink" Target="mailto:jjh45131@hotmail.com" TargetMode="External"/><Relationship Id="rId457" Type="http://schemas.openxmlformats.org/officeDocument/2006/relationships/hyperlink" Target="mailto:info@dadodoor.com" TargetMode="External"/><Relationship Id="rId622" Type="http://schemas.openxmlformats.org/officeDocument/2006/relationships/hyperlink" Target="mailto:rezurxnspeedandmarine@gmail.com" TargetMode="External"/><Relationship Id="rId261" Type="http://schemas.openxmlformats.org/officeDocument/2006/relationships/hyperlink" Target="mailto:jdcabinet@gmail.com" TargetMode="External"/><Relationship Id="rId499" Type="http://schemas.openxmlformats.org/officeDocument/2006/relationships/hyperlink" Target="mailto:raysod21@yahoo.com" TargetMode="External"/><Relationship Id="rId664" Type="http://schemas.openxmlformats.org/officeDocument/2006/relationships/hyperlink" Target="mailto:info@dadodoor.com" TargetMode="External"/><Relationship Id="rId14" Type="http://schemas.openxmlformats.org/officeDocument/2006/relationships/hyperlink" Target="mailto:hanleyplewis@gmail.com" TargetMode="External"/><Relationship Id="rId56" Type="http://schemas.openxmlformats.org/officeDocument/2006/relationships/hyperlink" Target="mailto:connie@redmondmachinery.com" TargetMode="External"/><Relationship Id="rId317" Type="http://schemas.openxmlformats.org/officeDocument/2006/relationships/hyperlink" Target="mailto:abxs650@gmail.com" TargetMode="External"/><Relationship Id="rId359" Type="http://schemas.openxmlformats.org/officeDocument/2006/relationships/hyperlink" Target="mailto:lcrooks@phm.k12.in.us" TargetMode="External"/><Relationship Id="rId524" Type="http://schemas.openxmlformats.org/officeDocument/2006/relationships/hyperlink" Target="mailto:lessismore1963@gmail.com" TargetMode="External"/><Relationship Id="rId566" Type="http://schemas.openxmlformats.org/officeDocument/2006/relationships/hyperlink" Target="mailto:alexander.czernecki@fluor.com" TargetMode="External"/><Relationship Id="rId731" Type="http://schemas.openxmlformats.org/officeDocument/2006/relationships/hyperlink" Target="mailto:samgaddis@gmail.com" TargetMode="External"/><Relationship Id="rId98" Type="http://schemas.openxmlformats.org/officeDocument/2006/relationships/hyperlink" Target="mailto:jebergstreser@gbpas.org" TargetMode="External"/><Relationship Id="rId121" Type="http://schemas.openxmlformats.org/officeDocument/2006/relationships/hyperlink" Target="mailto:pkrauseinc@icloud.com" TargetMode="External"/><Relationship Id="rId163" Type="http://schemas.openxmlformats.org/officeDocument/2006/relationships/hyperlink" Target="mailto:sambeaufordworkshop@gmail.com" TargetMode="External"/><Relationship Id="rId219" Type="http://schemas.openxmlformats.org/officeDocument/2006/relationships/hyperlink" Target="mailto:437@fastsigns.com" TargetMode="External"/><Relationship Id="rId370" Type="http://schemas.openxmlformats.org/officeDocument/2006/relationships/hyperlink" Target="mailto:paul@mfeng.com" TargetMode="External"/><Relationship Id="rId426" Type="http://schemas.openxmlformats.org/officeDocument/2006/relationships/hyperlink" Target="mailto:adam@americanassemblies.com" TargetMode="External"/><Relationship Id="rId633" Type="http://schemas.openxmlformats.org/officeDocument/2006/relationships/hyperlink" Target="mailto:cballard@enviroconsystems.com" TargetMode="External"/><Relationship Id="rId230" Type="http://schemas.openxmlformats.org/officeDocument/2006/relationships/hyperlink" Target="mailto:manzanitakids@gmail.com" TargetMode="External"/><Relationship Id="rId468" Type="http://schemas.openxmlformats.org/officeDocument/2006/relationships/hyperlink" Target="mailto:rharriscompany@gmail.com" TargetMode="External"/><Relationship Id="rId675" Type="http://schemas.openxmlformats.org/officeDocument/2006/relationships/hyperlink" Target="mailto:tim@addasign.com" TargetMode="External"/><Relationship Id="rId25" Type="http://schemas.openxmlformats.org/officeDocument/2006/relationships/hyperlink" Target="mailto:adoskocil@mpantenna.com" TargetMode="External"/><Relationship Id="rId67" Type="http://schemas.openxmlformats.org/officeDocument/2006/relationships/hyperlink" Target="mailto:ianmunsell@gmail.com" TargetMode="External"/><Relationship Id="rId272" Type="http://schemas.openxmlformats.org/officeDocument/2006/relationships/hyperlink" Target="mailto:waci@bellsouth.net" TargetMode="External"/><Relationship Id="rId328" Type="http://schemas.openxmlformats.org/officeDocument/2006/relationships/hyperlink" Target="mailto:jeff@camty.ca" TargetMode="External"/><Relationship Id="rId535" Type="http://schemas.openxmlformats.org/officeDocument/2006/relationships/hyperlink" Target="mailto:jetskimajic@comcast.net" TargetMode="External"/><Relationship Id="rId577" Type="http://schemas.openxmlformats.org/officeDocument/2006/relationships/hyperlink" Target="mailto:dweber@dumontnj.org" TargetMode="External"/><Relationship Id="rId700" Type="http://schemas.openxmlformats.org/officeDocument/2006/relationships/hyperlink" Target="mailto:guitarwes007@hotmail.com" TargetMode="External"/><Relationship Id="rId742" Type="http://schemas.openxmlformats.org/officeDocument/2006/relationships/hyperlink" Target="mailto:samgaddis@gmail.com" TargetMode="External"/><Relationship Id="rId132" Type="http://schemas.openxmlformats.org/officeDocument/2006/relationships/hyperlink" Target="mailto:jrobinson@ideo.com" TargetMode="External"/><Relationship Id="rId174" Type="http://schemas.openxmlformats.org/officeDocument/2006/relationships/hyperlink" Target="mailto:guy@bellcoinc.com" TargetMode="External"/><Relationship Id="rId381" Type="http://schemas.openxmlformats.org/officeDocument/2006/relationships/hyperlink" Target="mailto:jaredroeser@gmail.com" TargetMode="External"/><Relationship Id="rId602" Type="http://schemas.openxmlformats.org/officeDocument/2006/relationships/hyperlink" Target="mailto:freedomholsters@yahoo.com" TargetMode="External"/><Relationship Id="rId241" Type="http://schemas.openxmlformats.org/officeDocument/2006/relationships/hyperlink" Target="mailto:jeremy@cottonwoodworks.com" TargetMode="External"/><Relationship Id="rId437" Type="http://schemas.openxmlformats.org/officeDocument/2006/relationships/hyperlink" Target="mailto:islandspice88@gmail.com" TargetMode="External"/><Relationship Id="rId479" Type="http://schemas.openxmlformats.org/officeDocument/2006/relationships/hyperlink" Target="mailto:tom@selkirk.com" TargetMode="External"/><Relationship Id="rId644" Type="http://schemas.openxmlformats.org/officeDocument/2006/relationships/hyperlink" Target="mailto:popshackdesign@gmail.com" TargetMode="External"/><Relationship Id="rId686" Type="http://schemas.openxmlformats.org/officeDocument/2006/relationships/hyperlink" Target="mailto:dplusthreedesigns@hotmail.com" TargetMode="External"/><Relationship Id="rId36" Type="http://schemas.openxmlformats.org/officeDocument/2006/relationships/hyperlink" Target="mailto:aaron@nepalo.com" TargetMode="External"/><Relationship Id="rId283" Type="http://schemas.openxmlformats.org/officeDocument/2006/relationships/hyperlink" Target="mailto:mike@idfpensign.com" TargetMode="External"/><Relationship Id="rId339" Type="http://schemas.openxmlformats.org/officeDocument/2006/relationships/hyperlink" Target="mailto:islandukulele1@gmail.com" TargetMode="External"/><Relationship Id="rId490" Type="http://schemas.openxmlformats.org/officeDocument/2006/relationships/hyperlink" Target="mailto:alewoodanddesign@gmail.com" TargetMode="External"/><Relationship Id="rId504" Type="http://schemas.openxmlformats.org/officeDocument/2006/relationships/hyperlink" Target="mailto:mike@idfpensign.com" TargetMode="External"/><Relationship Id="rId546" Type="http://schemas.openxmlformats.org/officeDocument/2006/relationships/hyperlink" Target="mailto:konamaukaguy@yahoo.com" TargetMode="External"/><Relationship Id="rId711" Type="http://schemas.openxmlformats.org/officeDocument/2006/relationships/hyperlink" Target="mailto:jdduckett23@yahoo.com" TargetMode="External"/><Relationship Id="rId753" Type="http://schemas.openxmlformats.org/officeDocument/2006/relationships/ctrlProp" Target="../ctrlProps/ctrlProp2.xml"/><Relationship Id="rId78" Type="http://schemas.openxmlformats.org/officeDocument/2006/relationships/hyperlink" Target="mailto:chris@vitalsignsllc.com" TargetMode="External"/><Relationship Id="rId101" Type="http://schemas.openxmlformats.org/officeDocument/2006/relationships/hyperlink" Target="mailto:rameyc1@gmail.com" TargetMode="External"/><Relationship Id="rId143" Type="http://schemas.openxmlformats.org/officeDocument/2006/relationships/hyperlink" Target="mailto:chris@vitalsignsllc.com" TargetMode="External"/><Relationship Id="rId185" Type="http://schemas.openxmlformats.org/officeDocument/2006/relationships/hyperlink" Target="mailto:lunasea@charter.net" TargetMode="External"/><Relationship Id="rId350" Type="http://schemas.openxmlformats.org/officeDocument/2006/relationships/hyperlink" Target="mailto:dave.johnson@commercialtool.com" TargetMode="External"/><Relationship Id="rId406" Type="http://schemas.openxmlformats.org/officeDocument/2006/relationships/hyperlink" Target="mailto:razorhornet@gmail.com" TargetMode="External"/><Relationship Id="rId588" Type="http://schemas.openxmlformats.org/officeDocument/2006/relationships/hyperlink" Target="mailto:info@customhandrails.com" TargetMode="External"/><Relationship Id="rId9" Type="http://schemas.openxmlformats.org/officeDocument/2006/relationships/hyperlink" Target="mailto:taiowa.donovan@ahschool.com" TargetMode="External"/><Relationship Id="rId210" Type="http://schemas.openxmlformats.org/officeDocument/2006/relationships/hyperlink" Target="mailto:david.nelson@portlandaudiolab.com" TargetMode="External"/><Relationship Id="rId392" Type="http://schemas.openxmlformats.org/officeDocument/2006/relationships/hyperlink" Target="mailto:nmehandru@gmail.com" TargetMode="External"/><Relationship Id="rId448" Type="http://schemas.openxmlformats.org/officeDocument/2006/relationships/hyperlink" Target="mailto:morgan@housevh.com" TargetMode="External"/><Relationship Id="rId613" Type="http://schemas.openxmlformats.org/officeDocument/2006/relationships/hyperlink" Target="mailto:casey1.rothwell@ge.com" TargetMode="External"/><Relationship Id="rId655" Type="http://schemas.openxmlformats.org/officeDocument/2006/relationships/hyperlink" Target="mailto:starsignneon@yahoo.com" TargetMode="External"/><Relationship Id="rId697" Type="http://schemas.openxmlformats.org/officeDocument/2006/relationships/hyperlink" Target="mailto:achurchill@2-scale.com" TargetMode="External"/><Relationship Id="rId252" Type="http://schemas.openxmlformats.org/officeDocument/2006/relationships/hyperlink" Target="mailto:jaredroeser@gmail.com" TargetMode="External"/><Relationship Id="rId294" Type="http://schemas.openxmlformats.org/officeDocument/2006/relationships/hyperlink" Target="mailto:cris@bluestarranch.com" TargetMode="External"/><Relationship Id="rId308" Type="http://schemas.openxmlformats.org/officeDocument/2006/relationships/hyperlink" Target="mailto:jurassicplastics@gmail.com" TargetMode="External"/><Relationship Id="rId515" Type="http://schemas.openxmlformats.org/officeDocument/2006/relationships/hyperlink" Target="mailto:rharriscompany@gmail.com" TargetMode="External"/><Relationship Id="rId722" Type="http://schemas.openxmlformats.org/officeDocument/2006/relationships/hyperlink" Target="mailto:mayfieldsigns@yahoo.com" TargetMode="External"/><Relationship Id="rId47" Type="http://schemas.openxmlformats.org/officeDocument/2006/relationships/hyperlink" Target="mailto:vince@load-ready.com" TargetMode="External"/><Relationship Id="rId89" Type="http://schemas.openxmlformats.org/officeDocument/2006/relationships/hyperlink" Target="mailto:gredmond@redmondmachinery.com" TargetMode="External"/><Relationship Id="rId112" Type="http://schemas.openxmlformats.org/officeDocument/2006/relationships/hyperlink" Target="mailto:admin@ancientmarinersigns.com" TargetMode="External"/><Relationship Id="rId154" Type="http://schemas.openxmlformats.org/officeDocument/2006/relationships/hyperlink" Target="mailto:johnramminger@rammware.net" TargetMode="External"/><Relationship Id="rId361" Type="http://schemas.openxmlformats.org/officeDocument/2006/relationships/hyperlink" Target="mailto:ferrel.lucas@gmail.com" TargetMode="External"/><Relationship Id="rId557" Type="http://schemas.openxmlformats.org/officeDocument/2006/relationships/hyperlink" Target="mailto:jack@jackdeville.com" TargetMode="External"/><Relationship Id="rId599" Type="http://schemas.openxmlformats.org/officeDocument/2006/relationships/hyperlink" Target="mailto:storm07e@yahoo.com" TargetMode="External"/><Relationship Id="rId196" Type="http://schemas.openxmlformats.org/officeDocument/2006/relationships/hyperlink" Target="mailto:shelco-one@neo.rr.com" TargetMode="External"/><Relationship Id="rId417" Type="http://schemas.openxmlformats.org/officeDocument/2006/relationships/hyperlink" Target="mailto:tom@jeffarchery.com" TargetMode="External"/><Relationship Id="rId459" Type="http://schemas.openxmlformats.org/officeDocument/2006/relationships/hyperlink" Target="mailto:jmbates3@aol.com" TargetMode="External"/><Relationship Id="rId624" Type="http://schemas.openxmlformats.org/officeDocument/2006/relationships/hyperlink" Target="mailto:tthomas@dickinsoncenter.org" TargetMode="External"/><Relationship Id="rId666" Type="http://schemas.openxmlformats.org/officeDocument/2006/relationships/hyperlink" Target="mailto:covenantplastics@yahoo.com" TargetMode="External"/><Relationship Id="rId16" Type="http://schemas.openxmlformats.org/officeDocument/2006/relationships/hyperlink" Target="mailto:adam.casey252@gmail.com" TargetMode="External"/><Relationship Id="rId221" Type="http://schemas.openxmlformats.org/officeDocument/2006/relationships/hyperlink" Target="mailto:dhamel@gltech.org" TargetMode="External"/><Relationship Id="rId263" Type="http://schemas.openxmlformats.org/officeDocument/2006/relationships/hyperlink" Target="mailto:clement@stoneworksinc.com" TargetMode="External"/><Relationship Id="rId319" Type="http://schemas.openxmlformats.org/officeDocument/2006/relationships/hyperlink" Target="mailto:Briandoerfler@gmail.com" TargetMode="External"/><Relationship Id="rId470" Type="http://schemas.openxmlformats.org/officeDocument/2006/relationships/hyperlink" Target="mailto:bwtait@att.net" TargetMode="External"/><Relationship Id="rId526" Type="http://schemas.openxmlformats.org/officeDocument/2006/relationships/hyperlink" Target="mailto:sharon@protechfixture.com" TargetMode="External"/><Relationship Id="rId58" Type="http://schemas.openxmlformats.org/officeDocument/2006/relationships/hyperlink" Target="mailto:sonnym13@yahoo.com" TargetMode="External"/><Relationship Id="rId123" Type="http://schemas.openxmlformats.org/officeDocument/2006/relationships/hyperlink" Target="mailto:graikes@marolf.com" TargetMode="External"/><Relationship Id="rId330" Type="http://schemas.openxmlformats.org/officeDocument/2006/relationships/hyperlink" Target="mailto:randy.cairns@commercialtool.com" TargetMode="External"/><Relationship Id="rId568" Type="http://schemas.openxmlformats.org/officeDocument/2006/relationships/hyperlink" Target="mailto:kevin.dilauri@gmail.com" TargetMode="External"/><Relationship Id="rId733" Type="http://schemas.openxmlformats.org/officeDocument/2006/relationships/hyperlink" Target="mailto:chad@utvworx.com" TargetMode="External"/><Relationship Id="rId165" Type="http://schemas.openxmlformats.org/officeDocument/2006/relationships/hyperlink" Target="mailto:rufinolira22@gmail.com" TargetMode="External"/><Relationship Id="rId372" Type="http://schemas.openxmlformats.org/officeDocument/2006/relationships/hyperlink" Target="mailto:dave.johnson@commercialtool.com" TargetMode="External"/><Relationship Id="rId428" Type="http://schemas.openxmlformats.org/officeDocument/2006/relationships/hyperlink" Target="mailto:jtb147@gmail.com" TargetMode="External"/><Relationship Id="rId635" Type="http://schemas.openxmlformats.org/officeDocument/2006/relationships/hyperlink" Target="mailto:brian@brianwelling.com" TargetMode="External"/><Relationship Id="rId677" Type="http://schemas.openxmlformats.org/officeDocument/2006/relationships/hyperlink" Target="mailto:wesleycampbell@gmail.com" TargetMode="External"/><Relationship Id="rId232" Type="http://schemas.openxmlformats.org/officeDocument/2006/relationships/hyperlink" Target="mailto:don-armour@motion-ind.com" TargetMode="External"/><Relationship Id="rId274" Type="http://schemas.openxmlformats.org/officeDocument/2006/relationships/hyperlink" Target="mailto:maintenance@dorncolor.com" TargetMode="External"/><Relationship Id="rId481" Type="http://schemas.openxmlformats.org/officeDocument/2006/relationships/hyperlink" Target="mailto:mvergino@comcast.net" TargetMode="External"/><Relationship Id="rId702" Type="http://schemas.openxmlformats.org/officeDocument/2006/relationships/hyperlink" Target="mailto:jurassicplastics@gmail.com" TargetMode="External"/><Relationship Id="rId27" Type="http://schemas.openxmlformats.org/officeDocument/2006/relationships/hyperlink" Target="mailto:bobbyhales1@gmail.com" TargetMode="External"/><Relationship Id="rId69" Type="http://schemas.openxmlformats.org/officeDocument/2006/relationships/hyperlink" Target="mailto:rob_belmonte@hotmail.com" TargetMode="External"/><Relationship Id="rId134" Type="http://schemas.openxmlformats.org/officeDocument/2006/relationships/hyperlink" Target="mailto:digitalfabricationresidency@gmail.com" TargetMode="External"/><Relationship Id="rId537" Type="http://schemas.openxmlformats.org/officeDocument/2006/relationships/hyperlink" Target="mailto:Rault@businessart.com" TargetMode="External"/><Relationship Id="rId579" Type="http://schemas.openxmlformats.org/officeDocument/2006/relationships/hyperlink" Target="mailto:cascollc@gmail.com" TargetMode="External"/><Relationship Id="rId744" Type="http://schemas.openxmlformats.org/officeDocument/2006/relationships/hyperlink" Target="mailto:gabrielabbott@hotmail.com" TargetMode="External"/><Relationship Id="rId80" Type="http://schemas.openxmlformats.org/officeDocument/2006/relationships/hyperlink" Target="mailto:lunasea@charter.net" TargetMode="External"/><Relationship Id="rId176" Type="http://schemas.openxmlformats.org/officeDocument/2006/relationships/hyperlink" Target="mailto:paul@mfeng.com" TargetMode="External"/><Relationship Id="rId341" Type="http://schemas.openxmlformats.org/officeDocument/2006/relationships/hyperlink" Target="mailto:alex.shulman@impossiblefoods.com" TargetMode="External"/><Relationship Id="rId383" Type="http://schemas.openxmlformats.org/officeDocument/2006/relationships/hyperlink" Target="mailto:dale.jones@drs.com" TargetMode="External"/><Relationship Id="rId439" Type="http://schemas.openxmlformats.org/officeDocument/2006/relationships/hyperlink" Target="mailto:tim@addasign.com" TargetMode="External"/><Relationship Id="rId590" Type="http://schemas.openxmlformats.org/officeDocument/2006/relationships/hyperlink" Target="mailto:colin.gallagher@plainwellschools.org" TargetMode="External"/><Relationship Id="rId604" Type="http://schemas.openxmlformats.org/officeDocument/2006/relationships/hyperlink" Target="mailto:daveconnors@tileredi.com" TargetMode="External"/><Relationship Id="rId646" Type="http://schemas.openxmlformats.org/officeDocument/2006/relationships/hyperlink" Target="mailto:hamrick_522@hotmail.com" TargetMode="External"/><Relationship Id="rId201" Type="http://schemas.openxmlformats.org/officeDocument/2006/relationships/hyperlink" Target="mailto:scrosley@mail.com" TargetMode="External"/><Relationship Id="rId243" Type="http://schemas.openxmlformats.org/officeDocument/2006/relationships/hyperlink" Target="mailto:randallmileshutchinson@gmail.com" TargetMode="External"/><Relationship Id="rId285" Type="http://schemas.openxmlformats.org/officeDocument/2006/relationships/hyperlink" Target="mailto:mark@advantagecustomcabinets.com" TargetMode="External"/><Relationship Id="rId450" Type="http://schemas.openxmlformats.org/officeDocument/2006/relationships/hyperlink" Target="mailto:sales@knotyouraveragegrain.com" TargetMode="External"/><Relationship Id="rId506" Type="http://schemas.openxmlformats.org/officeDocument/2006/relationships/hyperlink" Target="mailto:jasont@samdoors.com" TargetMode="External"/><Relationship Id="rId688" Type="http://schemas.openxmlformats.org/officeDocument/2006/relationships/hyperlink" Target="mailto:alewoodanddesign@gmail.com" TargetMode="External"/><Relationship Id="rId38" Type="http://schemas.openxmlformats.org/officeDocument/2006/relationships/hyperlink" Target="mailto:johnrdocksidecanvas@gmail.com" TargetMode="External"/><Relationship Id="rId103" Type="http://schemas.openxmlformats.org/officeDocument/2006/relationships/hyperlink" Target="mailto:phil@osteoshape.com" TargetMode="External"/><Relationship Id="rId310" Type="http://schemas.openxmlformats.org/officeDocument/2006/relationships/hyperlink" Target="mailto:rameyc1@gmail.com" TargetMode="External"/><Relationship Id="rId492" Type="http://schemas.openxmlformats.org/officeDocument/2006/relationships/hyperlink" Target="mailto:johnrdocksidecanvas@gmail.com" TargetMode="External"/><Relationship Id="rId548" Type="http://schemas.openxmlformats.org/officeDocument/2006/relationships/hyperlink" Target="mailto:suzieatnip@gmail.com" TargetMode="External"/><Relationship Id="rId713" Type="http://schemas.openxmlformats.org/officeDocument/2006/relationships/hyperlink" Target="mailto:timlutes@gmail.com" TargetMode="External"/><Relationship Id="rId755" Type="http://schemas.openxmlformats.org/officeDocument/2006/relationships/ctrlProp" Target="../ctrlProps/ctrlProp4.xml"/><Relationship Id="rId91" Type="http://schemas.openxmlformats.org/officeDocument/2006/relationships/hyperlink" Target="mailto:jw.parker@mhnine.com" TargetMode="External"/><Relationship Id="rId145" Type="http://schemas.openxmlformats.org/officeDocument/2006/relationships/hyperlink" Target="mailto:digitalfabricationresidency@gmail.com" TargetMode="External"/><Relationship Id="rId187" Type="http://schemas.openxmlformats.org/officeDocument/2006/relationships/hyperlink" Target="mailto:morgan@housevh.com" TargetMode="External"/><Relationship Id="rId352" Type="http://schemas.openxmlformats.org/officeDocument/2006/relationships/hyperlink" Target="mailto:clint@sidingandgutters.com" TargetMode="External"/><Relationship Id="rId394" Type="http://schemas.openxmlformats.org/officeDocument/2006/relationships/hyperlink" Target="mailto:admin@culinarywooddesigns.com" TargetMode="External"/><Relationship Id="rId408" Type="http://schemas.openxmlformats.org/officeDocument/2006/relationships/hyperlink" Target="mailto:sean.brink@decoretails.com" TargetMode="External"/><Relationship Id="rId615" Type="http://schemas.openxmlformats.org/officeDocument/2006/relationships/hyperlink" Target="mailto:christopher@capfabrication.com" TargetMode="External"/><Relationship Id="rId212" Type="http://schemas.openxmlformats.org/officeDocument/2006/relationships/hyperlink" Target="mailto:paul@aapexcreations.com" TargetMode="External"/><Relationship Id="rId254" Type="http://schemas.openxmlformats.org/officeDocument/2006/relationships/hyperlink" Target="mailto:alexander.czernecki@fluor.com" TargetMode="External"/><Relationship Id="rId657" Type="http://schemas.openxmlformats.org/officeDocument/2006/relationships/hyperlink" Target="mailto:rick@synergyreef.com" TargetMode="External"/><Relationship Id="rId699" Type="http://schemas.openxmlformats.org/officeDocument/2006/relationships/hyperlink" Target="mailto:ryno2884@hotmail.com" TargetMode="External"/><Relationship Id="rId49" Type="http://schemas.openxmlformats.org/officeDocument/2006/relationships/hyperlink" Target="mailto:jw.parker@mhnine.com" TargetMode="External"/><Relationship Id="rId114" Type="http://schemas.openxmlformats.org/officeDocument/2006/relationships/hyperlink" Target="mailto:emily@newwavewoodworking.com" TargetMode="External"/><Relationship Id="rId296" Type="http://schemas.openxmlformats.org/officeDocument/2006/relationships/hyperlink" Target="mailto:westburycabinets@gmail.com" TargetMode="External"/><Relationship Id="rId461" Type="http://schemas.openxmlformats.org/officeDocument/2006/relationships/hyperlink" Target="mailto:westburycabinets@gmail.com" TargetMode="External"/><Relationship Id="rId517" Type="http://schemas.openxmlformats.org/officeDocument/2006/relationships/hyperlink" Target="mailto:felixj90@hotmail.com" TargetMode="External"/><Relationship Id="rId559" Type="http://schemas.openxmlformats.org/officeDocument/2006/relationships/hyperlink" Target="mailto:cabinetsolution2@aol.com" TargetMode="External"/><Relationship Id="rId724" Type="http://schemas.openxmlformats.org/officeDocument/2006/relationships/hyperlink" Target="mailto:anthony.thompson@mktalliance.com" TargetMode="External"/><Relationship Id="rId60" Type="http://schemas.openxmlformats.org/officeDocument/2006/relationships/hyperlink" Target="mailto:johnr@docksidecanvas.com" TargetMode="External"/><Relationship Id="rId156" Type="http://schemas.openxmlformats.org/officeDocument/2006/relationships/hyperlink" Target="mailto:shabatguitars@gmail.com" TargetMode="External"/><Relationship Id="rId198" Type="http://schemas.openxmlformats.org/officeDocument/2006/relationships/hyperlink" Target="mailto:gkearley@gmail.com" TargetMode="External"/><Relationship Id="rId321" Type="http://schemas.openxmlformats.org/officeDocument/2006/relationships/hyperlink" Target="mailto:randy.nunley@u-p.com" TargetMode="External"/><Relationship Id="rId363" Type="http://schemas.openxmlformats.org/officeDocument/2006/relationships/hyperlink" Target="mailto:corcinocustomkydex@gmail.com" TargetMode="External"/><Relationship Id="rId419" Type="http://schemas.openxmlformats.org/officeDocument/2006/relationships/hyperlink" Target="mailto:adam@americanassemblies.com" TargetMode="External"/><Relationship Id="rId570" Type="http://schemas.openxmlformats.org/officeDocument/2006/relationships/hyperlink" Target="mailto:cncwoodworks@atlanticbb.net" TargetMode="External"/><Relationship Id="rId626" Type="http://schemas.openxmlformats.org/officeDocument/2006/relationships/hyperlink" Target="mailto:rharriscompany@gmail.com" TargetMode="External"/><Relationship Id="rId223" Type="http://schemas.openxmlformats.org/officeDocument/2006/relationships/hyperlink" Target="mailto:brian.ridley@showinc.com" TargetMode="External"/><Relationship Id="rId430" Type="http://schemas.openxmlformats.org/officeDocument/2006/relationships/hyperlink" Target="mailto:mark.moseley@idahosky.com" TargetMode="External"/><Relationship Id="rId668" Type="http://schemas.openxmlformats.org/officeDocument/2006/relationships/hyperlink" Target="mailto:rsmith@fabexco.com" TargetMode="External"/><Relationship Id="rId18" Type="http://schemas.openxmlformats.org/officeDocument/2006/relationships/hyperlink" Target="mailto:patrick@blackhillsbydesign.com" TargetMode="External"/><Relationship Id="rId265" Type="http://schemas.openxmlformats.org/officeDocument/2006/relationships/hyperlink" Target="mailto:shop@guarditcertified.com" TargetMode="External"/><Relationship Id="rId472" Type="http://schemas.openxmlformats.org/officeDocument/2006/relationships/hyperlink" Target="mailto:rygame2008@gmail.com" TargetMode="External"/><Relationship Id="rId528" Type="http://schemas.openxmlformats.org/officeDocument/2006/relationships/hyperlink" Target="mailto:lee@greatlakesdatasys.com" TargetMode="External"/><Relationship Id="rId735" Type="http://schemas.openxmlformats.org/officeDocument/2006/relationships/hyperlink" Target="mailto:bryan@paddletek.com" TargetMode="External"/><Relationship Id="rId125" Type="http://schemas.openxmlformats.org/officeDocument/2006/relationships/hyperlink" Target="mailto:mike@potvinguitars.com" TargetMode="External"/><Relationship Id="rId167" Type="http://schemas.openxmlformats.org/officeDocument/2006/relationships/hyperlink" Target="mailto:chris@vitalsignsllc.com" TargetMode="External"/><Relationship Id="rId332" Type="http://schemas.openxmlformats.org/officeDocument/2006/relationships/hyperlink" Target="mailto:randy.nunley@u-p.com" TargetMode="External"/><Relationship Id="rId374" Type="http://schemas.openxmlformats.org/officeDocument/2006/relationships/hyperlink" Target="mailto:gene@jamesonwoodworks.com" TargetMode="External"/><Relationship Id="rId581" Type="http://schemas.openxmlformats.org/officeDocument/2006/relationships/hyperlink" Target="mailto:klevenceb@mvnet.org" TargetMode="External"/><Relationship Id="rId71" Type="http://schemas.openxmlformats.org/officeDocument/2006/relationships/hyperlink" Target="mailto:dmatter98@yahoo.com" TargetMode="External"/><Relationship Id="rId234" Type="http://schemas.openxmlformats.org/officeDocument/2006/relationships/hyperlink" Target="mailto:jonathan.emert@fujifilm.com" TargetMode="External"/><Relationship Id="rId637" Type="http://schemas.openxmlformats.org/officeDocument/2006/relationships/hyperlink" Target="mailto:bdberchtold@gmail.com" TargetMode="External"/><Relationship Id="rId679" Type="http://schemas.openxmlformats.org/officeDocument/2006/relationships/hyperlink" Target="mailto:ericd@beyondcountertops.com" TargetMode="External"/><Relationship Id="rId2" Type="http://schemas.openxmlformats.org/officeDocument/2006/relationships/hyperlink" Target="mailto:johnrdocksidecanvase@gmail.com" TargetMode="External"/><Relationship Id="rId29" Type="http://schemas.openxmlformats.org/officeDocument/2006/relationships/hyperlink" Target="mailto:cookjames@bellsouth.net" TargetMode="External"/><Relationship Id="rId276" Type="http://schemas.openxmlformats.org/officeDocument/2006/relationships/hyperlink" Target="mailto:bbardman@upsd.org" TargetMode="External"/><Relationship Id="rId441" Type="http://schemas.openxmlformats.org/officeDocument/2006/relationships/hyperlink" Target="mailto:felixj90@hotmail.com" TargetMode="External"/><Relationship Id="rId483" Type="http://schemas.openxmlformats.org/officeDocument/2006/relationships/hyperlink" Target="mailto:aevarb@dimensionsofsound.is" TargetMode="External"/><Relationship Id="rId539" Type="http://schemas.openxmlformats.org/officeDocument/2006/relationships/hyperlink" Target="mailto:rharriscompany@gmail.com" TargetMode="External"/><Relationship Id="rId690" Type="http://schemas.openxmlformats.org/officeDocument/2006/relationships/hyperlink" Target="mailto:mhlynde@gmail.com" TargetMode="External"/><Relationship Id="rId704" Type="http://schemas.openxmlformats.org/officeDocument/2006/relationships/hyperlink" Target="mailto:magnellcabinets@gmail.com" TargetMode="External"/><Relationship Id="rId746" Type="http://schemas.openxmlformats.org/officeDocument/2006/relationships/hyperlink" Target="mailto:bobbyhales1@gmail.com" TargetMode="External"/><Relationship Id="rId40" Type="http://schemas.openxmlformats.org/officeDocument/2006/relationships/hyperlink" Target="mailto:jeep_32@ml1.net" TargetMode="External"/><Relationship Id="rId136" Type="http://schemas.openxmlformats.org/officeDocument/2006/relationships/hyperlink" Target="mailto:matthew.bodoff@ultralonfoam.com" TargetMode="External"/><Relationship Id="rId178" Type="http://schemas.openxmlformats.org/officeDocument/2006/relationships/hyperlink" Target="mailto:jonathan.emert@fujifilm.com" TargetMode="External"/><Relationship Id="rId301" Type="http://schemas.openxmlformats.org/officeDocument/2006/relationships/hyperlink" Target="mailto:sidell@gmail.com" TargetMode="External"/><Relationship Id="rId343" Type="http://schemas.openxmlformats.org/officeDocument/2006/relationships/hyperlink" Target="mailto:tmmachineshop@trade-marx.com" TargetMode="External"/><Relationship Id="rId550" Type="http://schemas.openxmlformats.org/officeDocument/2006/relationships/hyperlink" Target="mailto:bwtait@att.net" TargetMode="External"/><Relationship Id="rId82" Type="http://schemas.openxmlformats.org/officeDocument/2006/relationships/hyperlink" Target="mailto:bhorst@emypeople.net" TargetMode="External"/><Relationship Id="rId203" Type="http://schemas.openxmlformats.org/officeDocument/2006/relationships/hyperlink" Target="mailto:jonk@onyxtop.com" TargetMode="External"/><Relationship Id="rId385" Type="http://schemas.openxmlformats.org/officeDocument/2006/relationships/hyperlink" Target="mailto:hitefieldwoodworks@gmail.com" TargetMode="External"/><Relationship Id="rId592" Type="http://schemas.openxmlformats.org/officeDocument/2006/relationships/hyperlink" Target="mailto:jmbates3@aol.com" TargetMode="External"/><Relationship Id="rId606" Type="http://schemas.openxmlformats.org/officeDocument/2006/relationships/hyperlink" Target="mailto:tim@tisdel.com" TargetMode="External"/><Relationship Id="rId648" Type="http://schemas.openxmlformats.org/officeDocument/2006/relationships/hyperlink" Target="mailto:jeremy@cottonwoodworks.com" TargetMode="External"/><Relationship Id="rId245" Type="http://schemas.openxmlformats.org/officeDocument/2006/relationships/hyperlink" Target="mailto:alexander.czernecki@fluor.com" TargetMode="External"/><Relationship Id="rId287" Type="http://schemas.openxmlformats.org/officeDocument/2006/relationships/hyperlink" Target="mailto:rokali@gmail.com" TargetMode="External"/><Relationship Id="rId410" Type="http://schemas.openxmlformats.org/officeDocument/2006/relationships/hyperlink" Target="mailto:mark.moseley@idahosky.com" TargetMode="External"/><Relationship Id="rId452" Type="http://schemas.openxmlformats.org/officeDocument/2006/relationships/hyperlink" Target="mailto:alewoodanddesign@gmail.com" TargetMode="External"/><Relationship Id="rId494" Type="http://schemas.openxmlformats.org/officeDocument/2006/relationships/hyperlink" Target="mailto:tcrigler@triadpowerandcontrols.com" TargetMode="External"/><Relationship Id="rId508" Type="http://schemas.openxmlformats.org/officeDocument/2006/relationships/hyperlink" Target="mailto:ascher@grainsurfboards.com" TargetMode="External"/><Relationship Id="rId715" Type="http://schemas.openxmlformats.org/officeDocument/2006/relationships/hyperlink" Target="mailto:anthony.thompson@mktalliance.com" TargetMode="External"/><Relationship Id="rId105" Type="http://schemas.openxmlformats.org/officeDocument/2006/relationships/hyperlink" Target="mailto:raymelton@hometownrealtyservices.com" TargetMode="External"/><Relationship Id="rId147" Type="http://schemas.openxmlformats.org/officeDocument/2006/relationships/hyperlink" Target="mailto:matthew.bodoff@ultralonfoam.com" TargetMode="External"/><Relationship Id="rId312" Type="http://schemas.openxmlformats.org/officeDocument/2006/relationships/hyperlink" Target="mailto:31337tim@gmail.com" TargetMode="External"/><Relationship Id="rId354" Type="http://schemas.openxmlformats.org/officeDocument/2006/relationships/hyperlink" Target="mailto:kevin.dilauri@gmail.com" TargetMode="External"/><Relationship Id="rId757" Type="http://schemas.openxmlformats.org/officeDocument/2006/relationships/table" Target="../tables/table1.xml"/><Relationship Id="rId51" Type="http://schemas.openxmlformats.org/officeDocument/2006/relationships/hyperlink" Target="mailto:jack@jackdeville.com" TargetMode="External"/><Relationship Id="rId93" Type="http://schemas.openxmlformats.org/officeDocument/2006/relationships/hyperlink" Target="mailto:Koconnor@fujifilm.com" TargetMode="External"/><Relationship Id="rId189" Type="http://schemas.openxmlformats.org/officeDocument/2006/relationships/hyperlink" Target="mailto:isaac@mammotheletronics.com" TargetMode="External"/><Relationship Id="rId396" Type="http://schemas.openxmlformats.org/officeDocument/2006/relationships/hyperlink" Target="mailto:keith@northwindassociates.com" TargetMode="External"/><Relationship Id="rId561" Type="http://schemas.openxmlformats.org/officeDocument/2006/relationships/hyperlink" Target="mailto:lee@greatlakesdatasys.com" TargetMode="External"/><Relationship Id="rId617" Type="http://schemas.openxmlformats.org/officeDocument/2006/relationships/hyperlink" Target="mailto:scottrathburn1@gmail.com" TargetMode="External"/><Relationship Id="rId659" Type="http://schemas.openxmlformats.org/officeDocument/2006/relationships/hyperlink" Target="mailto:proutyturkeycalls@yahoo.com" TargetMode="External"/><Relationship Id="rId214" Type="http://schemas.openxmlformats.org/officeDocument/2006/relationships/hyperlink" Target="mailto:rvalence@stcharlessheriff.org" TargetMode="External"/><Relationship Id="rId256" Type="http://schemas.openxmlformats.org/officeDocument/2006/relationships/hyperlink" Target="mailto:maria@danglingcarrotcreative.com" TargetMode="External"/><Relationship Id="rId298" Type="http://schemas.openxmlformats.org/officeDocument/2006/relationships/hyperlink" Target="mailto:altaegoh@gmail.com" TargetMode="External"/><Relationship Id="rId421" Type="http://schemas.openxmlformats.org/officeDocument/2006/relationships/hyperlink" Target="mailto:customsigns@teknology.net" TargetMode="External"/><Relationship Id="rId463" Type="http://schemas.openxmlformats.org/officeDocument/2006/relationships/hyperlink" Target="mailto:rafal@cabinetsofatlanta.com" TargetMode="External"/><Relationship Id="rId519" Type="http://schemas.openxmlformats.org/officeDocument/2006/relationships/hyperlink" Target="mailto:jzhao@joelewiscompany.com" TargetMode="External"/><Relationship Id="rId670" Type="http://schemas.openxmlformats.org/officeDocument/2006/relationships/hyperlink" Target="mailto:Timw@scrogginsaviation.com" TargetMode="External"/><Relationship Id="rId116" Type="http://schemas.openxmlformats.org/officeDocument/2006/relationships/hyperlink" Target="mailto:steve.davidsn@gmail.com" TargetMode="External"/><Relationship Id="rId158" Type="http://schemas.openxmlformats.org/officeDocument/2006/relationships/hyperlink" Target="mailto:rufinolira22@gmail.com" TargetMode="External"/><Relationship Id="rId323" Type="http://schemas.openxmlformats.org/officeDocument/2006/relationships/hyperlink" Target="mailto:felixj90@hotmail.com" TargetMode="External"/><Relationship Id="rId530" Type="http://schemas.openxmlformats.org/officeDocument/2006/relationships/hyperlink" Target="mailto:tim@tisdel.com" TargetMode="External"/><Relationship Id="rId726" Type="http://schemas.openxmlformats.org/officeDocument/2006/relationships/hyperlink" Target="mailto:jeff@msllc.net" TargetMode="External"/><Relationship Id="rId20" Type="http://schemas.openxmlformats.org/officeDocument/2006/relationships/hyperlink" Target="mailto:john.blackwood1960@gmail.com" TargetMode="External"/><Relationship Id="rId62" Type="http://schemas.openxmlformats.org/officeDocument/2006/relationships/hyperlink" Target="mailto:westburycabinets@gmail.com" TargetMode="External"/><Relationship Id="rId365" Type="http://schemas.openxmlformats.org/officeDocument/2006/relationships/hyperlink" Target="mailto:corcinocustomkydex@gmail.com" TargetMode="External"/><Relationship Id="rId572" Type="http://schemas.openxmlformats.org/officeDocument/2006/relationships/hyperlink" Target="mailto:cncwoodworks@atlanticbb.net" TargetMode="External"/><Relationship Id="rId628" Type="http://schemas.openxmlformats.org/officeDocument/2006/relationships/hyperlink" Target="mailto:mfase731@aol.com" TargetMode="External"/><Relationship Id="rId225" Type="http://schemas.openxmlformats.org/officeDocument/2006/relationships/hyperlink" Target="mailto:jgeersen@gmail.com" TargetMode="External"/><Relationship Id="rId267" Type="http://schemas.openxmlformats.org/officeDocument/2006/relationships/hyperlink" Target="mailto:konamaukaguy@yahoo.com" TargetMode="External"/><Relationship Id="rId432" Type="http://schemas.openxmlformats.org/officeDocument/2006/relationships/hyperlink" Target="mailto:mroymako@aol.com" TargetMode="External"/><Relationship Id="rId474" Type="http://schemas.openxmlformats.org/officeDocument/2006/relationships/hyperlink" Target="mailto:mfase731@aol.com" TargetMode="External"/><Relationship Id="rId127" Type="http://schemas.openxmlformats.org/officeDocument/2006/relationships/hyperlink" Target="mailto:nick@nickosew.com" TargetMode="External"/><Relationship Id="rId681" Type="http://schemas.openxmlformats.org/officeDocument/2006/relationships/hyperlink" Target="mailto:cballard@hdpeprofittings.com" TargetMode="External"/><Relationship Id="rId737" Type="http://schemas.openxmlformats.org/officeDocument/2006/relationships/hyperlink" Target="mailto:tom@selkirk.com" TargetMode="External"/><Relationship Id="rId31" Type="http://schemas.openxmlformats.org/officeDocument/2006/relationships/hyperlink" Target="mailto:timberwolfdesign@msn.com" TargetMode="External"/><Relationship Id="rId73" Type="http://schemas.openxmlformats.org/officeDocument/2006/relationships/hyperlink" Target="mailto:bhorst@emypeople.net" TargetMode="External"/><Relationship Id="rId169" Type="http://schemas.openxmlformats.org/officeDocument/2006/relationships/hyperlink" Target="mailto:isaac@mammotheletronics.com" TargetMode="External"/><Relationship Id="rId334" Type="http://schemas.openxmlformats.org/officeDocument/2006/relationships/hyperlink" Target="mailto:nick@mammothelectronics.com" TargetMode="External"/><Relationship Id="rId376" Type="http://schemas.openxmlformats.org/officeDocument/2006/relationships/hyperlink" Target="mailto:Jpeot@fabexco.com" TargetMode="External"/><Relationship Id="rId541" Type="http://schemas.openxmlformats.org/officeDocument/2006/relationships/hyperlink" Target="mailto:darenrodgersinc@yahoo.com" TargetMode="External"/><Relationship Id="rId583" Type="http://schemas.openxmlformats.org/officeDocument/2006/relationships/hyperlink" Target="mailto:abxs650@gmail.com" TargetMode="External"/><Relationship Id="rId639" Type="http://schemas.openxmlformats.org/officeDocument/2006/relationships/hyperlink" Target="mailto:storm07e@yahoo.com" TargetMode="External"/><Relationship Id="rId4" Type="http://schemas.openxmlformats.org/officeDocument/2006/relationships/hyperlink" Target="mailto:bstickney@crsd.us" TargetMode="External"/><Relationship Id="rId180" Type="http://schemas.openxmlformats.org/officeDocument/2006/relationships/hyperlink" Target="mailto:lunasea@charter.net" TargetMode="External"/><Relationship Id="rId215" Type="http://schemas.openxmlformats.org/officeDocument/2006/relationships/hyperlink" Target="mailto:437@fastsigns.com" TargetMode="External"/><Relationship Id="rId236" Type="http://schemas.openxmlformats.org/officeDocument/2006/relationships/hyperlink" Target="mailto:npopp@crsd.us" TargetMode="External"/><Relationship Id="rId257" Type="http://schemas.openxmlformats.org/officeDocument/2006/relationships/hyperlink" Target="mailto:maintenance@dorncolor.com" TargetMode="External"/><Relationship Id="rId278" Type="http://schemas.openxmlformats.org/officeDocument/2006/relationships/hyperlink" Target="mailto:dennis@ladyink.com" TargetMode="External"/><Relationship Id="rId401" Type="http://schemas.openxmlformats.org/officeDocument/2006/relationships/hyperlink" Target="mailto:bobbyhales40@gmail.com" TargetMode="External"/><Relationship Id="rId422" Type="http://schemas.openxmlformats.org/officeDocument/2006/relationships/hyperlink" Target="mailto:scottrathburn1@gmail.com" TargetMode="External"/><Relationship Id="rId443" Type="http://schemas.openxmlformats.org/officeDocument/2006/relationships/hyperlink" Target="mailto:sarah@parallaxdigital.com" TargetMode="External"/><Relationship Id="rId464" Type="http://schemas.openxmlformats.org/officeDocument/2006/relationships/hyperlink" Target="mailto:cbarrett@beltpower.com" TargetMode="External"/><Relationship Id="rId650" Type="http://schemas.openxmlformats.org/officeDocument/2006/relationships/hyperlink" Target="mailto:support@datatekgraphics.com" TargetMode="External"/><Relationship Id="rId303" Type="http://schemas.openxmlformats.org/officeDocument/2006/relationships/hyperlink" Target="mailto:terrys@standardalloys.com" TargetMode="External"/><Relationship Id="rId485" Type="http://schemas.openxmlformats.org/officeDocument/2006/relationships/hyperlink" Target="mailto:mgray@craftmasterconstructionllc.com" TargetMode="External"/><Relationship Id="rId692" Type="http://schemas.openxmlformats.org/officeDocument/2006/relationships/hyperlink" Target="mailto:felixj90@hotmail.com" TargetMode="External"/><Relationship Id="rId706" Type="http://schemas.openxmlformats.org/officeDocument/2006/relationships/hyperlink" Target="mailto:joegarber@icloud.com" TargetMode="External"/><Relationship Id="rId748" Type="http://schemas.openxmlformats.org/officeDocument/2006/relationships/hyperlink" Target="mailto:smackey@kona-ice.com" TargetMode="External"/><Relationship Id="rId42" Type="http://schemas.openxmlformats.org/officeDocument/2006/relationships/hyperlink" Target="mailto:gredmond@redmondmachinery.com" TargetMode="External"/><Relationship Id="rId84" Type="http://schemas.openxmlformats.org/officeDocument/2006/relationships/hyperlink" Target="mailto:jdile@flodraulicgroup.com" TargetMode="External"/><Relationship Id="rId138" Type="http://schemas.openxmlformats.org/officeDocument/2006/relationships/hyperlink" Target="mailto:johngay1776@gmail.com" TargetMode="External"/><Relationship Id="rId345" Type="http://schemas.openxmlformats.org/officeDocument/2006/relationships/hyperlink" Target="mailto:bill.johnes10@gmail.com" TargetMode="External"/><Relationship Id="rId387" Type="http://schemas.openxmlformats.org/officeDocument/2006/relationships/hyperlink" Target="mailto:dqowner@yahoo.com" TargetMode="External"/><Relationship Id="rId510" Type="http://schemas.openxmlformats.org/officeDocument/2006/relationships/hyperlink" Target="mailto:tspotorno@gmail.com" TargetMode="External"/><Relationship Id="rId552" Type="http://schemas.openxmlformats.org/officeDocument/2006/relationships/hyperlink" Target="mailto:mroymako@aol.com" TargetMode="External"/><Relationship Id="rId594" Type="http://schemas.openxmlformats.org/officeDocument/2006/relationships/hyperlink" Target="mailto:meyer@subair.com" TargetMode="External"/><Relationship Id="rId608" Type="http://schemas.openxmlformats.org/officeDocument/2006/relationships/hyperlink" Target="mailto:douglas.woodbury@ahschool.com" TargetMode="External"/><Relationship Id="rId191" Type="http://schemas.openxmlformats.org/officeDocument/2006/relationships/hyperlink" Target="mailto:jason@bornhandy.com" TargetMode="External"/><Relationship Id="rId205" Type="http://schemas.openxmlformats.org/officeDocument/2006/relationships/hyperlink" Target="mailto:dflake@windstream.net" TargetMode="External"/><Relationship Id="rId247" Type="http://schemas.openxmlformats.org/officeDocument/2006/relationships/hyperlink" Target="mailto:manzanitakids@gmail.com" TargetMode="External"/><Relationship Id="rId412" Type="http://schemas.openxmlformats.org/officeDocument/2006/relationships/hyperlink" Target="mailto:bobbyhales1@gmail.com" TargetMode="External"/><Relationship Id="rId107" Type="http://schemas.openxmlformats.org/officeDocument/2006/relationships/hyperlink" Target="mailto:matt@boneanddarby.com" TargetMode="External"/><Relationship Id="rId289" Type="http://schemas.openxmlformats.org/officeDocument/2006/relationships/hyperlink" Target="mailto:jdduckett23@yahoo.com" TargetMode="External"/><Relationship Id="rId454" Type="http://schemas.openxmlformats.org/officeDocument/2006/relationships/hyperlink" Target="mailto:lee@greatlakesdatasys.com" TargetMode="External"/><Relationship Id="rId496" Type="http://schemas.openxmlformats.org/officeDocument/2006/relationships/hyperlink" Target="mailto:mike@idfpensign.com" TargetMode="External"/><Relationship Id="rId661" Type="http://schemas.openxmlformats.org/officeDocument/2006/relationships/hyperlink" Target="mailto:covenantplastics@yahoo.com" TargetMode="External"/><Relationship Id="rId717" Type="http://schemas.openxmlformats.org/officeDocument/2006/relationships/hyperlink" Target="mailto:wesleyinc7.3@gmail.com" TargetMode="External"/><Relationship Id="rId11" Type="http://schemas.openxmlformats.org/officeDocument/2006/relationships/hyperlink" Target="mailto:adam@artfullyacrylic.com" TargetMode="External"/><Relationship Id="rId53" Type="http://schemas.openxmlformats.org/officeDocument/2006/relationships/hyperlink" Target="mailto:roddypoole@gmail.com" TargetMode="External"/><Relationship Id="rId149" Type="http://schemas.openxmlformats.org/officeDocument/2006/relationships/hyperlink" Target="mailto:Signcre8tions@yahoo.com" TargetMode="External"/><Relationship Id="rId314" Type="http://schemas.openxmlformats.org/officeDocument/2006/relationships/hyperlink" Target="mailto:steve.young@orbitalatk.com" TargetMode="External"/><Relationship Id="rId356" Type="http://schemas.openxmlformats.org/officeDocument/2006/relationships/hyperlink" Target="mailto:chipr@treadwayindustries.com" TargetMode="External"/><Relationship Id="rId398" Type="http://schemas.openxmlformats.org/officeDocument/2006/relationships/hyperlink" Target="mailto:nedladner@gmail.com" TargetMode="External"/><Relationship Id="rId521" Type="http://schemas.openxmlformats.org/officeDocument/2006/relationships/hyperlink" Target="mailto:rharriscompany@gmail.com" TargetMode="External"/><Relationship Id="rId563" Type="http://schemas.openxmlformats.org/officeDocument/2006/relationships/hyperlink" Target="mailto:ferrel.lucas@gmail.com" TargetMode="External"/><Relationship Id="rId619" Type="http://schemas.openxmlformats.org/officeDocument/2006/relationships/hyperlink" Target="mailto:brian@brianwelling.com" TargetMode="External"/><Relationship Id="rId95" Type="http://schemas.openxmlformats.org/officeDocument/2006/relationships/hyperlink" Target="mailto:bguenger@umn.edu" TargetMode="External"/><Relationship Id="rId160" Type="http://schemas.openxmlformats.org/officeDocument/2006/relationships/hyperlink" Target="mailto:craigsarmory@yahoo.com" TargetMode="External"/><Relationship Id="rId216" Type="http://schemas.openxmlformats.org/officeDocument/2006/relationships/hyperlink" Target="mailto:glenweeks4@gmail.com" TargetMode="External"/><Relationship Id="rId423" Type="http://schemas.openxmlformats.org/officeDocument/2006/relationships/hyperlink" Target="mailto:Jjobst@wittbirn.k12.wi.us" TargetMode="External"/><Relationship Id="rId258" Type="http://schemas.openxmlformats.org/officeDocument/2006/relationships/hyperlink" Target="mailto:sales@idesignplastics.com" TargetMode="External"/><Relationship Id="rId465" Type="http://schemas.openxmlformats.org/officeDocument/2006/relationships/hyperlink" Target="mailto:rharriscompany@gmail.com" TargetMode="External"/><Relationship Id="rId630" Type="http://schemas.openxmlformats.org/officeDocument/2006/relationships/hyperlink" Target="mailto:colin.gallagher@plainwellschools.org" TargetMode="External"/><Relationship Id="rId672" Type="http://schemas.openxmlformats.org/officeDocument/2006/relationships/hyperlink" Target="mailto:jlk6789@hotmail.com" TargetMode="External"/><Relationship Id="rId728" Type="http://schemas.openxmlformats.org/officeDocument/2006/relationships/hyperlink" Target="mailto:dnaugle@sololabs.com" TargetMode="External"/><Relationship Id="rId22" Type="http://schemas.openxmlformats.org/officeDocument/2006/relationships/hyperlink" Target="mailto:bheldman@businessart.com" TargetMode="External"/><Relationship Id="rId64" Type="http://schemas.openxmlformats.org/officeDocument/2006/relationships/hyperlink" Target="mailto:roddypoole@gmail.com" TargetMode="External"/><Relationship Id="rId118" Type="http://schemas.openxmlformats.org/officeDocument/2006/relationships/hyperlink" Target="mailto:mike@potvinguitars.com" TargetMode="External"/><Relationship Id="rId325" Type="http://schemas.openxmlformats.org/officeDocument/2006/relationships/hyperlink" Target="mailto:mdjrkj@gmail.com" TargetMode="External"/><Relationship Id="rId367" Type="http://schemas.openxmlformats.org/officeDocument/2006/relationships/hyperlink" Target="mailto:coloradowoodslice@gmail.com" TargetMode="External"/><Relationship Id="rId532" Type="http://schemas.openxmlformats.org/officeDocument/2006/relationships/hyperlink" Target="mailto:earthrover1000@yahoo.com" TargetMode="External"/><Relationship Id="rId574" Type="http://schemas.openxmlformats.org/officeDocument/2006/relationships/hyperlink" Target="mailto:nabil.katrajian@hdrinc.com" TargetMode="External"/><Relationship Id="rId171" Type="http://schemas.openxmlformats.org/officeDocument/2006/relationships/hyperlink" Target="mailto:johnsapp22@msn.com" TargetMode="External"/><Relationship Id="rId227" Type="http://schemas.openxmlformats.org/officeDocument/2006/relationships/hyperlink" Target="mailto:steven.fletcher.ctr@navy.mil" TargetMode="External"/><Relationship Id="rId269" Type="http://schemas.openxmlformats.org/officeDocument/2006/relationships/hyperlink" Target="mailto:lee@greatlakesdatasys.com" TargetMode="External"/><Relationship Id="rId434" Type="http://schemas.openxmlformats.org/officeDocument/2006/relationships/hyperlink" Target="mailto:coloradowoodslice@gmail.com" TargetMode="External"/><Relationship Id="rId476" Type="http://schemas.openxmlformats.org/officeDocument/2006/relationships/hyperlink" Target="mailto:fred@datatekgraphics.com" TargetMode="External"/><Relationship Id="rId641" Type="http://schemas.openxmlformats.org/officeDocument/2006/relationships/hyperlink" Target="mailto:schubertd@wdmcs.org" TargetMode="External"/><Relationship Id="rId683" Type="http://schemas.openxmlformats.org/officeDocument/2006/relationships/hyperlink" Target="mailto:klgray00@gmail.com" TargetMode="External"/><Relationship Id="rId739" Type="http://schemas.openxmlformats.org/officeDocument/2006/relationships/hyperlink" Target="mailto:ctedford@brandeis.edu" TargetMode="External"/><Relationship Id="rId33" Type="http://schemas.openxmlformats.org/officeDocument/2006/relationships/hyperlink" Target="mailto:dflake21@gmail.com" TargetMode="External"/><Relationship Id="rId129" Type="http://schemas.openxmlformats.org/officeDocument/2006/relationships/hyperlink" Target="mailto:emily@newwavewoodworking.com" TargetMode="External"/><Relationship Id="rId280" Type="http://schemas.openxmlformats.org/officeDocument/2006/relationships/hyperlink" Target="mailto:jw.parker@mhnine.com" TargetMode="External"/><Relationship Id="rId336" Type="http://schemas.openxmlformats.org/officeDocument/2006/relationships/hyperlink" Target="mailto:tuf85135@temple.edu" TargetMode="External"/><Relationship Id="rId501" Type="http://schemas.openxmlformats.org/officeDocument/2006/relationships/hyperlink" Target="mailto:adam.casey252@gmail.com" TargetMode="External"/><Relationship Id="rId543" Type="http://schemas.openxmlformats.org/officeDocument/2006/relationships/hyperlink" Target="mailto:sdanniels@softrol.com" TargetMode="External"/><Relationship Id="rId75" Type="http://schemas.openxmlformats.org/officeDocument/2006/relationships/hyperlink" Target="mailto:graikes@marolf.com" TargetMode="External"/><Relationship Id="rId140" Type="http://schemas.openxmlformats.org/officeDocument/2006/relationships/hyperlink" Target="mailto:johnsapp22@msn.com" TargetMode="External"/><Relationship Id="rId182" Type="http://schemas.openxmlformats.org/officeDocument/2006/relationships/hyperlink" Target="mailto:jharris@dallasmillworks.com" TargetMode="External"/><Relationship Id="rId378" Type="http://schemas.openxmlformats.org/officeDocument/2006/relationships/hyperlink" Target="mailto:lcrooks@phm.k12.in.us" TargetMode="External"/><Relationship Id="rId403" Type="http://schemas.openxmlformats.org/officeDocument/2006/relationships/hyperlink" Target="mailto:dloneal@hotmail.com" TargetMode="External"/><Relationship Id="rId585" Type="http://schemas.openxmlformats.org/officeDocument/2006/relationships/hyperlink" Target="mailto:gregory_bell@dekalbschoolsga.org" TargetMode="External"/><Relationship Id="rId750" Type="http://schemas.openxmlformats.org/officeDocument/2006/relationships/drawing" Target="../drawings/drawing1.xml"/><Relationship Id="rId6" Type="http://schemas.openxmlformats.org/officeDocument/2006/relationships/hyperlink" Target="mailto:nrenold@google.com" TargetMode="External"/><Relationship Id="rId238" Type="http://schemas.openxmlformats.org/officeDocument/2006/relationships/hyperlink" Target="mailto:gerald@cqm-inc.com" TargetMode="External"/><Relationship Id="rId445" Type="http://schemas.openxmlformats.org/officeDocument/2006/relationships/hyperlink" Target="mailto:Chrisscottstinson@gmail.com" TargetMode="External"/><Relationship Id="rId487" Type="http://schemas.openxmlformats.org/officeDocument/2006/relationships/hyperlink" Target="mailto:konamaukaguy@yahoo.com" TargetMode="External"/><Relationship Id="rId610" Type="http://schemas.openxmlformats.org/officeDocument/2006/relationships/hyperlink" Target="mailto:appliedcs@icloud.com" TargetMode="External"/><Relationship Id="rId652" Type="http://schemas.openxmlformats.org/officeDocument/2006/relationships/hyperlink" Target="mailto:delarosa.axel@yahoo.com" TargetMode="External"/><Relationship Id="rId694" Type="http://schemas.openxmlformats.org/officeDocument/2006/relationships/hyperlink" Target="mailto:achurchill@2-scale.com" TargetMode="External"/><Relationship Id="rId708" Type="http://schemas.openxmlformats.org/officeDocument/2006/relationships/hyperlink" Target="mailto:youmember3@yahoo.com" TargetMode="External"/><Relationship Id="rId291" Type="http://schemas.openxmlformats.org/officeDocument/2006/relationships/hyperlink" Target="mailto:bhorst@emypeople.net" TargetMode="External"/><Relationship Id="rId305" Type="http://schemas.openxmlformats.org/officeDocument/2006/relationships/hyperlink" Target="mailto:rsitterson@avkemsolutions.com" TargetMode="External"/><Relationship Id="rId347" Type="http://schemas.openxmlformats.org/officeDocument/2006/relationships/hyperlink" Target="mailto:lcjeepster@yahoo.com" TargetMode="External"/><Relationship Id="rId512" Type="http://schemas.openxmlformats.org/officeDocument/2006/relationships/hyperlink" Target="mailto:terry_walker@hcpss.org" TargetMode="External"/><Relationship Id="rId44" Type="http://schemas.openxmlformats.org/officeDocument/2006/relationships/hyperlink" Target="mailto:jake@printshoplv.com" TargetMode="External"/><Relationship Id="rId86" Type="http://schemas.openxmlformats.org/officeDocument/2006/relationships/hyperlink" Target="mailto:schepebc@gmail.com" TargetMode="External"/><Relationship Id="rId151" Type="http://schemas.openxmlformats.org/officeDocument/2006/relationships/hyperlink" Target="mailto:josephholmes@gmail.com" TargetMode="External"/><Relationship Id="rId389" Type="http://schemas.openxmlformats.org/officeDocument/2006/relationships/hyperlink" Target="mailto:dan@blackthorncreative.com" TargetMode="External"/><Relationship Id="rId554" Type="http://schemas.openxmlformats.org/officeDocument/2006/relationships/hyperlink" Target="mailto:philip.gartrell@gmail.com" TargetMode="External"/><Relationship Id="rId596" Type="http://schemas.openxmlformats.org/officeDocument/2006/relationships/hyperlink" Target="mailto:garyneddo@tileredi.com" TargetMode="External"/><Relationship Id="rId193" Type="http://schemas.openxmlformats.org/officeDocument/2006/relationships/hyperlink" Target="mailto:lunasea@charter.net" TargetMode="External"/><Relationship Id="rId207" Type="http://schemas.openxmlformats.org/officeDocument/2006/relationships/hyperlink" Target="mailto:corcoransrus@aol.com" TargetMode="External"/><Relationship Id="rId249" Type="http://schemas.openxmlformats.org/officeDocument/2006/relationships/hyperlink" Target="mailto:mehandru.rohit@gmail.com" TargetMode="External"/><Relationship Id="rId414" Type="http://schemas.openxmlformats.org/officeDocument/2006/relationships/hyperlink" Target="mailto:alewoodanddesign@gmail.com" TargetMode="External"/><Relationship Id="rId456" Type="http://schemas.openxmlformats.org/officeDocument/2006/relationships/hyperlink" Target="mailto:RYgame2008@gmail.com" TargetMode="External"/><Relationship Id="rId498" Type="http://schemas.openxmlformats.org/officeDocument/2006/relationships/hyperlink" Target="mailto:Timw@scrogginsaviation.com" TargetMode="External"/><Relationship Id="rId621" Type="http://schemas.openxmlformats.org/officeDocument/2006/relationships/hyperlink" Target="mailto:bonner@mackenziedow.com" TargetMode="External"/><Relationship Id="rId663" Type="http://schemas.openxmlformats.org/officeDocument/2006/relationships/hyperlink" Target="mailto:delarosa.axel@yahoo.com" TargetMode="External"/><Relationship Id="rId13" Type="http://schemas.openxmlformats.org/officeDocument/2006/relationships/hyperlink" Target="mailto:casey.e.porras@gmail.com" TargetMode="External"/><Relationship Id="rId109" Type="http://schemas.openxmlformats.org/officeDocument/2006/relationships/hyperlink" Target="mailto:jow@artisanfabricating.com" TargetMode="External"/><Relationship Id="rId260" Type="http://schemas.openxmlformats.org/officeDocument/2006/relationships/hyperlink" Target="mailto:konamaukaguy@yahoo.com" TargetMode="External"/><Relationship Id="rId316" Type="http://schemas.openxmlformats.org/officeDocument/2006/relationships/hyperlink" Target="mailto:bert@gerstnerusa.com" TargetMode="External"/><Relationship Id="rId523" Type="http://schemas.openxmlformats.org/officeDocument/2006/relationships/hyperlink" Target="mailto:james.branham@oneupinovations.com" TargetMode="External"/><Relationship Id="rId719" Type="http://schemas.openxmlformats.org/officeDocument/2006/relationships/hyperlink" Target="mailto:claytonshawis@gmail.com" TargetMode="External"/><Relationship Id="rId55" Type="http://schemas.openxmlformats.org/officeDocument/2006/relationships/hyperlink" Target="mailto:production@southerncrafty.com" TargetMode="External"/><Relationship Id="rId97" Type="http://schemas.openxmlformats.org/officeDocument/2006/relationships/hyperlink" Target="mailto:graikes@marolf.com" TargetMode="External"/><Relationship Id="rId120" Type="http://schemas.openxmlformats.org/officeDocument/2006/relationships/hyperlink" Target="mailto:jw.parker@mhnine.com" TargetMode="External"/><Relationship Id="rId358" Type="http://schemas.openxmlformats.org/officeDocument/2006/relationships/hyperlink" Target="mailto:stacy.gilbert@haralson.k12.ga.us" TargetMode="External"/><Relationship Id="rId565" Type="http://schemas.openxmlformats.org/officeDocument/2006/relationships/hyperlink" Target="mailto:GHaring@mulhernbelting.com" TargetMode="External"/><Relationship Id="rId730" Type="http://schemas.openxmlformats.org/officeDocument/2006/relationships/hyperlink" Target="mailto:valleymold@sdnet.ca" TargetMode="External"/><Relationship Id="rId162" Type="http://schemas.openxmlformats.org/officeDocument/2006/relationships/hyperlink" Target="mailto:sambeaufordworkshop@gmail.com" TargetMode="External"/><Relationship Id="rId218" Type="http://schemas.openxmlformats.org/officeDocument/2006/relationships/hyperlink" Target="mailto:digitalfabricationresidency@gmail.com" TargetMode="External"/><Relationship Id="rId425" Type="http://schemas.openxmlformats.org/officeDocument/2006/relationships/hyperlink" Target="mailto:hwood3692@gmail.com" TargetMode="External"/><Relationship Id="rId467" Type="http://schemas.openxmlformats.org/officeDocument/2006/relationships/hyperlink" Target="mailto:scarlson458@gmail.com" TargetMode="External"/><Relationship Id="rId632" Type="http://schemas.openxmlformats.org/officeDocument/2006/relationships/hyperlink" Target="mailto:wesleyacampbell@gmail.com" TargetMode="External"/><Relationship Id="rId271" Type="http://schemas.openxmlformats.org/officeDocument/2006/relationships/hyperlink" Target="mailto:maintenance@dorncolor.com" TargetMode="External"/><Relationship Id="rId674" Type="http://schemas.openxmlformats.org/officeDocument/2006/relationships/hyperlink" Target="mailto:timcost96@gmail.com" TargetMode="External"/><Relationship Id="rId24" Type="http://schemas.openxmlformats.org/officeDocument/2006/relationships/hyperlink" Target="mailto:joseph.yarmac@gnbvt.edu" TargetMode="External"/><Relationship Id="rId66" Type="http://schemas.openxmlformats.org/officeDocument/2006/relationships/hyperlink" Target="mailto:jw.parker@mhnine.com" TargetMode="External"/><Relationship Id="rId131" Type="http://schemas.openxmlformats.org/officeDocument/2006/relationships/hyperlink" Target="mailto:gilsunshine@gmail.com" TargetMode="External"/><Relationship Id="rId327" Type="http://schemas.openxmlformats.org/officeDocument/2006/relationships/hyperlink" Target="mailto:paul@mfeng.com" TargetMode="External"/><Relationship Id="rId369" Type="http://schemas.openxmlformats.org/officeDocument/2006/relationships/hyperlink" Target="mailto:tsullivan@hillsidecomposites.com" TargetMode="External"/><Relationship Id="rId534" Type="http://schemas.openxmlformats.org/officeDocument/2006/relationships/hyperlink" Target="mailto:j.peo89@icloud.com" TargetMode="External"/><Relationship Id="rId576" Type="http://schemas.openxmlformats.org/officeDocument/2006/relationships/hyperlink" Target="mailto:cnc@gdjs.net" TargetMode="External"/><Relationship Id="rId741" Type="http://schemas.openxmlformats.org/officeDocument/2006/relationships/hyperlink" Target="mailto:stjohnsworkshop@gmail.com" TargetMode="External"/><Relationship Id="rId173" Type="http://schemas.openxmlformats.org/officeDocument/2006/relationships/hyperlink" Target="mailto:isaac@mammotheletronics.com" TargetMode="External"/><Relationship Id="rId229" Type="http://schemas.openxmlformats.org/officeDocument/2006/relationships/hyperlink" Target="mailto:david@manzanitakids.com" TargetMode="External"/><Relationship Id="rId380" Type="http://schemas.openxmlformats.org/officeDocument/2006/relationships/hyperlink" Target="mailto:lcrooks@phm.k12.in.us" TargetMode="External"/><Relationship Id="rId436" Type="http://schemas.openxmlformats.org/officeDocument/2006/relationships/hyperlink" Target="mailto:lee@greatlakesdatasys.com" TargetMode="External"/><Relationship Id="rId601" Type="http://schemas.openxmlformats.org/officeDocument/2006/relationships/hyperlink" Target="mailto:colin.gallagher@plainwellschools.org" TargetMode="External"/><Relationship Id="rId643" Type="http://schemas.openxmlformats.org/officeDocument/2006/relationships/hyperlink" Target="mailto:guitarwes007@hotmail.com" TargetMode="External"/><Relationship Id="rId240" Type="http://schemas.openxmlformats.org/officeDocument/2006/relationships/hyperlink" Target="mailto:admin@culinarywooddesigns.com" TargetMode="External"/><Relationship Id="rId478" Type="http://schemas.openxmlformats.org/officeDocument/2006/relationships/hyperlink" Target="mailto:rharriscompany@gmail.com" TargetMode="External"/><Relationship Id="rId685" Type="http://schemas.openxmlformats.org/officeDocument/2006/relationships/hyperlink" Target="mailto:sales@jmcustomkydex.com" TargetMode="External"/><Relationship Id="rId35" Type="http://schemas.openxmlformats.org/officeDocument/2006/relationships/hyperlink" Target="mailto:johnrdocksidecanvase@gmail.com" TargetMode="External"/><Relationship Id="rId77" Type="http://schemas.openxmlformats.org/officeDocument/2006/relationships/hyperlink" Target="mailto:mike@idfpensign.com" TargetMode="External"/><Relationship Id="rId100" Type="http://schemas.openxmlformats.org/officeDocument/2006/relationships/hyperlink" Target="mailto:bguenger@umn.edu" TargetMode="External"/><Relationship Id="rId282" Type="http://schemas.openxmlformats.org/officeDocument/2006/relationships/hyperlink" Target="../../AppData/Roaming/Microsoft/Excel/Tech%20Logs/Piotr%20Paluch/Inv_3569_from_CAMaster_Inc._6088.pdf" TargetMode="External"/><Relationship Id="rId338" Type="http://schemas.openxmlformats.org/officeDocument/2006/relationships/hyperlink" Target="mailto:nabil.katrjian@hdrinc.com" TargetMode="External"/><Relationship Id="rId503" Type="http://schemas.openxmlformats.org/officeDocument/2006/relationships/hyperlink" Target="mailto:bwtait@att.net" TargetMode="External"/><Relationship Id="rId545" Type="http://schemas.openxmlformats.org/officeDocument/2006/relationships/hyperlink" Target="mailto:bert@gerstnerusa.com" TargetMode="External"/><Relationship Id="rId587" Type="http://schemas.openxmlformats.org/officeDocument/2006/relationships/hyperlink" Target="mailto:adal7@live.com" TargetMode="External"/><Relationship Id="rId710" Type="http://schemas.openxmlformats.org/officeDocument/2006/relationships/hyperlink" Target="mailto:adam.casey252@gmail.com" TargetMode="External"/><Relationship Id="rId752" Type="http://schemas.openxmlformats.org/officeDocument/2006/relationships/ctrlProp" Target="../ctrlProps/ctrlProp1.xml"/><Relationship Id="rId8" Type="http://schemas.openxmlformats.org/officeDocument/2006/relationships/hyperlink" Target="mailto:mark.moseley@idahosky.com" TargetMode="External"/><Relationship Id="rId142" Type="http://schemas.openxmlformats.org/officeDocument/2006/relationships/hyperlink" Target="mailto:srambone@scarsdaleschools.org" TargetMode="External"/><Relationship Id="rId184" Type="http://schemas.openxmlformats.org/officeDocument/2006/relationships/hyperlink" Target="mailto:tonjoe@hotmail.com" TargetMode="External"/><Relationship Id="rId391" Type="http://schemas.openxmlformats.org/officeDocument/2006/relationships/hyperlink" Target="mailto:scott.mcdaniel@k12.wv.us" TargetMode="External"/><Relationship Id="rId405" Type="http://schemas.openxmlformats.org/officeDocument/2006/relationships/hyperlink" Target="mailto:cookjames@bellsouth.net" TargetMode="External"/><Relationship Id="rId447" Type="http://schemas.openxmlformats.org/officeDocument/2006/relationships/hyperlink" Target="mailto:randy.nunley@u-p.com" TargetMode="External"/><Relationship Id="rId612" Type="http://schemas.openxmlformats.org/officeDocument/2006/relationships/hyperlink" Target="mailto:alex@suchandsuchsite.com" TargetMode="External"/><Relationship Id="rId251" Type="http://schemas.openxmlformats.org/officeDocument/2006/relationships/hyperlink" Target="mailto:jmeade@fsu.edu" TargetMode="External"/><Relationship Id="rId489" Type="http://schemas.openxmlformats.org/officeDocument/2006/relationships/hyperlink" Target="mailto:konamaukaguy@yahoo.com" TargetMode="External"/><Relationship Id="rId654" Type="http://schemas.openxmlformats.org/officeDocument/2006/relationships/hyperlink" Target="mailto:jandrotorres@gmail.com" TargetMode="External"/><Relationship Id="rId696" Type="http://schemas.openxmlformats.org/officeDocument/2006/relationships/hyperlink" Target="mailto:rharriscompany@gmail.com" TargetMode="External"/><Relationship Id="rId46" Type="http://schemas.openxmlformats.org/officeDocument/2006/relationships/hyperlink" Target="mailto:steve@steve-lynch.com" TargetMode="External"/><Relationship Id="rId293" Type="http://schemas.openxmlformats.org/officeDocument/2006/relationships/hyperlink" Target="mailto:michaellconti@gmail.com" TargetMode="External"/><Relationship Id="rId307" Type="http://schemas.openxmlformats.org/officeDocument/2006/relationships/hyperlink" Target="mailto:sidell@gmail.com" TargetMode="External"/><Relationship Id="rId349" Type="http://schemas.openxmlformats.org/officeDocument/2006/relationships/hyperlink" Target="mailto:bhorst@emypeople.net" TargetMode="External"/><Relationship Id="rId514" Type="http://schemas.openxmlformats.org/officeDocument/2006/relationships/hyperlink" Target="mailto:premierwoodcaskets@gmail.com" TargetMode="External"/><Relationship Id="rId556" Type="http://schemas.openxmlformats.org/officeDocument/2006/relationships/hyperlink" Target="mailto:interlcabinets@aol.com" TargetMode="External"/><Relationship Id="rId721" Type="http://schemas.openxmlformats.org/officeDocument/2006/relationships/hyperlink" Target="mailto:yannick.malek@gmail.com" TargetMode="External"/><Relationship Id="rId88" Type="http://schemas.openxmlformats.org/officeDocument/2006/relationships/hyperlink" Target="mailto:fabrication@hookstudio.com" TargetMode="External"/><Relationship Id="rId111" Type="http://schemas.openxmlformats.org/officeDocument/2006/relationships/hyperlink" Target="mailto:chipr@treadwayindustries.com" TargetMode="External"/><Relationship Id="rId153" Type="http://schemas.openxmlformats.org/officeDocument/2006/relationships/hyperlink" Target="mailto:adam.casey252@gmail.com" TargetMode="External"/><Relationship Id="rId195" Type="http://schemas.openxmlformats.org/officeDocument/2006/relationships/hyperlink" Target="mailto:rbrown1@fujifilm.com" TargetMode="External"/><Relationship Id="rId209" Type="http://schemas.openxmlformats.org/officeDocument/2006/relationships/hyperlink" Target="mailto:tom@selkirk.com" TargetMode="External"/><Relationship Id="rId360" Type="http://schemas.openxmlformats.org/officeDocument/2006/relationships/hyperlink" Target="mailto:dale.jones@drs.com" TargetMode="External"/><Relationship Id="rId416" Type="http://schemas.openxmlformats.org/officeDocument/2006/relationships/hyperlink" Target="mailto:jeffh55733@msn.com" TargetMode="External"/><Relationship Id="rId598" Type="http://schemas.openxmlformats.org/officeDocument/2006/relationships/hyperlink" Target="mailto:jeff@southerngrainwoodworks.com" TargetMode="External"/><Relationship Id="rId220" Type="http://schemas.openxmlformats.org/officeDocument/2006/relationships/hyperlink" Target="mailto:digitalfabricationresidency@gmail.com" TargetMode="External"/><Relationship Id="rId458" Type="http://schemas.openxmlformats.org/officeDocument/2006/relationships/hyperlink" Target="mailto:tmckenn@alliancecom.net" TargetMode="External"/><Relationship Id="rId623" Type="http://schemas.openxmlformats.org/officeDocument/2006/relationships/hyperlink" Target="mailto:jason@bornhandy.com" TargetMode="External"/><Relationship Id="rId665" Type="http://schemas.openxmlformats.org/officeDocument/2006/relationships/hyperlink" Target="mailto:mgray@craftmasterconstructionllc.com" TargetMode="External"/><Relationship Id="rId15" Type="http://schemas.openxmlformats.org/officeDocument/2006/relationships/hyperlink" Target="mailto:ferrel.lucas@gmail.com" TargetMode="External"/><Relationship Id="rId57" Type="http://schemas.openxmlformats.org/officeDocument/2006/relationships/hyperlink" Target="mailto:gredmond@redmondmachinery.com" TargetMode="External"/><Relationship Id="rId262" Type="http://schemas.openxmlformats.org/officeDocument/2006/relationships/hyperlink" Target="mailto:maintenance@dorncolor.com" TargetMode="External"/><Relationship Id="rId318" Type="http://schemas.openxmlformats.org/officeDocument/2006/relationships/hyperlink" Target="mailto:steve.sawtelle@wyo.gov" TargetMode="External"/><Relationship Id="rId525" Type="http://schemas.openxmlformats.org/officeDocument/2006/relationships/hyperlink" Target="mailto:frank@towerpower.com" TargetMode="External"/><Relationship Id="rId567" Type="http://schemas.openxmlformats.org/officeDocument/2006/relationships/hyperlink" Target="mailto:nick@harrisdoor.com" TargetMode="External"/><Relationship Id="rId732" Type="http://schemas.openxmlformats.org/officeDocument/2006/relationships/hyperlink" Target="mailto:mikebrooks24@gmail.com" TargetMode="External"/><Relationship Id="rId99" Type="http://schemas.openxmlformats.org/officeDocument/2006/relationships/hyperlink" Target="mailto:emily@newwavewoodworking.com" TargetMode="External"/><Relationship Id="rId122" Type="http://schemas.openxmlformats.org/officeDocument/2006/relationships/hyperlink" Target="mailto:info@customehandrails.com" TargetMode="External"/><Relationship Id="rId164" Type="http://schemas.openxmlformats.org/officeDocument/2006/relationships/hyperlink" Target="mailto:dduren@demisproducts.com" TargetMode="External"/><Relationship Id="rId371" Type="http://schemas.openxmlformats.org/officeDocument/2006/relationships/hyperlink" Target="mailto:jdcabinet@gmail.com" TargetMode="External"/><Relationship Id="rId427" Type="http://schemas.openxmlformats.org/officeDocument/2006/relationships/hyperlink" Target="mailto:gardenhire.john@doc.sc.gov" TargetMode="External"/><Relationship Id="rId469" Type="http://schemas.openxmlformats.org/officeDocument/2006/relationships/hyperlink" Target="mailto:westburycabinets@gmail.com" TargetMode="External"/><Relationship Id="rId634" Type="http://schemas.openxmlformats.org/officeDocument/2006/relationships/hyperlink" Target="mailto:rharriscompany@gmail.com" TargetMode="External"/><Relationship Id="rId676" Type="http://schemas.openxmlformats.org/officeDocument/2006/relationships/hyperlink" Target="mailto:cballard@hdpeprofittings.com" TargetMode="External"/><Relationship Id="rId26" Type="http://schemas.openxmlformats.org/officeDocument/2006/relationships/hyperlink" Target="mailto:nick.c@gikacoustics.com" TargetMode="External"/><Relationship Id="rId231" Type="http://schemas.openxmlformats.org/officeDocument/2006/relationships/hyperlink" Target="mailto:david.minnery@gmail.com" TargetMode="External"/><Relationship Id="rId273" Type="http://schemas.openxmlformats.org/officeDocument/2006/relationships/hyperlink" Target="mailto:rob_belmonte@hotmail.com" TargetMode="External"/><Relationship Id="rId329" Type="http://schemas.openxmlformats.org/officeDocument/2006/relationships/hyperlink" Target="mailto:jttorres229@gmail.com" TargetMode="External"/><Relationship Id="rId480" Type="http://schemas.openxmlformats.org/officeDocument/2006/relationships/hyperlink" Target="mailto:fred@datatekgraphics.com" TargetMode="External"/><Relationship Id="rId536" Type="http://schemas.openxmlformats.org/officeDocument/2006/relationships/hyperlink" Target="mailto:scottthrush1@gmail.com" TargetMode="External"/><Relationship Id="rId701" Type="http://schemas.openxmlformats.org/officeDocument/2006/relationships/hyperlink" Target="mailto:timcost96@gmail.com" TargetMode="External"/><Relationship Id="rId68" Type="http://schemas.openxmlformats.org/officeDocument/2006/relationships/hyperlink" Target="mailto:jake@printshoplv.com" TargetMode="External"/><Relationship Id="rId133" Type="http://schemas.openxmlformats.org/officeDocument/2006/relationships/hyperlink" Target="mailto:enick709@gmail.com" TargetMode="External"/><Relationship Id="rId175" Type="http://schemas.openxmlformats.org/officeDocument/2006/relationships/hyperlink" Target="mailto:tamroncnc@gmail.com" TargetMode="External"/><Relationship Id="rId340" Type="http://schemas.openxmlformats.org/officeDocument/2006/relationships/hyperlink" Target="mailto:jjones325@idoc.in.gov" TargetMode="External"/><Relationship Id="rId578" Type="http://schemas.openxmlformats.org/officeDocument/2006/relationships/hyperlink" Target="mailto:jaimehernandez1890@gmail.com" TargetMode="External"/><Relationship Id="rId743" Type="http://schemas.openxmlformats.org/officeDocument/2006/relationships/hyperlink" Target="mailto:palletmagic@aol.com" TargetMode="External"/><Relationship Id="rId200" Type="http://schemas.openxmlformats.org/officeDocument/2006/relationships/hyperlink" Target="mailto:mikebrooks24@gmail.com" TargetMode="External"/><Relationship Id="rId382" Type="http://schemas.openxmlformats.org/officeDocument/2006/relationships/hyperlink" Target="mailto:brandon@alsignage.com" TargetMode="External"/><Relationship Id="rId438" Type="http://schemas.openxmlformats.org/officeDocument/2006/relationships/hyperlink" Target="mailto:aagius@dontbsquare.com" TargetMode="External"/><Relationship Id="rId603" Type="http://schemas.openxmlformats.org/officeDocument/2006/relationships/hyperlink" Target="mailto:tjbolding88@gmail.com" TargetMode="External"/><Relationship Id="rId645" Type="http://schemas.openxmlformats.org/officeDocument/2006/relationships/hyperlink" Target="mailto:conrad@echodeltacharlie.com" TargetMode="External"/><Relationship Id="rId687" Type="http://schemas.openxmlformats.org/officeDocument/2006/relationships/hyperlink" Target="mailto:tom.casalinuovo@aei.com" TargetMode="External"/><Relationship Id="rId242" Type="http://schemas.openxmlformats.org/officeDocument/2006/relationships/hyperlink" Target="mailto:jeremy@cottonwoodworks.com" TargetMode="External"/><Relationship Id="rId284" Type="http://schemas.openxmlformats.org/officeDocument/2006/relationships/hyperlink" Target="mailto:susie@advantagecustomcabinets.com" TargetMode="External"/><Relationship Id="rId491" Type="http://schemas.openxmlformats.org/officeDocument/2006/relationships/hyperlink" Target="mailto:konamaukaguy@yahoo.com" TargetMode="External"/><Relationship Id="rId505" Type="http://schemas.openxmlformats.org/officeDocument/2006/relationships/hyperlink" Target="mailto:mike@idfpensign.com" TargetMode="External"/><Relationship Id="rId712" Type="http://schemas.openxmlformats.org/officeDocument/2006/relationships/hyperlink" Target="mailto:shane@badercabinets.com" TargetMode="External"/><Relationship Id="rId37" Type="http://schemas.openxmlformats.org/officeDocument/2006/relationships/hyperlink" Target="mailto:poh9955@gmail.com" TargetMode="External"/><Relationship Id="rId79" Type="http://schemas.openxmlformats.org/officeDocument/2006/relationships/hyperlink" Target="mailto:kevin.lear@gactc.edu" TargetMode="External"/><Relationship Id="rId102" Type="http://schemas.openxmlformats.org/officeDocument/2006/relationships/hyperlink" Target="mailto:phil@osteoshape.com" TargetMode="External"/><Relationship Id="rId144" Type="http://schemas.openxmlformats.org/officeDocument/2006/relationships/hyperlink" Target="mailto:mjoseph@teamtpi.com" TargetMode="External"/><Relationship Id="rId547" Type="http://schemas.openxmlformats.org/officeDocument/2006/relationships/hyperlink" Target="mailto:patkillian48@gmail.com" TargetMode="External"/><Relationship Id="rId589" Type="http://schemas.openxmlformats.org/officeDocument/2006/relationships/hyperlink" Target="mailto:klgray00@gmail.com" TargetMode="External"/><Relationship Id="rId754" Type="http://schemas.openxmlformats.org/officeDocument/2006/relationships/ctrlProp" Target="../ctrlProps/ctrlProp3.xml"/><Relationship Id="rId90" Type="http://schemas.openxmlformats.org/officeDocument/2006/relationships/hyperlink" Target="mailto:jw.parker@mhnine.com" TargetMode="External"/><Relationship Id="rId186" Type="http://schemas.openxmlformats.org/officeDocument/2006/relationships/hyperlink" Target="mailto:kmh@shoparc.com" TargetMode="External"/><Relationship Id="rId351" Type="http://schemas.openxmlformats.org/officeDocument/2006/relationships/hyperlink" Target="mailto:mgray@craftmasterconstructionllc.com" TargetMode="External"/><Relationship Id="rId393" Type="http://schemas.openxmlformats.org/officeDocument/2006/relationships/hyperlink" Target="mailto:matt@birchbarndesigns.com" TargetMode="External"/><Relationship Id="rId407" Type="http://schemas.openxmlformats.org/officeDocument/2006/relationships/hyperlink" Target="mailto:g_dunkel@msn.com" TargetMode="External"/><Relationship Id="rId449" Type="http://schemas.openxmlformats.org/officeDocument/2006/relationships/hyperlink" Target="mailto:samfgllc@yahoo.com" TargetMode="External"/><Relationship Id="rId614" Type="http://schemas.openxmlformats.org/officeDocument/2006/relationships/hyperlink" Target="mailto:cawawroski1@gmail.com" TargetMode="External"/><Relationship Id="rId656" Type="http://schemas.openxmlformats.org/officeDocument/2006/relationships/hyperlink" Target="mailto:jzlitz@sbcglobal.net" TargetMode="External"/><Relationship Id="rId211" Type="http://schemas.openxmlformats.org/officeDocument/2006/relationships/hyperlink" Target="mailto:marion.powell@tn.gov" TargetMode="External"/><Relationship Id="rId253" Type="http://schemas.openxmlformats.org/officeDocument/2006/relationships/hyperlink" Target="mailto:mdaughtry@bozemansigns.com" TargetMode="External"/><Relationship Id="rId295" Type="http://schemas.openxmlformats.org/officeDocument/2006/relationships/hyperlink" Target="mailto:lee@greatlakesdatasys.com" TargetMode="External"/><Relationship Id="rId309" Type="http://schemas.openxmlformats.org/officeDocument/2006/relationships/hyperlink" Target="mailto:woodsignsofgatlinburg@gmail.com" TargetMode="External"/><Relationship Id="rId460" Type="http://schemas.openxmlformats.org/officeDocument/2006/relationships/hyperlink" Target="mailto:jaimehernandez1890@gmail.com" TargetMode="External"/><Relationship Id="rId516" Type="http://schemas.openxmlformats.org/officeDocument/2006/relationships/hyperlink" Target="mailto:thcabinet@gmail.com" TargetMode="External"/><Relationship Id="rId698" Type="http://schemas.openxmlformats.org/officeDocument/2006/relationships/hyperlink" Target="mailto:samgaddis@gmail.com" TargetMode="External"/><Relationship Id="rId48" Type="http://schemas.openxmlformats.org/officeDocument/2006/relationships/hyperlink" Target="mailto:jbythesea@gmail.com" TargetMode="External"/><Relationship Id="rId113" Type="http://schemas.openxmlformats.org/officeDocument/2006/relationships/hyperlink" Target="mailto:mmead@careeracademysb.com" TargetMode="External"/><Relationship Id="rId320" Type="http://schemas.openxmlformats.org/officeDocument/2006/relationships/hyperlink" Target="mailto:rvalence@stcharlessheriff.org" TargetMode="External"/><Relationship Id="rId558" Type="http://schemas.openxmlformats.org/officeDocument/2006/relationships/hyperlink" Target="mailto:shabatguitars@gmail.com" TargetMode="External"/><Relationship Id="rId723" Type="http://schemas.openxmlformats.org/officeDocument/2006/relationships/hyperlink" Target="mailto:mayfieldsigns@yahoo.com" TargetMode="External"/><Relationship Id="rId155" Type="http://schemas.openxmlformats.org/officeDocument/2006/relationships/hyperlink" Target="mailto:ferrell.lucas@gmail.com" TargetMode="External"/><Relationship Id="rId197" Type="http://schemas.openxmlformats.org/officeDocument/2006/relationships/hyperlink" Target="mailto:jgeersen@gmail.com" TargetMode="External"/><Relationship Id="rId362" Type="http://schemas.openxmlformats.org/officeDocument/2006/relationships/hyperlink" Target="mailto:bdlmillwork@gmail.com" TargetMode="External"/><Relationship Id="rId418" Type="http://schemas.openxmlformats.org/officeDocument/2006/relationships/hyperlink" Target="mailto:claudeandrelevet@mac.com" TargetMode="External"/><Relationship Id="rId625" Type="http://schemas.openxmlformats.org/officeDocument/2006/relationships/hyperlink" Target="mailto:dean.clifford@ge.com" TargetMode="External"/><Relationship Id="rId222" Type="http://schemas.openxmlformats.org/officeDocument/2006/relationships/hyperlink" Target="mailto:josh.croy@commercialtool.com" TargetMode="External"/><Relationship Id="rId264" Type="http://schemas.openxmlformats.org/officeDocument/2006/relationships/hyperlink" Target="mailto:bobbyhales1@gmail.com" TargetMode="External"/><Relationship Id="rId471" Type="http://schemas.openxmlformats.org/officeDocument/2006/relationships/hyperlink" Target="mailto:v.smik@sfsalesusa.com" TargetMode="External"/><Relationship Id="rId667" Type="http://schemas.openxmlformats.org/officeDocument/2006/relationships/hyperlink" Target="mailto:covenantplastics@yahoo.com" TargetMode="External"/><Relationship Id="rId17" Type="http://schemas.openxmlformats.org/officeDocument/2006/relationships/hyperlink" Target="mailto:jw.parker@mhnine.com" TargetMode="External"/><Relationship Id="rId59" Type="http://schemas.openxmlformats.org/officeDocument/2006/relationships/hyperlink" Target="mailto:philmcdaniel18@gmail.com" TargetMode="External"/><Relationship Id="rId124" Type="http://schemas.openxmlformats.org/officeDocument/2006/relationships/hyperlink" Target="mailto:westburycabinets@gmail.com" TargetMode="External"/><Relationship Id="rId527" Type="http://schemas.openxmlformats.org/officeDocument/2006/relationships/hyperlink" Target="mailto:jamesreed4@yahoo.com" TargetMode="External"/><Relationship Id="rId569" Type="http://schemas.openxmlformats.org/officeDocument/2006/relationships/hyperlink" Target="mailto:james.wacker@carlisleit.com" TargetMode="External"/><Relationship Id="rId734" Type="http://schemas.openxmlformats.org/officeDocument/2006/relationships/hyperlink" Target="mailto:anthonyisbell00@gmail.com" TargetMode="External"/><Relationship Id="rId70" Type="http://schemas.openxmlformats.org/officeDocument/2006/relationships/hyperlink" Target="mailto:james@tpmcllc.net" TargetMode="External"/><Relationship Id="rId166" Type="http://schemas.openxmlformats.org/officeDocument/2006/relationships/hyperlink" Target="mailto:johnsapp22@msn.com" TargetMode="External"/><Relationship Id="rId331" Type="http://schemas.openxmlformats.org/officeDocument/2006/relationships/hyperlink" Target="mailto:burt.ludington@gmail.com" TargetMode="External"/><Relationship Id="rId373" Type="http://schemas.openxmlformats.org/officeDocument/2006/relationships/hyperlink" Target="mailto:dale.jones@drs.com" TargetMode="External"/><Relationship Id="rId429" Type="http://schemas.openxmlformats.org/officeDocument/2006/relationships/hyperlink" Target="mailto:scott.richardson@meau.com" TargetMode="External"/><Relationship Id="rId580" Type="http://schemas.openxmlformats.org/officeDocument/2006/relationships/hyperlink" Target="mailto:ebloom@dumontnj.org" TargetMode="External"/><Relationship Id="rId636" Type="http://schemas.openxmlformats.org/officeDocument/2006/relationships/hyperlink" Target="mailto:conrad@echodeltacharlie.com" TargetMode="External"/><Relationship Id="rId1" Type="http://schemas.openxmlformats.org/officeDocument/2006/relationships/hyperlink" Target="mailto:gladiusholsters@gmail.com" TargetMode="External"/><Relationship Id="rId233" Type="http://schemas.openxmlformats.org/officeDocument/2006/relationships/hyperlink" Target="mailto:jjones3@idoc.in.gov" TargetMode="External"/><Relationship Id="rId440" Type="http://schemas.openxmlformats.org/officeDocument/2006/relationships/hyperlink" Target="mailto:service@dekitmarine.com" TargetMode="External"/><Relationship Id="rId678" Type="http://schemas.openxmlformats.org/officeDocument/2006/relationships/hyperlink" Target="mailto:timcost96@gmail.com" TargetMode="External"/><Relationship Id="rId28" Type="http://schemas.openxmlformats.org/officeDocument/2006/relationships/hyperlink" Target="mailto:jw.parker@mhnine.com" TargetMode="External"/><Relationship Id="rId275" Type="http://schemas.openxmlformats.org/officeDocument/2006/relationships/hyperlink" Target="mailto:chrispate@mobiletoysinc.com" TargetMode="External"/><Relationship Id="rId300" Type="http://schemas.openxmlformats.org/officeDocument/2006/relationships/hyperlink" Target="mailto:rsitterson@avkemsolutions.com" TargetMode="External"/><Relationship Id="rId482" Type="http://schemas.openxmlformats.org/officeDocument/2006/relationships/hyperlink" Target="mailto:devinsnoop76@gmail.com" TargetMode="External"/><Relationship Id="rId538" Type="http://schemas.openxmlformats.org/officeDocument/2006/relationships/hyperlink" Target="mailto:jonk@onyxtop.com" TargetMode="External"/><Relationship Id="rId703" Type="http://schemas.openxmlformats.org/officeDocument/2006/relationships/hyperlink" Target="mailto:jshellenberger@lrcc.k12.in.us" TargetMode="External"/><Relationship Id="rId745" Type="http://schemas.openxmlformats.org/officeDocument/2006/relationships/hyperlink" Target="mailto:stjohnsworkshop@gmail.com" TargetMode="External"/><Relationship Id="rId81" Type="http://schemas.openxmlformats.org/officeDocument/2006/relationships/hyperlink" Target="mailto:adam.casey252@gmail.com" TargetMode="External"/><Relationship Id="rId135" Type="http://schemas.openxmlformats.org/officeDocument/2006/relationships/hyperlink" Target="mailto:ferrell.lucas@gmail.com" TargetMode="External"/><Relationship Id="rId177" Type="http://schemas.openxmlformats.org/officeDocument/2006/relationships/hyperlink" Target="mailto:rokali@gmail.com" TargetMode="External"/><Relationship Id="rId342" Type="http://schemas.openxmlformats.org/officeDocument/2006/relationships/hyperlink" Target="mailto:lee@greatlakesdatasys.com" TargetMode="External"/><Relationship Id="rId384" Type="http://schemas.openxmlformats.org/officeDocument/2006/relationships/hyperlink" Target="mailto:achurchill@2-scale.com" TargetMode="External"/><Relationship Id="rId591" Type="http://schemas.openxmlformats.org/officeDocument/2006/relationships/hyperlink" Target="mailto:shane@thewinfieldcollection.com" TargetMode="External"/><Relationship Id="rId605" Type="http://schemas.openxmlformats.org/officeDocument/2006/relationships/hyperlink" Target="mailto:drewhipple10@gmail.com" TargetMode="External"/><Relationship Id="rId202" Type="http://schemas.openxmlformats.org/officeDocument/2006/relationships/hyperlink" Target="mailto:mike@potvinguitars.com" TargetMode="External"/><Relationship Id="rId244" Type="http://schemas.openxmlformats.org/officeDocument/2006/relationships/hyperlink" Target="mailto:phil@osteoshape.com" TargetMode="External"/><Relationship Id="rId647" Type="http://schemas.openxmlformats.org/officeDocument/2006/relationships/hyperlink" Target="mailto:rharriscompany@gmail.com" TargetMode="External"/><Relationship Id="rId689" Type="http://schemas.openxmlformats.org/officeDocument/2006/relationships/hyperlink" Target="mailto:jclynde@gmail.com" TargetMode="External"/><Relationship Id="rId39" Type="http://schemas.openxmlformats.org/officeDocument/2006/relationships/hyperlink" Target="mailto:justinpersall@gmail.com" TargetMode="External"/><Relationship Id="rId286" Type="http://schemas.openxmlformats.org/officeDocument/2006/relationships/hyperlink" Target="mailto:maintenance@dorncolor.com" TargetMode="External"/><Relationship Id="rId451" Type="http://schemas.openxmlformats.org/officeDocument/2006/relationships/hyperlink" Target="mailto:gene@jamesonwoodworks.com" TargetMode="External"/><Relationship Id="rId493" Type="http://schemas.openxmlformats.org/officeDocument/2006/relationships/hyperlink" Target="mailto:konamaukaguy@yahoo.com" TargetMode="External"/><Relationship Id="rId507" Type="http://schemas.openxmlformats.org/officeDocument/2006/relationships/hyperlink" Target="mailto:premierwoodcaskets@gmail.com" TargetMode="External"/><Relationship Id="rId549" Type="http://schemas.openxmlformats.org/officeDocument/2006/relationships/hyperlink" Target="mailto:ryan.gillespie@bossierschools.org" TargetMode="External"/><Relationship Id="rId714" Type="http://schemas.openxmlformats.org/officeDocument/2006/relationships/hyperlink" Target="mailto:jeffa@zdmetalproducts.com" TargetMode="External"/><Relationship Id="rId756" Type="http://schemas.openxmlformats.org/officeDocument/2006/relationships/ctrlProp" Target="../ctrlProps/ctrlProp5.xml"/><Relationship Id="rId50" Type="http://schemas.openxmlformats.org/officeDocument/2006/relationships/hyperlink" Target="mailto:unigranite@yahoo.com" TargetMode="External"/><Relationship Id="rId104" Type="http://schemas.openxmlformats.org/officeDocument/2006/relationships/hyperlink" Target="mailto:kmarh@cableone.net" TargetMode="External"/><Relationship Id="rId146" Type="http://schemas.openxmlformats.org/officeDocument/2006/relationships/hyperlink" Target="mailto:mjoseph@teamtpi.com" TargetMode="External"/><Relationship Id="rId188" Type="http://schemas.openxmlformats.org/officeDocument/2006/relationships/hyperlink" Target="mailto:whytewoodworking@gmail.com" TargetMode="External"/><Relationship Id="rId311" Type="http://schemas.openxmlformats.org/officeDocument/2006/relationships/hyperlink" Target="mailto:wally@carrollconcertinas.com" TargetMode="External"/><Relationship Id="rId353" Type="http://schemas.openxmlformats.org/officeDocument/2006/relationships/hyperlink" Target="mailto:kevin.dilauri@gmail.com" TargetMode="External"/><Relationship Id="rId395" Type="http://schemas.openxmlformats.org/officeDocument/2006/relationships/hyperlink" Target="mailto:keithoutten@gmail.com" TargetMode="External"/><Relationship Id="rId409" Type="http://schemas.openxmlformats.org/officeDocument/2006/relationships/hyperlink" Target="mailto:derek.gibson@rjcorman.com" TargetMode="External"/><Relationship Id="rId560" Type="http://schemas.openxmlformats.org/officeDocument/2006/relationships/hyperlink" Target="mailto:kbrooks@solarstik.com" TargetMode="External"/><Relationship Id="rId92" Type="http://schemas.openxmlformats.org/officeDocument/2006/relationships/hyperlink" Target="mailto:lmuna@crdaniels.com" TargetMode="External"/><Relationship Id="rId213" Type="http://schemas.openxmlformats.org/officeDocument/2006/relationships/hyperlink" Target="mailto:alewoodanddesign@gmail.com" TargetMode="External"/><Relationship Id="rId420" Type="http://schemas.openxmlformats.org/officeDocument/2006/relationships/hyperlink" Target="mailto:jdhouse57@gmail.com" TargetMode="External"/><Relationship Id="rId616" Type="http://schemas.openxmlformats.org/officeDocument/2006/relationships/hyperlink" Target="mailto:brian@brianwelling.com" TargetMode="External"/><Relationship Id="rId658" Type="http://schemas.openxmlformats.org/officeDocument/2006/relationships/hyperlink" Target="mailto:mmeggitt@webstudiousa.com" TargetMode="External"/><Relationship Id="rId255" Type="http://schemas.openxmlformats.org/officeDocument/2006/relationships/hyperlink" Target="mailto:maintenance@dorncolor.com" TargetMode="External"/><Relationship Id="rId297" Type="http://schemas.openxmlformats.org/officeDocument/2006/relationships/hyperlink" Target="mailto:drowland@itstriangle.com" TargetMode="External"/><Relationship Id="rId462" Type="http://schemas.openxmlformats.org/officeDocument/2006/relationships/hyperlink" Target="mailto:rharriscompany@gmail.com" TargetMode="External"/><Relationship Id="rId518" Type="http://schemas.openxmlformats.org/officeDocument/2006/relationships/hyperlink" Target="mailto:rharriscompany@gmail.com" TargetMode="External"/><Relationship Id="rId725" Type="http://schemas.openxmlformats.org/officeDocument/2006/relationships/hyperlink" Target="mailto:gcaldwell@gmail.com" TargetMode="External"/><Relationship Id="rId115" Type="http://schemas.openxmlformats.org/officeDocument/2006/relationships/hyperlink" Target="mailto:digitalfabricationresidency@gmail.com" TargetMode="External"/><Relationship Id="rId157" Type="http://schemas.openxmlformats.org/officeDocument/2006/relationships/hyperlink" Target="mailto:shabatguitars@gmail.com" TargetMode="External"/><Relationship Id="rId322" Type="http://schemas.openxmlformats.org/officeDocument/2006/relationships/hyperlink" Target="mailto:scott@flipingame.com" TargetMode="External"/><Relationship Id="rId364" Type="http://schemas.openxmlformats.org/officeDocument/2006/relationships/hyperlink" Target="mailto:blynn@specialservicesgroup.us" TargetMode="External"/><Relationship Id="rId61" Type="http://schemas.openxmlformats.org/officeDocument/2006/relationships/hyperlink" Target="mailto:digitalfabricationresidency@gmail.com" TargetMode="External"/><Relationship Id="rId199" Type="http://schemas.openxmlformats.org/officeDocument/2006/relationships/hyperlink" Target="mailto:pfwelding@sbcglobal.net" TargetMode="External"/><Relationship Id="rId571" Type="http://schemas.openxmlformats.org/officeDocument/2006/relationships/hyperlink" Target="mailto:scottm@belttech1.com" TargetMode="External"/><Relationship Id="rId627" Type="http://schemas.openxmlformats.org/officeDocument/2006/relationships/hyperlink" Target="mailto:sales@headhunterspearfishing.com" TargetMode="External"/><Relationship Id="rId669" Type="http://schemas.openxmlformats.org/officeDocument/2006/relationships/hyperlink" Target="mailto:adam@artfullyacrylic.com" TargetMode="External"/><Relationship Id="rId19" Type="http://schemas.openxmlformats.org/officeDocument/2006/relationships/hyperlink" Target="mailto:jw.parker@mhnine.com" TargetMode="External"/><Relationship Id="rId224" Type="http://schemas.openxmlformats.org/officeDocument/2006/relationships/hyperlink" Target="mailto:mohonordorm@hotmail.com" TargetMode="External"/><Relationship Id="rId266" Type="http://schemas.openxmlformats.org/officeDocument/2006/relationships/hyperlink" Target="mailto:maintenance@dorncolor.com" TargetMode="External"/><Relationship Id="rId431" Type="http://schemas.openxmlformats.org/officeDocument/2006/relationships/hyperlink" Target="mailto:yoderbrosconstruction@gmail.com" TargetMode="External"/><Relationship Id="rId473" Type="http://schemas.openxmlformats.org/officeDocument/2006/relationships/hyperlink" Target="mailto:rmwoodworkingshop@gmail.com" TargetMode="External"/><Relationship Id="rId529" Type="http://schemas.openxmlformats.org/officeDocument/2006/relationships/hyperlink" Target="mailto:contact@foxdesignservices.com" TargetMode="External"/><Relationship Id="rId680" Type="http://schemas.openxmlformats.org/officeDocument/2006/relationships/hyperlink" Target="mailto:ryno2884@hotmail.com" TargetMode="External"/><Relationship Id="rId736" Type="http://schemas.openxmlformats.org/officeDocument/2006/relationships/hyperlink" Target="mailto:j.tow@demisproducts" TargetMode="External"/><Relationship Id="rId30" Type="http://schemas.openxmlformats.org/officeDocument/2006/relationships/hyperlink" Target="mailto:guyfromja@comcast.net" TargetMode="External"/><Relationship Id="rId126" Type="http://schemas.openxmlformats.org/officeDocument/2006/relationships/hyperlink" Target="mailto:jernst@arrowheadindustrial.com" TargetMode="External"/><Relationship Id="rId168" Type="http://schemas.openxmlformats.org/officeDocument/2006/relationships/hyperlink" Target="mailto:nseibert@cra-architects.com" TargetMode="External"/><Relationship Id="rId333" Type="http://schemas.openxmlformats.org/officeDocument/2006/relationships/hyperlink" Target="mailto:doug@bigfootmobilecarts.com" TargetMode="External"/><Relationship Id="rId540" Type="http://schemas.openxmlformats.org/officeDocument/2006/relationships/hyperlink" Target="mailto:creativecarpentrymb@yahoo.com" TargetMode="External"/><Relationship Id="rId72" Type="http://schemas.openxmlformats.org/officeDocument/2006/relationships/hyperlink" Target="mailto:hredmond@redmondmachinery.com" TargetMode="External"/><Relationship Id="rId375" Type="http://schemas.openxmlformats.org/officeDocument/2006/relationships/hyperlink" Target="mailto:tspotorno@gmail.com" TargetMode="External"/><Relationship Id="rId582" Type="http://schemas.openxmlformats.org/officeDocument/2006/relationships/hyperlink" Target="mailto:info@customhandrails.com" TargetMode="External"/><Relationship Id="rId638" Type="http://schemas.openxmlformats.org/officeDocument/2006/relationships/hyperlink" Target="mailto:thewoodgraingallery@yahoo.com" TargetMode="External"/><Relationship Id="rId3" Type="http://schemas.openxmlformats.org/officeDocument/2006/relationships/hyperlink" Target="mailto:waltertaylor632@gmail.com" TargetMode="External"/><Relationship Id="rId235" Type="http://schemas.openxmlformats.org/officeDocument/2006/relationships/hyperlink" Target="mailto:chrispate@mobiletoysinc.com" TargetMode="External"/><Relationship Id="rId277" Type="http://schemas.openxmlformats.org/officeDocument/2006/relationships/hyperlink" Target="mailto:ron@americanpatriotdesigns.com" TargetMode="External"/><Relationship Id="rId400" Type="http://schemas.openxmlformats.org/officeDocument/2006/relationships/hyperlink" Target="mailto:bobbyhales1@gmail.com" TargetMode="External"/><Relationship Id="rId442" Type="http://schemas.openxmlformats.org/officeDocument/2006/relationships/hyperlink" Target="mailto:arlie.mullins@rjcorman.com" TargetMode="External"/><Relationship Id="rId484" Type="http://schemas.openxmlformats.org/officeDocument/2006/relationships/hyperlink" Target="mailto:scottthrush1@gmail.com" TargetMode="External"/><Relationship Id="rId705" Type="http://schemas.openxmlformats.org/officeDocument/2006/relationships/hyperlink" Target="mailto:bobbyhales1@gmail.com" TargetMode="External"/><Relationship Id="rId137" Type="http://schemas.openxmlformats.org/officeDocument/2006/relationships/hyperlink" Target="mailto:dweber@dumontnj.org" TargetMode="External"/><Relationship Id="rId302" Type="http://schemas.openxmlformats.org/officeDocument/2006/relationships/hyperlink" Target="mailto:dray@dzinesandletters.com" TargetMode="External"/><Relationship Id="rId344" Type="http://schemas.openxmlformats.org/officeDocument/2006/relationships/hyperlink" Target="mailto:james.bratton@ge.com" TargetMode="External"/><Relationship Id="rId691" Type="http://schemas.openxmlformats.org/officeDocument/2006/relationships/hyperlink" Target="mailto:mvascimini@tampabay.rr.com" TargetMode="External"/><Relationship Id="rId747" Type="http://schemas.openxmlformats.org/officeDocument/2006/relationships/hyperlink" Target="mailto:info@awnash.com" TargetMode="External"/><Relationship Id="rId41" Type="http://schemas.openxmlformats.org/officeDocument/2006/relationships/hyperlink" Target="mailto:cally@iowatelecom.net" TargetMode="External"/><Relationship Id="rId83" Type="http://schemas.openxmlformats.org/officeDocument/2006/relationships/hyperlink" Target="mailto:jason@bornhandy.com" TargetMode="External"/><Relationship Id="rId179" Type="http://schemas.openxmlformats.org/officeDocument/2006/relationships/hyperlink" Target="mailto:mike@potvinguitars.com" TargetMode="External"/><Relationship Id="rId386" Type="http://schemas.openxmlformats.org/officeDocument/2006/relationships/hyperlink" Target="mailto:Jpeot@fabexco.com" TargetMode="External"/><Relationship Id="rId551" Type="http://schemas.openxmlformats.org/officeDocument/2006/relationships/hyperlink" Target="mailto:contact@foxdesignservices.com" TargetMode="External"/><Relationship Id="rId593" Type="http://schemas.openxmlformats.org/officeDocument/2006/relationships/hyperlink" Target="mailto:venture40@yahoo.com" TargetMode="External"/><Relationship Id="rId607" Type="http://schemas.openxmlformats.org/officeDocument/2006/relationships/hyperlink" Target="mailto:schubertd@wdmcs.org" TargetMode="External"/><Relationship Id="rId649" Type="http://schemas.openxmlformats.org/officeDocument/2006/relationships/hyperlink" Target="mailto:schubertd@wdmcs.org" TargetMode="External"/><Relationship Id="rId190" Type="http://schemas.openxmlformats.org/officeDocument/2006/relationships/hyperlink" Target="mailto:bonner@mackenziedow.com" TargetMode="External"/><Relationship Id="rId204" Type="http://schemas.openxmlformats.org/officeDocument/2006/relationships/hyperlink" Target="mailto:jmead@fsu.edu" TargetMode="External"/><Relationship Id="rId246" Type="http://schemas.openxmlformats.org/officeDocument/2006/relationships/hyperlink" Target="mailto:david@manzanitakids.com" TargetMode="External"/><Relationship Id="rId288" Type="http://schemas.openxmlformats.org/officeDocument/2006/relationships/hyperlink" Target="mailto:mikepetkov@gmail.com" TargetMode="External"/><Relationship Id="rId411" Type="http://schemas.openxmlformats.org/officeDocument/2006/relationships/hyperlink" Target="mailto:paul@mfeng.com" TargetMode="External"/><Relationship Id="rId453" Type="http://schemas.openxmlformats.org/officeDocument/2006/relationships/hyperlink" Target="mailto:ripleys@telusplanet.net" TargetMode="External"/><Relationship Id="rId509" Type="http://schemas.openxmlformats.org/officeDocument/2006/relationships/hyperlink" Target="mailto:kevinjorde@gmail.com" TargetMode="External"/><Relationship Id="rId660" Type="http://schemas.openxmlformats.org/officeDocument/2006/relationships/hyperlink" Target="mailto:jzlitz@sbcglobal.net" TargetMode="External"/><Relationship Id="rId106" Type="http://schemas.openxmlformats.org/officeDocument/2006/relationships/hyperlink" Target="mailto:matt@boneanddarby.com" TargetMode="External"/><Relationship Id="rId313" Type="http://schemas.openxmlformats.org/officeDocument/2006/relationships/hyperlink" Target="mailto:ferrel.lucas@gmail.com" TargetMode="External"/><Relationship Id="rId495" Type="http://schemas.openxmlformats.org/officeDocument/2006/relationships/hyperlink" Target="mailto:mark@markswoodshopinc.com" TargetMode="External"/><Relationship Id="rId716" Type="http://schemas.openxmlformats.org/officeDocument/2006/relationships/hyperlink" Target="mailto:timcost96@gmail.com" TargetMode="External"/><Relationship Id="rId758" Type="http://schemas.openxmlformats.org/officeDocument/2006/relationships/comments" Target="../comments1.xml"/><Relationship Id="rId10" Type="http://schemas.openxmlformats.org/officeDocument/2006/relationships/hyperlink" Target="mailto:uniquepjs@aol.com" TargetMode="External"/><Relationship Id="rId52" Type="http://schemas.openxmlformats.org/officeDocument/2006/relationships/hyperlink" Target="mailto:rongdavis@hotmail.com" TargetMode="External"/><Relationship Id="rId94" Type="http://schemas.openxmlformats.org/officeDocument/2006/relationships/hyperlink" Target="mailto:mike.yereance@navy.mil" TargetMode="External"/><Relationship Id="rId148" Type="http://schemas.openxmlformats.org/officeDocument/2006/relationships/hyperlink" Target="mailto:klbidwel@stcs.org" TargetMode="External"/><Relationship Id="rId355" Type="http://schemas.openxmlformats.org/officeDocument/2006/relationships/hyperlink" Target="mailto:dweber@dumontnj.org" TargetMode="External"/><Relationship Id="rId397" Type="http://schemas.openxmlformats.org/officeDocument/2006/relationships/hyperlink" Target="mailto:tsrussell24@gmail.com" TargetMode="External"/><Relationship Id="rId520" Type="http://schemas.openxmlformats.org/officeDocument/2006/relationships/hyperlink" Target="mailto:wclements74@gmail.com" TargetMode="External"/><Relationship Id="rId562" Type="http://schemas.openxmlformats.org/officeDocument/2006/relationships/hyperlink" Target="mailto:tmmachineshop@trade-marx.com" TargetMode="External"/><Relationship Id="rId618" Type="http://schemas.openxmlformats.org/officeDocument/2006/relationships/hyperlink" Target="mailto:dan@americanstriping.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gnocik@acsminc.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tinapressley@sierragroup.us" TargetMode="External"/><Relationship Id="rId21" Type="http://schemas.openxmlformats.org/officeDocument/2006/relationships/hyperlink" Target="mailto:rafal@cabinetsofatlanta.com" TargetMode="External"/><Relationship Id="rId42" Type="http://schemas.openxmlformats.org/officeDocument/2006/relationships/hyperlink" Target="mailto:jimcook@ferris.edu" TargetMode="External"/><Relationship Id="rId63" Type="http://schemas.openxmlformats.org/officeDocument/2006/relationships/hyperlink" Target="mailto:sales@idesignplastics.com" TargetMode="External"/><Relationship Id="rId84" Type="http://schemas.openxmlformats.org/officeDocument/2006/relationships/hyperlink" Target="mailto:rob_belmonte@hotmail.com" TargetMode="External"/><Relationship Id="rId138" Type="http://schemas.openxmlformats.org/officeDocument/2006/relationships/hyperlink" Target="mailto:donnamoak@bellsouth.net" TargetMode="External"/><Relationship Id="rId159" Type="http://schemas.openxmlformats.org/officeDocument/2006/relationships/hyperlink" Target="mailto:douglas.woodbury@ahschool.com" TargetMode="External"/><Relationship Id="rId170" Type="http://schemas.openxmlformats.org/officeDocument/2006/relationships/hyperlink" Target="mailto:tim@mfgrdesigns.com" TargetMode="External"/><Relationship Id="rId191" Type="http://schemas.openxmlformats.org/officeDocument/2006/relationships/hyperlink" Target="mailto:gcnc411@gmail.com" TargetMode="External"/><Relationship Id="rId205" Type="http://schemas.openxmlformats.org/officeDocument/2006/relationships/hyperlink" Target="mailto:caleb@11thstworkshop.com" TargetMode="External"/><Relationship Id="rId226" Type="http://schemas.openxmlformats.org/officeDocument/2006/relationships/vmlDrawing" Target="../drawings/vmlDrawing2.vml"/><Relationship Id="rId107" Type="http://schemas.openxmlformats.org/officeDocument/2006/relationships/hyperlink" Target="mailto:tonyu@studica.com" TargetMode="External"/><Relationship Id="rId11" Type="http://schemas.openxmlformats.org/officeDocument/2006/relationships/hyperlink" Target="mailto:davesimacek@gmail.com" TargetMode="External"/><Relationship Id="rId32" Type="http://schemas.openxmlformats.org/officeDocument/2006/relationships/hyperlink" Target="mailto:isaac@mammotheletronics.com" TargetMode="External"/><Relationship Id="rId53" Type="http://schemas.openxmlformats.org/officeDocument/2006/relationships/hyperlink" Target="mailto:johnr@docksidecanvase.com" TargetMode="External"/><Relationship Id="rId74" Type="http://schemas.openxmlformats.org/officeDocument/2006/relationships/hyperlink" Target="mailto:v.smik@sfsalesusa.com" TargetMode="External"/><Relationship Id="rId128" Type="http://schemas.openxmlformats.org/officeDocument/2006/relationships/hyperlink" Target="mailto:gareth@woodfinishmanagement.co.za" TargetMode="External"/><Relationship Id="rId149" Type="http://schemas.openxmlformats.org/officeDocument/2006/relationships/hyperlink" Target="mailto:aevarb@dimensionsofsound.is" TargetMode="External"/><Relationship Id="rId5" Type="http://schemas.openxmlformats.org/officeDocument/2006/relationships/hyperlink" Target="mailto:vince@load-ready.com" TargetMode="External"/><Relationship Id="rId95" Type="http://schemas.openxmlformats.org/officeDocument/2006/relationships/hyperlink" Target="mailto:tuf85135@temple.edu" TargetMode="External"/><Relationship Id="rId160" Type="http://schemas.openxmlformats.org/officeDocument/2006/relationships/hyperlink" Target="mailto:schepebc@gmail.com" TargetMode="External"/><Relationship Id="rId181" Type="http://schemas.openxmlformats.org/officeDocument/2006/relationships/hyperlink" Target="mailto:rpflr@sbcglobal.net" TargetMode="External"/><Relationship Id="rId216" Type="http://schemas.openxmlformats.org/officeDocument/2006/relationships/hyperlink" Target="mailto:jrobar@kohltech.com" TargetMode="External"/><Relationship Id="rId22" Type="http://schemas.openxmlformats.org/officeDocument/2006/relationships/hyperlink" Target="mailto:clothespinguy@gmail.com" TargetMode="External"/><Relationship Id="rId27" Type="http://schemas.openxmlformats.org/officeDocument/2006/relationships/hyperlink" Target="mailto:tom@selkirk.com" TargetMode="External"/><Relationship Id="rId43" Type="http://schemas.openxmlformats.org/officeDocument/2006/relationships/hyperlink" Target="mailto:jonk@onyxtop.com" TargetMode="External"/><Relationship Id="rId48" Type="http://schemas.openxmlformats.org/officeDocument/2006/relationships/hyperlink" Target="mailto:candcmachine@bellsouth.net" TargetMode="External"/><Relationship Id="rId64" Type="http://schemas.openxmlformats.org/officeDocument/2006/relationships/hyperlink" Target="mailto:jdcabinet@gmail.com" TargetMode="External"/><Relationship Id="rId69" Type="http://schemas.openxmlformats.org/officeDocument/2006/relationships/hyperlink" Target="mailto:tommythewho99@hotmail.com" TargetMode="External"/><Relationship Id="rId113" Type="http://schemas.openxmlformats.org/officeDocument/2006/relationships/hyperlink" Target="mailto:mhnatuk@isd21.mb.ca" TargetMode="External"/><Relationship Id="rId118" Type="http://schemas.openxmlformats.org/officeDocument/2006/relationships/hyperlink" Target="mailto:sarah@parallaxdigital.com" TargetMode="External"/><Relationship Id="rId134" Type="http://schemas.openxmlformats.org/officeDocument/2006/relationships/hyperlink" Target="mailto:jacob@nicebadge.com" TargetMode="External"/><Relationship Id="rId139" Type="http://schemas.openxmlformats.org/officeDocument/2006/relationships/hyperlink" Target="mailto:gareth@woodfinishmanagement.co.za" TargetMode="External"/><Relationship Id="rId80" Type="http://schemas.openxmlformats.org/officeDocument/2006/relationships/hyperlink" Target="mailto:franknav04@yahoo.com" TargetMode="External"/><Relationship Id="rId85" Type="http://schemas.openxmlformats.org/officeDocument/2006/relationships/hyperlink" Target="mailto:2darbyashby@gmail.com" TargetMode="External"/><Relationship Id="rId150" Type="http://schemas.openxmlformats.org/officeDocument/2006/relationships/hyperlink" Target="mailto:brauerr001@gmail.com" TargetMode="External"/><Relationship Id="rId155" Type="http://schemas.openxmlformats.org/officeDocument/2006/relationships/hyperlink" Target="mailto:mike@idfpensign.com" TargetMode="External"/><Relationship Id="rId171" Type="http://schemas.openxmlformats.org/officeDocument/2006/relationships/hyperlink" Target="mailto:kandw@kandwprojects.com" TargetMode="External"/><Relationship Id="rId176" Type="http://schemas.openxmlformats.org/officeDocument/2006/relationships/hyperlink" Target="mailto:mudbusters1@gmail.com" TargetMode="External"/><Relationship Id="rId192" Type="http://schemas.openxmlformats.org/officeDocument/2006/relationships/hyperlink" Target="mailto:ksmith1961@cox.net" TargetMode="External"/><Relationship Id="rId197" Type="http://schemas.openxmlformats.org/officeDocument/2006/relationships/hyperlink" Target="mailto:snee.andy@gmail.com" TargetMode="External"/><Relationship Id="rId206" Type="http://schemas.openxmlformats.org/officeDocument/2006/relationships/hyperlink" Target="mailto:abxs650@gmail.com" TargetMode="External"/><Relationship Id="rId227" Type="http://schemas.openxmlformats.org/officeDocument/2006/relationships/ctrlProp" Target="../ctrlProps/ctrlProp6.xml"/><Relationship Id="rId201" Type="http://schemas.openxmlformats.org/officeDocument/2006/relationships/hyperlink" Target="mailto:info@fibercementproducts.com" TargetMode="External"/><Relationship Id="rId222" Type="http://schemas.openxmlformats.org/officeDocument/2006/relationships/hyperlink" Target="mailto:jeff@delvewood.com" TargetMode="External"/><Relationship Id="rId12" Type="http://schemas.openxmlformats.org/officeDocument/2006/relationships/hyperlink" Target="mailto:graikes@marolf.com" TargetMode="External"/><Relationship Id="rId17" Type="http://schemas.openxmlformats.org/officeDocument/2006/relationships/hyperlink" Target="mailto:justinscott125@gmail.com" TargetMode="External"/><Relationship Id="rId33" Type="http://schemas.openxmlformats.org/officeDocument/2006/relationships/hyperlink" Target="mailto:info@reliable-repairs.com" TargetMode="External"/><Relationship Id="rId38" Type="http://schemas.openxmlformats.org/officeDocument/2006/relationships/hyperlink" Target="mailto:layeredfromzero@gmail.com" TargetMode="External"/><Relationship Id="rId59" Type="http://schemas.openxmlformats.org/officeDocument/2006/relationships/hyperlink" Target="mailto:heather.long@motion-ind.com" TargetMode="External"/><Relationship Id="rId103" Type="http://schemas.openxmlformats.org/officeDocument/2006/relationships/hyperlink" Target="mailto:cyates@avr2.org" TargetMode="External"/><Relationship Id="rId108" Type="http://schemas.openxmlformats.org/officeDocument/2006/relationships/hyperlink" Target="mailto:tony.digiacomo@demisproducts.com" TargetMode="External"/><Relationship Id="rId124" Type="http://schemas.openxmlformats.org/officeDocument/2006/relationships/hyperlink" Target="mailto:premierwoodcaskets@gmail.com" TargetMode="External"/><Relationship Id="rId129" Type="http://schemas.openxmlformats.org/officeDocument/2006/relationships/hyperlink" Target="mailto:sean@bcrafty.com" TargetMode="External"/><Relationship Id="rId54" Type="http://schemas.openxmlformats.org/officeDocument/2006/relationships/hyperlink" Target="mailto:mjscola@qdg.com" TargetMode="External"/><Relationship Id="rId70" Type="http://schemas.openxmlformats.org/officeDocument/2006/relationships/hyperlink" Target="mailto:gregcummings17@hotmail.com" TargetMode="External"/><Relationship Id="rId75" Type="http://schemas.openxmlformats.org/officeDocument/2006/relationships/hyperlink" Target="mailto:gerald@cqm-inc.com" TargetMode="External"/><Relationship Id="rId91" Type="http://schemas.openxmlformats.org/officeDocument/2006/relationships/hyperlink" Target="mailto:stricklandtmb@aol.com" TargetMode="External"/><Relationship Id="rId96" Type="http://schemas.openxmlformats.org/officeDocument/2006/relationships/hyperlink" Target="mailto:john.jemison@temple.edu" TargetMode="External"/><Relationship Id="rId140" Type="http://schemas.openxmlformats.org/officeDocument/2006/relationships/hyperlink" Target="mailto:rygame2008@gmail.com" TargetMode="External"/><Relationship Id="rId145" Type="http://schemas.openxmlformats.org/officeDocument/2006/relationships/hyperlink" Target="mailto:pamela.walker.contractor@fujifilm.com" TargetMode="External"/><Relationship Id="rId161" Type="http://schemas.openxmlformats.org/officeDocument/2006/relationships/hyperlink" Target="mailto:shelco-one@neo.rr.com" TargetMode="External"/><Relationship Id="rId166" Type="http://schemas.openxmlformats.org/officeDocument/2006/relationships/hyperlink" Target="mailto:chrispate@mobiletoysinc.com" TargetMode="External"/><Relationship Id="rId182" Type="http://schemas.openxmlformats.org/officeDocument/2006/relationships/hyperlink" Target="mailto:chad@utvworx.com" TargetMode="External"/><Relationship Id="rId187" Type="http://schemas.openxmlformats.org/officeDocument/2006/relationships/hyperlink" Target="mailto:jlaustin1@hotmail.com" TargetMode="External"/><Relationship Id="rId217" Type="http://schemas.openxmlformats.org/officeDocument/2006/relationships/hyperlink" Target="mailto:storm07e@yahoo.com" TargetMode="External"/><Relationship Id="rId1" Type="http://schemas.openxmlformats.org/officeDocument/2006/relationships/hyperlink" Target="mailto:john.blackwood1960@gmail.com" TargetMode="External"/><Relationship Id="rId6" Type="http://schemas.openxmlformats.org/officeDocument/2006/relationships/hyperlink" Target="mailto:lshillis04@gmail.com" TargetMode="External"/><Relationship Id="rId212" Type="http://schemas.openxmlformats.org/officeDocument/2006/relationships/hyperlink" Target="mailto:dflake@windstream.net" TargetMode="External"/><Relationship Id="rId233" Type="http://schemas.openxmlformats.org/officeDocument/2006/relationships/comments" Target="../comments2.xml"/><Relationship Id="rId23" Type="http://schemas.openxmlformats.org/officeDocument/2006/relationships/hyperlink" Target="mailto:emily@newwavewoodworking.com" TargetMode="External"/><Relationship Id="rId28" Type="http://schemas.openxmlformats.org/officeDocument/2006/relationships/hyperlink" Target="mailto:sales@mpantenna.com" TargetMode="External"/><Relationship Id="rId49" Type="http://schemas.openxmlformats.org/officeDocument/2006/relationships/hyperlink" Target="mailto:johnr@docksidecanvase.com" TargetMode="External"/><Relationship Id="rId114" Type="http://schemas.openxmlformats.org/officeDocument/2006/relationships/hyperlink" Target="mailto:rokali@gmail.com" TargetMode="External"/><Relationship Id="rId119" Type="http://schemas.openxmlformats.org/officeDocument/2006/relationships/hyperlink" Target="mailto:mjscola@qdg.com" TargetMode="External"/><Relationship Id="rId44" Type="http://schemas.openxmlformats.org/officeDocument/2006/relationships/hyperlink" Target="mailto:adam@artfullyacrylic.com" TargetMode="External"/><Relationship Id="rId60" Type="http://schemas.openxmlformats.org/officeDocument/2006/relationships/hyperlink" Target="mailto:kevin@kevinjenness.com" TargetMode="External"/><Relationship Id="rId65" Type="http://schemas.openxmlformats.org/officeDocument/2006/relationships/hyperlink" Target="mailto:douglas.woodbury@ahschool.com" TargetMode="External"/><Relationship Id="rId81" Type="http://schemas.openxmlformats.org/officeDocument/2006/relationships/hyperlink" Target="mailto:info@takknife.com" TargetMode="External"/><Relationship Id="rId86" Type="http://schemas.openxmlformats.org/officeDocument/2006/relationships/hyperlink" Target="mailto:Briandoerfler@gmail.com" TargetMode="External"/><Relationship Id="rId130" Type="http://schemas.openxmlformats.org/officeDocument/2006/relationships/hyperlink" Target="mailto:donnamoak@bellsouth.net" TargetMode="External"/><Relationship Id="rId135" Type="http://schemas.openxmlformats.org/officeDocument/2006/relationships/hyperlink" Target="mailto:dustin@graymaur.com" TargetMode="External"/><Relationship Id="rId151" Type="http://schemas.openxmlformats.org/officeDocument/2006/relationships/hyperlink" Target="mailto:ben@thewoodenstates.com" TargetMode="External"/><Relationship Id="rId156" Type="http://schemas.openxmlformats.org/officeDocument/2006/relationships/hyperlink" Target="mailto:edward@pegandrail.com" TargetMode="External"/><Relationship Id="rId177" Type="http://schemas.openxmlformats.org/officeDocument/2006/relationships/hyperlink" Target="mailto:Susie@advantagecustomcabinets.com" TargetMode="External"/><Relationship Id="rId198" Type="http://schemas.openxmlformats.org/officeDocument/2006/relationships/hyperlink" Target="mailto:jack@jackdeville.com" TargetMode="External"/><Relationship Id="rId172" Type="http://schemas.openxmlformats.org/officeDocument/2006/relationships/hyperlink" Target="mailto:chad@utvworx.com" TargetMode="External"/><Relationship Id="rId193" Type="http://schemas.openxmlformats.org/officeDocument/2006/relationships/hyperlink" Target="mailto:kbrack@mammothelectronics.com" TargetMode="External"/><Relationship Id="rId202" Type="http://schemas.openxmlformats.org/officeDocument/2006/relationships/hyperlink" Target="mailto:skenemichael@gmail.com" TargetMode="External"/><Relationship Id="rId207" Type="http://schemas.openxmlformats.org/officeDocument/2006/relationships/hyperlink" Target="mailto:jeff@camty.ca" TargetMode="External"/><Relationship Id="rId223" Type="http://schemas.openxmlformats.org/officeDocument/2006/relationships/hyperlink" Target="mailto:delarosa.axel@yahoo.com" TargetMode="External"/><Relationship Id="rId228" Type="http://schemas.openxmlformats.org/officeDocument/2006/relationships/ctrlProp" Target="../ctrlProps/ctrlProp7.xml"/><Relationship Id="rId13" Type="http://schemas.openxmlformats.org/officeDocument/2006/relationships/hyperlink" Target="mailto:lshillis04@gmail.com" TargetMode="External"/><Relationship Id="rId18" Type="http://schemas.openxmlformats.org/officeDocument/2006/relationships/hyperlink" Target="mailto:bguenger@umn.edu" TargetMode="External"/><Relationship Id="rId39" Type="http://schemas.openxmlformats.org/officeDocument/2006/relationships/hyperlink" Target="mailto:dana.hopkins@saftamerica.com" TargetMode="External"/><Relationship Id="rId109" Type="http://schemas.openxmlformats.org/officeDocument/2006/relationships/hyperlink" Target="mailto:tsullivan@hillsidecomposites.com" TargetMode="External"/><Relationship Id="rId34" Type="http://schemas.openxmlformats.org/officeDocument/2006/relationships/hyperlink" Target="mailto:jbeighey@bnzmaterials.com" TargetMode="External"/><Relationship Id="rId50" Type="http://schemas.openxmlformats.org/officeDocument/2006/relationships/hyperlink" Target="mailto:paulene@covecreekcharters.com" TargetMode="External"/><Relationship Id="rId55" Type="http://schemas.openxmlformats.org/officeDocument/2006/relationships/hyperlink" Target="mailto:robin.gunwall@axisrm.com" TargetMode="External"/><Relationship Id="rId76" Type="http://schemas.openxmlformats.org/officeDocument/2006/relationships/hyperlink" Target="mailto:bhorst@emypeople.net" TargetMode="External"/><Relationship Id="rId97" Type="http://schemas.openxmlformats.org/officeDocument/2006/relationships/hyperlink" Target="mailto:johannahaack@att.net" TargetMode="External"/><Relationship Id="rId104" Type="http://schemas.openxmlformats.org/officeDocument/2006/relationships/hyperlink" Target="mailto:jonathan.bivin@eissmann.com" TargetMode="External"/><Relationship Id="rId120" Type="http://schemas.openxmlformats.org/officeDocument/2006/relationships/hyperlink" Target="mailto:tony.digiacomo@demisproducts.com" TargetMode="External"/><Relationship Id="rId125" Type="http://schemas.openxmlformats.org/officeDocument/2006/relationships/hyperlink" Target="mailto:jtb147@gmail.com" TargetMode="External"/><Relationship Id="rId141" Type="http://schemas.openxmlformats.org/officeDocument/2006/relationships/hyperlink" Target="mailto:jacob@nicebadge.com" TargetMode="External"/><Relationship Id="rId146" Type="http://schemas.openxmlformats.org/officeDocument/2006/relationships/hyperlink" Target="mailto:steve.spencer@wolseleyind.com" TargetMode="External"/><Relationship Id="rId167" Type="http://schemas.openxmlformats.org/officeDocument/2006/relationships/hyperlink" Target="mailto:jleavell@flodraulicgroup.com" TargetMode="External"/><Relationship Id="rId188" Type="http://schemas.openxmlformats.org/officeDocument/2006/relationships/hyperlink" Target="mailto:sevans@avkemsolutions.com" TargetMode="External"/><Relationship Id="rId7" Type="http://schemas.openxmlformats.org/officeDocument/2006/relationships/hyperlink" Target="mailto:connie@redmondmachinery.com" TargetMode="External"/><Relationship Id="rId71" Type="http://schemas.openxmlformats.org/officeDocument/2006/relationships/hyperlink" Target="mailto:agosh@centrotherm.us.com" TargetMode="External"/><Relationship Id="rId92" Type="http://schemas.openxmlformats.org/officeDocument/2006/relationships/hyperlink" Target="mailto:doug@bigfootmobilecarts.com" TargetMode="External"/><Relationship Id="rId162" Type="http://schemas.openxmlformats.org/officeDocument/2006/relationships/hyperlink" Target="mailto:connie@redmondmachinery.com" TargetMode="External"/><Relationship Id="rId183" Type="http://schemas.openxmlformats.org/officeDocument/2006/relationships/hyperlink" Target="mailto:mudbusters1@gmail.com" TargetMode="External"/><Relationship Id="rId213" Type="http://schemas.openxmlformats.org/officeDocument/2006/relationships/hyperlink" Target="mailto:scottm@belttech1.com" TargetMode="External"/><Relationship Id="rId218" Type="http://schemas.openxmlformats.org/officeDocument/2006/relationships/hyperlink" Target="mailto:cad.cutting.dept@gmail.com" TargetMode="External"/><Relationship Id="rId2" Type="http://schemas.openxmlformats.org/officeDocument/2006/relationships/hyperlink" Target="mailto:connie@redmondmachinery.com" TargetMode="External"/><Relationship Id="rId29" Type="http://schemas.openxmlformats.org/officeDocument/2006/relationships/hyperlink" Target="mailto:tony.digiacomo@demisproducts.com" TargetMode="External"/><Relationship Id="rId24" Type="http://schemas.openxmlformats.org/officeDocument/2006/relationships/hyperlink" Target="mailto:james@moultriemade.com" TargetMode="External"/><Relationship Id="rId40" Type="http://schemas.openxmlformats.org/officeDocument/2006/relationships/hyperlink" Target="mailto:scrosley@mail.com" TargetMode="External"/><Relationship Id="rId45" Type="http://schemas.openxmlformats.org/officeDocument/2006/relationships/hyperlink" Target="mailto:jrobar@kohltech.com" TargetMode="External"/><Relationship Id="rId66" Type="http://schemas.openxmlformats.org/officeDocument/2006/relationships/hyperlink" Target="mailto:matt.statia@cdi-world.com" TargetMode="External"/><Relationship Id="rId87" Type="http://schemas.openxmlformats.org/officeDocument/2006/relationships/hyperlink" Target="mailto:rsitterson@avkemsolutions.com" TargetMode="External"/><Relationship Id="rId110" Type="http://schemas.openxmlformats.org/officeDocument/2006/relationships/hyperlink" Target="mailto:dale.jones@drs.com" TargetMode="External"/><Relationship Id="rId115" Type="http://schemas.openxmlformats.org/officeDocument/2006/relationships/hyperlink" Target="mailto:cabinetsolution2@aol.com" TargetMode="External"/><Relationship Id="rId131" Type="http://schemas.openxmlformats.org/officeDocument/2006/relationships/hyperlink" Target="mailto:arturo@atsacoustics.com" TargetMode="External"/><Relationship Id="rId136" Type="http://schemas.openxmlformats.org/officeDocument/2006/relationships/hyperlink" Target="mailto:shane@thewinfieldcollection.com" TargetMode="External"/><Relationship Id="rId157" Type="http://schemas.openxmlformats.org/officeDocument/2006/relationships/hyperlink" Target="mailto:dsmith@dynamicsystemsusa.com" TargetMode="External"/><Relationship Id="rId178" Type="http://schemas.openxmlformats.org/officeDocument/2006/relationships/hyperlink" Target="mailto:taylorflanders3@gmail.com" TargetMode="External"/><Relationship Id="rId61" Type="http://schemas.openxmlformats.org/officeDocument/2006/relationships/hyperlink" Target="mailto:maria@danglingcarrotcreative.com" TargetMode="External"/><Relationship Id="rId82" Type="http://schemas.openxmlformats.org/officeDocument/2006/relationships/hyperlink" Target="mailto:kmarch@cableone.net" TargetMode="External"/><Relationship Id="rId152" Type="http://schemas.openxmlformats.org/officeDocument/2006/relationships/hyperlink" Target="mailto:bwtait@att.net" TargetMode="External"/><Relationship Id="rId173" Type="http://schemas.openxmlformats.org/officeDocument/2006/relationships/hyperlink" Target="mailto:tim@tisdel.com" TargetMode="External"/><Relationship Id="rId194" Type="http://schemas.openxmlformats.org/officeDocument/2006/relationships/hyperlink" Target="mailto:bert@gerstnerusa.com" TargetMode="External"/><Relationship Id="rId199" Type="http://schemas.openxmlformats.org/officeDocument/2006/relationships/hyperlink" Target="mailto:marty@hillmountain.com" TargetMode="External"/><Relationship Id="rId203" Type="http://schemas.openxmlformats.org/officeDocument/2006/relationships/hyperlink" Target="mailto:cnc@gdjs.net" TargetMode="External"/><Relationship Id="rId208" Type="http://schemas.openxmlformats.org/officeDocument/2006/relationships/hyperlink" Target="mailto:jeff@delvewood.com" TargetMode="External"/><Relationship Id="rId229" Type="http://schemas.openxmlformats.org/officeDocument/2006/relationships/ctrlProp" Target="../ctrlProps/ctrlProp8.xml"/><Relationship Id="rId19" Type="http://schemas.openxmlformats.org/officeDocument/2006/relationships/hyperlink" Target="mailto:jernst@arrowheadindustrial.com" TargetMode="External"/><Relationship Id="rId224" Type="http://schemas.openxmlformats.org/officeDocument/2006/relationships/printerSettings" Target="../printerSettings/printerSettings2.bin"/><Relationship Id="rId14" Type="http://schemas.openxmlformats.org/officeDocument/2006/relationships/hyperlink" Target="mailto:cbarker@pnprobotics.com" TargetMode="External"/><Relationship Id="rId30" Type="http://schemas.openxmlformats.org/officeDocument/2006/relationships/hyperlink" Target="mailto:dduren@demisproducts.com" TargetMode="External"/><Relationship Id="rId35" Type="http://schemas.openxmlformats.org/officeDocument/2006/relationships/hyperlink" Target="mailto:nathan@threetreesworkshop.com" TargetMode="External"/><Relationship Id="rId56" Type="http://schemas.openxmlformats.org/officeDocument/2006/relationships/hyperlink" Target="mailto:zach.gunwall@axisrm.com" TargetMode="External"/><Relationship Id="rId77" Type="http://schemas.openxmlformats.org/officeDocument/2006/relationships/hyperlink" Target="mailto:michaellconti@gmail.com" TargetMode="External"/><Relationship Id="rId100" Type="http://schemas.openxmlformats.org/officeDocument/2006/relationships/hyperlink" Target="mailto:sawdustjohn43@yahoo.com" TargetMode="External"/><Relationship Id="rId105" Type="http://schemas.openxmlformats.org/officeDocument/2006/relationships/hyperlink" Target="mailto:donna.robertson@eissmann.com" TargetMode="External"/><Relationship Id="rId126" Type="http://schemas.openxmlformats.org/officeDocument/2006/relationships/hyperlink" Target="mailto:sarah@parallaxdigital.com" TargetMode="External"/><Relationship Id="rId147" Type="http://schemas.openxmlformats.org/officeDocument/2006/relationships/hyperlink" Target="mailto:tbrooks@benchmarksigns.biz" TargetMode="External"/><Relationship Id="rId168" Type="http://schemas.openxmlformats.org/officeDocument/2006/relationships/hyperlink" Target="mailto:interstatemail@yahoo.com" TargetMode="External"/><Relationship Id="rId8" Type="http://schemas.openxmlformats.org/officeDocument/2006/relationships/hyperlink" Target="mailto:gredmond@redmondmachinery.com" TargetMode="External"/><Relationship Id="rId51" Type="http://schemas.openxmlformats.org/officeDocument/2006/relationships/hyperlink" Target="mailto:paulene@covecreekcharters.com" TargetMode="External"/><Relationship Id="rId72" Type="http://schemas.openxmlformats.org/officeDocument/2006/relationships/hyperlink" Target="mailto:mdaughtry@bozmansigns.com" TargetMode="External"/><Relationship Id="rId93" Type="http://schemas.openxmlformats.org/officeDocument/2006/relationships/hyperlink" Target="mailto:enriquee1@me.com" TargetMode="External"/><Relationship Id="rId98" Type="http://schemas.openxmlformats.org/officeDocument/2006/relationships/hyperlink" Target="mailto:thewoodgraingallery@yahoo.com" TargetMode="External"/><Relationship Id="rId121" Type="http://schemas.openxmlformats.org/officeDocument/2006/relationships/hyperlink" Target="mailto:mwthibedeau@gmail.com" TargetMode="External"/><Relationship Id="rId142" Type="http://schemas.openxmlformats.org/officeDocument/2006/relationships/hyperlink" Target="mailto:jack@jackdeville.com" TargetMode="External"/><Relationship Id="rId163" Type="http://schemas.openxmlformats.org/officeDocument/2006/relationships/hyperlink" Target="mailto:gredmond@redmondmachinery.com" TargetMode="External"/><Relationship Id="rId184" Type="http://schemas.openxmlformats.org/officeDocument/2006/relationships/hyperlink" Target="mailto:admin@culinarywooddesigns.com" TargetMode="External"/><Relationship Id="rId189" Type="http://schemas.openxmlformats.org/officeDocument/2006/relationships/hyperlink" Target="mailto:jonk@onyxtop.com" TargetMode="External"/><Relationship Id="rId219" Type="http://schemas.openxmlformats.org/officeDocument/2006/relationships/hyperlink" Target="mailto:chuse@fsu.edu" TargetMode="External"/><Relationship Id="rId3" Type="http://schemas.openxmlformats.org/officeDocument/2006/relationships/hyperlink" Target="mailto:gnocik@acsminc.com" TargetMode="External"/><Relationship Id="rId214" Type="http://schemas.openxmlformats.org/officeDocument/2006/relationships/hyperlink" Target="mailto:invoices@iastate.edu" TargetMode="External"/><Relationship Id="rId230" Type="http://schemas.openxmlformats.org/officeDocument/2006/relationships/ctrlProp" Target="../ctrlProps/ctrlProp9.xml"/><Relationship Id="rId25" Type="http://schemas.openxmlformats.org/officeDocument/2006/relationships/hyperlink" Target="mailto:info@customehandrails.com" TargetMode="External"/><Relationship Id="rId46" Type="http://schemas.openxmlformats.org/officeDocument/2006/relationships/hyperlink" Target="mailto:dragraceconcepts@gmail.com" TargetMode="External"/><Relationship Id="rId67" Type="http://schemas.openxmlformats.org/officeDocument/2006/relationships/hyperlink" Target="mailto:maintenance@dorncolor.com" TargetMode="External"/><Relationship Id="rId116" Type="http://schemas.openxmlformats.org/officeDocument/2006/relationships/hyperlink" Target="mailto:tony.digiacomo@demisproducts.com" TargetMode="External"/><Relationship Id="rId137" Type="http://schemas.openxmlformats.org/officeDocument/2006/relationships/hyperlink" Target="mailto:kandw@kandwprojects.com" TargetMode="External"/><Relationship Id="rId158" Type="http://schemas.openxmlformats.org/officeDocument/2006/relationships/hyperlink" Target="mailto:jgarber@appcove.com" TargetMode="External"/><Relationship Id="rId20" Type="http://schemas.openxmlformats.org/officeDocument/2006/relationships/hyperlink" Target="mailto:raymelton@hometownrealtyservices.com" TargetMode="External"/><Relationship Id="rId41" Type="http://schemas.openxmlformats.org/officeDocument/2006/relationships/hyperlink" Target="mailto:clipke@trane.com" TargetMode="External"/><Relationship Id="rId62" Type="http://schemas.openxmlformats.org/officeDocument/2006/relationships/hyperlink" Target="mailto:maintenance@dorncolor.com" TargetMode="External"/><Relationship Id="rId83" Type="http://schemas.openxmlformats.org/officeDocument/2006/relationships/hyperlink" Target="mailto:maintenance@dorncolor.com" TargetMode="External"/><Relationship Id="rId88" Type="http://schemas.openxmlformats.org/officeDocument/2006/relationships/hyperlink" Target="mailto:gcnc411@gmail.com" TargetMode="External"/><Relationship Id="rId111" Type="http://schemas.openxmlformats.org/officeDocument/2006/relationships/hyperlink" Target="mailto:marshall@visesnutusa.com" TargetMode="External"/><Relationship Id="rId132" Type="http://schemas.openxmlformats.org/officeDocument/2006/relationships/hyperlink" Target="mailto:kazkozlowski@thermtrend.com" TargetMode="External"/><Relationship Id="rId153" Type="http://schemas.openxmlformats.org/officeDocument/2006/relationships/hyperlink" Target="mailto:mike@idfpensign.com" TargetMode="External"/><Relationship Id="rId174" Type="http://schemas.openxmlformats.org/officeDocument/2006/relationships/hyperlink" Target="mailto:zstat@me.com" TargetMode="External"/><Relationship Id="rId179" Type="http://schemas.openxmlformats.org/officeDocument/2006/relationships/hyperlink" Target="mailto:blackhawkprecision@gmail.com" TargetMode="External"/><Relationship Id="rId195" Type="http://schemas.openxmlformats.org/officeDocument/2006/relationships/hyperlink" Target="mailto:rpflr@sbcglobal.net" TargetMode="External"/><Relationship Id="rId209" Type="http://schemas.openxmlformats.org/officeDocument/2006/relationships/hyperlink" Target="mailto:storm07e@yahoo.com" TargetMode="External"/><Relationship Id="rId190" Type="http://schemas.openxmlformats.org/officeDocument/2006/relationships/hyperlink" Target="mailto:alewoodanddesign@gmail.com" TargetMode="External"/><Relationship Id="rId204" Type="http://schemas.openxmlformats.org/officeDocument/2006/relationships/hyperlink" Target="mailto:richf@eskimo.com" TargetMode="External"/><Relationship Id="rId220" Type="http://schemas.openxmlformats.org/officeDocument/2006/relationships/hyperlink" Target="mailto:thewoodgraingallery@yahoo.com" TargetMode="External"/><Relationship Id="rId225" Type="http://schemas.openxmlformats.org/officeDocument/2006/relationships/drawing" Target="../drawings/drawing2.xml"/><Relationship Id="rId15" Type="http://schemas.openxmlformats.org/officeDocument/2006/relationships/hyperlink" Target="mailto:craig.gingras1982@hotmail.com" TargetMode="External"/><Relationship Id="rId36" Type="http://schemas.openxmlformats.org/officeDocument/2006/relationships/hyperlink" Target="mailto:craigsarmory@yahoo.com" TargetMode="External"/><Relationship Id="rId57" Type="http://schemas.openxmlformats.org/officeDocument/2006/relationships/hyperlink" Target="mailto:cookjames@bellsouth.net" TargetMode="External"/><Relationship Id="rId106" Type="http://schemas.openxmlformats.org/officeDocument/2006/relationships/hyperlink" Target="mailto:bdlmillwork@gmail.com" TargetMode="External"/><Relationship Id="rId127" Type="http://schemas.openxmlformats.org/officeDocument/2006/relationships/hyperlink" Target="mailto:sales@idesignplastics.com" TargetMode="External"/><Relationship Id="rId10" Type="http://schemas.openxmlformats.org/officeDocument/2006/relationships/hyperlink" Target="mailto:bhorst@emypeople.net" TargetMode="External"/><Relationship Id="rId31" Type="http://schemas.openxmlformats.org/officeDocument/2006/relationships/hyperlink" Target="mailto:johnsapp22@msn.com" TargetMode="External"/><Relationship Id="rId52" Type="http://schemas.openxmlformats.org/officeDocument/2006/relationships/hyperlink" Target="mailto:chugon@hyperfine-research.com" TargetMode="External"/><Relationship Id="rId73" Type="http://schemas.openxmlformats.org/officeDocument/2006/relationships/hyperlink" Target="mailto:rob_belmonte@hotmail.com" TargetMode="External"/><Relationship Id="rId78" Type="http://schemas.openxmlformats.org/officeDocument/2006/relationships/hyperlink" Target="mailto:westburycabinets@gmail.com" TargetMode="External"/><Relationship Id="rId94" Type="http://schemas.openxmlformats.org/officeDocument/2006/relationships/hyperlink" Target="mailto:Nabil.Katrajian@hdrinc.com" TargetMode="External"/><Relationship Id="rId99" Type="http://schemas.openxmlformats.org/officeDocument/2006/relationships/hyperlink" Target="mailto:johs@bektel.com" TargetMode="External"/><Relationship Id="rId101" Type="http://schemas.openxmlformats.org/officeDocument/2006/relationships/hyperlink" Target="mailto:gcnc411@gmail.com" TargetMode="External"/><Relationship Id="rId122" Type="http://schemas.openxmlformats.org/officeDocument/2006/relationships/hyperlink" Target="mailto:brandon@alsignage.com" TargetMode="External"/><Relationship Id="rId143" Type="http://schemas.openxmlformats.org/officeDocument/2006/relationships/hyperlink" Target="mailto:tom@selkirk.com" TargetMode="External"/><Relationship Id="rId148" Type="http://schemas.openxmlformats.org/officeDocument/2006/relationships/hyperlink" Target="mailto:jheaton@fannin.k12.ga.us" TargetMode="External"/><Relationship Id="rId164" Type="http://schemas.openxmlformats.org/officeDocument/2006/relationships/hyperlink" Target="mailto:sevans@avkemsolutions.com" TargetMode="External"/><Relationship Id="rId169" Type="http://schemas.openxmlformats.org/officeDocument/2006/relationships/hyperlink" Target="mailto:info@customehandrails.com" TargetMode="External"/><Relationship Id="rId185" Type="http://schemas.openxmlformats.org/officeDocument/2006/relationships/hyperlink" Target="mailto:synulose@gmail.com" TargetMode="External"/><Relationship Id="rId4" Type="http://schemas.openxmlformats.org/officeDocument/2006/relationships/hyperlink" Target="mailto:aforgnone@alexandercsd.org" TargetMode="External"/><Relationship Id="rId9" Type="http://schemas.openxmlformats.org/officeDocument/2006/relationships/hyperlink" Target="mailto:rob_belmonte@hotmail.com" TargetMode="External"/><Relationship Id="rId180" Type="http://schemas.openxmlformats.org/officeDocument/2006/relationships/hyperlink" Target="mailto:tom@selkirk.com" TargetMode="External"/><Relationship Id="rId210" Type="http://schemas.openxmlformats.org/officeDocument/2006/relationships/hyperlink" Target="mailto:chris@oberphoto.com" TargetMode="External"/><Relationship Id="rId215" Type="http://schemas.openxmlformats.org/officeDocument/2006/relationships/hyperlink" Target="mailto:brian.ridley@shawinc.com" TargetMode="External"/><Relationship Id="rId26" Type="http://schemas.openxmlformats.org/officeDocument/2006/relationships/hyperlink" Target="mailto:kandw@kandwprojects.com" TargetMode="External"/><Relationship Id="rId231" Type="http://schemas.openxmlformats.org/officeDocument/2006/relationships/ctrlProp" Target="../ctrlProps/ctrlProp10.xml"/><Relationship Id="rId47" Type="http://schemas.openxmlformats.org/officeDocument/2006/relationships/hyperlink" Target="mailto:rsitterson@avkemsolutions.com" TargetMode="External"/><Relationship Id="rId68" Type="http://schemas.openxmlformats.org/officeDocument/2006/relationships/hyperlink" Target="mailto:arepnoy@centrotherm.us.com" TargetMode="External"/><Relationship Id="rId89" Type="http://schemas.openxmlformats.org/officeDocument/2006/relationships/hyperlink" Target="mailto:waci@bellsouth.net" TargetMode="External"/><Relationship Id="rId112" Type="http://schemas.openxmlformats.org/officeDocument/2006/relationships/hyperlink" Target="mailto:greg@rsgtesting.com" TargetMode="External"/><Relationship Id="rId133" Type="http://schemas.openxmlformats.org/officeDocument/2006/relationships/hyperlink" Target="mailto:benhaggett@hotmail.com" TargetMode="External"/><Relationship Id="rId154" Type="http://schemas.openxmlformats.org/officeDocument/2006/relationships/hyperlink" Target="mailto:tom@selkirk.com" TargetMode="External"/><Relationship Id="rId175" Type="http://schemas.openxmlformats.org/officeDocument/2006/relationships/hyperlink" Target="mailto:chad@utvworx.com" TargetMode="External"/><Relationship Id="rId196" Type="http://schemas.openxmlformats.org/officeDocument/2006/relationships/hyperlink" Target="mailto:mikebrooks24@gmail.com" TargetMode="External"/><Relationship Id="rId200" Type="http://schemas.openxmlformats.org/officeDocument/2006/relationships/hyperlink" Target="mailto:alexander.czernecki@fluor.com" TargetMode="External"/><Relationship Id="rId16" Type="http://schemas.openxmlformats.org/officeDocument/2006/relationships/hyperlink" Target="mailto:woodsignsofgatlinburg@gmail.com" TargetMode="External"/><Relationship Id="rId221" Type="http://schemas.openxmlformats.org/officeDocument/2006/relationships/hyperlink" Target="mailto:islandukulele1@gmail.com" TargetMode="External"/><Relationship Id="rId37" Type="http://schemas.openxmlformats.org/officeDocument/2006/relationships/hyperlink" Target="mailto:lunasea@charter.net" TargetMode="External"/><Relationship Id="rId58" Type="http://schemas.openxmlformats.org/officeDocument/2006/relationships/hyperlink" Target="mailto:gerald@cqm-inc.com" TargetMode="External"/><Relationship Id="rId79" Type="http://schemas.openxmlformats.org/officeDocument/2006/relationships/hyperlink" Target="mailto:kbrack@mammothelectronics.com" TargetMode="External"/><Relationship Id="rId102" Type="http://schemas.openxmlformats.org/officeDocument/2006/relationships/hyperlink" Target="mailto:delarosa.axel@yahoo.com" TargetMode="External"/><Relationship Id="rId123" Type="http://schemas.openxmlformats.org/officeDocument/2006/relationships/hyperlink" Target="mailto:accounting@graphidies.com" TargetMode="External"/><Relationship Id="rId144" Type="http://schemas.openxmlformats.org/officeDocument/2006/relationships/hyperlink" Target="mailto:RYgame2008@gmail.com" TargetMode="External"/><Relationship Id="rId90" Type="http://schemas.openxmlformats.org/officeDocument/2006/relationships/hyperlink" Target="mailto:sales@thewoodenwing.com" TargetMode="External"/><Relationship Id="rId165" Type="http://schemas.openxmlformats.org/officeDocument/2006/relationships/hyperlink" Target="mailto:doyle@iastate.edu" TargetMode="External"/><Relationship Id="rId186" Type="http://schemas.openxmlformats.org/officeDocument/2006/relationships/hyperlink" Target="mailto:pat@swampgearusa.com" TargetMode="External"/><Relationship Id="rId211" Type="http://schemas.openxmlformats.org/officeDocument/2006/relationships/hyperlink" Target="mailto:matt@austinjoinery.com" TargetMode="External"/><Relationship Id="rId232"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sambeaufordworkshop@gmail.com" TargetMode="External"/><Relationship Id="rId117" Type="http://schemas.openxmlformats.org/officeDocument/2006/relationships/hyperlink" Target="mailto:tim1289@msn.com" TargetMode="External"/><Relationship Id="rId21" Type="http://schemas.openxmlformats.org/officeDocument/2006/relationships/hyperlink" Target="mailto:digitalfabricationresidency@gmail.com" TargetMode="External"/><Relationship Id="rId42" Type="http://schemas.openxmlformats.org/officeDocument/2006/relationships/hyperlink" Target="mailto:johnr@docksidecanvase.com" TargetMode="External"/><Relationship Id="rId47" Type="http://schemas.openxmlformats.org/officeDocument/2006/relationships/hyperlink" Target="mailto:billscustombuilds@gmail.com" TargetMode="External"/><Relationship Id="rId63" Type="http://schemas.openxmlformats.org/officeDocument/2006/relationships/hyperlink" Target="mailto:randy.nunley@u-p.com" TargetMode="External"/><Relationship Id="rId68" Type="http://schemas.openxmlformats.org/officeDocument/2006/relationships/hyperlink" Target="mailto:dave.johnson@commercialtool.com" TargetMode="External"/><Relationship Id="rId84" Type="http://schemas.openxmlformats.org/officeDocument/2006/relationships/hyperlink" Target="mailto:ray@refreshglass.com" TargetMode="External"/><Relationship Id="rId89" Type="http://schemas.openxmlformats.org/officeDocument/2006/relationships/hyperlink" Target="mailto:donna.robertson@eissmann.com" TargetMode="External"/><Relationship Id="rId112" Type="http://schemas.openxmlformats.org/officeDocument/2006/relationships/hyperlink" Target="mailto:shelco-one@neo.rr.com" TargetMode="External"/><Relationship Id="rId133" Type="http://schemas.openxmlformats.org/officeDocument/2006/relationships/hyperlink" Target="mailto:re_destiny@yahoo.com" TargetMode="External"/><Relationship Id="rId138" Type="http://schemas.openxmlformats.org/officeDocument/2006/relationships/hyperlink" Target="mailto:blesage@scdsb.on.ca" TargetMode="External"/><Relationship Id="rId154" Type="http://schemas.openxmlformats.org/officeDocument/2006/relationships/hyperlink" Target="mailto:alex@suchandsuchsite.com" TargetMode="External"/><Relationship Id="rId159" Type="http://schemas.openxmlformats.org/officeDocument/2006/relationships/printerSettings" Target="../printerSettings/printerSettings3.bin"/><Relationship Id="rId16" Type="http://schemas.openxmlformats.org/officeDocument/2006/relationships/hyperlink" Target="mailto:dweber@dumontnj.org" TargetMode="External"/><Relationship Id="rId107" Type="http://schemas.openxmlformats.org/officeDocument/2006/relationships/hyperlink" Target="mailto:mfase731@aol.com" TargetMode="External"/><Relationship Id="rId11" Type="http://schemas.openxmlformats.org/officeDocument/2006/relationships/hyperlink" Target="mailto:mike@potvinguitars.com" TargetMode="External"/><Relationship Id="rId32" Type="http://schemas.openxmlformats.org/officeDocument/2006/relationships/hyperlink" Target="mailto:jason@bornhandy.com" TargetMode="External"/><Relationship Id="rId37" Type="http://schemas.openxmlformats.org/officeDocument/2006/relationships/hyperlink" Target="mailto:corcoransrus@aol.com" TargetMode="External"/><Relationship Id="rId53" Type="http://schemas.openxmlformats.org/officeDocument/2006/relationships/hyperlink" Target="mailto:ron@americanpatriotdesigns.com" TargetMode="External"/><Relationship Id="rId58" Type="http://schemas.openxmlformats.org/officeDocument/2006/relationships/hyperlink" Target="mailto:hredmond@redmondmachinery.com" TargetMode="External"/><Relationship Id="rId74" Type="http://schemas.openxmlformats.org/officeDocument/2006/relationships/hyperlink" Target="mailto:thewoodgraingallery@yahoo.com" TargetMode="External"/><Relationship Id="rId79" Type="http://schemas.openxmlformats.org/officeDocument/2006/relationships/hyperlink" Target="mailto:dan@blackthorncreative.com" TargetMode="External"/><Relationship Id="rId102" Type="http://schemas.openxmlformats.org/officeDocument/2006/relationships/hyperlink" Target="mailto:johannahaack@att.net" TargetMode="External"/><Relationship Id="rId123" Type="http://schemas.openxmlformats.org/officeDocument/2006/relationships/hyperlink" Target="mailto:marrion.powell@tn.gov" TargetMode="External"/><Relationship Id="rId128" Type="http://schemas.openxmlformats.org/officeDocument/2006/relationships/hyperlink" Target="mailto:bwtait@att.net" TargetMode="External"/><Relationship Id="rId144" Type="http://schemas.openxmlformats.org/officeDocument/2006/relationships/hyperlink" Target="mailto:scottm@belttech1.com" TargetMode="External"/><Relationship Id="rId149" Type="http://schemas.openxmlformats.org/officeDocument/2006/relationships/hyperlink" Target="mailto:gareth@woodfinishmanagement.co.za" TargetMode="External"/><Relationship Id="rId5" Type="http://schemas.openxmlformats.org/officeDocument/2006/relationships/hyperlink" Target="mailto:lmuna@crdaniels.com" TargetMode="External"/><Relationship Id="rId90" Type="http://schemas.openxmlformats.org/officeDocument/2006/relationships/hyperlink" Target="mailto:tmckenn@alliancecom.net" TargetMode="External"/><Relationship Id="rId95" Type="http://schemas.openxmlformats.org/officeDocument/2006/relationships/hyperlink" Target="mailto:fred@datatekgraphics.com" TargetMode="External"/><Relationship Id="rId160" Type="http://schemas.openxmlformats.org/officeDocument/2006/relationships/drawing" Target="../drawings/drawing3.xml"/><Relationship Id="rId165" Type="http://schemas.openxmlformats.org/officeDocument/2006/relationships/ctrlProp" Target="../ctrlProps/ctrlProp15.xml"/><Relationship Id="rId22" Type="http://schemas.openxmlformats.org/officeDocument/2006/relationships/hyperlink" Target="mailto:cbarker@pnprobotics.com" TargetMode="External"/><Relationship Id="rId27" Type="http://schemas.openxmlformats.org/officeDocument/2006/relationships/hyperlink" Target="mailto:adoskocil@mpantenna.com" TargetMode="External"/><Relationship Id="rId43" Type="http://schemas.openxmlformats.org/officeDocument/2006/relationships/hyperlink" Target="mailto:sales@harbits.com" TargetMode="External"/><Relationship Id="rId48" Type="http://schemas.openxmlformats.org/officeDocument/2006/relationships/hyperlink" Target="mailto:brian.ridley@shawinc.com" TargetMode="External"/><Relationship Id="rId64" Type="http://schemas.openxmlformats.org/officeDocument/2006/relationships/hyperlink" Target="mailto:scott@flipingame.com" TargetMode="External"/><Relationship Id="rId69" Type="http://schemas.openxmlformats.org/officeDocument/2006/relationships/hyperlink" Target="mailto:krossdal@pes.is" TargetMode="External"/><Relationship Id="rId113" Type="http://schemas.openxmlformats.org/officeDocument/2006/relationships/hyperlink" Target="mailto:joe@artisanfabricating.com" TargetMode="External"/><Relationship Id="rId118" Type="http://schemas.openxmlformats.org/officeDocument/2006/relationships/hyperlink" Target="mailto:interstatemail@yahoo.com" TargetMode="External"/><Relationship Id="rId134" Type="http://schemas.openxmlformats.org/officeDocument/2006/relationships/hyperlink" Target="mailto:paul@performanceplasticsonline.com" TargetMode="External"/><Relationship Id="rId139" Type="http://schemas.openxmlformats.org/officeDocument/2006/relationships/hyperlink" Target="mailto:mike@wincnc.net" TargetMode="External"/><Relationship Id="rId80" Type="http://schemas.openxmlformats.org/officeDocument/2006/relationships/hyperlink" Target="mailto:gene@jamesonwoodworks.com" TargetMode="External"/><Relationship Id="rId85" Type="http://schemas.openxmlformats.org/officeDocument/2006/relationships/hyperlink" Target="mailto:jurassicplastics@gmail.com" TargetMode="External"/><Relationship Id="rId150" Type="http://schemas.openxmlformats.org/officeDocument/2006/relationships/hyperlink" Target="mailto:akeller@oneida-air.com" TargetMode="External"/><Relationship Id="rId155" Type="http://schemas.openxmlformats.org/officeDocument/2006/relationships/hyperlink" Target="mailto:jeff.thorlton@ge.com" TargetMode="External"/><Relationship Id="rId12" Type="http://schemas.openxmlformats.org/officeDocument/2006/relationships/hyperlink" Target="mailto:jw.parker@mhnine.com" TargetMode="External"/><Relationship Id="rId17" Type="http://schemas.openxmlformats.org/officeDocument/2006/relationships/hyperlink" Target="mailto:enick709@gmail.com" TargetMode="External"/><Relationship Id="rId33" Type="http://schemas.openxmlformats.org/officeDocument/2006/relationships/hyperlink" Target="mailto:shelco-one@neo.rr.com" TargetMode="External"/><Relationship Id="rId38" Type="http://schemas.openxmlformats.org/officeDocument/2006/relationships/hyperlink" Target="mailto:johnr@docksidecanvase.com" TargetMode="External"/><Relationship Id="rId59" Type="http://schemas.openxmlformats.org/officeDocument/2006/relationships/hyperlink" Target="mailto:marion.powell@tn.gov" TargetMode="External"/><Relationship Id="rId103" Type="http://schemas.openxmlformats.org/officeDocument/2006/relationships/hyperlink" Target="mailto:thewoodgraingallery@yahoo.com" TargetMode="External"/><Relationship Id="rId108" Type="http://schemas.openxmlformats.org/officeDocument/2006/relationships/hyperlink" Target="mailto:jjernigan@charter.net" TargetMode="External"/><Relationship Id="rId124" Type="http://schemas.openxmlformats.org/officeDocument/2006/relationships/hyperlink" Target="mailto:chrispate@mobiletoysinc.com" TargetMode="External"/><Relationship Id="rId129" Type="http://schemas.openxmlformats.org/officeDocument/2006/relationships/hyperlink" Target="mailto:schepebc@gmail.com" TargetMode="External"/><Relationship Id="rId54" Type="http://schemas.openxmlformats.org/officeDocument/2006/relationships/hyperlink" Target="mailto:mike@idfpensign.com" TargetMode="External"/><Relationship Id="rId70" Type="http://schemas.openxmlformats.org/officeDocument/2006/relationships/hyperlink" Target="mailto:Jpeot@fabexco.com" TargetMode="External"/><Relationship Id="rId75" Type="http://schemas.openxmlformats.org/officeDocument/2006/relationships/hyperlink" Target="mailto:jwhdesignco@gmail.com" TargetMode="External"/><Relationship Id="rId91" Type="http://schemas.openxmlformats.org/officeDocument/2006/relationships/hyperlink" Target="mailto:scotty@redmondmachinery.com" TargetMode="External"/><Relationship Id="rId96" Type="http://schemas.openxmlformats.org/officeDocument/2006/relationships/hyperlink" Target="mailto:john@docksidecanvas.com" TargetMode="External"/><Relationship Id="rId140" Type="http://schemas.openxmlformats.org/officeDocument/2006/relationships/hyperlink" Target="mailto:benjaminbuildersllc@gmail.com" TargetMode="External"/><Relationship Id="rId145" Type="http://schemas.openxmlformats.org/officeDocument/2006/relationships/hyperlink" Target="mailto:rramsden@gmavt.net" TargetMode="External"/><Relationship Id="rId161" Type="http://schemas.openxmlformats.org/officeDocument/2006/relationships/vmlDrawing" Target="../drawings/vmlDrawing3.vml"/><Relationship Id="rId166" Type="http://schemas.openxmlformats.org/officeDocument/2006/relationships/ctrlProp" Target="../ctrlProps/ctrlProp16.xml"/><Relationship Id="rId1" Type="http://schemas.openxmlformats.org/officeDocument/2006/relationships/hyperlink" Target="mailto:johnr@docksidecanvas.com" TargetMode="External"/><Relationship Id="rId6" Type="http://schemas.openxmlformats.org/officeDocument/2006/relationships/hyperlink" Target="mailto:justinscott125@gmail.com" TargetMode="External"/><Relationship Id="rId15" Type="http://schemas.openxmlformats.org/officeDocument/2006/relationships/hyperlink" Target="mailto:matthew.bodoff@ultralonfoam.com" TargetMode="External"/><Relationship Id="rId23" Type="http://schemas.openxmlformats.org/officeDocument/2006/relationships/hyperlink" Target="mailto:digitalfabricationresidency@gmail.com" TargetMode="External"/><Relationship Id="rId28" Type="http://schemas.openxmlformats.org/officeDocument/2006/relationships/hyperlink" Target="mailto:rbrown1@fujifilm.com" TargetMode="External"/><Relationship Id="rId36" Type="http://schemas.openxmlformats.org/officeDocument/2006/relationships/hyperlink" Target="mailto:digitalfabricationresidency@gmail.com" TargetMode="External"/><Relationship Id="rId49" Type="http://schemas.openxmlformats.org/officeDocument/2006/relationships/hyperlink" Target="mailto:gredmond@redmondmachinery.com" TargetMode="External"/><Relationship Id="rId57" Type="http://schemas.openxmlformats.org/officeDocument/2006/relationships/hyperlink" Target="mailto:phil@osteoshape.com" TargetMode="External"/><Relationship Id="rId106" Type="http://schemas.openxmlformats.org/officeDocument/2006/relationships/hyperlink" Target="mailto:markswoodwork@embarqmail.com" TargetMode="External"/><Relationship Id="rId114" Type="http://schemas.openxmlformats.org/officeDocument/2006/relationships/hyperlink" Target="mailto:kyle.hipple@apexagsol.com" TargetMode="External"/><Relationship Id="rId119" Type="http://schemas.openxmlformats.org/officeDocument/2006/relationships/hyperlink" Target="mailto:rkh1@rice.edu" TargetMode="External"/><Relationship Id="rId127" Type="http://schemas.openxmlformats.org/officeDocument/2006/relationships/hyperlink" Target="mailto:bwtait@att.net" TargetMode="External"/><Relationship Id="rId10" Type="http://schemas.openxmlformats.org/officeDocument/2006/relationships/hyperlink" Target="mailto:steve.davidsn@gmail.com" TargetMode="External"/><Relationship Id="rId31" Type="http://schemas.openxmlformats.org/officeDocument/2006/relationships/hyperlink" Target="mailto:bonner@mackenziedow.com" TargetMode="External"/><Relationship Id="rId44" Type="http://schemas.openxmlformats.org/officeDocument/2006/relationships/hyperlink" Target="mailto:jaredroeser@gmail.com" TargetMode="External"/><Relationship Id="rId52" Type="http://schemas.openxmlformats.org/officeDocument/2006/relationships/hyperlink" Target="mailto:chrispate@mobiletoysinc.com" TargetMode="External"/><Relationship Id="rId60" Type="http://schemas.openxmlformats.org/officeDocument/2006/relationships/hyperlink" Target="mailto:manzanitakids@gmail.com" TargetMode="External"/><Relationship Id="rId65" Type="http://schemas.openxmlformats.org/officeDocument/2006/relationships/hyperlink" Target="mailto:xpstechllc@gmail.com" TargetMode="External"/><Relationship Id="rId73" Type="http://schemas.openxmlformats.org/officeDocument/2006/relationships/hyperlink" Target="mailto:johannahaack@att.net" TargetMode="External"/><Relationship Id="rId78" Type="http://schemas.openxmlformats.org/officeDocument/2006/relationships/hyperlink" Target="mailto:jeff@delvewood.com" TargetMode="External"/><Relationship Id="rId81" Type="http://schemas.openxmlformats.org/officeDocument/2006/relationships/hyperlink" Target="mailto:Jpeot@fabexco.com" TargetMode="External"/><Relationship Id="rId86" Type="http://schemas.openxmlformats.org/officeDocument/2006/relationships/hyperlink" Target="mailto:mark.moseley@idahosky.com" TargetMode="External"/><Relationship Id="rId94" Type="http://schemas.openxmlformats.org/officeDocument/2006/relationships/hyperlink" Target="mailto:jeff@southerngrainwoodworks.com" TargetMode="External"/><Relationship Id="rId99" Type="http://schemas.openxmlformats.org/officeDocument/2006/relationships/hyperlink" Target="mailto:markswoodwork@embarqmail.com" TargetMode="External"/><Relationship Id="rId101" Type="http://schemas.openxmlformats.org/officeDocument/2006/relationships/hyperlink" Target="mailto:digitalfabricationresidency@gmail.com" TargetMode="External"/><Relationship Id="rId122" Type="http://schemas.openxmlformats.org/officeDocument/2006/relationships/hyperlink" Target="mailto:ronnie@oneupinnovations.com" TargetMode="External"/><Relationship Id="rId130" Type="http://schemas.openxmlformats.org/officeDocument/2006/relationships/hyperlink" Target="mailto:justinwagoner@gmail.com" TargetMode="External"/><Relationship Id="rId135" Type="http://schemas.openxmlformats.org/officeDocument/2006/relationships/hyperlink" Target="mailto:rramsden@gmavt.net" TargetMode="External"/><Relationship Id="rId143" Type="http://schemas.openxmlformats.org/officeDocument/2006/relationships/hyperlink" Target="mailto:james.wacker@carlisleit.com" TargetMode="External"/><Relationship Id="rId148" Type="http://schemas.openxmlformats.org/officeDocument/2006/relationships/hyperlink" Target="mailto:klgray00@gmail.com" TargetMode="External"/><Relationship Id="rId151" Type="http://schemas.openxmlformats.org/officeDocument/2006/relationships/hyperlink" Target="mailto:amy.porter@fpsk12.net" TargetMode="External"/><Relationship Id="rId156" Type="http://schemas.openxmlformats.org/officeDocument/2006/relationships/hyperlink" Target="mailto:tthomas@dickinsoncenter.org" TargetMode="External"/><Relationship Id="rId164" Type="http://schemas.openxmlformats.org/officeDocument/2006/relationships/ctrlProp" Target="../ctrlProps/ctrlProp14.xml"/><Relationship Id="rId4" Type="http://schemas.openxmlformats.org/officeDocument/2006/relationships/hyperlink" Target="mailto:hredmond@redmondmachinery.com" TargetMode="External"/><Relationship Id="rId9" Type="http://schemas.openxmlformats.org/officeDocument/2006/relationships/hyperlink" Target="mailto:jow@artisanfabricating.com" TargetMode="External"/><Relationship Id="rId13" Type="http://schemas.openxmlformats.org/officeDocument/2006/relationships/hyperlink" Target="mailto:tub7@aol.com" TargetMode="External"/><Relationship Id="rId18" Type="http://schemas.openxmlformats.org/officeDocument/2006/relationships/hyperlink" Target="mailto:mcarrasco@hsdusa.com" TargetMode="External"/><Relationship Id="rId39" Type="http://schemas.openxmlformats.org/officeDocument/2006/relationships/hyperlink" Target="mailto:glenweeks4@gmail.com" TargetMode="External"/><Relationship Id="rId109" Type="http://schemas.openxmlformats.org/officeDocument/2006/relationships/hyperlink" Target="mailto:ronnie@oneupinnovations.com" TargetMode="External"/><Relationship Id="rId34" Type="http://schemas.openxmlformats.org/officeDocument/2006/relationships/hyperlink" Target="mailto:kbergman@cpmlabfab.com" TargetMode="External"/><Relationship Id="rId50" Type="http://schemas.openxmlformats.org/officeDocument/2006/relationships/hyperlink" Target="mailto:maintenance@dorncolor.com" TargetMode="External"/><Relationship Id="rId55" Type="http://schemas.openxmlformats.org/officeDocument/2006/relationships/hyperlink" Target="mailto:enriquee1@me.com" TargetMode="External"/><Relationship Id="rId76" Type="http://schemas.openxmlformats.org/officeDocument/2006/relationships/hyperlink" Target="mailto:jgoble@miracinc.com" TargetMode="External"/><Relationship Id="rId97" Type="http://schemas.openxmlformats.org/officeDocument/2006/relationships/hyperlink" Target="mailto:konamaukaguy@yahoo.com" TargetMode="External"/><Relationship Id="rId104" Type="http://schemas.openxmlformats.org/officeDocument/2006/relationships/hyperlink" Target="mailto:clint@sidingandgutters.com" TargetMode="External"/><Relationship Id="rId120" Type="http://schemas.openxmlformats.org/officeDocument/2006/relationships/hyperlink" Target="mailto:digitalfabricationresidency@gmail.com" TargetMode="External"/><Relationship Id="rId125" Type="http://schemas.openxmlformats.org/officeDocument/2006/relationships/hyperlink" Target="mailto:richard.d.krossber2.civ@mail.m" TargetMode="External"/><Relationship Id="rId141" Type="http://schemas.openxmlformats.org/officeDocument/2006/relationships/hyperlink" Target="mailto:kevin.dilauri@gmail.com" TargetMode="External"/><Relationship Id="rId146" Type="http://schemas.openxmlformats.org/officeDocument/2006/relationships/hyperlink" Target="mailto:gredmond@redmondmachinery.com" TargetMode="External"/><Relationship Id="rId167" Type="http://schemas.openxmlformats.org/officeDocument/2006/relationships/comments" Target="../comments3.xml"/><Relationship Id="rId7" Type="http://schemas.openxmlformats.org/officeDocument/2006/relationships/hyperlink" Target="mailto:mike.yereance@navy.mil" TargetMode="External"/><Relationship Id="rId71" Type="http://schemas.openxmlformats.org/officeDocument/2006/relationships/hyperlink" Target="mailto:whytewoodworking@gmail.com" TargetMode="External"/><Relationship Id="rId92" Type="http://schemas.openxmlformats.org/officeDocument/2006/relationships/hyperlink" Target="mailto:jmbates3@aol.com" TargetMode="External"/><Relationship Id="rId162" Type="http://schemas.openxmlformats.org/officeDocument/2006/relationships/ctrlProp" Target="../ctrlProps/ctrlProp12.xml"/><Relationship Id="rId2" Type="http://schemas.openxmlformats.org/officeDocument/2006/relationships/hyperlink" Target="mailto:hredmond@redmondmachinery.com" TargetMode="External"/><Relationship Id="rId29" Type="http://schemas.openxmlformats.org/officeDocument/2006/relationships/hyperlink" Target="mailto:kelly@wincnc.net" TargetMode="External"/><Relationship Id="rId24" Type="http://schemas.openxmlformats.org/officeDocument/2006/relationships/hyperlink" Target="mailto:keith@stagenine.com" TargetMode="External"/><Relationship Id="rId40" Type="http://schemas.openxmlformats.org/officeDocument/2006/relationships/hyperlink" Target="mailto:437@fastsigns.com" TargetMode="External"/><Relationship Id="rId45" Type="http://schemas.openxmlformats.org/officeDocument/2006/relationships/hyperlink" Target="mailto:alexander.czernecki@fluor.com" TargetMode="External"/><Relationship Id="rId66" Type="http://schemas.openxmlformats.org/officeDocument/2006/relationships/hyperlink" Target="mailto:tmmachineshop@trade-marx.com" TargetMode="External"/><Relationship Id="rId87" Type="http://schemas.openxmlformats.org/officeDocument/2006/relationships/hyperlink" Target="mailto:ceiffert35@yahoo.com" TargetMode="External"/><Relationship Id="rId110" Type="http://schemas.openxmlformats.org/officeDocument/2006/relationships/hyperlink" Target="mailto:bonner@mackenziedow.com" TargetMode="External"/><Relationship Id="rId115" Type="http://schemas.openxmlformats.org/officeDocument/2006/relationships/hyperlink" Target="mailto:caleb@11thstworkshop.com" TargetMode="External"/><Relationship Id="rId131" Type="http://schemas.openxmlformats.org/officeDocument/2006/relationships/hyperlink" Target="mailto:matt@brichbarndesigns.com" TargetMode="External"/><Relationship Id="rId136" Type="http://schemas.openxmlformats.org/officeDocument/2006/relationships/hyperlink" Target="mailto:gredmond@redmondmachinery.com" TargetMode="External"/><Relationship Id="rId157" Type="http://schemas.openxmlformats.org/officeDocument/2006/relationships/hyperlink" Target="mailto:wesleyacampbell@gmail.com" TargetMode="External"/><Relationship Id="rId61" Type="http://schemas.openxmlformats.org/officeDocument/2006/relationships/hyperlink" Target="mailto:enriquee1@me.com" TargetMode="External"/><Relationship Id="rId82" Type="http://schemas.openxmlformats.org/officeDocument/2006/relationships/hyperlink" Target="mailto:alewoodanddesign@gmail.com" TargetMode="External"/><Relationship Id="rId152" Type="http://schemas.openxmlformats.org/officeDocument/2006/relationships/hyperlink" Target="mailto:daveconnors@tileredi.com" TargetMode="External"/><Relationship Id="rId19" Type="http://schemas.openxmlformats.org/officeDocument/2006/relationships/hyperlink" Target="mailto:stoppills@yahoo.com" TargetMode="External"/><Relationship Id="rId14" Type="http://schemas.openxmlformats.org/officeDocument/2006/relationships/hyperlink" Target="mailto:digitalfabricationresidency@gmail.com" TargetMode="External"/><Relationship Id="rId30" Type="http://schemas.openxmlformats.org/officeDocument/2006/relationships/hyperlink" Target="mailto:whytewoodworking@gmail.com" TargetMode="External"/><Relationship Id="rId35" Type="http://schemas.openxmlformats.org/officeDocument/2006/relationships/hyperlink" Target="mailto:tom@selkirk.com" TargetMode="External"/><Relationship Id="rId56" Type="http://schemas.openxmlformats.org/officeDocument/2006/relationships/hyperlink" Target="mailto:jdduckett23@yahoo.com" TargetMode="External"/><Relationship Id="rId77" Type="http://schemas.openxmlformats.org/officeDocument/2006/relationships/hyperlink" Target="mailto:krossdal@pes.is" TargetMode="External"/><Relationship Id="rId100" Type="http://schemas.openxmlformats.org/officeDocument/2006/relationships/hyperlink" Target="mailto:johngay1776@gmail.com" TargetMode="External"/><Relationship Id="rId105" Type="http://schemas.openxmlformats.org/officeDocument/2006/relationships/hyperlink" Target="mailto:captchip1@gmail.com" TargetMode="External"/><Relationship Id="rId126" Type="http://schemas.openxmlformats.org/officeDocument/2006/relationships/hyperlink" Target="mailto:bwtait@att.net" TargetMode="External"/><Relationship Id="rId147" Type="http://schemas.openxmlformats.org/officeDocument/2006/relationships/hyperlink" Target="mailto:bob@ihranger.com" TargetMode="External"/><Relationship Id="rId8" Type="http://schemas.openxmlformats.org/officeDocument/2006/relationships/hyperlink" Target="mailto:kmarh@cableone.net" TargetMode="External"/><Relationship Id="rId51" Type="http://schemas.openxmlformats.org/officeDocument/2006/relationships/hyperlink" Target="mailto:enriquee1@me.com" TargetMode="External"/><Relationship Id="rId72" Type="http://schemas.openxmlformats.org/officeDocument/2006/relationships/hyperlink" Target="mailto:lcrooks@phm.k12.in.us" TargetMode="External"/><Relationship Id="rId93" Type="http://schemas.openxmlformats.org/officeDocument/2006/relationships/hyperlink" Target="mailto:dustin@graymaur.com" TargetMode="External"/><Relationship Id="rId98" Type="http://schemas.openxmlformats.org/officeDocument/2006/relationships/hyperlink" Target="mailto:keith@stagenine.com" TargetMode="External"/><Relationship Id="rId121" Type="http://schemas.openxmlformats.org/officeDocument/2006/relationships/hyperlink" Target="mailto:jetskimajic@comcast.net" TargetMode="External"/><Relationship Id="rId142" Type="http://schemas.openxmlformats.org/officeDocument/2006/relationships/hyperlink" Target="mailto:robbdelaney@gmail.com" TargetMode="External"/><Relationship Id="rId163" Type="http://schemas.openxmlformats.org/officeDocument/2006/relationships/ctrlProp" Target="../ctrlProps/ctrlProp13.xml"/><Relationship Id="rId3" Type="http://schemas.openxmlformats.org/officeDocument/2006/relationships/hyperlink" Target="mailto:whytewoodworking@gmail.com" TargetMode="External"/><Relationship Id="rId25" Type="http://schemas.openxmlformats.org/officeDocument/2006/relationships/hyperlink" Target="mailto:rufinolira22@gmail.com" TargetMode="External"/><Relationship Id="rId46" Type="http://schemas.openxmlformats.org/officeDocument/2006/relationships/hyperlink" Target="mailto:enriquee1@me.com" TargetMode="External"/><Relationship Id="rId67" Type="http://schemas.openxmlformats.org/officeDocument/2006/relationships/hyperlink" Target="mailto:lcrooks@phm.k12.in.us" TargetMode="External"/><Relationship Id="rId116" Type="http://schemas.openxmlformats.org/officeDocument/2006/relationships/hyperlink" Target="mailto:sharon@protechfixture.com" TargetMode="External"/><Relationship Id="rId137" Type="http://schemas.openxmlformats.org/officeDocument/2006/relationships/hyperlink" Target="mailto:mike@wincnc.net" TargetMode="External"/><Relationship Id="rId158" Type="http://schemas.openxmlformats.org/officeDocument/2006/relationships/hyperlink" Target="mailto:cballard@enviroconsystems.com" TargetMode="External"/><Relationship Id="rId20" Type="http://schemas.openxmlformats.org/officeDocument/2006/relationships/hyperlink" Target="mailto:mjoseph@teamtpi.com" TargetMode="External"/><Relationship Id="rId41" Type="http://schemas.openxmlformats.org/officeDocument/2006/relationships/hyperlink" Target="mailto:scott.thompson@sandmwoodworks.com" TargetMode="External"/><Relationship Id="rId62" Type="http://schemas.openxmlformats.org/officeDocument/2006/relationships/hyperlink" Target="mailto:rvalence@stcharlessheriff.org" TargetMode="External"/><Relationship Id="rId83" Type="http://schemas.openxmlformats.org/officeDocument/2006/relationships/hyperlink" Target="mailto:stoeckeltom@gmail.com" TargetMode="External"/><Relationship Id="rId88" Type="http://schemas.openxmlformats.org/officeDocument/2006/relationships/hyperlink" Target="mailto:jonathan.bivin@eissmann.com" TargetMode="External"/><Relationship Id="rId111" Type="http://schemas.openxmlformats.org/officeDocument/2006/relationships/hyperlink" Target="mailto:kyle.hipple@apexagsol.com" TargetMode="External"/><Relationship Id="rId132" Type="http://schemas.openxmlformats.org/officeDocument/2006/relationships/hyperlink" Target="mailto:tim@tisdel.com" TargetMode="External"/><Relationship Id="rId153" Type="http://schemas.openxmlformats.org/officeDocument/2006/relationships/hyperlink" Target="mailto:mike@wincnc.net" TargetMode="Externa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4.xml"/><Relationship Id="rId7" Type="http://schemas.openxmlformats.org/officeDocument/2006/relationships/ctrlProp" Target="../ctrlProps/ctrlProp19.xml"/><Relationship Id="rId2" Type="http://schemas.openxmlformats.org/officeDocument/2006/relationships/printerSettings" Target="../printerSettings/printerSettings4.bin"/><Relationship Id="rId1" Type="http://schemas.openxmlformats.org/officeDocument/2006/relationships/hyperlink" Target="mailto:gnocik@acsminc.com" TargetMode="External"/><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2.xml"/><Relationship Id="rId4" Type="http://schemas.openxmlformats.org/officeDocument/2006/relationships/ctrlProp" Target="../ctrlProps/ctrlProp2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6.xml"/><Relationship Id="rId13" Type="http://schemas.openxmlformats.org/officeDocument/2006/relationships/ctrlProp" Target="../ctrlProps/ctrlProp31.xml"/><Relationship Id="rId3" Type="http://schemas.openxmlformats.org/officeDocument/2006/relationships/vmlDrawing" Target="../drawings/vmlDrawing6.vml"/><Relationship Id="rId7" Type="http://schemas.openxmlformats.org/officeDocument/2006/relationships/ctrlProp" Target="../ctrlProps/ctrlProp25.xml"/><Relationship Id="rId12" Type="http://schemas.openxmlformats.org/officeDocument/2006/relationships/ctrlProp" Target="../ctrlProps/ctrlProp30.xml"/><Relationship Id="rId2" Type="http://schemas.openxmlformats.org/officeDocument/2006/relationships/drawing" Target="../drawings/drawing6.xml"/><Relationship Id="rId1" Type="http://schemas.openxmlformats.org/officeDocument/2006/relationships/hyperlink" Target="mailto:jeff@delvewood.com" TargetMode="External"/><Relationship Id="rId6" Type="http://schemas.openxmlformats.org/officeDocument/2006/relationships/ctrlProp" Target="../ctrlProps/ctrlProp24.xml"/><Relationship Id="rId11" Type="http://schemas.openxmlformats.org/officeDocument/2006/relationships/ctrlProp" Target="../ctrlProps/ctrlProp29.xml"/><Relationship Id="rId5" Type="http://schemas.openxmlformats.org/officeDocument/2006/relationships/ctrlProp" Target="../ctrlProps/ctrlProp23.xml"/><Relationship Id="rId15" Type="http://schemas.openxmlformats.org/officeDocument/2006/relationships/ctrlProp" Target="../ctrlProps/ctrlProp33.xml"/><Relationship Id="rId10" Type="http://schemas.openxmlformats.org/officeDocument/2006/relationships/ctrlProp" Target="../ctrlProps/ctrlProp28.xml"/><Relationship Id="rId4" Type="http://schemas.openxmlformats.org/officeDocument/2006/relationships/ctrlProp" Target="../ctrlProps/ctrlProp22.xml"/><Relationship Id="rId9" Type="http://schemas.openxmlformats.org/officeDocument/2006/relationships/ctrlProp" Target="../ctrlProps/ctrlProp27.xml"/><Relationship Id="rId14" Type="http://schemas.openxmlformats.org/officeDocument/2006/relationships/ctrlProp" Target="../ctrlProps/ctrlProp32.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3" Type="http://schemas.openxmlformats.org/officeDocument/2006/relationships/vmlDrawing" Target="../drawings/vmlDrawing7.vml"/><Relationship Id="rId7" Type="http://schemas.openxmlformats.org/officeDocument/2006/relationships/ctrlProp" Target="../ctrlProps/ctrlProp37.xml"/><Relationship Id="rId12" Type="http://schemas.openxmlformats.org/officeDocument/2006/relationships/ctrlProp" Target="../ctrlProps/ctrlProp42.xml"/><Relationship Id="rId2" Type="http://schemas.openxmlformats.org/officeDocument/2006/relationships/drawing" Target="../drawings/drawing7.xml"/><Relationship Id="rId1" Type="http://schemas.openxmlformats.org/officeDocument/2006/relationships/hyperlink" Target="mailto:jeff@delvewood.com" TargetMode="External"/><Relationship Id="rId6" Type="http://schemas.openxmlformats.org/officeDocument/2006/relationships/ctrlProp" Target="../ctrlProps/ctrlProp36.xml"/><Relationship Id="rId11" Type="http://schemas.openxmlformats.org/officeDocument/2006/relationships/ctrlProp" Target="../ctrlProps/ctrlProp41.xml"/><Relationship Id="rId5" Type="http://schemas.openxmlformats.org/officeDocument/2006/relationships/ctrlProp" Target="../ctrlProps/ctrlProp35.xml"/><Relationship Id="rId15" Type="http://schemas.openxmlformats.org/officeDocument/2006/relationships/ctrlProp" Target="../ctrlProps/ctrlProp45.xml"/><Relationship Id="rId10" Type="http://schemas.openxmlformats.org/officeDocument/2006/relationships/ctrlProp" Target="../ctrlProps/ctrlProp40.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2059"/>
  <sheetViews>
    <sheetView tabSelected="1" workbookViewId="0">
      <pane ySplit="3" topLeftCell="A2026" activePane="bottomLeft" state="frozen"/>
      <selection pane="bottomLeft" activeCell="F2030" sqref="F2030"/>
    </sheetView>
  </sheetViews>
  <sheetFormatPr defaultColWidth="0" defaultRowHeight="36.75" customHeight="1" x14ac:dyDescent="0.25"/>
  <cols>
    <col min="1" max="1" width="15.875" style="6" customWidth="1"/>
    <col min="2" max="2" width="8.625" style="7" bestFit="1" customWidth="1"/>
    <col min="3" max="3" width="15.5" customWidth="1"/>
    <col min="4" max="4" width="9.875" customWidth="1"/>
    <col min="5" max="5" width="9.625" customWidth="1"/>
    <col min="6" max="6" width="13.875" customWidth="1"/>
    <col min="7" max="7" width="10.125" customWidth="1"/>
    <col min="8" max="8" width="15.375" style="9" bestFit="1" customWidth="1"/>
    <col min="9" max="9" width="13.375" style="9" bestFit="1" customWidth="1"/>
    <col min="10" max="10" width="8.5" customWidth="1"/>
    <col min="11" max="11" width="8.75" customWidth="1"/>
    <col min="12" max="12" width="6" style="62" customWidth="1"/>
    <col min="13" max="13" width="27.125" customWidth="1"/>
    <col min="14" max="14" width="8.25" customWidth="1"/>
    <col min="15" max="15" width="9" hidden="1" customWidth="1"/>
    <col min="16" max="16" width="9.75" hidden="1" customWidth="1"/>
    <col min="17" max="22" width="9" hidden="1" customWidth="1"/>
    <col min="23" max="23" width="4.125" hidden="1" customWidth="1"/>
    <col min="24" max="16384" width="9" hidden="1"/>
  </cols>
  <sheetData>
    <row r="1" spans="1:14" ht="44.25" customHeight="1" x14ac:dyDescent="0.7">
      <c r="A1" s="193" t="s">
        <v>420</v>
      </c>
      <c r="B1" s="193"/>
      <c r="C1" s="193"/>
      <c r="D1" s="193"/>
      <c r="E1" s="193"/>
      <c r="F1" s="193"/>
      <c r="G1" s="193"/>
      <c r="H1" s="193"/>
      <c r="I1" s="193"/>
      <c r="J1" s="193"/>
      <c r="K1" s="193"/>
      <c r="L1" s="193"/>
      <c r="M1" s="193"/>
      <c r="N1" s="70"/>
    </row>
    <row r="2" spans="1:14" ht="37.5" customHeight="1" x14ac:dyDescent="0.25">
      <c r="A2" s="69"/>
      <c r="B2" s="162"/>
      <c r="C2" s="70"/>
      <c r="D2" s="70"/>
      <c r="E2" s="70"/>
      <c r="F2" s="70"/>
      <c r="G2" s="70"/>
      <c r="H2" s="71"/>
      <c r="I2" s="71"/>
      <c r="J2" s="70"/>
      <c r="K2" s="70"/>
      <c r="L2" s="72"/>
      <c r="M2" s="70"/>
      <c r="N2" s="70"/>
    </row>
    <row r="3" spans="1:14" ht="36.75" customHeight="1" x14ac:dyDescent="0.25">
      <c r="A3" s="2" t="s">
        <v>0</v>
      </c>
      <c r="B3" s="163" t="s">
        <v>1</v>
      </c>
      <c r="C3" s="3" t="s">
        <v>2</v>
      </c>
      <c r="D3" s="3" t="s">
        <v>3</v>
      </c>
      <c r="E3" s="3" t="s">
        <v>4</v>
      </c>
      <c r="F3" s="3" t="s">
        <v>5</v>
      </c>
      <c r="G3" s="3" t="s">
        <v>419</v>
      </c>
      <c r="H3" s="4" t="s">
        <v>7</v>
      </c>
      <c r="I3" s="4" t="s">
        <v>6</v>
      </c>
      <c r="J3" s="3" t="s">
        <v>8</v>
      </c>
      <c r="K3" s="3" t="s">
        <v>11</v>
      </c>
      <c r="L3" s="64" t="s">
        <v>9</v>
      </c>
      <c r="M3" s="5" t="s">
        <v>10</v>
      </c>
      <c r="N3" s="3" t="s">
        <v>468</v>
      </c>
    </row>
    <row r="4" spans="1:14" ht="36.75" customHeight="1" x14ac:dyDescent="0.25">
      <c r="A4" s="6">
        <v>42737</v>
      </c>
      <c r="B4" s="7">
        <v>0.4375</v>
      </c>
      <c r="D4" t="s">
        <v>2333</v>
      </c>
      <c r="F4" s="8"/>
      <c r="G4" s="8"/>
      <c r="H4" s="9">
        <v>2086609350</v>
      </c>
      <c r="L4" s="62" t="s">
        <v>469</v>
      </c>
      <c r="M4" s="62"/>
      <c r="N4" s="11" t="s">
        <v>627</v>
      </c>
    </row>
    <row r="5" spans="1:14" ht="36.75" customHeight="1" x14ac:dyDescent="0.25">
      <c r="A5" s="6">
        <v>42738</v>
      </c>
      <c r="B5" s="7">
        <v>0.65972222222222221</v>
      </c>
      <c r="C5" t="s">
        <v>2233</v>
      </c>
      <c r="D5" t="s">
        <v>2230</v>
      </c>
      <c r="F5" s="8"/>
      <c r="G5" s="8"/>
      <c r="H5" s="9">
        <v>8053399292</v>
      </c>
      <c r="M5" s="62" t="s">
        <v>2370</v>
      </c>
      <c r="N5" s="11" t="s">
        <v>656</v>
      </c>
    </row>
    <row r="6" spans="1:14" ht="36.75" customHeight="1" x14ac:dyDescent="0.25">
      <c r="A6" s="6">
        <v>42743</v>
      </c>
      <c r="B6" s="7">
        <v>0.3888888888888889</v>
      </c>
      <c r="C6" t="s">
        <v>2443</v>
      </c>
      <c r="D6" t="s">
        <v>2444</v>
      </c>
      <c r="F6" s="8" t="s">
        <v>2445</v>
      </c>
      <c r="G6" s="8"/>
      <c r="H6" s="9">
        <v>8008043958</v>
      </c>
      <c r="M6" s="62" t="s">
        <v>2446</v>
      </c>
      <c r="N6" s="11" t="s">
        <v>627</v>
      </c>
    </row>
    <row r="7" spans="1:14" ht="36.75" customHeight="1" x14ac:dyDescent="0.25">
      <c r="A7" s="6">
        <v>42774</v>
      </c>
      <c r="B7" s="7">
        <v>0.48819444444444443</v>
      </c>
      <c r="C7" t="s">
        <v>891</v>
      </c>
      <c r="D7" t="s">
        <v>2736</v>
      </c>
      <c r="F7" s="8"/>
      <c r="G7" s="8"/>
      <c r="H7" s="9">
        <v>7722011356</v>
      </c>
      <c r="J7" t="s">
        <v>1632</v>
      </c>
      <c r="M7" s="62" t="s">
        <v>179</v>
      </c>
      <c r="N7" s="11" t="s">
        <v>627</v>
      </c>
    </row>
    <row r="8" spans="1:14" ht="36.75" customHeight="1" x14ac:dyDescent="0.25">
      <c r="A8" s="6">
        <v>43002</v>
      </c>
      <c r="B8" s="7">
        <v>0.41736111111111113</v>
      </c>
      <c r="C8" t="s">
        <v>2979</v>
      </c>
      <c r="E8" s="141"/>
      <c r="F8" s="8"/>
      <c r="G8" s="8"/>
      <c r="H8" s="9">
        <v>2054545539</v>
      </c>
      <c r="M8" s="62" t="s">
        <v>3901</v>
      </c>
      <c r="N8" s="11" t="s">
        <v>627</v>
      </c>
    </row>
    <row r="9" spans="1:14" ht="36.75" customHeight="1" x14ac:dyDescent="0.25">
      <c r="A9" s="6">
        <f>DATE(2017,9,27)</f>
        <v>43005</v>
      </c>
      <c r="B9" s="7">
        <v>0.1673611111111111</v>
      </c>
      <c r="C9" t="s">
        <v>384</v>
      </c>
      <c r="D9" t="s">
        <v>385</v>
      </c>
      <c r="E9" t="s">
        <v>386</v>
      </c>
      <c r="H9" s="9">
        <v>9173122894</v>
      </c>
      <c r="I9" s="9">
        <v>8455465231</v>
      </c>
      <c r="L9" s="62" t="s">
        <v>388</v>
      </c>
      <c r="M9" s="62" t="s">
        <v>387</v>
      </c>
      <c r="N9" s="11"/>
    </row>
    <row r="10" spans="1:14" ht="36.75" customHeight="1" x14ac:dyDescent="0.25">
      <c r="A10" s="6">
        <v>43005</v>
      </c>
      <c r="B10" s="7">
        <v>0.41388888888888892</v>
      </c>
      <c r="C10" t="s">
        <v>357</v>
      </c>
      <c r="D10" t="s">
        <v>348</v>
      </c>
      <c r="E10" t="s">
        <v>348</v>
      </c>
      <c r="F10" s="8" t="s">
        <v>347</v>
      </c>
      <c r="G10" s="8"/>
      <c r="H10" s="9" t="s">
        <v>340</v>
      </c>
      <c r="I10" s="9">
        <v>7725840444</v>
      </c>
      <c r="J10" t="s">
        <v>26</v>
      </c>
      <c r="L10" s="62" t="s">
        <v>341</v>
      </c>
      <c r="M10" s="62" t="s">
        <v>355</v>
      </c>
      <c r="N10" s="11"/>
    </row>
    <row r="11" spans="1:14" ht="36.75" customHeight="1" x14ac:dyDescent="0.25">
      <c r="A11" s="6">
        <v>43005</v>
      </c>
      <c r="B11" s="7">
        <v>0.50277777777777777</v>
      </c>
      <c r="C11" t="s">
        <v>357</v>
      </c>
      <c r="D11" t="s">
        <v>348</v>
      </c>
      <c r="F11" s="8" t="s">
        <v>363</v>
      </c>
      <c r="G11" s="8"/>
      <c r="H11" s="9" t="s">
        <v>340</v>
      </c>
      <c r="L11" s="62" t="s">
        <v>356</v>
      </c>
      <c r="M11" s="62" t="s">
        <v>372</v>
      </c>
      <c r="N11" s="11"/>
    </row>
    <row r="12" spans="1:14" ht="36.75" customHeight="1" x14ac:dyDescent="0.25">
      <c r="A12" s="6">
        <v>43005</v>
      </c>
      <c r="B12" s="7">
        <v>0.16597222222222222</v>
      </c>
      <c r="C12" t="s">
        <v>380</v>
      </c>
      <c r="D12" t="s">
        <v>379</v>
      </c>
      <c r="F12" s="8" t="s">
        <v>381</v>
      </c>
      <c r="G12" s="8"/>
      <c r="H12" s="9" t="s">
        <v>378</v>
      </c>
      <c r="L12" s="62" t="s">
        <v>382</v>
      </c>
      <c r="M12" s="62" t="s">
        <v>383</v>
      </c>
      <c r="N12" s="11"/>
    </row>
    <row r="13" spans="1:14" ht="36.75" customHeight="1" x14ac:dyDescent="0.25">
      <c r="A13" s="6">
        <v>43005</v>
      </c>
      <c r="B13" s="7">
        <v>0.45</v>
      </c>
      <c r="C13" t="s">
        <v>349</v>
      </c>
      <c r="D13" t="s">
        <v>369</v>
      </c>
      <c r="H13" s="9" t="s">
        <v>350</v>
      </c>
      <c r="L13" s="62" t="s">
        <v>351</v>
      </c>
      <c r="M13" s="62" t="s">
        <v>352</v>
      </c>
      <c r="N13" s="11"/>
    </row>
    <row r="14" spans="1:14" ht="36.75" customHeight="1" x14ac:dyDescent="0.25">
      <c r="A14" s="6">
        <v>43005</v>
      </c>
      <c r="B14" s="7">
        <v>6.5277777777777782E-2</v>
      </c>
      <c r="C14" t="s">
        <v>358</v>
      </c>
      <c r="D14" t="s">
        <v>359</v>
      </c>
      <c r="F14" s="8" t="s">
        <v>362</v>
      </c>
      <c r="G14" s="8"/>
      <c r="H14" s="9" t="s">
        <v>360</v>
      </c>
      <c r="K14">
        <v>17091710</v>
      </c>
      <c r="L14" s="62" t="s">
        <v>361</v>
      </c>
      <c r="M14" s="62" t="s">
        <v>371</v>
      </c>
      <c r="N14" s="11"/>
    </row>
    <row r="15" spans="1:14" ht="36.75" customHeight="1" x14ac:dyDescent="0.25">
      <c r="A15" s="6">
        <v>43005</v>
      </c>
      <c r="B15" s="7">
        <v>7.1527777777777787E-2</v>
      </c>
      <c r="C15" t="s">
        <v>364</v>
      </c>
      <c r="D15" t="s">
        <v>365</v>
      </c>
      <c r="F15" s="8" t="s">
        <v>366</v>
      </c>
      <c r="H15" s="9" t="s">
        <v>367</v>
      </c>
      <c r="L15" s="62" t="s">
        <v>368</v>
      </c>
      <c r="M15" s="62" t="s">
        <v>370</v>
      </c>
      <c r="N15" s="11"/>
    </row>
    <row r="16" spans="1:14" ht="36.75" customHeight="1" x14ac:dyDescent="0.25">
      <c r="A16" s="6">
        <v>43005</v>
      </c>
      <c r="B16" s="7">
        <v>0.43541666666666662</v>
      </c>
      <c r="C16" t="s">
        <v>342</v>
      </c>
      <c r="D16" t="s">
        <v>343</v>
      </c>
      <c r="H16" s="9" t="s">
        <v>344</v>
      </c>
      <c r="L16" s="62" t="s">
        <v>345</v>
      </c>
      <c r="M16" s="62" t="s">
        <v>346</v>
      </c>
      <c r="N16" s="11"/>
    </row>
    <row r="17" spans="1:14" ht="36.75" customHeight="1" x14ac:dyDescent="0.25">
      <c r="A17" s="6">
        <v>43005</v>
      </c>
      <c r="B17" s="7">
        <v>0.46527777777777773</v>
      </c>
      <c r="C17" t="s">
        <v>463</v>
      </c>
      <c r="D17" t="s">
        <v>477</v>
      </c>
      <c r="H17" s="9" t="s">
        <v>353</v>
      </c>
      <c r="L17" s="62" t="s">
        <v>354</v>
      </c>
      <c r="M17" s="62"/>
      <c r="N17" s="11"/>
    </row>
    <row r="18" spans="1:14" ht="36.75" customHeight="1" x14ac:dyDescent="0.25">
      <c r="A18" s="6">
        <v>43005</v>
      </c>
      <c r="B18" s="7">
        <v>0.15902777777777777</v>
      </c>
      <c r="C18" t="s">
        <v>373</v>
      </c>
      <c r="D18" t="s">
        <v>373</v>
      </c>
      <c r="F18" s="8" t="s">
        <v>376</v>
      </c>
      <c r="G18" s="8"/>
      <c r="H18" s="9" t="s">
        <v>374</v>
      </c>
      <c r="I18" s="9" t="s">
        <v>401</v>
      </c>
      <c r="K18">
        <v>17071686</v>
      </c>
      <c r="L18" s="62" t="s">
        <v>375</v>
      </c>
      <c r="M18" s="62" t="s">
        <v>377</v>
      </c>
      <c r="N18" s="11"/>
    </row>
    <row r="19" spans="1:14" ht="36.75" customHeight="1" x14ac:dyDescent="0.25">
      <c r="A19" s="6">
        <v>43006</v>
      </c>
      <c r="B19" s="7">
        <v>0.1361111111111111</v>
      </c>
      <c r="C19" t="s">
        <v>423</v>
      </c>
      <c r="D19" t="s">
        <v>425</v>
      </c>
      <c r="F19" s="8" t="s">
        <v>424</v>
      </c>
      <c r="G19" s="8"/>
      <c r="H19" s="9">
        <v>5614957272</v>
      </c>
      <c r="L19" s="62" t="s">
        <v>422</v>
      </c>
      <c r="M19" s="63" t="s">
        <v>426</v>
      </c>
      <c r="N19" s="11"/>
    </row>
    <row r="20" spans="1:14" ht="36.75" customHeight="1" x14ac:dyDescent="0.25">
      <c r="A20" s="6">
        <v>43006</v>
      </c>
      <c r="B20" s="7">
        <v>9.375E-2</v>
      </c>
      <c r="C20" t="s">
        <v>414</v>
      </c>
      <c r="D20" t="s">
        <v>412</v>
      </c>
      <c r="F20" s="8" t="s">
        <v>413</v>
      </c>
      <c r="G20" s="8"/>
      <c r="H20" s="9">
        <v>7865543733</v>
      </c>
      <c r="L20" s="62" t="s">
        <v>415</v>
      </c>
      <c r="M20" s="62" t="s">
        <v>427</v>
      </c>
      <c r="N20" s="11"/>
    </row>
    <row r="21" spans="1:14" ht="36.75" customHeight="1" x14ac:dyDescent="0.25">
      <c r="A21" s="6">
        <v>43006</v>
      </c>
      <c r="B21" s="7">
        <v>5.4166666666666669E-2</v>
      </c>
      <c r="C21" t="s">
        <v>399</v>
      </c>
      <c r="D21" t="s">
        <v>400</v>
      </c>
      <c r="H21" s="9">
        <v>2056705041</v>
      </c>
      <c r="L21" s="62" t="s">
        <v>402</v>
      </c>
      <c r="M21" s="62" t="s">
        <v>404</v>
      </c>
      <c r="N21" s="11"/>
    </row>
    <row r="22" spans="1:14" ht="36.75" customHeight="1" x14ac:dyDescent="0.25">
      <c r="A22" s="6">
        <v>43006</v>
      </c>
      <c r="B22" s="7">
        <v>6.25E-2</v>
      </c>
      <c r="C22" t="s">
        <v>406</v>
      </c>
      <c r="D22" t="s">
        <v>405</v>
      </c>
      <c r="F22" s="8" t="s">
        <v>407</v>
      </c>
      <c r="G22" s="8"/>
      <c r="H22" s="9">
        <v>5055545407</v>
      </c>
      <c r="L22" s="62" t="s">
        <v>409</v>
      </c>
      <c r="M22" s="62" t="s">
        <v>408</v>
      </c>
      <c r="N22" s="11"/>
    </row>
    <row r="23" spans="1:14" ht="36.75" customHeight="1" x14ac:dyDescent="0.25">
      <c r="A23" s="6">
        <v>43006</v>
      </c>
      <c r="B23" s="7">
        <v>4.5833333333333337E-2</v>
      </c>
      <c r="C23" t="s">
        <v>396</v>
      </c>
      <c r="D23" t="s">
        <v>395</v>
      </c>
      <c r="F23" s="8" t="s">
        <v>1253</v>
      </c>
      <c r="H23" s="9">
        <v>9093595709</v>
      </c>
      <c r="L23" s="62" t="s">
        <v>397</v>
      </c>
      <c r="M23" s="62" t="s">
        <v>398</v>
      </c>
      <c r="N23" s="11"/>
    </row>
    <row r="24" spans="1:14" ht="36.75" customHeight="1" x14ac:dyDescent="0.25">
      <c r="A24" s="6">
        <v>43006</v>
      </c>
      <c r="B24" s="7">
        <v>0.1111111111111111</v>
      </c>
      <c r="C24" t="s">
        <v>416</v>
      </c>
      <c r="D24" t="s">
        <v>418</v>
      </c>
      <c r="F24" s="8" t="s">
        <v>687</v>
      </c>
      <c r="G24" s="8"/>
      <c r="H24" s="9">
        <v>2082670540</v>
      </c>
      <c r="K24">
        <v>17074684</v>
      </c>
      <c r="L24" s="62" t="s">
        <v>417</v>
      </c>
      <c r="M24" s="62" t="s">
        <v>421</v>
      </c>
      <c r="N24" s="11"/>
    </row>
    <row r="25" spans="1:14" ht="36.75" customHeight="1" x14ac:dyDescent="0.25">
      <c r="A25" s="6">
        <v>43006</v>
      </c>
      <c r="B25" s="7">
        <v>0.18402777777777779</v>
      </c>
      <c r="C25" t="s">
        <v>428</v>
      </c>
      <c r="D25" t="s">
        <v>428</v>
      </c>
      <c r="F25" s="8" t="s">
        <v>430</v>
      </c>
      <c r="G25" s="8"/>
      <c r="H25" s="9">
        <v>8177717404</v>
      </c>
      <c r="J25" t="s">
        <v>26</v>
      </c>
      <c r="K25">
        <v>17049602</v>
      </c>
      <c r="L25" s="62" t="s">
        <v>429</v>
      </c>
      <c r="M25" s="62" t="s">
        <v>433</v>
      </c>
      <c r="N25" s="11"/>
    </row>
    <row r="26" spans="1:14" ht="36.75" customHeight="1" x14ac:dyDescent="0.25">
      <c r="A26" s="6">
        <v>43006</v>
      </c>
      <c r="B26" s="7">
        <v>0.48680555555555555</v>
      </c>
      <c r="C26" s="10" t="s">
        <v>390</v>
      </c>
      <c r="D26" t="s">
        <v>391</v>
      </c>
      <c r="F26" s="8" t="s">
        <v>392</v>
      </c>
      <c r="G26" s="8"/>
      <c r="H26" s="9">
        <v>7192329063</v>
      </c>
      <c r="I26" s="9">
        <v>7196617194</v>
      </c>
      <c r="L26" s="62" t="s">
        <v>393</v>
      </c>
      <c r="M26" s="62" t="s">
        <v>394</v>
      </c>
      <c r="N26" s="11"/>
    </row>
    <row r="27" spans="1:14" ht="36.75" customHeight="1" x14ac:dyDescent="0.25">
      <c r="A27" s="6">
        <v>43007</v>
      </c>
      <c r="B27" s="7">
        <v>0.12222222222222223</v>
      </c>
      <c r="C27" t="s">
        <v>465</v>
      </c>
      <c r="D27" t="s">
        <v>464</v>
      </c>
      <c r="F27" s="8"/>
      <c r="G27" s="8"/>
      <c r="H27" s="9">
        <v>5858153258</v>
      </c>
      <c r="J27" t="s">
        <v>18</v>
      </c>
      <c r="L27" s="62" t="s">
        <v>466</v>
      </c>
      <c r="M27" s="62" t="s">
        <v>467</v>
      </c>
      <c r="N27" s="11"/>
    </row>
    <row r="28" spans="1:14" ht="36.75" customHeight="1" x14ac:dyDescent="0.25">
      <c r="A28" s="6">
        <v>43007</v>
      </c>
      <c r="B28" s="7">
        <v>0.14791666666666667</v>
      </c>
      <c r="C28" t="s">
        <v>472</v>
      </c>
      <c r="D28" t="s">
        <v>475</v>
      </c>
      <c r="F28" s="8" t="s">
        <v>476</v>
      </c>
      <c r="G28" s="8"/>
      <c r="H28" s="9">
        <v>7039874594</v>
      </c>
      <c r="L28" s="62" t="s">
        <v>473</v>
      </c>
      <c r="M28" s="62" t="s">
        <v>474</v>
      </c>
      <c r="N28" s="11"/>
    </row>
    <row r="29" spans="1:14" ht="36.75" customHeight="1" x14ac:dyDescent="0.25">
      <c r="A29" s="6">
        <v>43007</v>
      </c>
      <c r="B29" s="7">
        <v>5.9722222222222225E-2</v>
      </c>
      <c r="C29" t="s">
        <v>449</v>
      </c>
      <c r="F29" s="8"/>
      <c r="G29" s="8"/>
      <c r="H29" s="9">
        <v>5184950076</v>
      </c>
      <c r="J29" t="s">
        <v>432</v>
      </c>
      <c r="K29">
        <v>17077666</v>
      </c>
      <c r="L29" s="62" t="s">
        <v>450</v>
      </c>
      <c r="M29" s="62" t="s">
        <v>451</v>
      </c>
      <c r="N29" s="11"/>
    </row>
    <row r="30" spans="1:14" ht="36.75" customHeight="1" x14ac:dyDescent="0.25">
      <c r="A30" s="6">
        <v>43007</v>
      </c>
      <c r="B30" s="7">
        <v>8.9583333333333334E-2</v>
      </c>
      <c r="C30" t="s">
        <v>457</v>
      </c>
      <c r="D30" t="s">
        <v>458</v>
      </c>
      <c r="F30" s="8"/>
      <c r="G30" s="8"/>
      <c r="H30" s="9">
        <v>6104886280</v>
      </c>
      <c r="J30" t="s">
        <v>18</v>
      </c>
      <c r="L30" s="62" t="s">
        <v>459</v>
      </c>
      <c r="M30" s="62" t="s">
        <v>460</v>
      </c>
      <c r="N30" s="11"/>
    </row>
    <row r="31" spans="1:14" ht="36.75" customHeight="1" x14ac:dyDescent="0.25">
      <c r="A31" s="6">
        <v>43007</v>
      </c>
      <c r="B31" s="7">
        <v>0.14444444444444446</v>
      </c>
      <c r="C31" t="s">
        <v>470</v>
      </c>
      <c r="F31" s="8"/>
      <c r="G31" s="8"/>
      <c r="H31" s="9">
        <v>8055039493</v>
      </c>
      <c r="L31" s="62" t="s">
        <v>469</v>
      </c>
      <c r="M31" s="62" t="s">
        <v>471</v>
      </c>
      <c r="N31" s="11"/>
    </row>
    <row r="32" spans="1:14" ht="36.75" customHeight="1" x14ac:dyDescent="0.25">
      <c r="A32" s="6">
        <v>43007</v>
      </c>
      <c r="B32" s="7">
        <v>5.486111111111111E-2</v>
      </c>
      <c r="C32" t="s">
        <v>446</v>
      </c>
      <c r="F32" s="8"/>
      <c r="G32" s="8"/>
      <c r="L32" s="62" t="s">
        <v>447</v>
      </c>
      <c r="M32" s="62" t="s">
        <v>448</v>
      </c>
      <c r="N32" s="11"/>
    </row>
    <row r="33" spans="1:14" ht="36.75" customHeight="1" x14ac:dyDescent="0.25">
      <c r="A33" s="6">
        <v>43007</v>
      </c>
      <c r="B33" s="7">
        <v>6.458333333333334E-2</v>
      </c>
      <c r="C33" t="s">
        <v>454</v>
      </c>
      <c r="D33" t="s">
        <v>453</v>
      </c>
      <c r="F33" s="8"/>
      <c r="G33" s="8"/>
      <c r="H33" s="9">
        <v>9285364487</v>
      </c>
      <c r="J33" t="s">
        <v>18</v>
      </c>
      <c r="K33">
        <v>15081179</v>
      </c>
      <c r="L33" s="62" t="s">
        <v>452</v>
      </c>
      <c r="M33" s="62" t="s">
        <v>455</v>
      </c>
      <c r="N33" s="11"/>
    </row>
    <row r="34" spans="1:14" ht="36.75" customHeight="1" x14ac:dyDescent="0.25">
      <c r="A34" s="6">
        <v>43007</v>
      </c>
      <c r="B34" s="7">
        <v>8.819444444444445E-2</v>
      </c>
      <c r="C34" t="s">
        <v>463</v>
      </c>
      <c r="D34" t="s">
        <v>477</v>
      </c>
      <c r="F34" s="8" t="s">
        <v>462</v>
      </c>
      <c r="G34" s="8"/>
      <c r="H34" s="9">
        <v>7049054890</v>
      </c>
      <c r="M34" s="62" t="s">
        <v>461</v>
      </c>
      <c r="N34" s="11"/>
    </row>
    <row r="35" spans="1:14" ht="36.75" customHeight="1" x14ac:dyDescent="0.25">
      <c r="A35" s="6">
        <v>43010</v>
      </c>
      <c r="B35" s="7">
        <v>0.41666666666666669</v>
      </c>
      <c r="C35" t="s">
        <v>485</v>
      </c>
      <c r="D35" t="s">
        <v>484</v>
      </c>
      <c r="F35" s="8"/>
      <c r="G35" s="8"/>
      <c r="H35" s="9" t="s">
        <v>486</v>
      </c>
      <c r="M35" s="62" t="s">
        <v>487</v>
      </c>
      <c r="N35" s="11"/>
    </row>
    <row r="36" spans="1:14" ht="36.75" customHeight="1" x14ac:dyDescent="0.25">
      <c r="A36" s="6">
        <v>43010</v>
      </c>
      <c r="B36" s="7">
        <v>0.39027777777777778</v>
      </c>
      <c r="C36" t="s">
        <v>479</v>
      </c>
      <c r="D36" t="s">
        <v>478</v>
      </c>
      <c r="F36" s="8"/>
      <c r="G36" s="8"/>
      <c r="H36" s="9">
        <v>6822418203</v>
      </c>
      <c r="J36" t="s">
        <v>18</v>
      </c>
      <c r="L36" s="62" t="s">
        <v>480</v>
      </c>
      <c r="M36" s="62"/>
      <c r="N36" s="11"/>
    </row>
    <row r="37" spans="1:14" ht="36.75" customHeight="1" x14ac:dyDescent="0.25">
      <c r="A37" s="6">
        <v>43010</v>
      </c>
      <c r="B37" s="7">
        <v>0.4694444444444445</v>
      </c>
      <c r="C37" t="s">
        <v>396</v>
      </c>
      <c r="D37" t="s">
        <v>395</v>
      </c>
      <c r="F37" s="8" t="s">
        <v>529</v>
      </c>
      <c r="G37" s="8"/>
      <c r="H37" s="9">
        <v>9093595709</v>
      </c>
      <c r="J37" t="s">
        <v>21</v>
      </c>
      <c r="L37" s="62" t="s">
        <v>492</v>
      </c>
      <c r="M37" s="62" t="s">
        <v>493</v>
      </c>
      <c r="N37" s="11"/>
    </row>
    <row r="38" spans="1:14" ht="36.75" customHeight="1" x14ac:dyDescent="0.25">
      <c r="A38" s="6">
        <v>43010</v>
      </c>
      <c r="B38" s="7">
        <v>0.56111111111111112</v>
      </c>
      <c r="C38" t="s">
        <v>396</v>
      </c>
      <c r="D38" t="s">
        <v>395</v>
      </c>
      <c r="F38" s="8" t="s">
        <v>529</v>
      </c>
      <c r="G38" s="8"/>
      <c r="H38" s="9">
        <v>9093595709</v>
      </c>
      <c r="J38" t="s">
        <v>21</v>
      </c>
      <c r="L38" s="62" t="s">
        <v>494</v>
      </c>
      <c r="M38" s="62" t="s">
        <v>495</v>
      </c>
      <c r="N38" s="11"/>
    </row>
    <row r="39" spans="1:14" ht="36.75" customHeight="1" x14ac:dyDescent="0.25">
      <c r="A39" s="6">
        <v>43010</v>
      </c>
      <c r="B39" s="7">
        <v>0.40625</v>
      </c>
      <c r="C39" t="s">
        <v>481</v>
      </c>
      <c r="D39" t="s">
        <v>482</v>
      </c>
      <c r="F39" s="8" t="s">
        <v>483</v>
      </c>
      <c r="G39" s="8"/>
      <c r="H39" s="9">
        <v>3174357763</v>
      </c>
      <c r="J39" t="s">
        <v>18</v>
      </c>
      <c r="K39">
        <v>17081703</v>
      </c>
      <c r="L39" s="62" t="s">
        <v>450</v>
      </c>
      <c r="M39" s="62"/>
      <c r="N39" s="11"/>
    </row>
    <row r="40" spans="1:14" ht="36.75" customHeight="1" x14ac:dyDescent="0.25">
      <c r="A40" s="6">
        <v>43010</v>
      </c>
      <c r="B40" s="7">
        <v>0.43194444444444446</v>
      </c>
      <c r="C40" t="s">
        <v>489</v>
      </c>
      <c r="D40" t="s">
        <v>488</v>
      </c>
      <c r="F40" s="8"/>
      <c r="G40" s="8"/>
      <c r="H40" s="9">
        <v>3303474395</v>
      </c>
      <c r="J40" t="s">
        <v>21</v>
      </c>
      <c r="L40" s="62" t="s">
        <v>490</v>
      </c>
      <c r="M40" s="62" t="s">
        <v>491</v>
      </c>
      <c r="N40" s="11"/>
    </row>
    <row r="41" spans="1:14" ht="36.75" customHeight="1" x14ac:dyDescent="0.25">
      <c r="A41" s="6">
        <v>43010</v>
      </c>
      <c r="B41" s="7">
        <v>0.66597222222222219</v>
      </c>
      <c r="D41" t="s">
        <v>500</v>
      </c>
      <c r="F41" s="8"/>
      <c r="G41" s="8"/>
      <c r="H41" s="9">
        <v>2627198899</v>
      </c>
      <c r="L41" s="62" t="s">
        <v>501</v>
      </c>
      <c r="M41" s="62" t="s">
        <v>502</v>
      </c>
      <c r="N41" s="11"/>
    </row>
    <row r="42" spans="1:14" ht="36.75" customHeight="1" x14ac:dyDescent="0.25">
      <c r="A42" s="6">
        <v>43011</v>
      </c>
      <c r="B42" s="7">
        <v>0.46666666666666662</v>
      </c>
      <c r="C42" t="s">
        <v>520</v>
      </c>
      <c r="D42" t="s">
        <v>520</v>
      </c>
      <c r="F42" s="8" t="s">
        <v>523</v>
      </c>
      <c r="G42" s="8"/>
      <c r="H42" s="9">
        <v>7575606552</v>
      </c>
      <c r="J42" t="s">
        <v>431</v>
      </c>
      <c r="K42">
        <v>13010150</v>
      </c>
      <c r="L42" s="62" t="s">
        <v>521</v>
      </c>
      <c r="M42" s="62" t="s">
        <v>522</v>
      </c>
      <c r="N42" s="11"/>
    </row>
    <row r="43" spans="1:14" ht="36.75" customHeight="1" x14ac:dyDescent="0.25">
      <c r="A43" s="6">
        <v>43011</v>
      </c>
      <c r="B43" s="7">
        <v>0.56458333333333333</v>
      </c>
      <c r="C43" t="s">
        <v>530</v>
      </c>
      <c r="D43" t="s">
        <v>531</v>
      </c>
      <c r="F43" s="8" t="s">
        <v>532</v>
      </c>
      <c r="G43" s="8"/>
      <c r="H43" s="9">
        <v>7702413010</v>
      </c>
      <c r="J43" t="s">
        <v>18</v>
      </c>
      <c r="L43" s="62" t="s">
        <v>533</v>
      </c>
      <c r="M43" s="62" t="s">
        <v>534</v>
      </c>
      <c r="N43" s="11"/>
    </row>
    <row r="44" spans="1:14" ht="36.75" customHeight="1" x14ac:dyDescent="0.25">
      <c r="A44" s="6">
        <v>43011</v>
      </c>
      <c r="B44" s="7">
        <v>0.44444444444444442</v>
      </c>
      <c r="C44" t="s">
        <v>505</v>
      </c>
      <c r="D44" t="s">
        <v>506</v>
      </c>
      <c r="F44" s="8" t="s">
        <v>507</v>
      </c>
      <c r="G44" s="8"/>
      <c r="H44" s="9">
        <v>9104018832</v>
      </c>
      <c r="L44" s="62" t="s">
        <v>508</v>
      </c>
      <c r="M44" s="62" t="s">
        <v>509</v>
      </c>
      <c r="N44" s="11"/>
    </row>
    <row r="45" spans="1:14" ht="36.75" customHeight="1" x14ac:dyDescent="0.25">
      <c r="A45" s="6">
        <v>43011</v>
      </c>
      <c r="B45" s="7">
        <v>0.60277777777777775</v>
      </c>
      <c r="C45" t="s">
        <v>536</v>
      </c>
      <c r="D45" t="s">
        <v>535</v>
      </c>
      <c r="F45" s="8" t="s">
        <v>537</v>
      </c>
      <c r="G45" s="8"/>
      <c r="H45" s="9">
        <v>8643846364</v>
      </c>
      <c r="J45" t="s">
        <v>18</v>
      </c>
      <c r="L45" s="62" t="s">
        <v>538</v>
      </c>
      <c r="M45" s="62" t="s">
        <v>539</v>
      </c>
      <c r="N45" s="11"/>
    </row>
    <row r="46" spans="1:14" ht="36.75" customHeight="1" x14ac:dyDescent="0.25">
      <c r="A46" s="6">
        <v>43011</v>
      </c>
      <c r="B46" s="7">
        <v>0.4513888888888889</v>
      </c>
      <c r="C46" t="s">
        <v>510</v>
      </c>
      <c r="D46" t="s">
        <v>511</v>
      </c>
      <c r="F46" s="8" t="s">
        <v>514</v>
      </c>
      <c r="G46" s="8"/>
      <c r="H46" s="9">
        <v>9522004897</v>
      </c>
      <c r="J46" t="s">
        <v>18</v>
      </c>
      <c r="K46">
        <v>16041342</v>
      </c>
      <c r="L46" s="62" t="s">
        <v>513</v>
      </c>
      <c r="M46" s="62" t="s">
        <v>512</v>
      </c>
      <c r="N46" s="11"/>
    </row>
    <row r="47" spans="1:14" ht="36.75" customHeight="1" x14ac:dyDescent="0.25">
      <c r="A47" s="6">
        <v>43011</v>
      </c>
      <c r="B47" s="7">
        <v>0.55763888888888891</v>
      </c>
      <c r="C47" t="s">
        <v>396</v>
      </c>
      <c r="D47" t="s">
        <v>528</v>
      </c>
      <c r="F47" s="8" t="s">
        <v>529</v>
      </c>
      <c r="G47" s="8"/>
      <c r="H47" s="9">
        <v>9093595709</v>
      </c>
      <c r="J47" t="s">
        <v>21</v>
      </c>
      <c r="L47" s="62" t="s">
        <v>492</v>
      </c>
      <c r="M47" s="62" t="s">
        <v>543</v>
      </c>
      <c r="N47" s="11"/>
    </row>
    <row r="48" spans="1:14" ht="36.75" customHeight="1" x14ac:dyDescent="0.25">
      <c r="A48" s="6">
        <v>43011</v>
      </c>
      <c r="B48" s="7">
        <v>0.58194444444444449</v>
      </c>
      <c r="C48" t="s">
        <v>396</v>
      </c>
      <c r="D48" t="s">
        <v>528</v>
      </c>
      <c r="F48" s="8" t="s">
        <v>529</v>
      </c>
      <c r="G48" s="8"/>
      <c r="H48" s="9">
        <v>9093595709</v>
      </c>
      <c r="J48" t="s">
        <v>21</v>
      </c>
      <c r="L48" s="62" t="s">
        <v>492</v>
      </c>
      <c r="M48" s="62" t="s">
        <v>544</v>
      </c>
      <c r="N48" s="11"/>
    </row>
    <row r="49" spans="1:14" ht="36.75" customHeight="1" x14ac:dyDescent="0.25">
      <c r="A49" s="6">
        <v>43011</v>
      </c>
      <c r="B49" s="7">
        <v>0.45902777777777781</v>
      </c>
      <c r="C49" t="s">
        <v>516</v>
      </c>
      <c r="D49" t="s">
        <v>515</v>
      </c>
      <c r="F49" s="8" t="s">
        <v>518</v>
      </c>
      <c r="G49" s="8"/>
      <c r="H49" s="9">
        <v>2145857638</v>
      </c>
      <c r="J49" t="s">
        <v>431</v>
      </c>
      <c r="L49" s="62" t="s">
        <v>517</v>
      </c>
      <c r="M49" s="62" t="s">
        <v>519</v>
      </c>
      <c r="N49" s="11"/>
    </row>
    <row r="50" spans="1:14" ht="36.75" customHeight="1" x14ac:dyDescent="0.25">
      <c r="A50" s="6">
        <v>43012</v>
      </c>
      <c r="B50" s="7">
        <v>0.5541666666666667</v>
      </c>
      <c r="C50" t="s">
        <v>566</v>
      </c>
      <c r="D50" t="s">
        <v>549</v>
      </c>
      <c r="F50" s="8" t="s">
        <v>550</v>
      </c>
      <c r="G50" s="8"/>
      <c r="J50" t="s">
        <v>21</v>
      </c>
      <c r="K50">
        <v>15084170</v>
      </c>
      <c r="L50" s="62" t="s">
        <v>551</v>
      </c>
      <c r="M50" s="62" t="s">
        <v>552</v>
      </c>
      <c r="N50" s="11"/>
    </row>
    <row r="51" spans="1:14" ht="36.75" customHeight="1" x14ac:dyDescent="0.25">
      <c r="A51" s="6">
        <v>43012</v>
      </c>
      <c r="B51" s="7">
        <v>0.61875000000000002</v>
      </c>
      <c r="C51" t="s">
        <v>566</v>
      </c>
      <c r="D51" t="s">
        <v>565</v>
      </c>
      <c r="F51" s="8"/>
      <c r="G51" s="8"/>
      <c r="H51" s="9">
        <v>7049100243</v>
      </c>
      <c r="J51" t="s">
        <v>21</v>
      </c>
      <c r="K51">
        <v>15084170</v>
      </c>
      <c r="L51" s="62" t="s">
        <v>551</v>
      </c>
      <c r="M51" s="62" t="s">
        <v>567</v>
      </c>
      <c r="N51" s="11"/>
    </row>
    <row r="52" spans="1:14" ht="36.75" customHeight="1" x14ac:dyDescent="0.25">
      <c r="A52" s="6">
        <v>43012</v>
      </c>
      <c r="B52" s="7">
        <v>0.58611111111111114</v>
      </c>
      <c r="C52" t="s">
        <v>556</v>
      </c>
      <c r="D52" t="s">
        <v>558</v>
      </c>
      <c r="F52" s="8" t="s">
        <v>559</v>
      </c>
      <c r="G52" s="8"/>
      <c r="H52" s="9">
        <v>3177829108</v>
      </c>
      <c r="J52" t="s">
        <v>24</v>
      </c>
      <c r="L52" s="62" t="s">
        <v>560</v>
      </c>
      <c r="M52" s="62" t="s">
        <v>557</v>
      </c>
      <c r="N52" s="11"/>
    </row>
    <row r="53" spans="1:14" ht="36.75" customHeight="1" x14ac:dyDescent="0.25">
      <c r="A53" s="6">
        <v>43012</v>
      </c>
      <c r="B53" s="7">
        <v>0.57777777777777783</v>
      </c>
      <c r="C53" t="s">
        <v>555</v>
      </c>
      <c r="D53" t="s">
        <v>555</v>
      </c>
      <c r="F53" s="8"/>
      <c r="G53" s="8"/>
      <c r="H53" s="9">
        <v>4065485999</v>
      </c>
      <c r="J53" t="s">
        <v>431</v>
      </c>
      <c r="L53" s="62" t="s">
        <v>553</v>
      </c>
      <c r="M53" s="62" t="s">
        <v>554</v>
      </c>
      <c r="N53" s="11"/>
    </row>
    <row r="54" spans="1:14" ht="36.75" customHeight="1" x14ac:dyDescent="0.25">
      <c r="A54" s="6">
        <v>43012</v>
      </c>
      <c r="B54" s="7">
        <v>0.41944444444444445</v>
      </c>
      <c r="C54" t="s">
        <v>548</v>
      </c>
      <c r="D54" t="s">
        <v>547</v>
      </c>
      <c r="F54" s="8"/>
      <c r="G54" s="8"/>
      <c r="H54" s="9">
        <v>8324515665</v>
      </c>
      <c r="J54" t="s">
        <v>26</v>
      </c>
      <c r="L54" s="62" t="s">
        <v>545</v>
      </c>
      <c r="M54" s="62" t="s">
        <v>546</v>
      </c>
      <c r="N54" s="11"/>
    </row>
    <row r="55" spans="1:14" ht="36.75" customHeight="1" x14ac:dyDescent="0.25">
      <c r="A55" s="6">
        <v>43012</v>
      </c>
      <c r="B55" s="7">
        <v>0.61458333333333337</v>
      </c>
      <c r="C55" t="s">
        <v>562</v>
      </c>
      <c r="D55" t="s">
        <v>561</v>
      </c>
      <c r="F55" s="8"/>
      <c r="G55" s="8"/>
      <c r="H55" s="9">
        <v>2145857368</v>
      </c>
      <c r="J55" t="s">
        <v>431</v>
      </c>
      <c r="K55">
        <v>14100214</v>
      </c>
      <c r="L55" s="62" t="s">
        <v>563</v>
      </c>
      <c r="M55" s="62" t="s">
        <v>564</v>
      </c>
      <c r="N55" s="11"/>
    </row>
    <row r="56" spans="1:14" ht="36.75" customHeight="1" x14ac:dyDescent="0.25">
      <c r="A56" s="6">
        <v>43013</v>
      </c>
      <c r="B56" s="7">
        <v>0.4513888888888889</v>
      </c>
      <c r="C56" t="s">
        <v>578</v>
      </c>
      <c r="D56" t="s">
        <v>578</v>
      </c>
      <c r="E56" t="s">
        <v>582</v>
      </c>
      <c r="F56" s="8" t="s">
        <v>579</v>
      </c>
      <c r="G56" s="8"/>
      <c r="H56" s="9">
        <v>3306875081</v>
      </c>
      <c r="J56" t="s">
        <v>26</v>
      </c>
      <c r="K56">
        <v>17079680</v>
      </c>
      <c r="L56" s="62" t="s">
        <v>581</v>
      </c>
      <c r="M56" s="62" t="s">
        <v>580</v>
      </c>
      <c r="N56" s="11"/>
    </row>
    <row r="57" spans="1:14" ht="36.75" customHeight="1" x14ac:dyDescent="0.25">
      <c r="A57" s="6">
        <v>43013</v>
      </c>
      <c r="B57" s="7">
        <v>0.56180555555555556</v>
      </c>
      <c r="C57" t="s">
        <v>591</v>
      </c>
      <c r="D57" t="s">
        <v>591</v>
      </c>
      <c r="F57" s="8" t="s">
        <v>594</v>
      </c>
      <c r="G57" s="8"/>
      <c r="H57" s="9">
        <v>8709400237</v>
      </c>
      <c r="J57" t="s">
        <v>21</v>
      </c>
      <c r="K57">
        <v>17071683</v>
      </c>
      <c r="L57" s="62" t="s">
        <v>592</v>
      </c>
      <c r="M57" s="62" t="s">
        <v>593</v>
      </c>
      <c r="N57" s="11"/>
    </row>
    <row r="58" spans="1:14" ht="36.75" customHeight="1" x14ac:dyDescent="0.25">
      <c r="A58" s="6">
        <v>43013</v>
      </c>
      <c r="B58" s="7">
        <v>0.3833333333333333</v>
      </c>
      <c r="C58" t="s">
        <v>598</v>
      </c>
      <c r="D58" t="s">
        <v>596</v>
      </c>
      <c r="F58" s="8" t="s">
        <v>616</v>
      </c>
      <c r="G58" s="8"/>
      <c r="H58" s="9">
        <v>4236934466</v>
      </c>
      <c r="J58" t="s">
        <v>24</v>
      </c>
      <c r="L58" s="62" t="s">
        <v>617</v>
      </c>
      <c r="M58" s="62" t="s">
        <v>618</v>
      </c>
      <c r="N58" s="11" t="s">
        <v>19</v>
      </c>
    </row>
    <row r="59" spans="1:14" ht="36.75" customHeight="1" x14ac:dyDescent="0.25">
      <c r="A59" s="6">
        <v>43013</v>
      </c>
      <c r="B59" s="7">
        <v>0.59513888888888888</v>
      </c>
      <c r="C59" t="s">
        <v>598</v>
      </c>
      <c r="D59" t="s">
        <v>596</v>
      </c>
      <c r="F59" s="8" t="s">
        <v>616</v>
      </c>
      <c r="G59" s="8"/>
      <c r="H59" s="9">
        <v>4236934466</v>
      </c>
      <c r="J59" t="s">
        <v>24</v>
      </c>
      <c r="L59" s="62" t="s">
        <v>597</v>
      </c>
      <c r="M59" s="62" t="s">
        <v>599</v>
      </c>
      <c r="N59" s="11" t="s">
        <v>19</v>
      </c>
    </row>
    <row r="60" spans="1:14" ht="36.75" customHeight="1" x14ac:dyDescent="0.25">
      <c r="A60" s="6">
        <v>43013</v>
      </c>
      <c r="B60" s="7">
        <v>0.49236111111111108</v>
      </c>
      <c r="C60" t="s">
        <v>583</v>
      </c>
      <c r="D60" t="s">
        <v>584</v>
      </c>
      <c r="F60" s="8" t="s">
        <v>585</v>
      </c>
      <c r="G60" s="8"/>
      <c r="H60" s="9">
        <v>4044966808</v>
      </c>
      <c r="J60" t="s">
        <v>431</v>
      </c>
      <c r="K60">
        <v>17036581</v>
      </c>
      <c r="L60" s="62" t="s">
        <v>589</v>
      </c>
      <c r="M60" s="62" t="s">
        <v>590</v>
      </c>
      <c r="N60" s="11"/>
    </row>
    <row r="61" spans="1:14" ht="36.75" customHeight="1" x14ac:dyDescent="0.25">
      <c r="A61" s="6">
        <v>43013</v>
      </c>
      <c r="B61" s="7">
        <v>0.37847222222222227</v>
      </c>
      <c r="C61" t="s">
        <v>576</v>
      </c>
      <c r="D61" t="s">
        <v>573</v>
      </c>
      <c r="F61" s="8" t="s">
        <v>577</v>
      </c>
      <c r="G61" s="8"/>
      <c r="H61" s="9">
        <v>5089983321</v>
      </c>
      <c r="J61" t="s">
        <v>26</v>
      </c>
      <c r="K61">
        <v>17099711</v>
      </c>
      <c r="L61" s="62" t="s">
        <v>574</v>
      </c>
      <c r="M61" s="62" t="s">
        <v>575</v>
      </c>
      <c r="N61" s="11"/>
    </row>
    <row r="62" spans="1:14" ht="36.75" customHeight="1" x14ac:dyDescent="0.25">
      <c r="A62" s="6">
        <v>43013</v>
      </c>
      <c r="B62" s="7">
        <v>0.57361111111111118</v>
      </c>
      <c r="C62" t="s">
        <v>396</v>
      </c>
      <c r="D62" t="s">
        <v>528</v>
      </c>
      <c r="F62" s="8" t="s">
        <v>529</v>
      </c>
      <c r="G62" s="8"/>
      <c r="H62" s="9">
        <v>9093595709</v>
      </c>
      <c r="J62" t="s">
        <v>21</v>
      </c>
      <c r="L62" s="62" t="s">
        <v>595</v>
      </c>
      <c r="M62" s="62"/>
      <c r="N62" s="11"/>
    </row>
    <row r="63" spans="1:14" ht="36.75" customHeight="1" x14ac:dyDescent="0.25">
      <c r="A63" s="6">
        <v>43013</v>
      </c>
      <c r="B63" s="7">
        <v>0.35000000000000003</v>
      </c>
      <c r="C63" t="s">
        <v>568</v>
      </c>
      <c r="D63" t="s">
        <v>569</v>
      </c>
      <c r="F63" s="8" t="s">
        <v>570</v>
      </c>
      <c r="G63" s="8"/>
      <c r="H63" s="9">
        <v>7209827664</v>
      </c>
      <c r="J63" t="s">
        <v>18</v>
      </c>
      <c r="L63" s="62" t="s">
        <v>571</v>
      </c>
      <c r="M63" s="62" t="s">
        <v>572</v>
      </c>
      <c r="N63" s="11"/>
    </row>
    <row r="64" spans="1:14" ht="36.75" customHeight="1" x14ac:dyDescent="0.25">
      <c r="A64" s="6">
        <v>43013</v>
      </c>
      <c r="B64" s="7">
        <v>0.70694444444444438</v>
      </c>
      <c r="C64" t="s">
        <v>390</v>
      </c>
      <c r="D64" t="s">
        <v>391</v>
      </c>
      <c r="F64" s="8" t="s">
        <v>392</v>
      </c>
      <c r="G64" s="8"/>
      <c r="H64" s="9">
        <v>7196617194</v>
      </c>
      <c r="J64" t="s">
        <v>26</v>
      </c>
      <c r="L64" s="62" t="s">
        <v>614</v>
      </c>
      <c r="M64" s="62" t="s">
        <v>615</v>
      </c>
      <c r="N64" s="11" t="s">
        <v>19</v>
      </c>
    </row>
    <row r="65" spans="1:14" ht="36.75" customHeight="1" x14ac:dyDescent="0.25">
      <c r="A65" s="6">
        <v>43013</v>
      </c>
      <c r="B65" s="7">
        <v>0.6020833333333333</v>
      </c>
      <c r="D65" t="s">
        <v>600</v>
      </c>
      <c r="F65" s="8" t="s">
        <v>603</v>
      </c>
      <c r="G65" s="8"/>
      <c r="H65" s="9">
        <v>8656877451</v>
      </c>
      <c r="J65" t="s">
        <v>21</v>
      </c>
      <c r="K65">
        <v>14010348</v>
      </c>
      <c r="L65" s="62" t="s">
        <v>601</v>
      </c>
      <c r="M65" s="62" t="s">
        <v>602</v>
      </c>
      <c r="N65" s="11" t="s">
        <v>19</v>
      </c>
    </row>
    <row r="66" spans="1:14" ht="36.75" customHeight="1" x14ac:dyDescent="0.25">
      <c r="A66" s="6">
        <v>43013</v>
      </c>
      <c r="B66" s="7">
        <v>0.65555555555555556</v>
      </c>
      <c r="D66" t="s">
        <v>607</v>
      </c>
      <c r="F66" s="8" t="s">
        <v>608</v>
      </c>
      <c r="G66" s="8"/>
      <c r="H66" s="9">
        <v>2403456473</v>
      </c>
      <c r="J66" t="s">
        <v>18</v>
      </c>
      <c r="L66" s="62" t="s">
        <v>606</v>
      </c>
      <c r="M66" s="62" t="s">
        <v>605</v>
      </c>
      <c r="N66" s="11" t="s">
        <v>19</v>
      </c>
    </row>
    <row r="67" spans="1:14" ht="36.75" customHeight="1" x14ac:dyDescent="0.25">
      <c r="A67" s="6">
        <v>43014</v>
      </c>
      <c r="B67" s="7">
        <v>0.61041666666666672</v>
      </c>
      <c r="C67" t="s">
        <v>357</v>
      </c>
      <c r="D67" t="s">
        <v>662</v>
      </c>
      <c r="F67" s="8" t="s">
        <v>663</v>
      </c>
      <c r="G67" s="8"/>
      <c r="H67" s="9">
        <v>7725840444</v>
      </c>
      <c r="J67" t="s">
        <v>26</v>
      </c>
      <c r="L67" s="62" t="s">
        <v>657</v>
      </c>
      <c r="M67" s="62" t="s">
        <v>669</v>
      </c>
      <c r="N67" s="11" t="s">
        <v>19</v>
      </c>
    </row>
    <row r="68" spans="1:14" ht="36.75" customHeight="1" x14ac:dyDescent="0.25">
      <c r="A68" s="6">
        <v>43014</v>
      </c>
      <c r="B68" s="7">
        <v>0.40347222222222223</v>
      </c>
      <c r="C68" t="s">
        <v>357</v>
      </c>
      <c r="D68" t="s">
        <v>348</v>
      </c>
      <c r="F68" s="8" t="s">
        <v>363</v>
      </c>
      <c r="G68" s="8"/>
      <c r="H68" s="9">
        <v>7725840444</v>
      </c>
      <c r="J68" t="s">
        <v>26</v>
      </c>
      <c r="K68">
        <v>17069652</v>
      </c>
      <c r="L68" s="62" t="s">
        <v>619</v>
      </c>
      <c r="M68" s="62" t="s">
        <v>620</v>
      </c>
      <c r="N68" s="11" t="s">
        <v>19</v>
      </c>
    </row>
    <row r="69" spans="1:14" ht="36.75" customHeight="1" x14ac:dyDescent="0.25">
      <c r="A69" s="6">
        <v>43014</v>
      </c>
      <c r="B69" s="7">
        <v>0.59097222222222223</v>
      </c>
      <c r="C69" t="s">
        <v>646</v>
      </c>
      <c r="D69" t="s">
        <v>645</v>
      </c>
      <c r="F69" s="8"/>
      <c r="G69" s="8"/>
      <c r="H69" s="9">
        <v>3853195982</v>
      </c>
      <c r="J69" t="s">
        <v>26</v>
      </c>
      <c r="L69" s="62" t="s">
        <v>647</v>
      </c>
      <c r="M69" s="62" t="s">
        <v>648</v>
      </c>
      <c r="N69" s="11" t="s">
        <v>627</v>
      </c>
    </row>
    <row r="70" spans="1:14" ht="36.75" customHeight="1" x14ac:dyDescent="0.25">
      <c r="A70" s="6">
        <v>43014</v>
      </c>
      <c r="B70" s="7">
        <v>0.60347222222222219</v>
      </c>
      <c r="C70" t="s">
        <v>651</v>
      </c>
      <c r="D70" t="s">
        <v>650</v>
      </c>
      <c r="F70" s="8"/>
      <c r="G70" s="8"/>
      <c r="H70" s="9">
        <v>2603575443</v>
      </c>
      <c r="J70" t="s">
        <v>24</v>
      </c>
      <c r="L70" s="62" t="s">
        <v>649</v>
      </c>
      <c r="M70" s="62" t="s">
        <v>655</v>
      </c>
      <c r="N70" s="11" t="s">
        <v>656</v>
      </c>
    </row>
    <row r="71" spans="1:14" ht="36.75" customHeight="1" x14ac:dyDescent="0.25">
      <c r="A71" s="6">
        <v>43014</v>
      </c>
      <c r="B71" s="7">
        <v>0.44791666666666669</v>
      </c>
      <c r="C71" t="s">
        <v>621</v>
      </c>
      <c r="D71" t="s">
        <v>622</v>
      </c>
      <c r="F71" s="8" t="s">
        <v>623</v>
      </c>
      <c r="G71" s="8"/>
      <c r="H71" s="9" t="s">
        <v>624</v>
      </c>
      <c r="J71" t="s">
        <v>21</v>
      </c>
      <c r="L71" s="62" t="s">
        <v>625</v>
      </c>
      <c r="M71" s="62" t="s">
        <v>626</v>
      </c>
      <c r="N71" s="11" t="s">
        <v>19</v>
      </c>
    </row>
    <row r="72" spans="1:14" ht="36.75" customHeight="1" x14ac:dyDescent="0.25">
      <c r="A72" s="6">
        <v>43014</v>
      </c>
      <c r="B72" s="7">
        <v>0.4375</v>
      </c>
      <c r="C72" t="s">
        <v>446</v>
      </c>
      <c r="D72" t="s">
        <v>446</v>
      </c>
      <c r="F72" s="8" t="s">
        <v>633</v>
      </c>
      <c r="G72" s="8"/>
      <c r="H72" s="9">
        <v>3372248932</v>
      </c>
      <c r="J72" t="s">
        <v>18</v>
      </c>
      <c r="L72" s="62" t="s">
        <v>634</v>
      </c>
      <c r="M72" s="62" t="s">
        <v>635</v>
      </c>
      <c r="N72" s="11" t="s">
        <v>19</v>
      </c>
    </row>
    <row r="73" spans="1:14" ht="36.75" customHeight="1" x14ac:dyDescent="0.25">
      <c r="A73" s="6">
        <v>43014</v>
      </c>
      <c r="B73" s="7">
        <v>0.55208333333333337</v>
      </c>
      <c r="C73" t="s">
        <v>642</v>
      </c>
      <c r="D73" t="s">
        <v>642</v>
      </c>
      <c r="F73" s="8"/>
      <c r="G73" s="8"/>
      <c r="H73" s="9">
        <v>7172782302</v>
      </c>
      <c r="J73" t="s">
        <v>18</v>
      </c>
      <c r="L73" s="62" t="s">
        <v>643</v>
      </c>
      <c r="M73" s="62" t="s">
        <v>644</v>
      </c>
      <c r="N73" s="11" t="s">
        <v>627</v>
      </c>
    </row>
    <row r="74" spans="1:14" ht="36.75" customHeight="1" x14ac:dyDescent="0.25">
      <c r="A74" s="6">
        <v>43014</v>
      </c>
      <c r="B74" s="7">
        <v>0.45555555555555555</v>
      </c>
      <c r="C74" t="s">
        <v>631</v>
      </c>
      <c r="D74" t="s">
        <v>628</v>
      </c>
      <c r="F74" s="8"/>
      <c r="G74" s="8"/>
      <c r="H74" s="9" t="s">
        <v>629</v>
      </c>
      <c r="L74" s="62" t="s">
        <v>630</v>
      </c>
      <c r="M74" s="62" t="s">
        <v>632</v>
      </c>
      <c r="N74" s="11" t="s">
        <v>19</v>
      </c>
    </row>
    <row r="75" spans="1:14" ht="36.75" customHeight="1" x14ac:dyDescent="0.25">
      <c r="A75" s="6">
        <v>43014.623611111114</v>
      </c>
      <c r="B75" s="7">
        <v>0.62361111111111112</v>
      </c>
      <c r="D75" t="s">
        <v>658</v>
      </c>
      <c r="F75" s="8"/>
      <c r="G75" s="8"/>
      <c r="H75" s="9">
        <v>4177333888</v>
      </c>
      <c r="J75" t="s">
        <v>21</v>
      </c>
      <c r="K75" t="s">
        <v>659</v>
      </c>
      <c r="L75" s="62" t="s">
        <v>660</v>
      </c>
      <c r="M75" s="62" t="s">
        <v>661</v>
      </c>
      <c r="N75" s="11" t="s">
        <v>19</v>
      </c>
    </row>
    <row r="76" spans="1:14" ht="36.75" customHeight="1" x14ac:dyDescent="0.25">
      <c r="A76" s="6">
        <v>43017</v>
      </c>
      <c r="B76" s="7">
        <v>0.63680555555555551</v>
      </c>
      <c r="C76" t="s">
        <v>566</v>
      </c>
      <c r="D76" t="s">
        <v>549</v>
      </c>
      <c r="F76" s="8"/>
      <c r="G76" s="8"/>
      <c r="H76" s="9">
        <v>7044669780</v>
      </c>
      <c r="J76" t="s">
        <v>24</v>
      </c>
      <c r="L76" s="62" t="s">
        <v>670</v>
      </c>
      <c r="M76" s="62" t="s">
        <v>671</v>
      </c>
      <c r="N76" s="11" t="s">
        <v>19</v>
      </c>
    </row>
    <row r="77" spans="1:14" ht="36.75" customHeight="1" x14ac:dyDescent="0.25">
      <c r="A77" s="6">
        <v>43017</v>
      </c>
      <c r="B77" s="7">
        <v>0.63611111111111118</v>
      </c>
      <c r="C77" t="s">
        <v>674</v>
      </c>
      <c r="D77" t="s">
        <v>675</v>
      </c>
      <c r="F77" s="8" t="s">
        <v>677</v>
      </c>
      <c r="G77" s="8"/>
      <c r="H77" s="9">
        <v>3049726273</v>
      </c>
      <c r="J77" t="s">
        <v>676</v>
      </c>
      <c r="L77" s="62" t="s">
        <v>450</v>
      </c>
      <c r="M77" s="62" t="s">
        <v>678</v>
      </c>
      <c r="N77" s="11" t="s">
        <v>627</v>
      </c>
    </row>
    <row r="78" spans="1:14" ht="36.75" customHeight="1" x14ac:dyDescent="0.25">
      <c r="A78" s="6">
        <v>43017</v>
      </c>
      <c r="B78" s="7">
        <v>0.67361111111111116</v>
      </c>
      <c r="C78" t="s">
        <v>685</v>
      </c>
      <c r="D78" t="s">
        <v>682</v>
      </c>
      <c r="F78" s="8" t="s">
        <v>684</v>
      </c>
      <c r="G78" s="8"/>
      <c r="H78" s="9">
        <v>6788774583</v>
      </c>
      <c r="J78" t="s">
        <v>706</v>
      </c>
      <c r="L78" s="62" t="s">
        <v>683</v>
      </c>
      <c r="M78" s="62" t="s">
        <v>703</v>
      </c>
      <c r="N78" s="11" t="s">
        <v>19</v>
      </c>
    </row>
    <row r="79" spans="1:14" ht="36.75" customHeight="1" x14ac:dyDescent="0.25">
      <c r="A79" s="6">
        <v>43017</v>
      </c>
      <c r="B79" s="7">
        <v>0.13819444444444443</v>
      </c>
      <c r="C79" t="s">
        <v>396</v>
      </c>
      <c r="D79" t="s">
        <v>528</v>
      </c>
      <c r="F79" s="8"/>
      <c r="G79" s="8"/>
      <c r="H79" s="9">
        <v>9093595709</v>
      </c>
      <c r="J79" t="s">
        <v>21</v>
      </c>
      <c r="L79" s="62" t="s">
        <v>672</v>
      </c>
      <c r="M79" s="62" t="s">
        <v>673</v>
      </c>
      <c r="N79" s="11" t="s">
        <v>627</v>
      </c>
    </row>
    <row r="80" spans="1:14" ht="36.75" customHeight="1" x14ac:dyDescent="0.25">
      <c r="A80" s="6">
        <v>43017</v>
      </c>
      <c r="B80" s="7">
        <v>0.66875000000000007</v>
      </c>
      <c r="D80" t="s">
        <v>679</v>
      </c>
      <c r="F80" s="8" t="s">
        <v>681</v>
      </c>
      <c r="G80" s="8"/>
      <c r="H80" s="9">
        <v>7127903230</v>
      </c>
      <c r="J80" t="s">
        <v>18</v>
      </c>
      <c r="L80" s="62" t="s">
        <v>469</v>
      </c>
      <c r="M80" s="62" t="s">
        <v>680</v>
      </c>
      <c r="N80" s="11" t="s">
        <v>627</v>
      </c>
    </row>
    <row r="81" spans="1:14" ht="36.75" customHeight="1" x14ac:dyDescent="0.25">
      <c r="A81" s="6">
        <v>43017.402777777781</v>
      </c>
      <c r="B81" s="7">
        <v>0.40277777777777773</v>
      </c>
      <c r="D81" t="s">
        <v>665</v>
      </c>
      <c r="F81" s="8" t="s">
        <v>666</v>
      </c>
      <c r="G81" s="8"/>
      <c r="H81" s="9">
        <v>5802735613</v>
      </c>
      <c r="J81" t="s">
        <v>24</v>
      </c>
      <c r="L81" s="62" t="s">
        <v>664</v>
      </c>
      <c r="M81" s="62" t="s">
        <v>667</v>
      </c>
      <c r="N81" s="11" t="s">
        <v>627</v>
      </c>
    </row>
    <row r="82" spans="1:14" ht="36.75" customHeight="1" x14ac:dyDescent="0.25">
      <c r="A82" s="6">
        <v>43017.441666666666</v>
      </c>
      <c r="B82" s="7">
        <v>0.44166666666666665</v>
      </c>
      <c r="D82" t="s">
        <v>505</v>
      </c>
      <c r="F82" s="8"/>
      <c r="G82" s="8"/>
      <c r="M82" s="62"/>
      <c r="N82" s="11"/>
    </row>
    <row r="83" spans="1:14" ht="36.75" customHeight="1" x14ac:dyDescent="0.25">
      <c r="A83" s="6">
        <v>43018</v>
      </c>
      <c r="B83" s="7">
        <v>0.35902777777777778</v>
      </c>
      <c r="C83" t="s">
        <v>688</v>
      </c>
      <c r="D83" t="s">
        <v>565</v>
      </c>
      <c r="F83" s="8" t="s">
        <v>714</v>
      </c>
      <c r="G83" s="8"/>
      <c r="H83" s="9">
        <v>7049100243</v>
      </c>
      <c r="J83" t="s">
        <v>21</v>
      </c>
      <c r="L83" s="62" t="s">
        <v>689</v>
      </c>
      <c r="M83" s="62" t="s">
        <v>690</v>
      </c>
      <c r="N83" s="11" t="s">
        <v>627</v>
      </c>
    </row>
    <row r="84" spans="1:14" ht="36.75" customHeight="1" x14ac:dyDescent="0.25">
      <c r="A84" s="6">
        <v>43018</v>
      </c>
      <c r="B84" s="7">
        <v>0.59166666666666667</v>
      </c>
      <c r="C84" t="s">
        <v>724</v>
      </c>
      <c r="D84" t="s">
        <v>720</v>
      </c>
      <c r="F84" s="8"/>
      <c r="G84" s="8"/>
      <c r="H84" s="9">
        <v>6015406002</v>
      </c>
      <c r="J84" t="s">
        <v>721</v>
      </c>
      <c r="L84" s="62" t="s">
        <v>722</v>
      </c>
      <c r="M84" s="62" t="s">
        <v>723</v>
      </c>
      <c r="N84" s="11" t="s">
        <v>627</v>
      </c>
    </row>
    <row r="85" spans="1:14" ht="36.75" customHeight="1" x14ac:dyDescent="0.25">
      <c r="A85" s="6">
        <v>43018</v>
      </c>
      <c r="B85" s="7">
        <v>0.4604166666666667</v>
      </c>
      <c r="C85" t="s">
        <v>707</v>
      </c>
      <c r="D85" t="s">
        <v>704</v>
      </c>
      <c r="F85" s="8"/>
      <c r="G85" s="8"/>
      <c r="H85" s="9">
        <v>2565042446</v>
      </c>
      <c r="J85" t="s">
        <v>706</v>
      </c>
      <c r="K85">
        <v>14040407</v>
      </c>
      <c r="L85" s="62" t="s">
        <v>705</v>
      </c>
      <c r="M85" s="62" t="s">
        <v>708</v>
      </c>
      <c r="N85" s="11" t="s">
        <v>709</v>
      </c>
    </row>
    <row r="86" spans="1:14" ht="36.75" customHeight="1" x14ac:dyDescent="0.25">
      <c r="A86" s="6">
        <v>43018</v>
      </c>
      <c r="B86" s="7">
        <v>0.6166666666666667</v>
      </c>
      <c r="C86" t="s">
        <v>730</v>
      </c>
      <c r="D86" t="s">
        <v>729</v>
      </c>
      <c r="F86" s="8"/>
      <c r="G86" s="8"/>
      <c r="H86" s="9">
        <v>7346648264</v>
      </c>
      <c r="J86" t="s">
        <v>731</v>
      </c>
      <c r="K86">
        <v>15129247</v>
      </c>
      <c r="L86" s="62" t="s">
        <v>732</v>
      </c>
      <c r="M86" s="62"/>
      <c r="N86" s="11" t="s">
        <v>627</v>
      </c>
    </row>
    <row r="87" spans="1:14" ht="36.75" customHeight="1" x14ac:dyDescent="0.25">
      <c r="A87" s="6">
        <v>43018</v>
      </c>
      <c r="B87" s="7">
        <v>0.60347222222222219</v>
      </c>
      <c r="C87" t="s">
        <v>725</v>
      </c>
      <c r="D87" t="s">
        <v>725</v>
      </c>
      <c r="F87" s="8"/>
      <c r="G87" s="8"/>
      <c r="H87" s="9">
        <v>8658507185</v>
      </c>
      <c r="I87" s="9">
        <v>8652411831</v>
      </c>
      <c r="J87" t="s">
        <v>726</v>
      </c>
      <c r="K87">
        <v>16049341</v>
      </c>
      <c r="L87" s="62" t="s">
        <v>727</v>
      </c>
      <c r="M87" s="62" t="s">
        <v>728</v>
      </c>
      <c r="N87" s="11" t="s">
        <v>627</v>
      </c>
    </row>
    <row r="88" spans="1:14" ht="36.75" customHeight="1" x14ac:dyDescent="0.25">
      <c r="A88" s="6">
        <v>43018</v>
      </c>
      <c r="B88" s="7">
        <v>0.4597222222222222</v>
      </c>
      <c r="C88" t="s">
        <v>716</v>
      </c>
      <c r="D88" t="s">
        <v>717</v>
      </c>
      <c r="F88" s="8"/>
      <c r="G88" s="8"/>
      <c r="H88" s="9">
        <v>5127858464</v>
      </c>
      <c r="J88" t="s">
        <v>718</v>
      </c>
      <c r="L88" s="62" t="s">
        <v>715</v>
      </c>
      <c r="M88" s="62" t="s">
        <v>719</v>
      </c>
      <c r="N88" s="11" t="s">
        <v>627</v>
      </c>
    </row>
    <row r="89" spans="1:14" ht="36.75" customHeight="1" x14ac:dyDescent="0.25">
      <c r="A89" s="6">
        <v>43018</v>
      </c>
      <c r="B89" s="7">
        <v>0.3756944444444445</v>
      </c>
      <c r="C89" t="s">
        <v>646</v>
      </c>
      <c r="D89" t="s">
        <v>691</v>
      </c>
      <c r="F89" s="8" t="s">
        <v>748</v>
      </c>
      <c r="G89" s="8"/>
      <c r="H89" s="9">
        <v>8012944470</v>
      </c>
      <c r="J89" t="s">
        <v>694</v>
      </c>
      <c r="L89" s="62" t="s">
        <v>692</v>
      </c>
      <c r="M89" s="62" t="s">
        <v>693</v>
      </c>
      <c r="N89" s="11" t="s">
        <v>627</v>
      </c>
    </row>
    <row r="90" spans="1:14" ht="36.75" customHeight="1" x14ac:dyDescent="0.25">
      <c r="A90" s="6">
        <v>43018</v>
      </c>
      <c r="B90" s="7">
        <v>0.40416666666666662</v>
      </c>
      <c r="C90" t="s">
        <v>696</v>
      </c>
      <c r="F90" s="8"/>
      <c r="G90" s="8"/>
      <c r="H90" s="9">
        <v>3379124809</v>
      </c>
      <c r="J90" t="s">
        <v>697</v>
      </c>
      <c r="L90" s="62" t="s">
        <v>698</v>
      </c>
      <c r="M90" s="62" t="s">
        <v>699</v>
      </c>
      <c r="N90" s="11" t="s">
        <v>627</v>
      </c>
    </row>
    <row r="91" spans="1:14" ht="36.75" customHeight="1" x14ac:dyDescent="0.25">
      <c r="A91" s="6">
        <v>43019</v>
      </c>
      <c r="B91" s="7">
        <v>0.43124999999999997</v>
      </c>
      <c r="C91" t="s">
        <v>753</v>
      </c>
      <c r="D91" t="s">
        <v>752</v>
      </c>
      <c r="F91" s="8" t="s">
        <v>754</v>
      </c>
      <c r="G91" s="8"/>
      <c r="H91" s="9">
        <v>4049344030</v>
      </c>
      <c r="J91" t="s">
        <v>731</v>
      </c>
      <c r="K91">
        <v>17099717</v>
      </c>
      <c r="L91" s="62" t="s">
        <v>751</v>
      </c>
      <c r="M91" s="62" t="s">
        <v>755</v>
      </c>
      <c r="N91" s="11" t="s">
        <v>19</v>
      </c>
    </row>
    <row r="92" spans="1:14" ht="36.75" customHeight="1" x14ac:dyDescent="0.25">
      <c r="A92" s="6">
        <v>43019</v>
      </c>
      <c r="B92" s="7">
        <v>0.44791666666666669</v>
      </c>
      <c r="C92" t="s">
        <v>576</v>
      </c>
      <c r="D92" t="s">
        <v>573</v>
      </c>
      <c r="F92" s="8"/>
      <c r="G92" s="8"/>
      <c r="H92" s="9">
        <v>5082640606</v>
      </c>
      <c r="J92" t="s">
        <v>694</v>
      </c>
      <c r="L92" s="62" t="s">
        <v>756</v>
      </c>
      <c r="M92" s="62"/>
      <c r="N92" s="11" t="s">
        <v>19</v>
      </c>
    </row>
    <row r="93" spans="1:14" ht="36.75" customHeight="1" x14ac:dyDescent="0.25">
      <c r="A93" s="6">
        <v>43019</v>
      </c>
      <c r="B93" s="7">
        <v>0.49236111111111108</v>
      </c>
      <c r="C93" t="s">
        <v>646</v>
      </c>
      <c r="D93" t="s">
        <v>691</v>
      </c>
      <c r="F93" s="8" t="s">
        <v>748</v>
      </c>
      <c r="G93" s="8"/>
      <c r="H93" s="9">
        <v>8012944470</v>
      </c>
      <c r="J93" t="s">
        <v>694</v>
      </c>
      <c r="L93" s="62" t="s">
        <v>762</v>
      </c>
      <c r="M93" s="62" t="s">
        <v>763</v>
      </c>
      <c r="N93" s="11" t="s">
        <v>627</v>
      </c>
    </row>
    <row r="94" spans="1:14" ht="36.75" customHeight="1" x14ac:dyDescent="0.25">
      <c r="A94" s="6">
        <v>43019</v>
      </c>
      <c r="B94" s="7">
        <v>0.35555555555555557</v>
      </c>
      <c r="C94" t="s">
        <v>742</v>
      </c>
      <c r="D94" t="s">
        <v>743</v>
      </c>
      <c r="F94" s="8" t="s">
        <v>744</v>
      </c>
      <c r="G94" s="8"/>
      <c r="H94" s="9">
        <v>7022355558</v>
      </c>
      <c r="J94" t="s">
        <v>745</v>
      </c>
      <c r="L94" s="62" t="s">
        <v>746</v>
      </c>
      <c r="M94" s="62" t="s">
        <v>747</v>
      </c>
      <c r="N94" s="11" t="s">
        <v>627</v>
      </c>
    </row>
    <row r="95" spans="1:14" ht="36.75" customHeight="1" x14ac:dyDescent="0.25">
      <c r="A95" s="6">
        <v>43019</v>
      </c>
      <c r="B95" s="7">
        <v>0.39444444444444443</v>
      </c>
      <c r="D95" t="s">
        <v>749</v>
      </c>
      <c r="F95" s="8"/>
      <c r="G95" s="8"/>
      <c r="H95" s="9">
        <v>5154803783</v>
      </c>
      <c r="J95" t="s">
        <v>18</v>
      </c>
      <c r="L95" s="62" t="s">
        <v>750</v>
      </c>
      <c r="M95" s="62" t="s">
        <v>772</v>
      </c>
      <c r="N95" s="11" t="s">
        <v>19</v>
      </c>
    </row>
    <row r="96" spans="1:14" ht="36.75" customHeight="1" x14ac:dyDescent="0.25">
      <c r="A96" s="6">
        <v>43020</v>
      </c>
      <c r="B96" s="7">
        <v>0.39583333333333331</v>
      </c>
      <c r="C96" t="s">
        <v>779</v>
      </c>
      <c r="D96" t="s">
        <v>778</v>
      </c>
      <c r="F96" s="8" t="s">
        <v>796</v>
      </c>
      <c r="G96" s="8"/>
      <c r="H96" s="9">
        <v>5103264645</v>
      </c>
      <c r="J96" t="s">
        <v>780</v>
      </c>
      <c r="L96" s="62" t="s">
        <v>794</v>
      </c>
      <c r="M96" s="62" t="s">
        <v>795</v>
      </c>
      <c r="N96" s="11" t="s">
        <v>19</v>
      </c>
    </row>
    <row r="97" spans="1:14" ht="36.75" customHeight="1" x14ac:dyDescent="0.25">
      <c r="A97" s="6">
        <v>43020</v>
      </c>
      <c r="B97" s="7">
        <v>0.38750000000000001</v>
      </c>
      <c r="C97" t="s">
        <v>396</v>
      </c>
      <c r="D97" t="s">
        <v>528</v>
      </c>
      <c r="F97" s="8" t="s">
        <v>529</v>
      </c>
      <c r="G97" s="8"/>
      <c r="H97" s="9">
        <v>9093595709</v>
      </c>
      <c r="J97" t="s">
        <v>771</v>
      </c>
      <c r="L97" s="62" t="s">
        <v>774</v>
      </c>
      <c r="M97" s="62" t="s">
        <v>781</v>
      </c>
      <c r="N97" s="11" t="s">
        <v>709</v>
      </c>
    </row>
    <row r="98" spans="1:14" ht="36.75" customHeight="1" x14ac:dyDescent="0.25">
      <c r="A98" s="6">
        <v>43020</v>
      </c>
      <c r="B98" s="7">
        <v>0.58611111111111114</v>
      </c>
      <c r="C98" t="s">
        <v>799</v>
      </c>
      <c r="D98" t="s">
        <v>798</v>
      </c>
      <c r="F98" s="8" t="s">
        <v>800</v>
      </c>
      <c r="G98" s="8"/>
      <c r="H98" s="9">
        <v>6202058977</v>
      </c>
      <c r="J98" t="s">
        <v>18</v>
      </c>
      <c r="L98" s="62" t="s">
        <v>179</v>
      </c>
      <c r="M98" s="62" t="s">
        <v>801</v>
      </c>
      <c r="N98" s="11" t="s">
        <v>627</v>
      </c>
    </row>
    <row r="99" spans="1:14" ht="36.75" customHeight="1" x14ac:dyDescent="0.25">
      <c r="A99" s="6">
        <v>43020</v>
      </c>
      <c r="B99" s="7">
        <v>0.4680555555555555</v>
      </c>
      <c r="C99" t="s">
        <v>783</v>
      </c>
      <c r="D99" t="s">
        <v>782</v>
      </c>
      <c r="F99" s="8"/>
      <c r="G99" s="8"/>
      <c r="H99" s="9">
        <v>7708363117</v>
      </c>
      <c r="J99" t="s">
        <v>784</v>
      </c>
      <c r="L99" s="62" t="s">
        <v>429</v>
      </c>
      <c r="M99" s="62" t="s">
        <v>785</v>
      </c>
      <c r="N99" s="11" t="s">
        <v>627</v>
      </c>
    </row>
    <row r="100" spans="1:14" ht="36.75" customHeight="1" x14ac:dyDescent="0.25">
      <c r="A100" s="6">
        <v>43020</v>
      </c>
      <c r="B100" s="7">
        <v>0.375</v>
      </c>
      <c r="D100" t="s">
        <v>770</v>
      </c>
      <c r="F100" s="8" t="s">
        <v>773</v>
      </c>
      <c r="G100" s="8"/>
      <c r="H100" s="9">
        <v>6174166471</v>
      </c>
      <c r="J100" t="s">
        <v>771</v>
      </c>
      <c r="L100" s="62" t="s">
        <v>769</v>
      </c>
      <c r="M100" s="62" t="s">
        <v>817</v>
      </c>
      <c r="N100" s="11" t="s">
        <v>627</v>
      </c>
    </row>
    <row r="101" spans="1:14" ht="36.75" customHeight="1" x14ac:dyDescent="0.25">
      <c r="A101" s="6">
        <v>43020</v>
      </c>
      <c r="B101" s="7">
        <v>0.39027777777777778</v>
      </c>
      <c r="D101" t="s">
        <v>658</v>
      </c>
      <c r="F101" s="8"/>
      <c r="G101" s="8"/>
      <c r="H101" s="9">
        <v>6785028223</v>
      </c>
      <c r="J101" t="s">
        <v>18</v>
      </c>
      <c r="L101" s="62" t="s">
        <v>775</v>
      </c>
      <c r="M101" s="62" t="s">
        <v>781</v>
      </c>
      <c r="N101" s="11" t="s">
        <v>709</v>
      </c>
    </row>
    <row r="102" spans="1:14" ht="36.75" customHeight="1" x14ac:dyDescent="0.25">
      <c r="A102" s="6">
        <v>43020</v>
      </c>
      <c r="B102" s="7">
        <v>0.39027777777777778</v>
      </c>
      <c r="D102" t="s">
        <v>777</v>
      </c>
      <c r="F102" s="8"/>
      <c r="G102" s="8"/>
      <c r="H102" s="9">
        <v>2072663454</v>
      </c>
      <c r="J102" t="s">
        <v>721</v>
      </c>
      <c r="L102" s="62" t="s">
        <v>776</v>
      </c>
      <c r="M102" s="62" t="s">
        <v>797</v>
      </c>
      <c r="N102" s="11" t="s">
        <v>709</v>
      </c>
    </row>
    <row r="103" spans="1:14" ht="36.75" customHeight="1" x14ac:dyDescent="0.25">
      <c r="A103" s="6">
        <v>43020</v>
      </c>
      <c r="B103" s="7">
        <v>0.48472222222222222</v>
      </c>
      <c r="D103" t="s">
        <v>786</v>
      </c>
      <c r="F103" s="8"/>
      <c r="G103" s="8"/>
      <c r="H103" s="9">
        <v>4178813700</v>
      </c>
      <c r="L103" s="62" t="s">
        <v>787</v>
      </c>
      <c r="M103" s="62" t="s">
        <v>788</v>
      </c>
      <c r="N103" s="11" t="s">
        <v>709</v>
      </c>
    </row>
    <row r="104" spans="1:14" ht="36.75" customHeight="1" x14ac:dyDescent="0.25">
      <c r="A104" s="6">
        <v>43020</v>
      </c>
      <c r="B104" s="7">
        <v>0.49722222222222223</v>
      </c>
      <c r="D104" t="s">
        <v>789</v>
      </c>
      <c r="F104" s="8" t="s">
        <v>793</v>
      </c>
      <c r="G104" s="8"/>
      <c r="H104" s="9">
        <v>7705922010</v>
      </c>
      <c r="J104" t="s">
        <v>790</v>
      </c>
      <c r="L104" s="62" t="s">
        <v>792</v>
      </c>
      <c r="M104" s="62" t="s">
        <v>791</v>
      </c>
      <c r="N104" s="11" t="s">
        <v>709</v>
      </c>
    </row>
    <row r="105" spans="1:14" ht="36.75" customHeight="1" x14ac:dyDescent="0.25">
      <c r="A105" s="6">
        <v>43020</v>
      </c>
      <c r="B105" s="7">
        <v>0.60416666666666663</v>
      </c>
      <c r="D105" t="s">
        <v>696</v>
      </c>
      <c r="F105" s="8" t="s">
        <v>803</v>
      </c>
      <c r="G105" s="8"/>
      <c r="H105" s="9">
        <v>3379124809</v>
      </c>
      <c r="J105" t="s">
        <v>802</v>
      </c>
      <c r="L105" s="62" t="s">
        <v>804</v>
      </c>
      <c r="M105" s="62" t="s">
        <v>805</v>
      </c>
      <c r="N105" s="11" t="s">
        <v>627</v>
      </c>
    </row>
    <row r="106" spans="1:14" ht="36.75" customHeight="1" x14ac:dyDescent="0.25">
      <c r="A106" s="6">
        <v>43020</v>
      </c>
      <c r="B106" s="7">
        <v>0.11388888888888889</v>
      </c>
      <c r="D106" t="s">
        <v>752</v>
      </c>
      <c r="F106" s="8"/>
      <c r="G106" s="8"/>
      <c r="H106" s="9">
        <v>4049344030</v>
      </c>
      <c r="L106" s="62" t="s">
        <v>806</v>
      </c>
      <c r="M106" s="62" t="s">
        <v>807</v>
      </c>
      <c r="N106" s="11" t="s">
        <v>19</v>
      </c>
    </row>
    <row r="107" spans="1:14" ht="36.75" customHeight="1" x14ac:dyDescent="0.25">
      <c r="A107" s="6">
        <v>43021</v>
      </c>
      <c r="B107" s="7">
        <v>0.38472222222222219</v>
      </c>
      <c r="C107" t="s">
        <v>810</v>
      </c>
      <c r="D107" t="s">
        <v>385</v>
      </c>
      <c r="F107" s="8"/>
      <c r="G107" s="8"/>
      <c r="H107" s="9">
        <v>9173122894</v>
      </c>
      <c r="J107" t="s">
        <v>811</v>
      </c>
      <c r="L107" s="62" t="s">
        <v>812</v>
      </c>
      <c r="M107" s="62" t="s">
        <v>824</v>
      </c>
      <c r="N107" s="11" t="s">
        <v>627</v>
      </c>
    </row>
    <row r="108" spans="1:14" ht="36.75" customHeight="1" x14ac:dyDescent="0.25">
      <c r="A108" s="6">
        <v>43021</v>
      </c>
      <c r="B108" s="7">
        <v>0.57361111111111118</v>
      </c>
      <c r="C108" t="s">
        <v>357</v>
      </c>
      <c r="D108" t="s">
        <v>834</v>
      </c>
      <c r="F108" s="8"/>
      <c r="G108" s="8"/>
      <c r="H108" s="9">
        <v>7725840444</v>
      </c>
      <c r="J108" t="s">
        <v>835</v>
      </c>
      <c r="K108">
        <v>17069652</v>
      </c>
      <c r="L108" s="62" t="s">
        <v>836</v>
      </c>
      <c r="M108" s="62" t="s">
        <v>837</v>
      </c>
      <c r="N108" s="11" t="s">
        <v>627</v>
      </c>
    </row>
    <row r="109" spans="1:14" ht="36.75" customHeight="1" x14ac:dyDescent="0.25">
      <c r="A109" s="6">
        <v>43021</v>
      </c>
      <c r="B109" s="7">
        <v>0.67638888888888893</v>
      </c>
      <c r="C109" t="s">
        <v>547</v>
      </c>
      <c r="D109" t="s">
        <v>547</v>
      </c>
      <c r="F109" s="8"/>
      <c r="G109" s="8"/>
      <c r="H109" s="9">
        <v>8324515665</v>
      </c>
      <c r="J109" t="s">
        <v>835</v>
      </c>
      <c r="L109" s="62" t="s">
        <v>839</v>
      </c>
      <c r="M109" s="62" t="s">
        <v>840</v>
      </c>
      <c r="N109" s="11" t="s">
        <v>627</v>
      </c>
    </row>
    <row r="110" spans="1:14" ht="36.75" customHeight="1" x14ac:dyDescent="0.25">
      <c r="A110" s="6">
        <v>43021</v>
      </c>
      <c r="B110" s="7">
        <v>0.36041666666666666</v>
      </c>
      <c r="C110" t="s">
        <v>582</v>
      </c>
      <c r="D110" t="s">
        <v>578</v>
      </c>
      <c r="F110" s="8"/>
      <c r="G110" s="8"/>
      <c r="H110" s="9">
        <v>3306875081</v>
      </c>
      <c r="J110" t="s">
        <v>26</v>
      </c>
      <c r="L110" s="62" t="s">
        <v>808</v>
      </c>
      <c r="M110" s="62" t="s">
        <v>809</v>
      </c>
      <c r="N110" s="11" t="s">
        <v>627</v>
      </c>
    </row>
    <row r="111" spans="1:14" ht="36.75" customHeight="1" x14ac:dyDescent="0.25">
      <c r="A111" s="6">
        <v>43021</v>
      </c>
      <c r="B111" s="7">
        <v>0.69236111111111109</v>
      </c>
      <c r="C111" t="s">
        <v>696</v>
      </c>
      <c r="F111" s="8" t="s">
        <v>803</v>
      </c>
      <c r="G111" s="8"/>
      <c r="H111" s="9">
        <v>3379124809</v>
      </c>
      <c r="I111" s="9">
        <v>3377342809</v>
      </c>
      <c r="J111" t="s">
        <v>802</v>
      </c>
      <c r="L111" s="62" t="s">
        <v>838</v>
      </c>
      <c r="M111" s="62" t="s">
        <v>850</v>
      </c>
      <c r="N111" s="11" t="s">
        <v>627</v>
      </c>
    </row>
    <row r="112" spans="1:14" ht="36.75" customHeight="1" x14ac:dyDescent="0.25">
      <c r="A112" s="6">
        <v>43021</v>
      </c>
      <c r="B112" s="7">
        <v>0.38680555555555557</v>
      </c>
      <c r="C112" t="s">
        <v>820</v>
      </c>
      <c r="D112" t="s">
        <v>819</v>
      </c>
      <c r="F112" s="8"/>
      <c r="G112" s="8"/>
      <c r="H112" s="9">
        <v>3523597059</v>
      </c>
      <c r="J112" t="s">
        <v>721</v>
      </c>
      <c r="K112">
        <v>11090080</v>
      </c>
      <c r="L112" s="62" t="s">
        <v>821</v>
      </c>
      <c r="M112" s="62" t="s">
        <v>822</v>
      </c>
      <c r="N112" s="11" t="s">
        <v>627</v>
      </c>
    </row>
    <row r="113" spans="1:14" ht="36.75" customHeight="1" x14ac:dyDescent="0.25">
      <c r="A113" s="6">
        <v>43021</v>
      </c>
      <c r="B113" s="7">
        <v>0.55138888888888882</v>
      </c>
      <c r="D113" t="s">
        <v>823</v>
      </c>
      <c r="F113" s="8"/>
      <c r="G113" s="8"/>
      <c r="H113" s="9">
        <v>9082958508</v>
      </c>
      <c r="J113" t="s">
        <v>771</v>
      </c>
      <c r="L113" s="62" t="s">
        <v>825</v>
      </c>
      <c r="M113" s="62" t="s">
        <v>632</v>
      </c>
      <c r="N113" s="11" t="s">
        <v>627</v>
      </c>
    </row>
    <row r="114" spans="1:14" ht="36.75" customHeight="1" x14ac:dyDescent="0.25">
      <c r="A114" s="6">
        <v>43021</v>
      </c>
      <c r="B114" s="7">
        <v>0.56527777777777777</v>
      </c>
      <c r="D114" t="s">
        <v>826</v>
      </c>
      <c r="F114" s="8" t="s">
        <v>827</v>
      </c>
      <c r="G114" s="8"/>
      <c r="H114" s="9">
        <v>5034097606</v>
      </c>
      <c r="L114" s="62" t="s">
        <v>828</v>
      </c>
      <c r="M114" s="62" t="s">
        <v>829</v>
      </c>
      <c r="N114" s="11" t="s">
        <v>627</v>
      </c>
    </row>
    <row r="115" spans="1:14" ht="36.75" customHeight="1" x14ac:dyDescent="0.25">
      <c r="A115" s="6">
        <v>43021</v>
      </c>
      <c r="B115" s="7">
        <v>0.61875000000000002</v>
      </c>
      <c r="D115" t="s">
        <v>696</v>
      </c>
      <c r="F115" s="8"/>
      <c r="G115" s="8"/>
      <c r="H115" s="9">
        <v>3379124809</v>
      </c>
      <c r="J115" t="s">
        <v>802</v>
      </c>
      <c r="L115" s="62" t="s">
        <v>838</v>
      </c>
      <c r="M115" s="62"/>
      <c r="N115" s="11" t="s">
        <v>627</v>
      </c>
    </row>
    <row r="116" spans="1:14" ht="36.75" customHeight="1" x14ac:dyDescent="0.25">
      <c r="A116" s="6">
        <v>43024</v>
      </c>
      <c r="B116" s="7">
        <v>0.61319444444444449</v>
      </c>
      <c r="C116" t="s">
        <v>883</v>
      </c>
      <c r="D116" t="s">
        <v>881</v>
      </c>
      <c r="F116" s="8" t="s">
        <v>882</v>
      </c>
      <c r="G116" s="8"/>
      <c r="H116" s="9">
        <v>9109648113</v>
      </c>
      <c r="J116" t="s">
        <v>856</v>
      </c>
      <c r="L116" s="62" t="s">
        <v>884</v>
      </c>
      <c r="M116" s="62" t="s">
        <v>885</v>
      </c>
      <c r="N116" s="11" t="s">
        <v>627</v>
      </c>
    </row>
    <row r="117" spans="1:14" ht="36.75" customHeight="1" x14ac:dyDescent="0.25">
      <c r="A117" s="6">
        <v>43024</v>
      </c>
      <c r="B117" s="7">
        <v>0.36527777777777781</v>
      </c>
      <c r="C117" t="s">
        <v>841</v>
      </c>
      <c r="D117" t="s">
        <v>842</v>
      </c>
      <c r="F117" s="8"/>
      <c r="G117" s="8"/>
      <c r="H117" s="9">
        <v>7316762243</v>
      </c>
      <c r="J117" t="s">
        <v>811</v>
      </c>
      <c r="K117">
        <v>14060198</v>
      </c>
      <c r="L117" s="62" t="s">
        <v>843</v>
      </c>
      <c r="M117" s="62" t="s">
        <v>844</v>
      </c>
      <c r="N117" s="11" t="s">
        <v>709</v>
      </c>
    </row>
    <row r="118" spans="1:14" ht="36.75" customHeight="1" x14ac:dyDescent="0.25">
      <c r="A118" s="6">
        <v>43024</v>
      </c>
      <c r="B118" s="7">
        <v>0.67291666666666661</v>
      </c>
      <c r="C118" t="s">
        <v>895</v>
      </c>
      <c r="D118" t="s">
        <v>1765</v>
      </c>
      <c r="F118" s="8" t="s">
        <v>896</v>
      </c>
      <c r="G118" s="8"/>
      <c r="H118" s="9">
        <v>9174152925</v>
      </c>
      <c r="J118" t="s">
        <v>863</v>
      </c>
      <c r="L118" s="62" t="s">
        <v>450</v>
      </c>
      <c r="M118" s="62" t="s">
        <v>897</v>
      </c>
      <c r="N118" s="11" t="s">
        <v>627</v>
      </c>
    </row>
    <row r="119" spans="1:14" ht="36.75" customHeight="1" x14ac:dyDescent="0.25">
      <c r="A119" s="6">
        <v>43024</v>
      </c>
      <c r="B119" s="7">
        <v>0.64166666666666672</v>
      </c>
      <c r="C119" t="s">
        <v>891</v>
      </c>
      <c r="D119" t="s">
        <v>348</v>
      </c>
      <c r="F119" s="8" t="s">
        <v>893</v>
      </c>
      <c r="G119" s="8"/>
      <c r="H119" s="9">
        <v>7725840444</v>
      </c>
      <c r="J119" t="s">
        <v>889</v>
      </c>
      <c r="L119" s="62" t="s">
        <v>890</v>
      </c>
      <c r="M119" s="62" t="s">
        <v>892</v>
      </c>
      <c r="N119" s="11" t="s">
        <v>19</v>
      </c>
    </row>
    <row r="120" spans="1:14" ht="36.75" customHeight="1" x14ac:dyDescent="0.25">
      <c r="A120" s="6">
        <v>43024</v>
      </c>
      <c r="B120" s="7">
        <v>0.60833333333333328</v>
      </c>
      <c r="C120" t="s">
        <v>888</v>
      </c>
      <c r="D120" t="s">
        <v>880</v>
      </c>
      <c r="F120" s="8"/>
      <c r="G120" s="8"/>
      <c r="H120" s="9">
        <v>4784943015</v>
      </c>
      <c r="J120" t="s">
        <v>706</v>
      </c>
      <c r="K120">
        <v>15121252</v>
      </c>
      <c r="L120" s="62" t="s">
        <v>887</v>
      </c>
      <c r="M120" s="62" t="s">
        <v>886</v>
      </c>
      <c r="N120" s="11" t="s">
        <v>627</v>
      </c>
    </row>
    <row r="121" spans="1:14" ht="36.75" customHeight="1" x14ac:dyDescent="0.25">
      <c r="A121" s="6">
        <v>43024</v>
      </c>
      <c r="B121" s="7">
        <v>0.40277777777777773</v>
      </c>
      <c r="C121" t="s">
        <v>696</v>
      </c>
      <c r="F121" s="8" t="s">
        <v>803</v>
      </c>
      <c r="G121" s="8"/>
      <c r="H121" s="9">
        <v>3377342809</v>
      </c>
      <c r="J121" t="s">
        <v>802</v>
      </c>
      <c r="L121" s="62" t="s">
        <v>851</v>
      </c>
      <c r="M121" s="62" t="s">
        <v>852</v>
      </c>
      <c r="N121" s="11" t="s">
        <v>627</v>
      </c>
    </row>
    <row r="122" spans="1:14" ht="36.75" customHeight="1" x14ac:dyDescent="0.25">
      <c r="A122" s="6">
        <v>43024</v>
      </c>
      <c r="B122" s="7">
        <v>0.44166666666666665</v>
      </c>
      <c r="C122" t="s">
        <v>861</v>
      </c>
      <c r="D122" t="s">
        <v>862</v>
      </c>
      <c r="F122" s="8"/>
      <c r="G122" s="8"/>
      <c r="H122" s="9">
        <v>7312179163</v>
      </c>
      <c r="J122" t="s">
        <v>863</v>
      </c>
      <c r="L122" s="62" t="s">
        <v>864</v>
      </c>
      <c r="M122" s="62" t="s">
        <v>865</v>
      </c>
      <c r="N122" s="11" t="s">
        <v>627</v>
      </c>
    </row>
    <row r="123" spans="1:14" ht="36.75" customHeight="1" x14ac:dyDescent="0.25">
      <c r="A123" s="6">
        <v>43024</v>
      </c>
      <c r="B123" s="7">
        <v>0.43055555555555558</v>
      </c>
      <c r="C123" t="s">
        <v>855</v>
      </c>
      <c r="D123" t="s">
        <v>853</v>
      </c>
      <c r="F123" s="8"/>
      <c r="G123" s="8"/>
      <c r="H123" s="9">
        <v>2187792109</v>
      </c>
      <c r="J123" t="s">
        <v>856</v>
      </c>
      <c r="L123" s="62" t="s">
        <v>854</v>
      </c>
      <c r="M123" s="62" t="s">
        <v>857</v>
      </c>
      <c r="N123" s="11" t="s">
        <v>627</v>
      </c>
    </row>
    <row r="124" spans="1:14" ht="36.75" customHeight="1" x14ac:dyDescent="0.25">
      <c r="A124" s="6">
        <v>43024</v>
      </c>
      <c r="B124" s="7">
        <v>0.37083333333333335</v>
      </c>
      <c r="C124" t="s">
        <v>848</v>
      </c>
      <c r="D124" t="s">
        <v>847</v>
      </c>
      <c r="F124" s="8" t="s">
        <v>849</v>
      </c>
      <c r="G124" s="8"/>
      <c r="H124" s="9">
        <v>3364103443</v>
      </c>
      <c r="J124" t="s">
        <v>718</v>
      </c>
      <c r="L124" s="62" t="s">
        <v>845</v>
      </c>
      <c r="M124" s="62" t="s">
        <v>846</v>
      </c>
      <c r="N124" s="11" t="s">
        <v>627</v>
      </c>
    </row>
    <row r="125" spans="1:14" ht="36.75" customHeight="1" x14ac:dyDescent="0.25">
      <c r="A125" s="6">
        <v>43024</v>
      </c>
      <c r="B125" s="7">
        <v>0.4604166666666667</v>
      </c>
      <c r="C125" t="s">
        <v>868</v>
      </c>
      <c r="D125" t="s">
        <v>869</v>
      </c>
      <c r="F125" s="8" t="s">
        <v>611</v>
      </c>
      <c r="G125" s="8" t="s">
        <v>684</v>
      </c>
      <c r="H125" s="9">
        <v>7706837158</v>
      </c>
      <c r="J125" t="s">
        <v>870</v>
      </c>
      <c r="L125" s="62" t="s">
        <v>871</v>
      </c>
      <c r="M125" s="62" t="s">
        <v>872</v>
      </c>
      <c r="N125" s="11" t="s">
        <v>627</v>
      </c>
    </row>
    <row r="126" spans="1:14" ht="36.75" customHeight="1" x14ac:dyDescent="0.25">
      <c r="A126" s="6">
        <v>43024</v>
      </c>
      <c r="B126" s="7">
        <v>0.43958333333333338</v>
      </c>
      <c r="D126" t="s">
        <v>860</v>
      </c>
      <c r="F126" s="8"/>
      <c r="G126" s="8"/>
      <c r="H126" s="9">
        <v>2514023493</v>
      </c>
      <c r="J126" t="s">
        <v>856</v>
      </c>
      <c r="L126" s="62" t="s">
        <v>858</v>
      </c>
      <c r="M126" s="62" t="s">
        <v>859</v>
      </c>
      <c r="N126" s="11" t="s">
        <v>627</v>
      </c>
    </row>
    <row r="127" spans="1:14" ht="36.75" customHeight="1" x14ac:dyDescent="0.25">
      <c r="A127" s="6">
        <v>43024</v>
      </c>
      <c r="B127" s="7">
        <v>0.45833333333333331</v>
      </c>
      <c r="D127" t="s">
        <v>866</v>
      </c>
      <c r="F127" s="8"/>
      <c r="G127" s="8"/>
      <c r="H127" s="9">
        <v>4046265033</v>
      </c>
      <c r="L127" s="62" t="s">
        <v>480</v>
      </c>
      <c r="M127" s="62" t="s">
        <v>867</v>
      </c>
      <c r="N127" s="11" t="s">
        <v>627</v>
      </c>
    </row>
    <row r="128" spans="1:14" ht="36.75" customHeight="1" x14ac:dyDescent="0.25">
      <c r="A128" s="6">
        <v>43024</v>
      </c>
      <c r="B128" s="7">
        <v>0.58194444444444449</v>
      </c>
      <c r="D128" t="s">
        <v>866</v>
      </c>
      <c r="F128" s="8"/>
      <c r="G128" s="8"/>
      <c r="H128" s="9">
        <v>4046265033</v>
      </c>
      <c r="J128" t="s">
        <v>706</v>
      </c>
      <c r="L128" s="62" t="s">
        <v>480</v>
      </c>
      <c r="M128" s="62" t="s">
        <v>874</v>
      </c>
      <c r="N128" s="11" t="s">
        <v>627</v>
      </c>
    </row>
    <row r="129" spans="1:14" ht="36.75" customHeight="1" x14ac:dyDescent="0.25">
      <c r="A129" s="6">
        <v>43024</v>
      </c>
      <c r="B129" s="7">
        <v>0.60416666666666663</v>
      </c>
      <c r="D129" t="s">
        <v>875</v>
      </c>
      <c r="F129" s="8" t="s">
        <v>878</v>
      </c>
      <c r="G129" s="8"/>
      <c r="H129" s="9">
        <v>5049758951</v>
      </c>
      <c r="J129" t="s">
        <v>876</v>
      </c>
      <c r="L129" s="62" t="s">
        <v>877</v>
      </c>
      <c r="M129" s="62" t="s">
        <v>879</v>
      </c>
      <c r="N129" s="11" t="s">
        <v>627</v>
      </c>
    </row>
    <row r="130" spans="1:14" ht="36.75" customHeight="1" x14ac:dyDescent="0.25">
      <c r="A130" s="6">
        <v>43025</v>
      </c>
      <c r="B130" s="7">
        <v>0.56736111111111109</v>
      </c>
      <c r="C130" t="s">
        <v>927</v>
      </c>
      <c r="D130" t="s">
        <v>926</v>
      </c>
      <c r="F130" s="8"/>
      <c r="G130" s="8"/>
      <c r="H130" s="9">
        <v>5614957272</v>
      </c>
      <c r="J130" t="s">
        <v>928</v>
      </c>
      <c r="K130">
        <v>17046622</v>
      </c>
      <c r="L130" s="62" t="s">
        <v>929</v>
      </c>
      <c r="M130" s="62" t="s">
        <v>930</v>
      </c>
      <c r="N130" s="11" t="s">
        <v>627</v>
      </c>
    </row>
    <row r="131" spans="1:14" ht="36.75" customHeight="1" x14ac:dyDescent="0.25">
      <c r="A131" s="6">
        <v>43025</v>
      </c>
      <c r="B131" s="7">
        <v>0.36805555555555558</v>
      </c>
      <c r="C131" t="s">
        <v>904</v>
      </c>
      <c r="D131" t="s">
        <v>905</v>
      </c>
      <c r="F131" s="8"/>
      <c r="G131" s="8"/>
      <c r="H131" s="9">
        <v>2059657104</v>
      </c>
      <c r="J131" t="s">
        <v>771</v>
      </c>
      <c r="L131" s="62" t="s">
        <v>907</v>
      </c>
      <c r="M131" s="62" t="s">
        <v>906</v>
      </c>
      <c r="N131" s="11" t="s">
        <v>627</v>
      </c>
    </row>
    <row r="132" spans="1:14" ht="36.75" customHeight="1" x14ac:dyDescent="0.25">
      <c r="A132" s="6">
        <v>43025</v>
      </c>
      <c r="B132" s="7">
        <v>0.56180555555555556</v>
      </c>
      <c r="C132" t="s">
        <v>891</v>
      </c>
      <c r="D132" t="s">
        <v>348</v>
      </c>
      <c r="F132" s="8"/>
      <c r="G132" s="8"/>
      <c r="H132" s="9">
        <v>7725840444</v>
      </c>
      <c r="J132" t="s">
        <v>923</v>
      </c>
      <c r="K132">
        <v>17069652</v>
      </c>
      <c r="L132" s="62" t="s">
        <v>924</v>
      </c>
      <c r="M132" s="62" t="s">
        <v>925</v>
      </c>
      <c r="N132" s="11" t="s">
        <v>19</v>
      </c>
    </row>
    <row r="133" spans="1:14" ht="36.75" customHeight="1" x14ac:dyDescent="0.25">
      <c r="A133" s="6">
        <v>43025</v>
      </c>
      <c r="B133" s="7">
        <v>0.49027777777777781</v>
      </c>
      <c r="C133" t="s">
        <v>753</v>
      </c>
      <c r="D133" t="s">
        <v>752</v>
      </c>
      <c r="F133" s="8"/>
      <c r="G133" s="8"/>
      <c r="H133" s="9">
        <v>4049344030</v>
      </c>
      <c r="J133" t="s">
        <v>731</v>
      </c>
      <c r="L133" s="62" t="s">
        <v>917</v>
      </c>
      <c r="M133" s="62" t="s">
        <v>918</v>
      </c>
      <c r="N133" s="11" t="s">
        <v>627</v>
      </c>
    </row>
    <row r="134" spans="1:14" ht="36.75" customHeight="1" x14ac:dyDescent="0.25">
      <c r="A134" s="6">
        <v>43025</v>
      </c>
      <c r="B134" s="7">
        <v>0.6875</v>
      </c>
      <c r="C134" t="s">
        <v>933</v>
      </c>
      <c r="D134" t="s">
        <v>932</v>
      </c>
      <c r="F134" s="8" t="s">
        <v>936</v>
      </c>
      <c r="G134" s="8"/>
      <c r="H134" s="9">
        <v>6822418203</v>
      </c>
      <c r="J134" t="s">
        <v>934</v>
      </c>
      <c r="L134" s="62" t="s">
        <v>935</v>
      </c>
      <c r="M134" s="62"/>
      <c r="N134" s="11" t="s">
        <v>627</v>
      </c>
    </row>
    <row r="135" spans="1:14" ht="36.75" customHeight="1" x14ac:dyDescent="0.25">
      <c r="A135" s="6">
        <v>43025</v>
      </c>
      <c r="B135" s="7">
        <v>0.55902777777777779</v>
      </c>
      <c r="C135" t="s">
        <v>396</v>
      </c>
      <c r="D135" t="s">
        <v>528</v>
      </c>
      <c r="F135" s="8" t="s">
        <v>529</v>
      </c>
      <c r="G135" s="8"/>
      <c r="H135" s="9">
        <v>9093595709</v>
      </c>
      <c r="J135" t="s">
        <v>21</v>
      </c>
      <c r="L135" s="62" t="s">
        <v>921</v>
      </c>
      <c r="M135" s="62" t="s">
        <v>922</v>
      </c>
      <c r="N135" s="11" t="s">
        <v>627</v>
      </c>
    </row>
    <row r="136" spans="1:14" ht="36.75" customHeight="1" x14ac:dyDescent="0.25">
      <c r="A136" s="6">
        <v>43025</v>
      </c>
      <c r="B136" s="7">
        <v>0.40833333333333338</v>
      </c>
      <c r="C136" t="s">
        <v>646</v>
      </c>
      <c r="D136" t="s">
        <v>691</v>
      </c>
      <c r="F136" s="8"/>
      <c r="G136" s="8"/>
      <c r="H136" s="9">
        <v>8017979592</v>
      </c>
      <c r="J136" t="s">
        <v>26</v>
      </c>
      <c r="L136" s="62" t="s">
        <v>912</v>
      </c>
      <c r="M136" s="62" t="s">
        <v>931</v>
      </c>
      <c r="N136" s="11" t="s">
        <v>914</v>
      </c>
    </row>
    <row r="137" spans="1:14" ht="36.75" customHeight="1" x14ac:dyDescent="0.25">
      <c r="A137" s="6">
        <v>43025</v>
      </c>
      <c r="B137" s="7">
        <v>0.36388888888888887</v>
      </c>
      <c r="C137" t="s">
        <v>898</v>
      </c>
      <c r="D137" t="s">
        <v>899</v>
      </c>
      <c r="F137" s="8" t="s">
        <v>900</v>
      </c>
      <c r="G137" s="8"/>
      <c r="H137" s="9">
        <v>3472318587</v>
      </c>
      <c r="J137" t="s">
        <v>901</v>
      </c>
      <c r="L137" s="62" t="s">
        <v>902</v>
      </c>
      <c r="M137" s="62" t="s">
        <v>903</v>
      </c>
      <c r="N137" s="11" t="s">
        <v>627</v>
      </c>
    </row>
    <row r="138" spans="1:14" ht="36.75" customHeight="1" x14ac:dyDescent="0.25">
      <c r="A138" s="6">
        <v>43025</v>
      </c>
      <c r="B138" s="7">
        <v>0.38055555555555554</v>
      </c>
      <c r="D138" t="s">
        <v>908</v>
      </c>
      <c r="F138" s="8" t="s">
        <v>910</v>
      </c>
      <c r="G138" s="8"/>
      <c r="H138" s="9">
        <v>7172755970</v>
      </c>
      <c r="J138" t="s">
        <v>721</v>
      </c>
      <c r="K138">
        <v>12050112</v>
      </c>
      <c r="L138" s="62" t="s">
        <v>909</v>
      </c>
      <c r="M138" s="62" t="s">
        <v>911</v>
      </c>
      <c r="N138" s="11" t="s">
        <v>627</v>
      </c>
    </row>
    <row r="139" spans="1:14" ht="36.75" customHeight="1" x14ac:dyDescent="0.25">
      <c r="A139" s="6">
        <v>43026</v>
      </c>
      <c r="B139" s="7">
        <v>0.47152777777777777</v>
      </c>
      <c r="C139" t="s">
        <v>942</v>
      </c>
      <c r="D139" t="s">
        <v>946</v>
      </c>
      <c r="F139" s="8"/>
      <c r="G139" s="8"/>
      <c r="H139" s="9">
        <v>4169940072</v>
      </c>
      <c r="J139" t="s">
        <v>944</v>
      </c>
      <c r="L139" s="62" t="s">
        <v>943</v>
      </c>
      <c r="M139" s="62" t="s">
        <v>945</v>
      </c>
      <c r="N139" s="11" t="s">
        <v>627</v>
      </c>
    </row>
    <row r="140" spans="1:14" ht="36.75" customHeight="1" x14ac:dyDescent="0.25">
      <c r="A140" s="6">
        <v>43026</v>
      </c>
      <c r="B140" s="7">
        <v>0.47152777777777777</v>
      </c>
      <c r="C140" t="s">
        <v>942</v>
      </c>
      <c r="D140" t="s">
        <v>958</v>
      </c>
      <c r="F140" s="8" t="s">
        <v>960</v>
      </c>
      <c r="G140" s="8"/>
      <c r="H140" s="9">
        <v>4169940072</v>
      </c>
      <c r="J140" t="s">
        <v>944</v>
      </c>
      <c r="L140" s="62" t="s">
        <v>943</v>
      </c>
      <c r="M140" s="62" t="s">
        <v>957</v>
      </c>
      <c r="N140" s="11" t="s">
        <v>627</v>
      </c>
    </row>
    <row r="141" spans="1:14" ht="36.75" customHeight="1" x14ac:dyDescent="0.25">
      <c r="A141" s="6">
        <v>43026</v>
      </c>
      <c r="B141" s="7">
        <v>0.55486111111111114</v>
      </c>
      <c r="C141" t="s">
        <v>948</v>
      </c>
      <c r="D141" t="s">
        <v>947</v>
      </c>
      <c r="F141" s="8"/>
      <c r="G141" s="8"/>
      <c r="H141" s="9">
        <v>9202842534</v>
      </c>
      <c r="J141" t="s">
        <v>771</v>
      </c>
      <c r="L141" s="62" t="s">
        <v>949</v>
      </c>
      <c r="M141" s="62" t="s">
        <v>955</v>
      </c>
      <c r="N141" s="11" t="s">
        <v>627</v>
      </c>
    </row>
    <row r="142" spans="1:14" ht="36.75" customHeight="1" x14ac:dyDescent="0.25">
      <c r="A142" s="6">
        <v>43026</v>
      </c>
      <c r="B142" s="7">
        <v>0.56805555555555554</v>
      </c>
      <c r="C142" t="s">
        <v>951</v>
      </c>
      <c r="D142" t="s">
        <v>743</v>
      </c>
      <c r="F142" s="8" t="s">
        <v>744</v>
      </c>
      <c r="G142" s="8"/>
      <c r="H142" s="9">
        <v>7024530422</v>
      </c>
      <c r="J142" t="s">
        <v>952</v>
      </c>
      <c r="K142">
        <v>14040194</v>
      </c>
      <c r="L142" s="62" t="s">
        <v>953</v>
      </c>
      <c r="M142" s="62" t="s">
        <v>954</v>
      </c>
      <c r="N142" s="11" t="s">
        <v>19</v>
      </c>
    </row>
    <row r="143" spans="1:14" ht="36.75" customHeight="1" x14ac:dyDescent="0.25">
      <c r="A143" s="6">
        <v>43026</v>
      </c>
      <c r="B143" s="7">
        <v>0.55694444444444446</v>
      </c>
      <c r="C143" t="s">
        <v>855</v>
      </c>
      <c r="D143" t="s">
        <v>853</v>
      </c>
      <c r="F143" s="8"/>
      <c r="G143" s="8"/>
      <c r="H143" s="9">
        <v>2187792109</v>
      </c>
      <c r="L143" s="62" t="s">
        <v>354</v>
      </c>
      <c r="M143" s="62" t="s">
        <v>950</v>
      </c>
      <c r="N143" s="11" t="s">
        <v>627</v>
      </c>
    </row>
    <row r="144" spans="1:14" ht="36.75" customHeight="1" x14ac:dyDescent="0.25">
      <c r="A144" s="6">
        <v>43026</v>
      </c>
      <c r="B144" s="7">
        <v>0.38958333333333334</v>
      </c>
      <c r="F144" s="8"/>
      <c r="G144" s="8"/>
      <c r="H144" s="9">
        <v>4044629172</v>
      </c>
      <c r="J144" t="s">
        <v>934</v>
      </c>
      <c r="L144" s="62" t="s">
        <v>937</v>
      </c>
      <c r="M144" s="62" t="s">
        <v>938</v>
      </c>
      <c r="N144" s="11" t="s">
        <v>19</v>
      </c>
    </row>
    <row r="145" spans="1:14" ht="36.75" customHeight="1" x14ac:dyDescent="0.25">
      <c r="A145" s="6">
        <v>43026</v>
      </c>
      <c r="B145" s="7">
        <v>0.45</v>
      </c>
      <c r="D145" t="s">
        <v>939</v>
      </c>
      <c r="F145" s="8"/>
      <c r="G145" s="8"/>
      <c r="H145" s="9">
        <v>3046745519</v>
      </c>
      <c r="J145" t="s">
        <v>18</v>
      </c>
      <c r="L145" s="62" t="s">
        <v>940</v>
      </c>
      <c r="M145" s="62" t="s">
        <v>941</v>
      </c>
      <c r="N145" s="11" t="s">
        <v>627</v>
      </c>
    </row>
    <row r="146" spans="1:14" ht="36.75" customHeight="1" x14ac:dyDescent="0.25">
      <c r="A146" s="6">
        <v>43027</v>
      </c>
      <c r="B146" s="7">
        <v>0.58194444444444449</v>
      </c>
      <c r="C146" t="s">
        <v>991</v>
      </c>
      <c r="D146" t="s">
        <v>990</v>
      </c>
      <c r="E146" t="s">
        <v>975</v>
      </c>
      <c r="F146" s="8"/>
      <c r="G146" s="8"/>
      <c r="H146" s="9">
        <v>3212982457</v>
      </c>
      <c r="I146" s="9">
        <v>9097440447</v>
      </c>
      <c r="J146" t="s">
        <v>1000</v>
      </c>
      <c r="K146">
        <v>16097456</v>
      </c>
      <c r="L146" s="62" t="s">
        <v>998</v>
      </c>
      <c r="M146" s="62" t="s">
        <v>1113</v>
      </c>
      <c r="N146" s="11" t="s">
        <v>627</v>
      </c>
    </row>
    <row r="147" spans="1:14" ht="36.75" customHeight="1" x14ac:dyDescent="0.25">
      <c r="A147" s="6">
        <v>43027</v>
      </c>
      <c r="B147" s="7">
        <v>0.55277777777777781</v>
      </c>
      <c r="C147" t="s">
        <v>975</v>
      </c>
      <c r="F147" s="8"/>
      <c r="G147" s="8"/>
      <c r="M147" s="62"/>
      <c r="N147" s="11"/>
    </row>
    <row r="148" spans="1:14" ht="36.75" customHeight="1" x14ac:dyDescent="0.25">
      <c r="A148" s="6">
        <v>43027</v>
      </c>
      <c r="B148" s="7">
        <v>0.57638888888888895</v>
      </c>
      <c r="C148" t="s">
        <v>986</v>
      </c>
      <c r="D148" t="s">
        <v>984</v>
      </c>
      <c r="F148" s="8"/>
      <c r="G148" s="8"/>
      <c r="H148" s="9">
        <v>7177257207</v>
      </c>
      <c r="J148" t="s">
        <v>721</v>
      </c>
      <c r="K148">
        <v>13100297</v>
      </c>
      <c r="L148" s="62" t="s">
        <v>985</v>
      </c>
      <c r="M148" s="62" t="s">
        <v>1014</v>
      </c>
      <c r="N148" s="11" t="s">
        <v>19</v>
      </c>
    </row>
    <row r="149" spans="1:14" ht="36.75" customHeight="1" x14ac:dyDescent="0.25">
      <c r="A149" s="6">
        <v>43027</v>
      </c>
      <c r="B149" s="7">
        <v>0.58124999999999993</v>
      </c>
      <c r="C149" t="s">
        <v>988</v>
      </c>
      <c r="D149" t="s">
        <v>987</v>
      </c>
      <c r="F149" s="8"/>
      <c r="G149" s="8"/>
      <c r="H149" s="9">
        <v>4803088197</v>
      </c>
      <c r="I149" s="9" t="s">
        <v>3769</v>
      </c>
      <c r="M149" s="62" t="s">
        <v>989</v>
      </c>
      <c r="N149" s="11" t="s">
        <v>627</v>
      </c>
    </row>
    <row r="150" spans="1:14" ht="36.75" customHeight="1" x14ac:dyDescent="0.25">
      <c r="A150" s="6">
        <v>43027</v>
      </c>
      <c r="B150" s="7">
        <v>0.59027777777777779</v>
      </c>
      <c r="C150" t="s">
        <v>364</v>
      </c>
      <c r="D150" t="s">
        <v>365</v>
      </c>
      <c r="F150" s="8"/>
      <c r="G150" s="8"/>
      <c r="M150" s="62" t="s">
        <v>992</v>
      </c>
      <c r="N150" s="11" t="s">
        <v>627</v>
      </c>
    </row>
    <row r="151" spans="1:14" ht="36.75" customHeight="1" x14ac:dyDescent="0.25">
      <c r="A151" s="6">
        <v>43027</v>
      </c>
      <c r="B151" s="7">
        <v>0.61458333333333337</v>
      </c>
      <c r="C151" t="s">
        <v>1002</v>
      </c>
      <c r="D151" t="s">
        <v>1001</v>
      </c>
      <c r="F151" s="8" t="s">
        <v>1003</v>
      </c>
      <c r="G151" s="8"/>
      <c r="H151" s="9">
        <v>7703014914</v>
      </c>
      <c r="J151" t="s">
        <v>771</v>
      </c>
      <c r="L151" s="62" t="s">
        <v>179</v>
      </c>
      <c r="M151" s="62" t="s">
        <v>1005</v>
      </c>
      <c r="N151" s="11" t="s">
        <v>627</v>
      </c>
    </row>
    <row r="152" spans="1:14" ht="36.75" customHeight="1" x14ac:dyDescent="0.25">
      <c r="A152" s="6">
        <v>43027</v>
      </c>
      <c r="B152" s="7">
        <v>0.60138888888888886</v>
      </c>
      <c r="C152" t="s">
        <v>994</v>
      </c>
      <c r="D152" t="s">
        <v>993</v>
      </c>
      <c r="F152" s="8"/>
      <c r="G152" s="8"/>
      <c r="H152" s="9" t="s">
        <v>995</v>
      </c>
      <c r="M152" s="62"/>
      <c r="N152" s="11"/>
    </row>
    <row r="153" spans="1:14" ht="36.75" customHeight="1" x14ac:dyDescent="0.25">
      <c r="A153" s="6">
        <v>43027</v>
      </c>
      <c r="C153" t="s">
        <v>631</v>
      </c>
      <c r="D153" t="s">
        <v>976</v>
      </c>
      <c r="F153" s="8" t="s">
        <v>977</v>
      </c>
      <c r="G153" s="8"/>
      <c r="H153" s="9" t="s">
        <v>629</v>
      </c>
      <c r="J153" t="s">
        <v>978</v>
      </c>
      <c r="L153" s="62" t="s">
        <v>967</v>
      </c>
      <c r="M153" s="62" t="s">
        <v>968</v>
      </c>
      <c r="N153" s="11" t="s">
        <v>627</v>
      </c>
    </row>
    <row r="154" spans="1:14" ht="36.75" customHeight="1" x14ac:dyDescent="0.25">
      <c r="A154" s="6">
        <v>43027</v>
      </c>
      <c r="B154" s="7">
        <v>0.56041666666666667</v>
      </c>
      <c r="D154" t="s">
        <v>979</v>
      </c>
      <c r="F154" s="8"/>
      <c r="G154" s="8"/>
      <c r="M154" s="62"/>
      <c r="N154" s="11"/>
    </row>
    <row r="155" spans="1:14" ht="36.75" customHeight="1" x14ac:dyDescent="0.25">
      <c r="A155" s="6">
        <v>43027</v>
      </c>
      <c r="B155" s="7">
        <v>0.56597222222222221</v>
      </c>
      <c r="D155" t="s">
        <v>980</v>
      </c>
      <c r="F155" s="8" t="s">
        <v>982</v>
      </c>
      <c r="G155" s="8"/>
      <c r="H155" s="9">
        <v>6312694678</v>
      </c>
      <c r="I155" s="9">
        <v>5169836073</v>
      </c>
      <c r="J155" t="s">
        <v>771</v>
      </c>
      <c r="K155">
        <v>17033585</v>
      </c>
      <c r="L155" s="62" t="s">
        <v>983</v>
      </c>
      <c r="M155" s="62" t="s">
        <v>981</v>
      </c>
      <c r="N155" s="11" t="s">
        <v>627</v>
      </c>
    </row>
    <row r="156" spans="1:14" ht="36.75" customHeight="1" x14ac:dyDescent="0.25">
      <c r="A156" s="6">
        <v>43027</v>
      </c>
      <c r="B156" s="7">
        <v>0.6020833333333333</v>
      </c>
      <c r="D156" t="s">
        <v>996</v>
      </c>
      <c r="F156" s="8"/>
      <c r="G156" s="8"/>
      <c r="H156" s="9">
        <v>2319940280</v>
      </c>
      <c r="L156" s="62" t="s">
        <v>492</v>
      </c>
      <c r="M156" s="62" t="s">
        <v>997</v>
      </c>
      <c r="N156" s="11" t="s">
        <v>627</v>
      </c>
    </row>
    <row r="157" spans="1:14" ht="36.75" customHeight="1" x14ac:dyDescent="0.25">
      <c r="A157" s="6">
        <v>43028</v>
      </c>
      <c r="B157" s="7">
        <v>0.55069444444444449</v>
      </c>
      <c r="C157" t="s">
        <v>357</v>
      </c>
      <c r="D157" t="s">
        <v>348</v>
      </c>
      <c r="E157" t="s">
        <v>348</v>
      </c>
      <c r="F157" s="8" t="s">
        <v>347</v>
      </c>
      <c r="G157" s="8"/>
      <c r="H157" s="9" t="s">
        <v>340</v>
      </c>
      <c r="I157" s="9">
        <v>7725840444</v>
      </c>
      <c r="J157" t="s">
        <v>26</v>
      </c>
      <c r="K157">
        <v>17069652</v>
      </c>
      <c r="L157" s="62" t="s">
        <v>429</v>
      </c>
      <c r="M157" s="62" t="s">
        <v>1022</v>
      </c>
      <c r="N157" s="11" t="s">
        <v>627</v>
      </c>
    </row>
    <row r="158" spans="1:14" ht="36.75" customHeight="1" x14ac:dyDescent="0.25">
      <c r="A158" s="6">
        <v>43028</v>
      </c>
      <c r="B158" s="7">
        <v>0.56736111111111109</v>
      </c>
      <c r="C158" t="s">
        <v>1023</v>
      </c>
      <c r="D158" t="s">
        <v>1023</v>
      </c>
      <c r="F158" s="8"/>
      <c r="G158" s="8"/>
      <c r="H158" s="9">
        <v>6175711226</v>
      </c>
      <c r="J158" t="s">
        <v>26</v>
      </c>
      <c r="K158">
        <v>16089427</v>
      </c>
      <c r="L158" s="62" t="s">
        <v>1024</v>
      </c>
      <c r="M158" s="62" t="s">
        <v>1106</v>
      </c>
      <c r="N158" s="11" t="s">
        <v>627</v>
      </c>
    </row>
    <row r="159" spans="1:14" ht="36.75" customHeight="1" x14ac:dyDescent="0.25">
      <c r="A159" s="6">
        <v>43028</v>
      </c>
      <c r="B159" s="7">
        <v>0.43958333333333338</v>
      </c>
      <c r="F159" s="8"/>
      <c r="G159" s="8"/>
      <c r="H159" s="9">
        <v>2162628806</v>
      </c>
      <c r="J159" t="s">
        <v>721</v>
      </c>
      <c r="L159" s="62" t="s">
        <v>1015</v>
      </c>
      <c r="M159" s="62" t="s">
        <v>1016</v>
      </c>
      <c r="N159" s="11" t="s">
        <v>627</v>
      </c>
    </row>
    <row r="160" spans="1:14" ht="36.75" customHeight="1" x14ac:dyDescent="0.25">
      <c r="A160" s="6">
        <v>43028</v>
      </c>
      <c r="B160" s="7">
        <v>0.44513888888888892</v>
      </c>
      <c r="D160" t="s">
        <v>908</v>
      </c>
      <c r="F160" s="8" t="s">
        <v>910</v>
      </c>
      <c r="G160" s="8"/>
      <c r="H160" s="9">
        <v>7172755970</v>
      </c>
      <c r="J160" t="s">
        <v>721</v>
      </c>
      <c r="K160">
        <v>12050112</v>
      </c>
      <c r="L160" s="62" t="s">
        <v>909</v>
      </c>
      <c r="M160" s="62" t="s">
        <v>1017</v>
      </c>
      <c r="N160" s="11" t="s">
        <v>627</v>
      </c>
    </row>
    <row r="161" spans="1:14" ht="36.75" customHeight="1" x14ac:dyDescent="0.25">
      <c r="A161" s="6">
        <v>43028</v>
      </c>
      <c r="B161" s="7">
        <v>0.60972222222222217</v>
      </c>
      <c r="F161" s="8"/>
      <c r="G161" s="8"/>
      <c r="H161" s="9">
        <v>5416211699</v>
      </c>
      <c r="J161" t="s">
        <v>706</v>
      </c>
      <c r="L161" s="62" t="s">
        <v>1025</v>
      </c>
      <c r="M161" s="62"/>
      <c r="N161" s="11" t="s">
        <v>627</v>
      </c>
    </row>
    <row r="162" spans="1:14" ht="36.75" customHeight="1" x14ac:dyDescent="0.25">
      <c r="A162" s="6">
        <v>43028</v>
      </c>
      <c r="B162" s="7">
        <v>0.68402777777777779</v>
      </c>
      <c r="D162" t="s">
        <v>1031</v>
      </c>
      <c r="F162" s="8"/>
      <c r="G162" s="8"/>
      <c r="H162" s="9">
        <v>4073254090</v>
      </c>
      <c r="J162" t="s">
        <v>870</v>
      </c>
      <c r="L162" s="62" t="s">
        <v>1032</v>
      </c>
      <c r="M162" s="62" t="s">
        <v>1033</v>
      </c>
      <c r="N162" s="11" t="s">
        <v>627</v>
      </c>
    </row>
    <row r="163" spans="1:14" ht="36.75" customHeight="1" x14ac:dyDescent="0.25">
      <c r="A163" s="6">
        <v>43031</v>
      </c>
      <c r="B163" s="7">
        <v>0.4597222222222222</v>
      </c>
      <c r="C163" t="s">
        <v>1040</v>
      </c>
      <c r="D163" t="s">
        <v>1038</v>
      </c>
      <c r="F163" s="8" t="s">
        <v>1039</v>
      </c>
      <c r="G163" s="8"/>
      <c r="H163" s="9">
        <v>6083460590</v>
      </c>
      <c r="J163" t="s">
        <v>721</v>
      </c>
      <c r="L163" s="62" t="s">
        <v>1032</v>
      </c>
      <c r="M163" s="62" t="s">
        <v>999</v>
      </c>
      <c r="N163" s="11" t="s">
        <v>627</v>
      </c>
    </row>
    <row r="164" spans="1:14" ht="36.75" customHeight="1" x14ac:dyDescent="0.25">
      <c r="A164" s="6">
        <v>43031</v>
      </c>
      <c r="B164" s="7">
        <v>0.40625</v>
      </c>
      <c r="C164" t="s">
        <v>1045</v>
      </c>
      <c r="D164" t="s">
        <v>1045</v>
      </c>
      <c r="F164" s="8" t="s">
        <v>1046</v>
      </c>
      <c r="G164" s="8"/>
      <c r="H164" s="9">
        <v>8708471425</v>
      </c>
      <c r="J164" t="s">
        <v>771</v>
      </c>
      <c r="L164" s="62" t="s">
        <v>429</v>
      </c>
      <c r="M164" s="62" t="s">
        <v>1037</v>
      </c>
      <c r="N164" s="11" t="s">
        <v>627</v>
      </c>
    </row>
    <row r="165" spans="1:14" ht="36.75" customHeight="1" x14ac:dyDescent="0.25">
      <c r="A165" s="6">
        <v>43031</v>
      </c>
      <c r="B165" s="7">
        <v>0.6875</v>
      </c>
      <c r="C165" t="s">
        <v>716</v>
      </c>
      <c r="D165" t="s">
        <v>717</v>
      </c>
      <c r="F165" s="8"/>
      <c r="G165" s="8"/>
      <c r="H165" s="9">
        <v>5127858464</v>
      </c>
      <c r="J165" t="s">
        <v>718</v>
      </c>
      <c r="L165" s="62" t="s">
        <v>1057</v>
      </c>
      <c r="M165" s="62" t="s">
        <v>1058</v>
      </c>
      <c r="N165" s="11" t="s">
        <v>627</v>
      </c>
    </row>
    <row r="166" spans="1:14" ht="36.75" customHeight="1" x14ac:dyDescent="0.25">
      <c r="A166" s="6">
        <v>43031</v>
      </c>
      <c r="B166" s="7">
        <v>0.55138888888888882</v>
      </c>
      <c r="C166" t="s">
        <v>1047</v>
      </c>
      <c r="D166" t="s">
        <v>1048</v>
      </c>
      <c r="F166" s="8"/>
      <c r="G166" s="8"/>
      <c r="H166" s="9">
        <v>5709712804</v>
      </c>
      <c r="I166" s="9">
        <v>5703227576</v>
      </c>
      <c r="J166" t="s">
        <v>731</v>
      </c>
      <c r="L166" s="62" t="s">
        <v>1049</v>
      </c>
      <c r="M166" s="62" t="s">
        <v>1050</v>
      </c>
      <c r="N166" s="11" t="s">
        <v>627</v>
      </c>
    </row>
    <row r="167" spans="1:14" ht="36.75" customHeight="1" x14ac:dyDescent="0.25">
      <c r="A167" s="6">
        <v>43031</v>
      </c>
      <c r="B167" s="7">
        <v>0.6645833333333333</v>
      </c>
      <c r="D167" t="s">
        <v>1053</v>
      </c>
      <c r="F167" s="8"/>
      <c r="G167" s="8"/>
      <c r="H167" s="9">
        <v>6198693423</v>
      </c>
      <c r="L167" s="62" t="s">
        <v>1051</v>
      </c>
      <c r="M167" s="62" t="s">
        <v>1052</v>
      </c>
      <c r="N167" s="11" t="s">
        <v>627</v>
      </c>
    </row>
    <row r="168" spans="1:14" ht="36.75" customHeight="1" x14ac:dyDescent="0.25">
      <c r="A168" s="6">
        <v>43031</v>
      </c>
      <c r="B168" s="7">
        <v>0.67847222222222225</v>
      </c>
      <c r="D168" t="s">
        <v>1054</v>
      </c>
      <c r="F168" s="8"/>
      <c r="G168" s="8"/>
      <c r="H168" s="9">
        <v>8595596817</v>
      </c>
      <c r="L168" s="62" t="s">
        <v>1055</v>
      </c>
      <c r="M168" s="62" t="s">
        <v>1056</v>
      </c>
      <c r="N168" s="11" t="s">
        <v>627</v>
      </c>
    </row>
    <row r="169" spans="1:14" ht="36.75" customHeight="1" x14ac:dyDescent="0.25">
      <c r="A169" s="6">
        <v>43032</v>
      </c>
      <c r="B169" s="7">
        <v>0.61597222222222225</v>
      </c>
      <c r="C169" t="s">
        <v>1101</v>
      </c>
      <c r="D169" t="s">
        <v>996</v>
      </c>
      <c r="F169" s="8" t="s">
        <v>1104</v>
      </c>
      <c r="G169" s="8"/>
      <c r="H169" s="9">
        <v>2567017123</v>
      </c>
      <c r="J169" t="s">
        <v>1102</v>
      </c>
      <c r="L169" s="62" t="s">
        <v>1103</v>
      </c>
      <c r="M169" s="62" t="s">
        <v>1105</v>
      </c>
      <c r="N169" s="11" t="s">
        <v>627</v>
      </c>
    </row>
    <row r="170" spans="1:14" ht="36.75" customHeight="1" x14ac:dyDescent="0.25">
      <c r="A170" s="6">
        <v>43032</v>
      </c>
      <c r="B170" s="7">
        <v>0.41041666666666665</v>
      </c>
      <c r="C170" t="s">
        <v>753</v>
      </c>
      <c r="D170" t="s">
        <v>752</v>
      </c>
      <c r="F170" s="8"/>
      <c r="G170" s="8"/>
      <c r="H170" s="9">
        <v>4049344030</v>
      </c>
      <c r="J170" t="s">
        <v>1064</v>
      </c>
      <c r="L170" s="62" t="s">
        <v>1065</v>
      </c>
      <c r="M170" s="62" t="s">
        <v>1070</v>
      </c>
      <c r="N170" s="11" t="s">
        <v>627</v>
      </c>
    </row>
    <row r="171" spans="1:14" ht="36.75" customHeight="1" x14ac:dyDescent="0.25">
      <c r="A171" s="6">
        <v>43032</v>
      </c>
      <c r="B171" s="7">
        <v>0.44097222222222227</v>
      </c>
      <c r="C171" t="s">
        <v>1066</v>
      </c>
      <c r="D171" t="s">
        <v>1067</v>
      </c>
      <c r="F171" s="8" t="s">
        <v>1068</v>
      </c>
      <c r="G171" s="8"/>
      <c r="H171" s="9">
        <v>6159913125</v>
      </c>
      <c r="L171" s="62" t="s">
        <v>1032</v>
      </c>
      <c r="M171" s="62" t="s">
        <v>1069</v>
      </c>
      <c r="N171" s="11" t="s">
        <v>627</v>
      </c>
    </row>
    <row r="172" spans="1:14" ht="36.75" customHeight="1" x14ac:dyDescent="0.25">
      <c r="A172" s="6">
        <v>43032</v>
      </c>
      <c r="B172" s="7">
        <v>0.68194444444444446</v>
      </c>
      <c r="C172" t="s">
        <v>583</v>
      </c>
      <c r="D172" t="s">
        <v>584</v>
      </c>
      <c r="F172" s="8"/>
      <c r="G172" s="8"/>
      <c r="H172" s="9">
        <v>4044966808</v>
      </c>
      <c r="I172" s="9">
        <v>6087725989</v>
      </c>
      <c r="J172" t="s">
        <v>1096</v>
      </c>
      <c r="L172" s="62" t="s">
        <v>1111</v>
      </c>
      <c r="M172" s="62" t="s">
        <v>1112</v>
      </c>
      <c r="N172" s="11" t="s">
        <v>627</v>
      </c>
    </row>
    <row r="173" spans="1:14" ht="36.75" customHeight="1" x14ac:dyDescent="0.25">
      <c r="A173" s="6">
        <v>43032</v>
      </c>
      <c r="B173" s="7" t="s">
        <v>1084</v>
      </c>
      <c r="C173" t="s">
        <v>1085</v>
      </c>
      <c r="D173" t="s">
        <v>1086</v>
      </c>
      <c r="F173" s="8" t="s">
        <v>1090</v>
      </c>
      <c r="G173" s="8"/>
      <c r="H173" s="9">
        <v>8145051202</v>
      </c>
      <c r="J173" t="s">
        <v>1089</v>
      </c>
      <c r="L173" s="62" t="s">
        <v>1087</v>
      </c>
      <c r="M173" s="62" t="s">
        <v>1088</v>
      </c>
      <c r="N173" s="11" t="s">
        <v>627</v>
      </c>
    </row>
    <row r="174" spans="1:14" ht="36.75" customHeight="1" x14ac:dyDescent="0.25">
      <c r="A174" s="6">
        <v>43032</v>
      </c>
      <c r="B174" s="7">
        <v>0.47361111111111115</v>
      </c>
      <c r="C174" t="s">
        <v>1071</v>
      </c>
      <c r="D174" t="s">
        <v>1072</v>
      </c>
      <c r="F174" s="8" t="s">
        <v>1073</v>
      </c>
      <c r="G174" s="8"/>
      <c r="H174" s="9">
        <v>7577354306</v>
      </c>
      <c r="J174" t="s">
        <v>1074</v>
      </c>
      <c r="L174" s="62" t="s">
        <v>929</v>
      </c>
      <c r="M174" s="62" t="s">
        <v>1075</v>
      </c>
      <c r="N174" s="11" t="s">
        <v>627</v>
      </c>
    </row>
    <row r="175" spans="1:14" ht="36.75" customHeight="1" x14ac:dyDescent="0.25">
      <c r="A175" s="6">
        <v>43032</v>
      </c>
      <c r="B175" s="7">
        <v>0.58263888888888882</v>
      </c>
      <c r="C175" t="s">
        <v>1091</v>
      </c>
      <c r="D175" t="s">
        <v>1092</v>
      </c>
      <c r="F175" s="8" t="s">
        <v>1093</v>
      </c>
      <c r="G175" s="8"/>
      <c r="H175" s="9">
        <v>8053054268</v>
      </c>
      <c r="L175" s="62" t="s">
        <v>1094</v>
      </c>
      <c r="M175" s="62" t="s">
        <v>1095</v>
      </c>
      <c r="N175" s="11" t="s">
        <v>627</v>
      </c>
    </row>
    <row r="176" spans="1:14" ht="36.75" customHeight="1" x14ac:dyDescent="0.25">
      <c r="A176" s="6">
        <v>43032</v>
      </c>
      <c r="B176" s="7">
        <v>0.4777777777777778</v>
      </c>
      <c r="C176" t="s">
        <v>1076</v>
      </c>
      <c r="D176" t="s">
        <v>453</v>
      </c>
      <c r="F176" s="8"/>
      <c r="G176" s="8"/>
      <c r="H176" s="9">
        <v>6159913125</v>
      </c>
      <c r="J176" t="s">
        <v>721</v>
      </c>
      <c r="L176" s="62" t="s">
        <v>1077</v>
      </c>
      <c r="M176" s="62" t="s">
        <v>781</v>
      </c>
      <c r="N176" s="11" t="s">
        <v>627</v>
      </c>
    </row>
    <row r="177" spans="1:14" ht="36.75" customHeight="1" x14ac:dyDescent="0.25">
      <c r="A177" s="6">
        <v>43032</v>
      </c>
      <c r="B177" s="7">
        <v>0.48055555555555557</v>
      </c>
      <c r="C177" t="s">
        <v>1080</v>
      </c>
      <c r="D177" t="s">
        <v>1078</v>
      </c>
      <c r="F177" s="8" t="s">
        <v>1081</v>
      </c>
      <c r="G177" s="8"/>
      <c r="H177" s="9">
        <v>2295519393</v>
      </c>
      <c r="M177" s="62" t="s">
        <v>1079</v>
      </c>
      <c r="N177" s="11" t="s">
        <v>627</v>
      </c>
    </row>
    <row r="178" spans="1:14" ht="36.75" customHeight="1" x14ac:dyDescent="0.25">
      <c r="A178" s="6">
        <v>43032</v>
      </c>
      <c r="B178" s="7">
        <v>0.65902777777777777</v>
      </c>
      <c r="C178" t="s">
        <v>1107</v>
      </c>
      <c r="D178" t="s">
        <v>1108</v>
      </c>
      <c r="F178" s="8"/>
      <c r="G178" s="8"/>
      <c r="H178" s="9">
        <v>8656547902</v>
      </c>
      <c r="J178" t="s">
        <v>18</v>
      </c>
      <c r="L178" s="62" t="s">
        <v>1109</v>
      </c>
      <c r="M178" s="62" t="s">
        <v>1110</v>
      </c>
      <c r="N178" s="11" t="s">
        <v>627</v>
      </c>
    </row>
    <row r="179" spans="1:14" ht="36.75" customHeight="1" x14ac:dyDescent="0.25">
      <c r="A179" s="6">
        <v>43032</v>
      </c>
      <c r="B179" s="7">
        <v>4.9305555555555554E-2</v>
      </c>
      <c r="F179" s="8"/>
      <c r="G179" s="8"/>
      <c r="H179" s="9">
        <v>5209779941</v>
      </c>
      <c r="L179" s="62" t="s">
        <v>1082</v>
      </c>
      <c r="M179" s="62" t="s">
        <v>1083</v>
      </c>
      <c r="N179" s="11" t="s">
        <v>627</v>
      </c>
    </row>
    <row r="180" spans="1:14" ht="36.75" customHeight="1" x14ac:dyDescent="0.25">
      <c r="A180" s="6">
        <v>43032</v>
      </c>
      <c r="B180" s="7">
        <v>0.58402777777777781</v>
      </c>
      <c r="D180" t="s">
        <v>520</v>
      </c>
      <c r="F180" s="8" t="s">
        <v>523</v>
      </c>
      <c r="G180" s="8"/>
      <c r="H180" s="9">
        <v>7575606552</v>
      </c>
      <c r="J180" t="s">
        <v>1096</v>
      </c>
      <c r="L180" s="62" t="s">
        <v>1097</v>
      </c>
      <c r="M180" s="62" t="s">
        <v>1098</v>
      </c>
      <c r="N180" s="11" t="s">
        <v>627</v>
      </c>
    </row>
    <row r="181" spans="1:14" ht="36.75" customHeight="1" x14ac:dyDescent="0.25">
      <c r="A181" s="6">
        <v>43032</v>
      </c>
      <c r="B181" s="7">
        <v>0.59791666666666665</v>
      </c>
      <c r="D181" t="s">
        <v>908</v>
      </c>
      <c r="F181" s="8" t="s">
        <v>910</v>
      </c>
      <c r="G181" s="8"/>
      <c r="H181" s="9">
        <v>7172755970</v>
      </c>
      <c r="J181" t="s">
        <v>721</v>
      </c>
      <c r="K181">
        <v>12050112</v>
      </c>
      <c r="L181" s="62" t="s">
        <v>1099</v>
      </c>
      <c r="M181" s="62" t="s">
        <v>1100</v>
      </c>
      <c r="N181" s="11" t="s">
        <v>627</v>
      </c>
    </row>
    <row r="182" spans="1:14" ht="36.75" customHeight="1" x14ac:dyDescent="0.25">
      <c r="A182" s="6">
        <v>43034</v>
      </c>
      <c r="B182" s="7">
        <v>0.61458333333333337</v>
      </c>
      <c r="C182" t="s">
        <v>1134</v>
      </c>
      <c r="D182" t="s">
        <v>1135</v>
      </c>
      <c r="F182" s="8"/>
      <c r="G182" s="8"/>
      <c r="H182" s="9">
        <v>9788219605</v>
      </c>
      <c r="L182" s="62" t="s">
        <v>1136</v>
      </c>
      <c r="M182" s="62" t="s">
        <v>1137</v>
      </c>
      <c r="N182" s="11" t="s">
        <v>627</v>
      </c>
    </row>
    <row r="183" spans="1:14" ht="36.75" customHeight="1" x14ac:dyDescent="0.25">
      <c r="A183" s="6">
        <v>43034</v>
      </c>
      <c r="B183" s="7">
        <v>0.6069444444444444</v>
      </c>
      <c r="C183" t="s">
        <v>1002</v>
      </c>
      <c r="D183" t="s">
        <v>1132</v>
      </c>
      <c r="F183" s="8"/>
      <c r="G183" s="8"/>
      <c r="H183" s="9">
        <v>6788774583</v>
      </c>
      <c r="L183" s="62" t="s">
        <v>1133</v>
      </c>
      <c r="M183" s="62" t="s">
        <v>1138</v>
      </c>
      <c r="N183" s="11" t="s">
        <v>19</v>
      </c>
    </row>
    <row r="184" spans="1:14" ht="36.75" customHeight="1" x14ac:dyDescent="0.25">
      <c r="A184" s="6">
        <v>43035</v>
      </c>
      <c r="B184" s="7">
        <v>0.5625</v>
      </c>
      <c r="C184" t="s">
        <v>1166</v>
      </c>
      <c r="D184" t="s">
        <v>1144</v>
      </c>
      <c r="F184" s="8"/>
      <c r="G184" s="8"/>
      <c r="H184" s="9">
        <v>6786426859</v>
      </c>
      <c r="J184" t="s">
        <v>1147</v>
      </c>
      <c r="L184" s="62" t="s">
        <v>1168</v>
      </c>
      <c r="M184" s="62" t="s">
        <v>1169</v>
      </c>
      <c r="N184" s="11" t="s">
        <v>656</v>
      </c>
    </row>
    <row r="185" spans="1:14" ht="36.75" customHeight="1" x14ac:dyDescent="0.25">
      <c r="A185" s="6">
        <v>43035</v>
      </c>
      <c r="B185" s="7">
        <v>0.38541666666666669</v>
      </c>
      <c r="C185" t="s">
        <v>1145</v>
      </c>
      <c r="D185" t="s">
        <v>1144</v>
      </c>
      <c r="F185" s="8"/>
      <c r="G185" s="8"/>
      <c r="H185" s="9" t="s">
        <v>1146</v>
      </c>
      <c r="J185" t="s">
        <v>1147</v>
      </c>
      <c r="L185" s="62" t="s">
        <v>1148</v>
      </c>
      <c r="M185" s="62" t="s">
        <v>1149</v>
      </c>
      <c r="N185" s="11" t="s">
        <v>627</v>
      </c>
    </row>
    <row r="186" spans="1:14" ht="36.75" customHeight="1" x14ac:dyDescent="0.25">
      <c r="A186" s="6">
        <v>43035</v>
      </c>
      <c r="B186" s="7">
        <v>0.57291666666666663</v>
      </c>
      <c r="C186" t="s">
        <v>646</v>
      </c>
      <c r="D186" t="s">
        <v>1167</v>
      </c>
      <c r="F186" s="8"/>
      <c r="G186" s="8"/>
      <c r="H186" s="9">
        <v>3853195982</v>
      </c>
      <c r="J186" t="s">
        <v>1170</v>
      </c>
      <c r="L186" s="62" t="s">
        <v>1171</v>
      </c>
      <c r="M186" s="62" t="s">
        <v>1172</v>
      </c>
      <c r="N186" s="11" t="s">
        <v>627</v>
      </c>
    </row>
    <row r="187" spans="1:14" ht="36.75" customHeight="1" x14ac:dyDescent="0.25">
      <c r="A187" s="6">
        <v>43035</v>
      </c>
      <c r="B187" s="7">
        <v>0.44513888888888892</v>
      </c>
      <c r="C187" t="s">
        <v>1152</v>
      </c>
      <c r="D187" t="s">
        <v>1153</v>
      </c>
      <c r="F187" s="8"/>
      <c r="G187" s="8"/>
      <c r="H187" s="9">
        <v>3177142949</v>
      </c>
      <c r="J187" t="s">
        <v>1096</v>
      </c>
      <c r="L187" s="62" t="s">
        <v>1154</v>
      </c>
      <c r="M187" s="62" t="s">
        <v>1162</v>
      </c>
      <c r="N187" s="11" t="s">
        <v>656</v>
      </c>
    </row>
    <row r="188" spans="1:14" ht="36.75" customHeight="1" x14ac:dyDescent="0.25">
      <c r="A188" s="6">
        <v>43035</v>
      </c>
      <c r="B188" s="7">
        <v>0.40625</v>
      </c>
      <c r="C188" t="s">
        <v>631</v>
      </c>
      <c r="D188" t="s">
        <v>628</v>
      </c>
      <c r="F188" s="8"/>
      <c r="G188" s="8"/>
      <c r="H188" s="9">
        <v>4793109464</v>
      </c>
      <c r="J188" t="s">
        <v>26</v>
      </c>
      <c r="L188" s="62" t="s">
        <v>1150</v>
      </c>
      <c r="M188" s="62" t="s">
        <v>1151</v>
      </c>
      <c r="N188" s="11" t="s">
        <v>656</v>
      </c>
    </row>
    <row r="189" spans="1:14" ht="36.75" customHeight="1" x14ac:dyDescent="0.25">
      <c r="A189" s="6">
        <v>43035</v>
      </c>
      <c r="B189" s="7">
        <v>0.46458333333333335</v>
      </c>
      <c r="C189" t="s">
        <v>631</v>
      </c>
      <c r="D189" t="s">
        <v>1155</v>
      </c>
      <c r="F189" s="8"/>
      <c r="G189" s="8"/>
      <c r="H189" s="9">
        <v>4793109464</v>
      </c>
      <c r="J189" t="s">
        <v>26</v>
      </c>
      <c r="L189" s="62" t="s">
        <v>1156</v>
      </c>
      <c r="M189" s="62" t="s">
        <v>1157</v>
      </c>
      <c r="N189" s="11" t="s">
        <v>656</v>
      </c>
    </row>
    <row r="190" spans="1:14" ht="36.75" customHeight="1" x14ac:dyDescent="0.25">
      <c r="A190" s="6">
        <v>43035</v>
      </c>
      <c r="B190" s="7">
        <v>0.375</v>
      </c>
      <c r="D190" t="s">
        <v>1140</v>
      </c>
      <c r="F190" s="8"/>
      <c r="G190" s="8"/>
      <c r="H190" s="9" t="s">
        <v>1141</v>
      </c>
      <c r="J190" t="s">
        <v>18</v>
      </c>
      <c r="L190" s="62" t="s">
        <v>1142</v>
      </c>
      <c r="M190" s="62" t="s">
        <v>1143</v>
      </c>
      <c r="N190" s="11" t="s">
        <v>627</v>
      </c>
    </row>
    <row r="191" spans="1:14" ht="36.75" customHeight="1" x14ac:dyDescent="0.25">
      <c r="A191" s="6">
        <v>43035</v>
      </c>
      <c r="B191" s="7">
        <v>0.49305555555555558</v>
      </c>
      <c r="F191" s="8"/>
      <c r="G191" s="8"/>
      <c r="H191" s="9" t="s">
        <v>1163</v>
      </c>
      <c r="J191" t="s">
        <v>18</v>
      </c>
      <c r="L191" s="62" t="s">
        <v>1164</v>
      </c>
      <c r="M191" s="62" t="s">
        <v>1165</v>
      </c>
      <c r="N191" s="11" t="s">
        <v>656</v>
      </c>
    </row>
    <row r="192" spans="1:14" ht="36.75" customHeight="1" x14ac:dyDescent="0.25">
      <c r="A192" s="6">
        <v>43038</v>
      </c>
      <c r="B192" s="7">
        <v>0.58819444444444446</v>
      </c>
      <c r="C192" t="s">
        <v>1140</v>
      </c>
      <c r="F192" s="8"/>
      <c r="G192" s="8"/>
      <c r="H192" s="9">
        <v>7573486498</v>
      </c>
      <c r="L192" s="62" t="s">
        <v>1189</v>
      </c>
      <c r="M192" s="62" t="s">
        <v>1190</v>
      </c>
      <c r="N192" s="11" t="s">
        <v>627</v>
      </c>
    </row>
    <row r="193" spans="1:14" ht="36.75" customHeight="1" x14ac:dyDescent="0.25">
      <c r="A193" s="6">
        <v>43038</v>
      </c>
      <c r="B193" s="7">
        <v>0.63124999999999998</v>
      </c>
      <c r="C193" t="s">
        <v>1198</v>
      </c>
      <c r="D193" t="s">
        <v>1144</v>
      </c>
      <c r="F193" s="8"/>
      <c r="G193" s="8"/>
      <c r="H193" s="9">
        <v>6786426859</v>
      </c>
      <c r="J193" t="s">
        <v>1199</v>
      </c>
      <c r="L193" s="62" t="s">
        <v>429</v>
      </c>
      <c r="M193" s="62" t="s">
        <v>1200</v>
      </c>
      <c r="N193" s="11" t="s">
        <v>627</v>
      </c>
    </row>
    <row r="194" spans="1:14" ht="36.75" customHeight="1" x14ac:dyDescent="0.25">
      <c r="A194" s="6">
        <v>43038</v>
      </c>
      <c r="B194" s="7">
        <v>0.44722222222222219</v>
      </c>
      <c r="C194" t="s">
        <v>1174</v>
      </c>
      <c r="D194" t="s">
        <v>1173</v>
      </c>
      <c r="F194" s="8"/>
      <c r="G194" s="8"/>
      <c r="H194" s="9">
        <v>6104764025</v>
      </c>
      <c r="J194" t="s">
        <v>771</v>
      </c>
      <c r="L194" s="62" t="s">
        <v>1175</v>
      </c>
      <c r="M194" s="62" t="s">
        <v>1176</v>
      </c>
      <c r="N194" s="11" t="s">
        <v>627</v>
      </c>
    </row>
    <row r="195" spans="1:14" ht="36.75" customHeight="1" x14ac:dyDescent="0.25">
      <c r="A195" s="6">
        <v>43038</v>
      </c>
      <c r="B195" s="7">
        <v>0.45208333333333334</v>
      </c>
      <c r="C195" t="s">
        <v>1177</v>
      </c>
      <c r="D195" t="s">
        <v>1178</v>
      </c>
      <c r="F195" s="8" t="s">
        <v>1180</v>
      </c>
      <c r="G195" s="8"/>
      <c r="H195" s="9">
        <v>3177142949</v>
      </c>
      <c r="J195" t="s">
        <v>718</v>
      </c>
      <c r="L195" s="62" t="s">
        <v>1179</v>
      </c>
      <c r="M195" s="62" t="s">
        <v>1181</v>
      </c>
      <c r="N195" s="11" t="s">
        <v>627</v>
      </c>
    </row>
    <row r="196" spans="1:14" ht="36.75" customHeight="1" x14ac:dyDescent="0.25">
      <c r="A196" s="6">
        <v>43038</v>
      </c>
      <c r="B196" s="7">
        <v>0.48125000000000001</v>
      </c>
      <c r="C196" t="s">
        <v>1182</v>
      </c>
      <c r="D196" t="s">
        <v>1183</v>
      </c>
      <c r="F196" s="8" t="s">
        <v>1184</v>
      </c>
      <c r="G196" s="8"/>
      <c r="H196" s="9">
        <v>8643446626</v>
      </c>
      <c r="J196" t="s">
        <v>1185</v>
      </c>
      <c r="L196" s="62" t="s">
        <v>854</v>
      </c>
      <c r="M196" s="62" t="s">
        <v>1186</v>
      </c>
      <c r="N196" s="11" t="s">
        <v>627</v>
      </c>
    </row>
    <row r="197" spans="1:14" ht="36.75" customHeight="1" x14ac:dyDescent="0.25">
      <c r="A197" s="6">
        <v>43038</v>
      </c>
      <c r="B197" s="7">
        <v>0.62430555555555556</v>
      </c>
      <c r="C197" t="s">
        <v>1196</v>
      </c>
      <c r="D197" t="s">
        <v>1194</v>
      </c>
      <c r="F197" s="8"/>
      <c r="G197" s="8"/>
      <c r="H197" s="9">
        <v>8475535695</v>
      </c>
      <c r="J197" t="s">
        <v>870</v>
      </c>
      <c r="L197" s="62" t="s">
        <v>1195</v>
      </c>
      <c r="M197" s="62" t="s">
        <v>1197</v>
      </c>
      <c r="N197" s="11" t="s">
        <v>627</v>
      </c>
    </row>
    <row r="198" spans="1:14" ht="36.75" customHeight="1" x14ac:dyDescent="0.25">
      <c r="A198" s="6">
        <v>43038</v>
      </c>
      <c r="B198" s="7">
        <v>0.55625000000000002</v>
      </c>
      <c r="C198" t="s">
        <v>646</v>
      </c>
      <c r="D198" t="s">
        <v>1187</v>
      </c>
      <c r="F198" s="8"/>
      <c r="G198" s="8"/>
      <c r="H198" s="9">
        <v>3853195982</v>
      </c>
      <c r="J198" t="s">
        <v>1170</v>
      </c>
      <c r="L198" s="62" t="s">
        <v>1171</v>
      </c>
      <c r="M198" s="62" t="s">
        <v>1188</v>
      </c>
      <c r="N198" s="11" t="s">
        <v>627</v>
      </c>
    </row>
    <row r="199" spans="1:14" ht="36.75" customHeight="1" x14ac:dyDescent="0.25">
      <c r="A199" s="6">
        <v>43038</v>
      </c>
      <c r="B199" s="7">
        <v>0.69027777777777777</v>
      </c>
      <c r="C199" t="s">
        <v>1002</v>
      </c>
      <c r="D199" t="s">
        <v>1001</v>
      </c>
      <c r="F199" s="8"/>
      <c r="G199" s="8"/>
      <c r="H199" s="9">
        <v>7703014914</v>
      </c>
      <c r="L199" s="62" t="s">
        <v>1201</v>
      </c>
      <c r="M199" s="62" t="s">
        <v>1202</v>
      </c>
      <c r="N199" s="11" t="s">
        <v>656</v>
      </c>
    </row>
    <row r="200" spans="1:14" ht="36.75" customHeight="1" x14ac:dyDescent="0.25">
      <c r="A200" s="6">
        <v>43038</v>
      </c>
      <c r="B200" s="7">
        <v>0.62291666666666667</v>
      </c>
      <c r="C200" t="s">
        <v>1191</v>
      </c>
      <c r="D200" t="s">
        <v>1192</v>
      </c>
      <c r="F200" s="8"/>
      <c r="G200" s="8"/>
      <c r="H200" s="9">
        <v>5745353402</v>
      </c>
      <c r="L200" s="62" t="s">
        <v>450</v>
      </c>
      <c r="M200" s="62" t="s">
        <v>1193</v>
      </c>
      <c r="N200" s="11" t="s">
        <v>627</v>
      </c>
    </row>
    <row r="201" spans="1:14" ht="36.75" customHeight="1" x14ac:dyDescent="0.25">
      <c r="A201" s="6">
        <v>43038</v>
      </c>
      <c r="B201" s="7">
        <v>0.7006944444444444</v>
      </c>
      <c r="D201" t="s">
        <v>1067</v>
      </c>
      <c r="F201" s="8"/>
      <c r="G201" s="8"/>
      <c r="H201" s="9">
        <v>9285364487</v>
      </c>
      <c r="L201" s="62" t="s">
        <v>1203</v>
      </c>
      <c r="M201" s="62" t="s">
        <v>1204</v>
      </c>
      <c r="N201" s="11" t="s">
        <v>627</v>
      </c>
    </row>
    <row r="202" spans="1:14" ht="36.75" customHeight="1" x14ac:dyDescent="0.25">
      <c r="A202" s="6">
        <v>43039</v>
      </c>
      <c r="B202" s="7">
        <v>0.47083333333333338</v>
      </c>
      <c r="C202" t="s">
        <v>1237</v>
      </c>
      <c r="D202" t="s">
        <v>1236</v>
      </c>
      <c r="F202" s="8" t="s">
        <v>1239</v>
      </c>
      <c r="G202" s="8"/>
      <c r="H202" s="9">
        <v>6158384543</v>
      </c>
      <c r="J202" t="s">
        <v>1185</v>
      </c>
      <c r="L202" s="62" t="s">
        <v>1238</v>
      </c>
      <c r="M202" s="62" t="s">
        <v>1240</v>
      </c>
      <c r="N202" s="11" t="s">
        <v>627</v>
      </c>
    </row>
    <row r="203" spans="1:14" ht="36.75" customHeight="1" x14ac:dyDescent="0.25">
      <c r="A203" s="6">
        <v>43039</v>
      </c>
      <c r="B203" s="7">
        <v>0.57777777777777783</v>
      </c>
      <c r="C203" t="s">
        <v>1258</v>
      </c>
      <c r="D203" t="s">
        <v>1257</v>
      </c>
      <c r="F203" s="8"/>
      <c r="G203" s="8"/>
      <c r="H203" s="9">
        <v>8179754663</v>
      </c>
      <c r="J203" t="s">
        <v>694</v>
      </c>
      <c r="L203" s="62" t="s">
        <v>1259</v>
      </c>
      <c r="M203" s="62" t="s">
        <v>1260</v>
      </c>
      <c r="N203" s="11" t="s">
        <v>627</v>
      </c>
    </row>
    <row r="204" spans="1:14" ht="36.75" customHeight="1" x14ac:dyDescent="0.25">
      <c r="A204" s="6">
        <v>43039</v>
      </c>
      <c r="B204" s="7">
        <v>0.40138888888888885</v>
      </c>
      <c r="C204" t="s">
        <v>1224</v>
      </c>
      <c r="D204" t="s">
        <v>1223</v>
      </c>
      <c r="F204" s="8"/>
      <c r="G204" s="8"/>
      <c r="H204" s="9">
        <v>3108699537</v>
      </c>
      <c r="J204" t="s">
        <v>706</v>
      </c>
      <c r="K204">
        <v>15091194</v>
      </c>
      <c r="L204" s="62" t="s">
        <v>1225</v>
      </c>
      <c r="M204" s="62" t="s">
        <v>1226</v>
      </c>
      <c r="N204" s="11" t="s">
        <v>627</v>
      </c>
    </row>
    <row r="205" spans="1:14" ht="36.75" customHeight="1" x14ac:dyDescent="0.25">
      <c r="A205" s="6">
        <v>43039</v>
      </c>
      <c r="B205" s="7">
        <v>0.37361111111111112</v>
      </c>
      <c r="C205" t="s">
        <v>1213</v>
      </c>
      <c r="D205" t="s">
        <v>1208</v>
      </c>
      <c r="F205" s="8"/>
      <c r="G205" s="8"/>
      <c r="H205" s="9">
        <v>4402258261</v>
      </c>
      <c r="J205" t="s">
        <v>1209</v>
      </c>
      <c r="L205" s="62" t="s">
        <v>1210</v>
      </c>
      <c r="M205" s="62" t="s">
        <v>1211</v>
      </c>
      <c r="N205" s="11" t="s">
        <v>627</v>
      </c>
    </row>
    <row r="206" spans="1:14" ht="36.75" customHeight="1" x14ac:dyDescent="0.25">
      <c r="A206" s="6">
        <v>43039</v>
      </c>
      <c r="B206" s="7">
        <v>0.3576388888888889</v>
      </c>
      <c r="C206" t="s">
        <v>1182</v>
      </c>
      <c r="D206" t="s">
        <v>1183</v>
      </c>
      <c r="F206" s="8"/>
      <c r="G206" s="8"/>
      <c r="H206" s="9">
        <v>8643446626</v>
      </c>
      <c r="J206" t="s">
        <v>1000</v>
      </c>
      <c r="K206">
        <v>16038336</v>
      </c>
      <c r="L206" s="62" t="s">
        <v>354</v>
      </c>
      <c r="M206" s="62" t="s">
        <v>1207</v>
      </c>
      <c r="N206" s="11" t="s">
        <v>627</v>
      </c>
    </row>
    <row r="207" spans="1:14" ht="36.75" customHeight="1" x14ac:dyDescent="0.25">
      <c r="A207" s="6">
        <v>43039</v>
      </c>
      <c r="B207" s="7">
        <v>0.55208333333333337</v>
      </c>
      <c r="C207" t="s">
        <v>1245</v>
      </c>
      <c r="D207" t="s">
        <v>1244</v>
      </c>
      <c r="F207" s="8" t="s">
        <v>1248</v>
      </c>
      <c r="G207" s="8"/>
      <c r="H207" s="9">
        <v>7184313766</v>
      </c>
      <c r="J207" t="s">
        <v>1185</v>
      </c>
      <c r="L207" s="62" t="s">
        <v>1246</v>
      </c>
      <c r="M207" s="62" t="s">
        <v>1247</v>
      </c>
      <c r="N207" s="11" t="s">
        <v>627</v>
      </c>
    </row>
    <row r="208" spans="1:14" ht="36.75" customHeight="1" x14ac:dyDescent="0.25">
      <c r="A208" s="6">
        <v>43039</v>
      </c>
      <c r="B208" s="7">
        <v>0.56180555555555556</v>
      </c>
      <c r="C208" t="s">
        <v>396</v>
      </c>
      <c r="D208" t="s">
        <v>395</v>
      </c>
      <c r="F208" s="8"/>
      <c r="G208" s="8"/>
      <c r="H208" s="9">
        <v>9093595709</v>
      </c>
      <c r="L208" s="62" t="s">
        <v>1251</v>
      </c>
      <c r="M208" s="62" t="s">
        <v>1252</v>
      </c>
      <c r="N208" s="11" t="s">
        <v>627</v>
      </c>
    </row>
    <row r="209" spans="1:14" ht="36.75" customHeight="1" x14ac:dyDescent="0.25">
      <c r="A209" s="6">
        <v>43039</v>
      </c>
      <c r="B209" s="7">
        <v>0.63680555555555551</v>
      </c>
      <c r="C209" t="s">
        <v>396</v>
      </c>
      <c r="D209" t="s">
        <v>528</v>
      </c>
      <c r="F209" s="8" t="s">
        <v>529</v>
      </c>
      <c r="G209" s="8"/>
      <c r="H209" s="9">
        <v>9093595709</v>
      </c>
      <c r="L209" s="62" t="s">
        <v>1261</v>
      </c>
      <c r="M209" s="62" t="s">
        <v>1262</v>
      </c>
      <c r="N209" s="11" t="s">
        <v>627</v>
      </c>
    </row>
    <row r="210" spans="1:14" ht="36.75" customHeight="1" x14ac:dyDescent="0.25">
      <c r="A210" s="6">
        <v>43039</v>
      </c>
      <c r="B210" s="7">
        <v>0.68125000000000002</v>
      </c>
      <c r="C210" t="s">
        <v>1264</v>
      </c>
      <c r="D210" t="s">
        <v>1263</v>
      </c>
      <c r="F210" s="8"/>
      <c r="G210" s="8"/>
      <c r="H210" s="9">
        <v>6086474299</v>
      </c>
      <c r="J210" t="s">
        <v>24</v>
      </c>
      <c r="M210" s="62"/>
      <c r="N210" s="11" t="s">
        <v>627</v>
      </c>
    </row>
    <row r="211" spans="1:14" ht="36.75" customHeight="1" x14ac:dyDescent="0.25">
      <c r="A211" s="6">
        <v>43039</v>
      </c>
      <c r="B211" s="7">
        <v>0.56041666666666667</v>
      </c>
      <c r="C211" t="s">
        <v>1002</v>
      </c>
      <c r="D211" t="s">
        <v>1132</v>
      </c>
      <c r="F211" s="8" t="s">
        <v>684</v>
      </c>
      <c r="G211" s="8"/>
      <c r="H211" s="9">
        <v>6788774583</v>
      </c>
      <c r="L211" s="62" t="s">
        <v>1249</v>
      </c>
      <c r="M211" s="62" t="s">
        <v>1250</v>
      </c>
      <c r="N211" s="11" t="s">
        <v>627</v>
      </c>
    </row>
    <row r="212" spans="1:14" ht="36.75" customHeight="1" x14ac:dyDescent="0.25">
      <c r="A212" s="6">
        <v>43039</v>
      </c>
      <c r="B212" s="7">
        <v>0.3923611111111111</v>
      </c>
      <c r="C212" t="s">
        <v>861</v>
      </c>
      <c r="D212" t="s">
        <v>1216</v>
      </c>
      <c r="F212" s="8"/>
      <c r="G212" s="8"/>
      <c r="H212" s="9">
        <v>7314201527</v>
      </c>
      <c r="J212" t="s">
        <v>1096</v>
      </c>
      <c r="L212" s="62" t="s">
        <v>1217</v>
      </c>
      <c r="M212" s="62" t="s">
        <v>1218</v>
      </c>
      <c r="N212" s="11" t="s">
        <v>627</v>
      </c>
    </row>
    <row r="213" spans="1:14" ht="36.75" customHeight="1" x14ac:dyDescent="0.25">
      <c r="A213" s="6">
        <v>43039</v>
      </c>
      <c r="B213" s="7">
        <v>0.47986111111111113</v>
      </c>
      <c r="C213" t="s">
        <v>1242</v>
      </c>
      <c r="D213" t="s">
        <v>1241</v>
      </c>
      <c r="F213" s="8"/>
      <c r="G213" s="8"/>
      <c r="H213" s="9">
        <v>2162628806</v>
      </c>
      <c r="J213" t="s">
        <v>1185</v>
      </c>
      <c r="K213">
        <v>15053104</v>
      </c>
      <c r="L213" s="62" t="s">
        <v>415</v>
      </c>
      <c r="M213" s="62" t="s">
        <v>1243</v>
      </c>
      <c r="N213" s="11" t="s">
        <v>627</v>
      </c>
    </row>
    <row r="214" spans="1:14" ht="36.75" customHeight="1" x14ac:dyDescent="0.25">
      <c r="A214" s="6">
        <v>43039</v>
      </c>
      <c r="B214" s="7">
        <v>0.34375</v>
      </c>
      <c r="C214" t="s">
        <v>1107</v>
      </c>
      <c r="D214" t="s">
        <v>1205</v>
      </c>
      <c r="F214" s="8"/>
      <c r="G214" s="8"/>
      <c r="H214" s="9">
        <v>8656547902</v>
      </c>
      <c r="J214" t="s">
        <v>18</v>
      </c>
      <c r="L214" s="62" t="s">
        <v>1111</v>
      </c>
      <c r="M214" s="62" t="s">
        <v>1206</v>
      </c>
      <c r="N214" s="11" t="s">
        <v>627</v>
      </c>
    </row>
    <row r="215" spans="1:14" ht="36.75" customHeight="1" x14ac:dyDescent="0.25">
      <c r="A215" s="6">
        <v>43039</v>
      </c>
      <c r="B215" s="7">
        <v>0.3756944444444445</v>
      </c>
      <c r="D215" t="s">
        <v>1212</v>
      </c>
      <c r="F215" s="8"/>
      <c r="G215" s="8"/>
      <c r="H215" s="9">
        <v>8057941421</v>
      </c>
      <c r="J215" t="s">
        <v>1209</v>
      </c>
      <c r="L215" s="62" t="s">
        <v>1077</v>
      </c>
      <c r="M215" s="62" t="s">
        <v>1186</v>
      </c>
      <c r="N215" s="11" t="s">
        <v>627</v>
      </c>
    </row>
    <row r="216" spans="1:14" ht="36.75" customHeight="1" x14ac:dyDescent="0.25">
      <c r="A216" s="6">
        <v>43039</v>
      </c>
      <c r="B216" s="7">
        <v>0.39097222222222222</v>
      </c>
      <c r="D216" t="s">
        <v>359</v>
      </c>
      <c r="F216" s="8"/>
      <c r="G216" s="8"/>
      <c r="H216" s="9">
        <v>4046265033</v>
      </c>
      <c r="L216" s="62" t="s">
        <v>1214</v>
      </c>
      <c r="M216" s="62" t="s">
        <v>1215</v>
      </c>
      <c r="N216" s="11" t="s">
        <v>627</v>
      </c>
    </row>
    <row r="217" spans="1:14" ht="36.75" customHeight="1" x14ac:dyDescent="0.25">
      <c r="A217" s="6">
        <v>43039</v>
      </c>
      <c r="B217" s="7">
        <v>0.41250000000000003</v>
      </c>
      <c r="D217" t="s">
        <v>1227</v>
      </c>
      <c r="F217" s="8"/>
      <c r="G217" s="8"/>
      <c r="H217" s="9">
        <v>2069093848</v>
      </c>
      <c r="L217" s="62" t="s">
        <v>1228</v>
      </c>
      <c r="M217" s="62" t="s">
        <v>1229</v>
      </c>
      <c r="N217" s="11" t="s">
        <v>627</v>
      </c>
    </row>
    <row r="218" spans="1:14" ht="36.75" customHeight="1" x14ac:dyDescent="0.25">
      <c r="A218" s="6">
        <v>43039</v>
      </c>
      <c r="B218" s="7">
        <v>0.41319444444444442</v>
      </c>
      <c r="D218" t="s">
        <v>1230</v>
      </c>
      <c r="F218" s="8" t="s">
        <v>1233</v>
      </c>
      <c r="G218" s="8"/>
      <c r="H218" s="9">
        <v>5136877921</v>
      </c>
      <c r="J218" t="s">
        <v>26</v>
      </c>
      <c r="L218" s="62" t="s">
        <v>1231</v>
      </c>
      <c r="M218" s="62" t="s">
        <v>1232</v>
      </c>
      <c r="N218" s="11" t="s">
        <v>627</v>
      </c>
    </row>
    <row r="219" spans="1:14" ht="36.75" customHeight="1" x14ac:dyDescent="0.25">
      <c r="A219" s="6">
        <v>43039</v>
      </c>
      <c r="B219" s="7">
        <v>0.45277777777777778</v>
      </c>
      <c r="D219" t="s">
        <v>1234</v>
      </c>
      <c r="F219" s="8"/>
      <c r="G219" s="8"/>
      <c r="H219" s="9">
        <v>6622750433</v>
      </c>
      <c r="J219" t="s">
        <v>21</v>
      </c>
      <c r="L219" s="62" t="s">
        <v>1077</v>
      </c>
      <c r="M219" s="62" t="s">
        <v>1235</v>
      </c>
      <c r="N219" s="11" t="s">
        <v>627</v>
      </c>
    </row>
    <row r="220" spans="1:14" ht="36.75" customHeight="1" x14ac:dyDescent="0.25">
      <c r="A220" s="6">
        <v>43039</v>
      </c>
      <c r="B220" s="7">
        <v>0.57222222222222219</v>
      </c>
      <c r="D220" t="s">
        <v>1256</v>
      </c>
      <c r="F220" s="8"/>
      <c r="G220" s="8"/>
      <c r="H220" s="9">
        <v>9892050258</v>
      </c>
      <c r="L220" s="62" t="s">
        <v>1254</v>
      </c>
      <c r="M220" s="62" t="s">
        <v>1255</v>
      </c>
      <c r="N220" s="11" t="s">
        <v>627</v>
      </c>
    </row>
    <row r="221" spans="1:14" ht="36.75" customHeight="1" x14ac:dyDescent="0.25">
      <c r="A221" s="6">
        <v>43040</v>
      </c>
      <c r="B221" s="7">
        <v>0.43958333333333338</v>
      </c>
      <c r="C221" t="s">
        <v>449</v>
      </c>
      <c r="D221" t="s">
        <v>1273</v>
      </c>
      <c r="F221" s="8"/>
      <c r="G221" s="8"/>
      <c r="H221" s="9">
        <v>5184950076</v>
      </c>
      <c r="J221" t="s">
        <v>1096</v>
      </c>
      <c r="L221" s="62" t="s">
        <v>1274</v>
      </c>
      <c r="M221" s="62" t="s">
        <v>1278</v>
      </c>
      <c r="N221" s="11" t="s">
        <v>627</v>
      </c>
    </row>
    <row r="222" spans="1:14" ht="36.75" customHeight="1" x14ac:dyDescent="0.25">
      <c r="A222" s="6">
        <v>43040</v>
      </c>
      <c r="B222" s="7">
        <v>6.9444444444444434E-2</v>
      </c>
      <c r="C222" t="s">
        <v>1276</v>
      </c>
      <c r="D222" t="s">
        <v>1276</v>
      </c>
      <c r="F222" s="8"/>
      <c r="G222" s="8"/>
      <c r="H222" s="9">
        <v>4797396385</v>
      </c>
      <c r="J222" t="s">
        <v>706</v>
      </c>
      <c r="L222" s="62" t="s">
        <v>1277</v>
      </c>
      <c r="M222" s="62" t="s">
        <v>1279</v>
      </c>
      <c r="N222" s="11" t="s">
        <v>627</v>
      </c>
    </row>
    <row r="223" spans="1:14" ht="36.75" customHeight="1" x14ac:dyDescent="0.25">
      <c r="A223" s="6">
        <v>43040</v>
      </c>
      <c r="B223" s="7">
        <v>0.36874999999999997</v>
      </c>
      <c r="C223" t="s">
        <v>1265</v>
      </c>
      <c r="D223" t="s">
        <v>1268</v>
      </c>
      <c r="F223" s="8" t="s">
        <v>1269</v>
      </c>
      <c r="G223" s="8"/>
      <c r="H223" s="9">
        <v>2403704085</v>
      </c>
      <c r="J223" t="s">
        <v>1096</v>
      </c>
      <c r="K223">
        <v>15116230</v>
      </c>
      <c r="L223" s="62" t="s">
        <v>1266</v>
      </c>
      <c r="M223" s="62" t="s">
        <v>1267</v>
      </c>
      <c r="N223" s="11" t="s">
        <v>627</v>
      </c>
    </row>
    <row r="224" spans="1:14" ht="36.75" customHeight="1" x14ac:dyDescent="0.25">
      <c r="A224" s="6">
        <v>43040</v>
      </c>
      <c r="B224" s="7">
        <v>0.65069444444444446</v>
      </c>
      <c r="D224" t="s">
        <v>1280</v>
      </c>
      <c r="F224" s="8"/>
      <c r="G224" s="8"/>
      <c r="H224" s="9">
        <v>8016610972</v>
      </c>
      <c r="J224" t="s">
        <v>1281</v>
      </c>
      <c r="L224" s="62" t="s">
        <v>1282</v>
      </c>
      <c r="M224" s="62" t="s">
        <v>1283</v>
      </c>
      <c r="N224" s="11" t="s">
        <v>627</v>
      </c>
    </row>
    <row r="225" spans="1:14" ht="36.75" customHeight="1" x14ac:dyDescent="0.25">
      <c r="A225" s="6">
        <v>43040</v>
      </c>
      <c r="B225" s="7">
        <v>0.66180555555555554</v>
      </c>
      <c r="D225" t="s">
        <v>1284</v>
      </c>
      <c r="F225" s="8"/>
      <c r="G225" s="8"/>
      <c r="H225" s="9">
        <v>8508822165</v>
      </c>
      <c r="J225" t="s">
        <v>24</v>
      </c>
      <c r="L225" s="62" t="s">
        <v>1285</v>
      </c>
      <c r="M225" s="62" t="s">
        <v>1286</v>
      </c>
      <c r="N225" s="11" t="s">
        <v>627</v>
      </c>
    </row>
    <row r="226" spans="1:14" ht="36.75" customHeight="1" x14ac:dyDescent="0.25">
      <c r="A226" s="6">
        <v>43041</v>
      </c>
      <c r="B226" s="7">
        <v>0.3611111111111111</v>
      </c>
      <c r="C226" t="s">
        <v>1299</v>
      </c>
      <c r="D226" t="s">
        <v>1288</v>
      </c>
      <c r="F226" s="8" t="s">
        <v>1296</v>
      </c>
      <c r="G226" s="8"/>
      <c r="H226" s="9">
        <v>7323234013</v>
      </c>
      <c r="J226" t="s">
        <v>21</v>
      </c>
      <c r="L226" s="62" t="s">
        <v>1287</v>
      </c>
      <c r="M226" s="62" t="s">
        <v>1297</v>
      </c>
      <c r="N226" s="11" t="s">
        <v>627</v>
      </c>
    </row>
    <row r="227" spans="1:14" ht="36.75" customHeight="1" x14ac:dyDescent="0.25">
      <c r="A227" s="6">
        <v>43041</v>
      </c>
      <c r="B227" s="7">
        <v>0.55902777777777779</v>
      </c>
      <c r="C227" t="s">
        <v>556</v>
      </c>
      <c r="D227" t="s">
        <v>1313</v>
      </c>
      <c r="F227" s="8"/>
      <c r="G227" s="8"/>
      <c r="H227" s="9">
        <v>3176017417</v>
      </c>
      <c r="J227" t="s">
        <v>721</v>
      </c>
      <c r="L227" s="62" t="s">
        <v>756</v>
      </c>
      <c r="M227" s="62" t="s">
        <v>1314</v>
      </c>
      <c r="N227" s="11" t="s">
        <v>627</v>
      </c>
    </row>
    <row r="228" spans="1:14" ht="36.75" customHeight="1" x14ac:dyDescent="0.25">
      <c r="A228" s="6">
        <v>43041</v>
      </c>
      <c r="B228" s="7">
        <v>0.44097222222222227</v>
      </c>
      <c r="C228" t="s">
        <v>449</v>
      </c>
      <c r="F228" s="8"/>
      <c r="G228" s="8"/>
      <c r="H228" s="9">
        <v>5184950076</v>
      </c>
      <c r="J228" t="s">
        <v>432</v>
      </c>
      <c r="L228" s="62" t="s">
        <v>1300</v>
      </c>
      <c r="M228" s="62" t="s">
        <v>1301</v>
      </c>
      <c r="N228" s="11" t="s">
        <v>627</v>
      </c>
    </row>
    <row r="229" spans="1:14" ht="36.75" customHeight="1" x14ac:dyDescent="0.25">
      <c r="A229" s="6">
        <v>43041</v>
      </c>
      <c r="B229" s="7">
        <v>0.37013888888888885</v>
      </c>
      <c r="C229" t="s">
        <v>1290</v>
      </c>
      <c r="D229" t="s">
        <v>1292</v>
      </c>
      <c r="F229" s="8" t="s">
        <v>1293</v>
      </c>
      <c r="G229" s="8"/>
      <c r="H229" s="9">
        <v>7194931292</v>
      </c>
      <c r="J229" t="s">
        <v>1294</v>
      </c>
      <c r="L229" s="62" t="s">
        <v>1291</v>
      </c>
      <c r="M229" s="62" t="s">
        <v>1295</v>
      </c>
      <c r="N229" s="11" t="s">
        <v>627</v>
      </c>
    </row>
    <row r="230" spans="1:14" ht="36.75" customHeight="1" x14ac:dyDescent="0.25">
      <c r="A230" s="6">
        <v>43041</v>
      </c>
      <c r="B230" s="7">
        <v>0.65625</v>
      </c>
      <c r="C230" t="s">
        <v>1045</v>
      </c>
      <c r="D230" t="s">
        <v>1045</v>
      </c>
      <c r="F230" s="8" t="s">
        <v>1046</v>
      </c>
      <c r="G230" s="8"/>
      <c r="H230" s="9">
        <v>8708471425</v>
      </c>
      <c r="J230" t="s">
        <v>1338</v>
      </c>
      <c r="L230" s="62" t="s">
        <v>1336</v>
      </c>
      <c r="M230" s="62" t="s">
        <v>1337</v>
      </c>
      <c r="N230" s="11" t="s">
        <v>627</v>
      </c>
    </row>
    <row r="231" spans="1:14" ht="36.75" customHeight="1" x14ac:dyDescent="0.25">
      <c r="A231" s="6">
        <v>43041</v>
      </c>
      <c r="B231" s="7">
        <v>0.48958333333333331</v>
      </c>
      <c r="C231" t="s">
        <v>1302</v>
      </c>
      <c r="D231" t="s">
        <v>1303</v>
      </c>
      <c r="F231" s="8"/>
      <c r="G231" s="8"/>
      <c r="H231" s="9">
        <v>2064198528</v>
      </c>
      <c r="J231" t="s">
        <v>18</v>
      </c>
      <c r="L231" s="62" t="s">
        <v>1304</v>
      </c>
      <c r="M231" s="62" t="s">
        <v>1305</v>
      </c>
      <c r="N231" s="11" t="s">
        <v>627</v>
      </c>
    </row>
    <row r="232" spans="1:14" ht="36.75" customHeight="1" x14ac:dyDescent="0.25">
      <c r="A232" s="6">
        <v>43041</v>
      </c>
      <c r="B232" s="7">
        <v>0.3611111111111111</v>
      </c>
      <c r="C232" t="s">
        <v>1298</v>
      </c>
      <c r="D232" t="s">
        <v>1288</v>
      </c>
      <c r="F232" s="8"/>
      <c r="G232" s="8"/>
      <c r="H232" s="9">
        <v>7323234013</v>
      </c>
      <c r="J232" t="s">
        <v>21</v>
      </c>
      <c r="L232" s="62" t="s">
        <v>1287</v>
      </c>
      <c r="M232" s="62" t="s">
        <v>1289</v>
      </c>
      <c r="N232" s="11" t="s">
        <v>656</v>
      </c>
    </row>
    <row r="233" spans="1:14" ht="36.75" customHeight="1" x14ac:dyDescent="0.25">
      <c r="A233" s="6">
        <v>43041</v>
      </c>
      <c r="B233" s="7">
        <v>0.59166666666666667</v>
      </c>
      <c r="C233" t="s">
        <v>1264</v>
      </c>
      <c r="D233" t="s">
        <v>1263</v>
      </c>
      <c r="F233" s="8"/>
      <c r="G233" s="8"/>
      <c r="H233" s="9">
        <v>6086474299</v>
      </c>
      <c r="J233" t="s">
        <v>1324</v>
      </c>
      <c r="L233" s="62" t="s">
        <v>1325</v>
      </c>
      <c r="M233" s="62" t="s">
        <v>1326</v>
      </c>
      <c r="N233" s="11" t="s">
        <v>627</v>
      </c>
    </row>
    <row r="234" spans="1:14" ht="36.75" customHeight="1" x14ac:dyDescent="0.25">
      <c r="A234" s="6">
        <v>43041</v>
      </c>
      <c r="B234" s="7">
        <v>0.59444444444444444</v>
      </c>
      <c r="C234" t="s">
        <v>1330</v>
      </c>
      <c r="D234" t="s">
        <v>1192</v>
      </c>
      <c r="F234" s="8" t="s">
        <v>1332</v>
      </c>
      <c r="G234" s="8"/>
      <c r="H234" s="9">
        <v>5745353402</v>
      </c>
      <c r="J234" t="s">
        <v>1096</v>
      </c>
      <c r="L234" s="62" t="s">
        <v>450</v>
      </c>
      <c r="M234" s="62" t="s">
        <v>1331</v>
      </c>
      <c r="N234" s="11" t="s">
        <v>627</v>
      </c>
    </row>
    <row r="235" spans="1:14" ht="36.75" customHeight="1" x14ac:dyDescent="0.25">
      <c r="A235" s="6">
        <v>43041</v>
      </c>
      <c r="B235" s="7">
        <v>5.1388888888888894E-2</v>
      </c>
      <c r="C235" t="s">
        <v>1315</v>
      </c>
      <c r="D235" t="s">
        <v>1309</v>
      </c>
      <c r="F235" s="8" t="s">
        <v>1310</v>
      </c>
      <c r="G235" s="8"/>
      <c r="H235" s="9">
        <v>5127626496</v>
      </c>
      <c r="J235" t="s">
        <v>780</v>
      </c>
      <c r="L235" s="62" t="s">
        <v>1311</v>
      </c>
      <c r="M235" s="62" t="s">
        <v>1312</v>
      </c>
      <c r="N235" s="11" t="s">
        <v>627</v>
      </c>
    </row>
    <row r="236" spans="1:14" ht="36.75" customHeight="1" x14ac:dyDescent="0.25">
      <c r="A236" s="6">
        <v>43041</v>
      </c>
      <c r="B236" s="7">
        <v>0.5805555555555556</v>
      </c>
      <c r="D236" t="s">
        <v>1284</v>
      </c>
      <c r="F236" s="8"/>
      <c r="G236" s="8"/>
      <c r="H236" s="9">
        <v>9194121457</v>
      </c>
      <c r="J236" t="s">
        <v>24</v>
      </c>
      <c r="L236" s="62" t="s">
        <v>1322</v>
      </c>
      <c r="M236" s="62" t="s">
        <v>1323</v>
      </c>
      <c r="N236" s="11" t="s">
        <v>627</v>
      </c>
    </row>
    <row r="237" spans="1:14" ht="36.75" customHeight="1" x14ac:dyDescent="0.25">
      <c r="A237" s="6">
        <v>43041</v>
      </c>
      <c r="B237" s="7">
        <v>0.59305555555555556</v>
      </c>
      <c r="D237" t="s">
        <v>1327</v>
      </c>
      <c r="F237" s="8"/>
      <c r="G237" s="8"/>
      <c r="H237" s="9">
        <v>3058522725</v>
      </c>
      <c r="L237" s="62" t="s">
        <v>1328</v>
      </c>
      <c r="M237" s="62" t="s">
        <v>1329</v>
      </c>
      <c r="N237" s="11" t="s">
        <v>627</v>
      </c>
    </row>
    <row r="238" spans="1:14" ht="36.75" customHeight="1" x14ac:dyDescent="0.25">
      <c r="A238" s="6">
        <v>43041</v>
      </c>
      <c r="B238" s="7">
        <v>0.62222222222222223</v>
      </c>
      <c r="D238" t="s">
        <v>1333</v>
      </c>
      <c r="F238" s="8"/>
      <c r="G238" s="8"/>
      <c r="H238" s="9">
        <v>8288744111</v>
      </c>
      <c r="L238" s="62" t="s">
        <v>1334</v>
      </c>
      <c r="M238" s="62" t="s">
        <v>1335</v>
      </c>
      <c r="N238" s="11" t="s">
        <v>627</v>
      </c>
    </row>
    <row r="239" spans="1:14" ht="36.75" customHeight="1" x14ac:dyDescent="0.25">
      <c r="A239" s="6">
        <v>43042</v>
      </c>
      <c r="B239" s="7">
        <v>0.35972222222222222</v>
      </c>
      <c r="C239" t="s">
        <v>1341</v>
      </c>
      <c r="D239" t="s">
        <v>1340</v>
      </c>
      <c r="F239" s="8"/>
      <c r="G239" s="8"/>
      <c r="H239" s="9">
        <v>7244530587</v>
      </c>
      <c r="J239" t="s">
        <v>1342</v>
      </c>
      <c r="L239" s="62" t="s">
        <v>1339</v>
      </c>
      <c r="M239" s="62" t="s">
        <v>1343</v>
      </c>
      <c r="N239" s="11" t="s">
        <v>627</v>
      </c>
    </row>
    <row r="240" spans="1:14" ht="36.75" customHeight="1" x14ac:dyDescent="0.25">
      <c r="A240" s="6">
        <v>43042</v>
      </c>
      <c r="B240" s="7">
        <v>0.57708333333333328</v>
      </c>
      <c r="C240" t="s">
        <v>556</v>
      </c>
      <c r="D240" t="s">
        <v>1379</v>
      </c>
      <c r="F240" s="8"/>
      <c r="G240" s="8"/>
      <c r="H240" s="9">
        <v>3176017417</v>
      </c>
      <c r="J240" t="s">
        <v>771</v>
      </c>
      <c r="L240" s="62" t="s">
        <v>1380</v>
      </c>
      <c r="M240" s="62" t="s">
        <v>1384</v>
      </c>
      <c r="N240" s="11" t="s">
        <v>627</v>
      </c>
    </row>
    <row r="241" spans="1:14" ht="36.75" customHeight="1" x14ac:dyDescent="0.25">
      <c r="A241" s="6">
        <v>43042</v>
      </c>
      <c r="B241" s="7">
        <v>0.4381944444444445</v>
      </c>
      <c r="C241" t="s">
        <v>1348</v>
      </c>
      <c r="D241" t="s">
        <v>1346</v>
      </c>
      <c r="F241" s="8"/>
      <c r="G241" s="8"/>
      <c r="H241" s="9">
        <v>2568100674</v>
      </c>
      <c r="J241" t="s">
        <v>18</v>
      </c>
      <c r="L241" s="62" t="s">
        <v>1347</v>
      </c>
      <c r="M241" s="62"/>
      <c r="N241" s="11" t="s">
        <v>627</v>
      </c>
    </row>
    <row r="242" spans="1:14" ht="36.75" customHeight="1" x14ac:dyDescent="0.25">
      <c r="A242" s="6">
        <v>43042</v>
      </c>
      <c r="B242" s="7">
        <v>0.5541666666666667</v>
      </c>
      <c r="C242" t="s">
        <v>1368</v>
      </c>
      <c r="D242" t="s">
        <v>1365</v>
      </c>
      <c r="F242" s="8" t="s">
        <v>1366</v>
      </c>
      <c r="G242" s="8"/>
      <c r="H242" s="9">
        <v>9204504679</v>
      </c>
      <c r="J242" t="s">
        <v>771</v>
      </c>
      <c r="K242">
        <v>17053635</v>
      </c>
      <c r="L242" s="62" t="s">
        <v>1364</v>
      </c>
      <c r="M242" s="62" t="s">
        <v>1367</v>
      </c>
      <c r="N242" s="11" t="s">
        <v>627</v>
      </c>
    </row>
    <row r="243" spans="1:14" ht="36.75" customHeight="1" x14ac:dyDescent="0.25">
      <c r="A243" s="6">
        <v>43042</v>
      </c>
      <c r="B243" s="7">
        <v>0.6743055555555556</v>
      </c>
      <c r="C243" t="s">
        <v>396</v>
      </c>
      <c r="D243" t="s">
        <v>395</v>
      </c>
      <c r="F243" s="8"/>
      <c r="G243" s="8"/>
      <c r="H243" s="9">
        <v>9093595709</v>
      </c>
      <c r="L243" s="62" t="s">
        <v>1077</v>
      </c>
      <c r="M243" s="62" t="s">
        <v>1390</v>
      </c>
      <c r="N243" s="11" t="s">
        <v>627</v>
      </c>
    </row>
    <row r="244" spans="1:14" ht="36.75" customHeight="1" x14ac:dyDescent="0.25">
      <c r="A244" s="6">
        <v>43042</v>
      </c>
      <c r="B244" s="7">
        <v>0.5756944444444444</v>
      </c>
      <c r="C244" t="s">
        <v>1373</v>
      </c>
      <c r="D244" t="s">
        <v>1374</v>
      </c>
      <c r="F244" s="8" t="s">
        <v>1383</v>
      </c>
      <c r="G244" s="8"/>
      <c r="H244" s="9">
        <v>5702518218</v>
      </c>
      <c r="L244" s="62" t="s">
        <v>1375</v>
      </c>
      <c r="M244" s="62" t="s">
        <v>1376</v>
      </c>
      <c r="N244" s="11" t="s">
        <v>627</v>
      </c>
    </row>
    <row r="245" spans="1:14" ht="36.75" customHeight="1" x14ac:dyDescent="0.25">
      <c r="A245" s="6">
        <v>43042</v>
      </c>
      <c r="B245" s="7">
        <v>0.40625</v>
      </c>
      <c r="C245" t="s">
        <v>1264</v>
      </c>
      <c r="D245" t="s">
        <v>1263</v>
      </c>
      <c r="F245" s="8"/>
      <c r="G245" s="8"/>
      <c r="H245" s="9">
        <v>6086474299</v>
      </c>
      <c r="J245" t="s">
        <v>1324</v>
      </c>
      <c r="L245" s="62" t="s">
        <v>1325</v>
      </c>
      <c r="M245" s="62" t="s">
        <v>1326</v>
      </c>
      <c r="N245" s="11" t="s">
        <v>627</v>
      </c>
    </row>
    <row r="246" spans="1:14" ht="36.75" customHeight="1" x14ac:dyDescent="0.25">
      <c r="A246" s="6">
        <v>43042</v>
      </c>
      <c r="B246" s="7">
        <v>0.6777777777777777</v>
      </c>
      <c r="C246" t="s">
        <v>1392</v>
      </c>
      <c r="D246" t="s">
        <v>1391</v>
      </c>
      <c r="F246" s="8" t="s">
        <v>1395</v>
      </c>
      <c r="G246" s="8"/>
      <c r="H246" s="9">
        <v>4783610659</v>
      </c>
      <c r="J246" t="s">
        <v>771</v>
      </c>
      <c r="L246" s="62" t="s">
        <v>1393</v>
      </c>
      <c r="M246" s="62" t="s">
        <v>1394</v>
      </c>
      <c r="N246" s="11" t="s">
        <v>627</v>
      </c>
    </row>
    <row r="247" spans="1:14" ht="36.75" customHeight="1" x14ac:dyDescent="0.25">
      <c r="A247" s="6">
        <v>43042</v>
      </c>
      <c r="B247" s="7">
        <v>0.65347222222222223</v>
      </c>
      <c r="C247" t="s">
        <v>1315</v>
      </c>
      <c r="D247" t="s">
        <v>1309</v>
      </c>
      <c r="F247" s="8" t="s">
        <v>1310</v>
      </c>
      <c r="G247" s="8"/>
      <c r="H247" s="9">
        <v>5127626496</v>
      </c>
      <c r="J247" t="s">
        <v>928</v>
      </c>
      <c r="L247" s="62" t="s">
        <v>1311</v>
      </c>
      <c r="M247" s="62" t="s">
        <v>1389</v>
      </c>
      <c r="N247" s="11" t="s">
        <v>627</v>
      </c>
    </row>
    <row r="248" spans="1:14" ht="36.75" customHeight="1" x14ac:dyDescent="0.25">
      <c r="A248" s="6">
        <v>43042</v>
      </c>
      <c r="B248" s="7">
        <v>0.5493055555555556</v>
      </c>
      <c r="D248" t="s">
        <v>1344</v>
      </c>
      <c r="F248" s="8"/>
      <c r="G248" s="8"/>
      <c r="H248" s="9">
        <v>5808216121</v>
      </c>
      <c r="J248" t="s">
        <v>1345</v>
      </c>
      <c r="L248" s="62" t="s">
        <v>1362</v>
      </c>
      <c r="M248" s="62" t="s">
        <v>1363</v>
      </c>
      <c r="N248" s="11" t="s">
        <v>627</v>
      </c>
    </row>
    <row r="249" spans="1:14" ht="36.75" customHeight="1" x14ac:dyDescent="0.25">
      <c r="A249" s="6">
        <v>43042</v>
      </c>
      <c r="B249" s="7">
        <v>0.44930555555555557</v>
      </c>
      <c r="D249" t="s">
        <v>1230</v>
      </c>
      <c r="F249" s="8"/>
      <c r="G249" s="8"/>
      <c r="J249" t="s">
        <v>731</v>
      </c>
      <c r="K249">
        <v>17079688</v>
      </c>
      <c r="M249" s="62" t="s">
        <v>447</v>
      </c>
      <c r="N249" s="11" t="s">
        <v>627</v>
      </c>
    </row>
    <row r="250" spans="1:14" ht="36.75" customHeight="1" x14ac:dyDescent="0.25">
      <c r="A250" s="6">
        <v>43042</v>
      </c>
      <c r="B250" s="7">
        <v>0.57291666666666663</v>
      </c>
      <c r="D250" t="s">
        <v>1370</v>
      </c>
      <c r="F250" s="8"/>
      <c r="G250" s="8"/>
      <c r="H250" s="9">
        <v>8048145712</v>
      </c>
      <c r="J250" t="s">
        <v>731</v>
      </c>
      <c r="L250" s="62" t="s">
        <v>1097</v>
      </c>
      <c r="M250" s="62" t="s">
        <v>1369</v>
      </c>
      <c r="N250" s="11" t="s">
        <v>656</v>
      </c>
    </row>
    <row r="251" spans="1:14" ht="36.75" customHeight="1" x14ac:dyDescent="0.25">
      <c r="A251" s="6">
        <v>43042</v>
      </c>
      <c r="B251" s="7">
        <v>0.57430555555555551</v>
      </c>
      <c r="D251" t="s">
        <v>1327</v>
      </c>
      <c r="F251" s="8"/>
      <c r="G251" s="8"/>
      <c r="H251" s="9">
        <v>3053943354</v>
      </c>
      <c r="L251" s="62" t="s">
        <v>1371</v>
      </c>
      <c r="M251" s="62" t="s">
        <v>1372</v>
      </c>
      <c r="N251" s="11" t="s">
        <v>627</v>
      </c>
    </row>
    <row r="252" spans="1:14" ht="36.75" customHeight="1" x14ac:dyDescent="0.25">
      <c r="A252" s="6">
        <v>43042</v>
      </c>
      <c r="B252" s="7">
        <v>0.5756944444444444</v>
      </c>
      <c r="D252" t="s">
        <v>1054</v>
      </c>
      <c r="F252" s="8"/>
      <c r="G252" s="8"/>
      <c r="H252" s="9">
        <v>8595596817</v>
      </c>
      <c r="L252" s="62" t="s">
        <v>1377</v>
      </c>
      <c r="M252" s="62" t="s">
        <v>1378</v>
      </c>
      <c r="N252" s="11" t="s">
        <v>627</v>
      </c>
    </row>
    <row r="253" spans="1:14" ht="36.75" customHeight="1" x14ac:dyDescent="0.25">
      <c r="A253" s="6">
        <v>43042</v>
      </c>
      <c r="B253" s="7">
        <v>0.58333333333333337</v>
      </c>
      <c r="D253" t="s">
        <v>1263</v>
      </c>
      <c r="E253" t="s">
        <v>1381</v>
      </c>
      <c r="F253" s="8"/>
      <c r="G253" s="8"/>
      <c r="H253" s="9">
        <v>6086474299</v>
      </c>
      <c r="J253" t="s">
        <v>1324</v>
      </c>
      <c r="L253" s="62" t="s">
        <v>1382</v>
      </c>
      <c r="M253" s="62" t="s">
        <v>1385</v>
      </c>
      <c r="N253" s="11" t="s">
        <v>627</v>
      </c>
    </row>
    <row r="254" spans="1:14" ht="36.75" customHeight="1" x14ac:dyDescent="0.25">
      <c r="A254" s="6">
        <v>43042</v>
      </c>
      <c r="B254" s="7">
        <v>0.63680555555555551</v>
      </c>
      <c r="D254" t="s">
        <v>1386</v>
      </c>
      <c r="F254" s="8"/>
      <c r="G254" s="8"/>
      <c r="H254" s="9">
        <v>8652508852</v>
      </c>
      <c r="L254" s="62" t="s">
        <v>1387</v>
      </c>
      <c r="M254" s="62" t="s">
        <v>1388</v>
      </c>
      <c r="N254" s="11" t="s">
        <v>627</v>
      </c>
    </row>
    <row r="255" spans="1:14" ht="36.75" customHeight="1" x14ac:dyDescent="0.25">
      <c r="A255" s="6">
        <v>43042</v>
      </c>
      <c r="B255" s="7">
        <v>0.70138888888888884</v>
      </c>
      <c r="D255" t="s">
        <v>1396</v>
      </c>
      <c r="F255" s="8" t="s">
        <v>1397</v>
      </c>
      <c r="G255" s="8"/>
      <c r="H255" s="9">
        <v>2604147762</v>
      </c>
      <c r="J255" t="s">
        <v>706</v>
      </c>
      <c r="K255">
        <v>13020219</v>
      </c>
      <c r="L255" s="62" t="s">
        <v>354</v>
      </c>
      <c r="M255" s="62" t="s">
        <v>1408</v>
      </c>
      <c r="N255" s="11" t="s">
        <v>627</v>
      </c>
    </row>
    <row r="256" spans="1:14" ht="36.75" customHeight="1" x14ac:dyDescent="0.25">
      <c r="A256" s="57">
        <v>43045</v>
      </c>
      <c r="B256" s="58">
        <v>0.3666666666666667</v>
      </c>
      <c r="C256" s="56" t="s">
        <v>1399</v>
      </c>
      <c r="D256" s="56"/>
      <c r="E256" s="56"/>
      <c r="F256" s="60" t="s">
        <v>1400</v>
      </c>
      <c r="G256" s="56"/>
      <c r="H256" s="59">
        <v>2088841375</v>
      </c>
      <c r="I256" s="59"/>
      <c r="J256" s="56" t="s">
        <v>18</v>
      </c>
      <c r="K256" s="56"/>
      <c r="L256" s="56" t="s">
        <v>1401</v>
      </c>
      <c r="M256" s="62" t="s">
        <v>1434</v>
      </c>
      <c r="N256" s="11" t="s">
        <v>627</v>
      </c>
    </row>
    <row r="257" spans="1:14" ht="36.75" customHeight="1" x14ac:dyDescent="0.25">
      <c r="A257" s="6">
        <v>43045</v>
      </c>
      <c r="B257" s="7">
        <v>0.38611111111111113</v>
      </c>
      <c r="C257" t="s">
        <v>1224</v>
      </c>
      <c r="D257" t="s">
        <v>1223</v>
      </c>
      <c r="F257" s="8"/>
      <c r="G257" s="8"/>
      <c r="H257" s="9">
        <v>3108699537</v>
      </c>
      <c r="J257" t="s">
        <v>706</v>
      </c>
      <c r="K257">
        <v>15091194</v>
      </c>
      <c r="L257" s="62" t="s">
        <v>1225</v>
      </c>
      <c r="M257" s="62" t="s">
        <v>1415</v>
      </c>
      <c r="N257" s="11" t="s">
        <v>627</v>
      </c>
    </row>
    <row r="258" spans="1:14" ht="36.75" customHeight="1" x14ac:dyDescent="0.25">
      <c r="A258" s="6">
        <v>43045</v>
      </c>
      <c r="B258" s="7">
        <v>0.45347222222222222</v>
      </c>
      <c r="C258" t="s">
        <v>1418</v>
      </c>
      <c r="D258" t="s">
        <v>1417</v>
      </c>
      <c r="F258" s="8"/>
      <c r="G258" s="8"/>
      <c r="H258" s="9">
        <v>6105736914</v>
      </c>
      <c r="J258" t="s">
        <v>771</v>
      </c>
      <c r="K258">
        <v>14100537</v>
      </c>
      <c r="L258" s="62" t="s">
        <v>450</v>
      </c>
      <c r="M258" s="62" t="s">
        <v>1419</v>
      </c>
      <c r="N258" s="11" t="s">
        <v>627</v>
      </c>
    </row>
    <row r="259" spans="1:14" ht="36.75" customHeight="1" x14ac:dyDescent="0.25">
      <c r="A259" s="57">
        <v>43045</v>
      </c>
      <c r="B259" s="58">
        <v>0.66041666666666665</v>
      </c>
      <c r="C259" s="56" t="s">
        <v>1446</v>
      </c>
      <c r="D259" s="56" t="s">
        <v>1448</v>
      </c>
      <c r="E259" s="56"/>
      <c r="F259" s="8"/>
      <c r="G259" s="8"/>
      <c r="H259" s="59">
        <v>5049576554</v>
      </c>
      <c r="I259" s="59"/>
      <c r="J259" s="56" t="s">
        <v>718</v>
      </c>
      <c r="K259" s="56"/>
      <c r="L259" s="82" t="s">
        <v>647</v>
      </c>
      <c r="M259" s="62" t="s">
        <v>1447</v>
      </c>
      <c r="N259" s="11" t="s">
        <v>627</v>
      </c>
    </row>
    <row r="260" spans="1:14" ht="36.75" customHeight="1" x14ac:dyDescent="0.25">
      <c r="A260" s="57">
        <v>43045</v>
      </c>
      <c r="B260" s="58">
        <v>0.62291666666666667</v>
      </c>
      <c r="C260" s="56" t="s">
        <v>1442</v>
      </c>
      <c r="D260" s="56"/>
      <c r="E260" s="56"/>
      <c r="F260" s="8"/>
      <c r="G260" s="8"/>
      <c r="H260" s="59">
        <v>5073603535</v>
      </c>
      <c r="I260" s="59"/>
      <c r="J260" s="56"/>
      <c r="K260" s="56"/>
      <c r="L260" s="82" t="s">
        <v>1443</v>
      </c>
      <c r="M260" s="62" t="s">
        <v>1444</v>
      </c>
      <c r="N260" s="11" t="s">
        <v>627</v>
      </c>
    </row>
    <row r="261" spans="1:14" ht="36.75" customHeight="1" x14ac:dyDescent="0.25">
      <c r="A261" s="57">
        <v>43045</v>
      </c>
      <c r="B261" s="58">
        <v>0.66736111111111107</v>
      </c>
      <c r="C261" s="56" t="s">
        <v>1442</v>
      </c>
      <c r="D261" s="56" t="s">
        <v>1449</v>
      </c>
      <c r="E261" s="56"/>
      <c r="F261" s="8"/>
      <c r="G261" s="8"/>
      <c r="H261" s="59">
        <v>5073603535</v>
      </c>
      <c r="I261" s="59"/>
      <c r="J261" s="56" t="s">
        <v>1096</v>
      </c>
      <c r="K261" s="56"/>
      <c r="L261" s="82" t="s">
        <v>1443</v>
      </c>
      <c r="M261" s="62" t="s">
        <v>1444</v>
      </c>
      <c r="N261" s="11" t="s">
        <v>627</v>
      </c>
    </row>
    <row r="262" spans="1:14" ht="36.75" customHeight="1" x14ac:dyDescent="0.25">
      <c r="A262" s="6">
        <v>43045</v>
      </c>
      <c r="B262" s="7">
        <v>0.3743055555555555</v>
      </c>
      <c r="C262" t="s">
        <v>358</v>
      </c>
      <c r="D262" t="s">
        <v>358</v>
      </c>
      <c r="F262" s="8"/>
      <c r="G262" s="8"/>
      <c r="H262" s="9">
        <v>4046265033</v>
      </c>
      <c r="L262" s="62" t="s">
        <v>1406</v>
      </c>
      <c r="M262" s="62" t="s">
        <v>1407</v>
      </c>
      <c r="N262" s="11" t="s">
        <v>627</v>
      </c>
    </row>
    <row r="263" spans="1:14" ht="36.75" customHeight="1" x14ac:dyDescent="0.25">
      <c r="A263" s="57">
        <v>43045</v>
      </c>
      <c r="B263" s="58">
        <v>0.60347222222222219</v>
      </c>
      <c r="C263" s="56" t="s">
        <v>396</v>
      </c>
      <c r="D263" s="56" t="s">
        <v>395</v>
      </c>
      <c r="E263" s="56"/>
      <c r="F263" s="8"/>
      <c r="G263" s="8"/>
      <c r="H263" s="59">
        <v>9093595709</v>
      </c>
      <c r="I263" s="59"/>
      <c r="J263" s="56" t="s">
        <v>18</v>
      </c>
      <c r="K263" s="56"/>
      <c r="L263" s="82" t="s">
        <v>1435</v>
      </c>
      <c r="M263" s="62" t="s">
        <v>1436</v>
      </c>
      <c r="N263" s="11" t="s">
        <v>627</v>
      </c>
    </row>
    <row r="264" spans="1:14" ht="36.75" customHeight="1" x14ac:dyDescent="0.25">
      <c r="A264" s="57">
        <v>43045</v>
      </c>
      <c r="B264" s="58">
        <v>0.62638888888888888</v>
      </c>
      <c r="C264" s="56" t="s">
        <v>470</v>
      </c>
      <c r="D264" s="56"/>
      <c r="E264" s="56"/>
      <c r="F264" s="8"/>
      <c r="G264" s="8"/>
      <c r="H264" s="59">
        <v>8055039493</v>
      </c>
      <c r="I264" s="59"/>
      <c r="J264" s="56"/>
      <c r="K264" s="56"/>
      <c r="L264" s="82" t="s">
        <v>1445</v>
      </c>
      <c r="M264" s="62"/>
      <c r="N264" s="11" t="s">
        <v>627</v>
      </c>
    </row>
    <row r="265" spans="1:14" ht="36.75" customHeight="1" x14ac:dyDescent="0.25">
      <c r="A265" s="57">
        <v>43045</v>
      </c>
      <c r="B265" s="58">
        <v>0.60416666666666663</v>
      </c>
      <c r="C265" s="56" t="s">
        <v>1437</v>
      </c>
      <c r="D265" s="56"/>
      <c r="E265" s="56"/>
      <c r="F265" s="8" t="s">
        <v>1440</v>
      </c>
      <c r="G265" s="8"/>
      <c r="H265" s="59">
        <v>8048145712</v>
      </c>
      <c r="I265" s="59"/>
      <c r="J265" s="56" t="s">
        <v>26</v>
      </c>
      <c r="K265" s="56"/>
      <c r="L265" s="82" t="s">
        <v>1438</v>
      </c>
      <c r="M265" s="62" t="s">
        <v>1439</v>
      </c>
      <c r="N265" s="11" t="s">
        <v>627</v>
      </c>
    </row>
    <row r="266" spans="1:14" ht="36.75" customHeight="1" x14ac:dyDescent="0.25">
      <c r="A266" s="6">
        <v>43045</v>
      </c>
      <c r="B266" s="7">
        <v>0.47361111111111115</v>
      </c>
      <c r="C266" t="s">
        <v>696</v>
      </c>
      <c r="D266" t="s">
        <v>1429</v>
      </c>
      <c r="F266" s="8"/>
      <c r="G266" s="8"/>
      <c r="H266" s="9">
        <v>3379124809</v>
      </c>
      <c r="J266" t="s">
        <v>1428</v>
      </c>
      <c r="L266" s="62" t="s">
        <v>1426</v>
      </c>
      <c r="M266" s="62" t="s">
        <v>1427</v>
      </c>
      <c r="N266" s="11" t="s">
        <v>627</v>
      </c>
    </row>
    <row r="267" spans="1:14" ht="36.75" customHeight="1" x14ac:dyDescent="0.25">
      <c r="A267" s="57">
        <v>43045</v>
      </c>
      <c r="B267" s="58">
        <v>0.66319444444444442</v>
      </c>
      <c r="C267" s="56" t="s">
        <v>696</v>
      </c>
      <c r="D267" s="56"/>
      <c r="E267" s="56"/>
      <c r="F267" s="8"/>
      <c r="G267" s="8"/>
      <c r="H267" s="59">
        <v>3379124809</v>
      </c>
      <c r="I267" s="59"/>
      <c r="J267" s="56" t="s">
        <v>1428</v>
      </c>
      <c r="K267" s="56"/>
      <c r="L267" s="82"/>
      <c r="M267" s="62"/>
      <c r="N267" s="11"/>
    </row>
    <row r="268" spans="1:14" ht="36.75" customHeight="1" x14ac:dyDescent="0.25">
      <c r="A268" s="6">
        <v>43045</v>
      </c>
      <c r="B268" s="7">
        <v>0.3756944444444445</v>
      </c>
      <c r="D268" t="s">
        <v>1396</v>
      </c>
      <c r="F268" s="8" t="s">
        <v>1397</v>
      </c>
      <c r="G268" s="8"/>
      <c r="H268" s="9">
        <v>2604147762</v>
      </c>
      <c r="J268" t="s">
        <v>706</v>
      </c>
      <c r="K268">
        <v>13020219</v>
      </c>
      <c r="L268" s="62" t="s">
        <v>354</v>
      </c>
      <c r="M268" s="62" t="s">
        <v>1409</v>
      </c>
      <c r="N268" s="11" t="s">
        <v>627</v>
      </c>
    </row>
    <row r="269" spans="1:14" ht="36.75" customHeight="1" x14ac:dyDescent="0.25">
      <c r="A269" s="6">
        <v>43045</v>
      </c>
      <c r="B269" s="7">
        <v>0.37777777777777777</v>
      </c>
      <c r="D269" t="s">
        <v>1411</v>
      </c>
      <c r="F269" s="8"/>
      <c r="G269" s="8"/>
      <c r="H269" s="9">
        <v>7873067973</v>
      </c>
      <c r="J269" t="s">
        <v>721</v>
      </c>
      <c r="L269" s="62" t="s">
        <v>1410</v>
      </c>
      <c r="M269" s="62" t="s">
        <v>1412</v>
      </c>
      <c r="N269" s="11" t="s">
        <v>627</v>
      </c>
    </row>
    <row r="270" spans="1:14" ht="36.75" customHeight="1" x14ac:dyDescent="0.25">
      <c r="A270" s="6">
        <v>43045</v>
      </c>
      <c r="B270" s="7">
        <v>0.44930555555555557</v>
      </c>
      <c r="D270" t="s">
        <v>1344</v>
      </c>
      <c r="F270" s="8"/>
      <c r="G270" s="8"/>
      <c r="H270" s="9">
        <v>5808216121</v>
      </c>
      <c r="J270" t="s">
        <v>1345</v>
      </c>
      <c r="L270" s="62" t="s">
        <v>397</v>
      </c>
      <c r="M270" s="62" t="s">
        <v>1416</v>
      </c>
      <c r="N270" s="11" t="s">
        <v>627</v>
      </c>
    </row>
    <row r="271" spans="1:14" ht="36.75" customHeight="1" x14ac:dyDescent="0.25">
      <c r="A271" s="57">
        <v>43046</v>
      </c>
      <c r="B271" s="58">
        <v>0.58472222222222225</v>
      </c>
      <c r="C271" s="56" t="s">
        <v>1468</v>
      </c>
      <c r="D271" s="56" t="s">
        <v>1467</v>
      </c>
      <c r="E271" s="56"/>
      <c r="F271" s="8" t="s">
        <v>1470</v>
      </c>
      <c r="G271" s="8"/>
      <c r="H271" s="59">
        <v>2295071055</v>
      </c>
      <c r="I271" s="59"/>
      <c r="J271" s="56" t="s">
        <v>870</v>
      </c>
      <c r="K271" s="56"/>
      <c r="L271" s="82" t="s">
        <v>1469</v>
      </c>
      <c r="M271" s="62" t="s">
        <v>1471</v>
      </c>
      <c r="N271" s="11" t="s">
        <v>627</v>
      </c>
    </row>
    <row r="272" spans="1:14" ht="36.75" customHeight="1" x14ac:dyDescent="0.25">
      <c r="A272" s="57">
        <v>43046</v>
      </c>
      <c r="B272" s="58">
        <v>0.58472222222222225</v>
      </c>
      <c r="C272" s="56" t="s">
        <v>1468</v>
      </c>
      <c r="D272" s="56" t="s">
        <v>1467</v>
      </c>
      <c r="E272" s="56"/>
      <c r="F272" s="8" t="s">
        <v>1470</v>
      </c>
      <c r="G272" s="8"/>
      <c r="H272" s="59">
        <v>2295071055</v>
      </c>
      <c r="I272" s="59"/>
      <c r="J272" s="56" t="s">
        <v>870</v>
      </c>
      <c r="K272" s="56"/>
      <c r="L272" s="82" t="s">
        <v>1469</v>
      </c>
      <c r="M272" s="62" t="s">
        <v>1480</v>
      </c>
      <c r="N272" s="11" t="s">
        <v>627</v>
      </c>
    </row>
    <row r="273" spans="1:14" ht="36.75" customHeight="1" x14ac:dyDescent="0.25">
      <c r="A273" s="57">
        <v>43046</v>
      </c>
      <c r="B273" s="58">
        <v>0.63888888888888895</v>
      </c>
      <c r="C273" s="56" t="s">
        <v>753</v>
      </c>
      <c r="D273" s="56" t="s">
        <v>1474</v>
      </c>
      <c r="E273" s="56"/>
      <c r="F273" s="8"/>
      <c r="G273" s="8"/>
      <c r="H273" s="59">
        <v>4049344030</v>
      </c>
      <c r="I273" s="59"/>
      <c r="J273" s="56"/>
      <c r="K273" s="56"/>
      <c r="L273" s="82" t="s">
        <v>1475</v>
      </c>
      <c r="M273" s="62" t="s">
        <v>1476</v>
      </c>
      <c r="N273" s="11" t="s">
        <v>627</v>
      </c>
    </row>
    <row r="274" spans="1:14" ht="36.75" customHeight="1" x14ac:dyDescent="0.25">
      <c r="A274" s="57">
        <v>43046</v>
      </c>
      <c r="B274" s="58">
        <v>0.57500000000000007</v>
      </c>
      <c r="C274" s="56" t="s">
        <v>1132</v>
      </c>
      <c r="D274" s="56"/>
      <c r="E274" s="56"/>
      <c r="F274" s="8"/>
      <c r="G274" s="8"/>
      <c r="H274" s="59">
        <v>6788774583</v>
      </c>
      <c r="I274" s="59"/>
      <c r="J274" s="56"/>
      <c r="K274" s="56"/>
      <c r="L274" s="82" t="s">
        <v>1463</v>
      </c>
      <c r="M274" s="62" t="s">
        <v>1464</v>
      </c>
      <c r="N274" s="11" t="s">
        <v>627</v>
      </c>
    </row>
    <row r="275" spans="1:14" ht="36.75" customHeight="1" x14ac:dyDescent="0.25">
      <c r="A275" s="57">
        <v>43046</v>
      </c>
      <c r="B275" s="58">
        <v>0.60416666666666663</v>
      </c>
      <c r="C275" s="56" t="s">
        <v>1472</v>
      </c>
      <c r="D275" s="56"/>
      <c r="E275" s="56"/>
      <c r="F275" s="8"/>
      <c r="G275" s="8"/>
      <c r="H275" s="59">
        <v>8458560400</v>
      </c>
      <c r="I275" s="59"/>
      <c r="J275" s="56"/>
      <c r="K275" s="56"/>
      <c r="L275" s="82" t="s">
        <v>351</v>
      </c>
      <c r="M275" s="62" t="s">
        <v>1473</v>
      </c>
      <c r="N275" s="11" t="s">
        <v>627</v>
      </c>
    </row>
    <row r="276" spans="1:14" ht="36.75" customHeight="1" x14ac:dyDescent="0.25">
      <c r="A276" s="57">
        <v>43046</v>
      </c>
      <c r="B276" s="58">
        <v>0.47638888888888892</v>
      </c>
      <c r="C276" s="56" t="s">
        <v>1396</v>
      </c>
      <c r="D276" s="56"/>
      <c r="E276" s="56"/>
      <c r="F276" s="8"/>
      <c r="G276" s="8"/>
      <c r="H276" s="59">
        <v>2604147762</v>
      </c>
      <c r="I276" s="59"/>
      <c r="J276" s="56"/>
      <c r="K276" s="56"/>
      <c r="L276" s="82" t="s">
        <v>354</v>
      </c>
      <c r="M276" s="62"/>
      <c r="N276" s="11" t="s">
        <v>627</v>
      </c>
    </row>
    <row r="277" spans="1:14" ht="36.75" customHeight="1" x14ac:dyDescent="0.25">
      <c r="A277" s="57">
        <v>43046</v>
      </c>
      <c r="B277" s="58">
        <v>0.67499999999999993</v>
      </c>
      <c r="C277" s="56"/>
      <c r="D277" s="56"/>
      <c r="E277" s="56"/>
      <c r="F277" s="8"/>
      <c r="G277" s="8"/>
      <c r="H277" s="59">
        <v>7134293713</v>
      </c>
      <c r="I277" s="59"/>
      <c r="J277" s="56" t="s">
        <v>870</v>
      </c>
      <c r="K277" s="56"/>
      <c r="L277" s="82"/>
      <c r="M277" s="62" t="s">
        <v>1450</v>
      </c>
      <c r="N277" s="11" t="s">
        <v>627</v>
      </c>
    </row>
    <row r="278" spans="1:14" ht="36.75" customHeight="1" x14ac:dyDescent="0.25">
      <c r="A278" s="57">
        <v>43046</v>
      </c>
      <c r="B278" s="58">
        <v>0.57847222222222217</v>
      </c>
      <c r="C278" s="56"/>
      <c r="D278" s="56" t="s">
        <v>1465</v>
      </c>
      <c r="E278" s="56"/>
      <c r="F278" s="8"/>
      <c r="G278" s="8"/>
      <c r="H278" s="59">
        <v>9197413044</v>
      </c>
      <c r="I278" s="59"/>
      <c r="J278" s="56"/>
      <c r="K278" s="56"/>
      <c r="L278" s="82" t="s">
        <v>1466</v>
      </c>
      <c r="M278" s="62"/>
      <c r="N278" s="11" t="s">
        <v>627</v>
      </c>
    </row>
    <row r="279" spans="1:14" ht="36.75" customHeight="1" x14ac:dyDescent="0.25">
      <c r="A279" s="57">
        <v>43046</v>
      </c>
      <c r="B279" s="58">
        <v>0.65972222222222221</v>
      </c>
      <c r="C279" s="56"/>
      <c r="D279" s="56" t="s">
        <v>1477</v>
      </c>
      <c r="E279" s="56"/>
      <c r="F279" s="8"/>
      <c r="G279" s="8"/>
      <c r="H279" s="59">
        <v>5073603535</v>
      </c>
      <c r="I279" s="59"/>
      <c r="J279" s="56"/>
      <c r="K279" s="56"/>
      <c r="L279" s="82" t="s">
        <v>1478</v>
      </c>
      <c r="M279" s="62" t="s">
        <v>1479</v>
      </c>
      <c r="N279" s="11" t="s">
        <v>627</v>
      </c>
    </row>
    <row r="280" spans="1:14" ht="36.75" customHeight="1" x14ac:dyDescent="0.25">
      <c r="A280" s="57">
        <v>43047</v>
      </c>
      <c r="B280" s="58">
        <v>0.3833333333333333</v>
      </c>
      <c r="C280" s="56" t="s">
        <v>1486</v>
      </c>
      <c r="D280" s="56" t="s">
        <v>1492</v>
      </c>
      <c r="E280" s="56"/>
      <c r="F280" s="8" t="s">
        <v>1487</v>
      </c>
      <c r="G280" s="8"/>
      <c r="H280" s="59">
        <v>3035646742</v>
      </c>
      <c r="I280" s="59"/>
      <c r="J280" s="56" t="s">
        <v>1484</v>
      </c>
      <c r="K280" s="56"/>
      <c r="L280" s="82" t="s">
        <v>1488</v>
      </c>
      <c r="M280" s="62" t="s">
        <v>1489</v>
      </c>
      <c r="N280" s="11" t="s">
        <v>627</v>
      </c>
    </row>
    <row r="281" spans="1:14" ht="36.75" customHeight="1" x14ac:dyDescent="0.25">
      <c r="A281" s="57">
        <v>43047</v>
      </c>
      <c r="B281" s="58">
        <v>0.40833333333333338</v>
      </c>
      <c r="C281" s="56" t="s">
        <v>1486</v>
      </c>
      <c r="D281" s="56" t="s">
        <v>1492</v>
      </c>
      <c r="E281" s="56"/>
      <c r="F281" s="8" t="s">
        <v>1490</v>
      </c>
      <c r="G281" s="8"/>
      <c r="H281" s="59">
        <v>3035646742</v>
      </c>
      <c r="I281" s="59"/>
      <c r="J281" s="56" t="s">
        <v>1484</v>
      </c>
      <c r="K281" s="56"/>
      <c r="L281" s="82" t="s">
        <v>1491</v>
      </c>
      <c r="M281" s="62" t="s">
        <v>1493</v>
      </c>
      <c r="N281" s="11" t="s">
        <v>627</v>
      </c>
    </row>
    <row r="282" spans="1:14" ht="36.75" customHeight="1" x14ac:dyDescent="0.25">
      <c r="A282" s="57">
        <v>43047</v>
      </c>
      <c r="B282" s="58">
        <v>0.5708333333333333</v>
      </c>
      <c r="C282" s="56" t="s">
        <v>1224</v>
      </c>
      <c r="D282" s="56" t="s">
        <v>1223</v>
      </c>
      <c r="E282" s="56"/>
      <c r="F282" s="8" t="s">
        <v>1499</v>
      </c>
      <c r="G282" s="8"/>
      <c r="H282" s="59">
        <v>3108699537</v>
      </c>
      <c r="I282" s="59"/>
      <c r="J282" s="56" t="s">
        <v>706</v>
      </c>
      <c r="K282" s="56"/>
      <c r="L282" s="82" t="s">
        <v>1497</v>
      </c>
      <c r="M282" s="62" t="s">
        <v>1498</v>
      </c>
      <c r="N282" s="11" t="s">
        <v>627</v>
      </c>
    </row>
    <row r="283" spans="1:14" ht="36.75" customHeight="1" x14ac:dyDescent="0.25">
      <c r="A283" s="57">
        <v>43047</v>
      </c>
      <c r="B283" s="58">
        <v>0.34166666666666662</v>
      </c>
      <c r="C283" s="56" t="s">
        <v>869</v>
      </c>
      <c r="D283" s="56"/>
      <c r="E283" s="56"/>
      <c r="F283" s="8"/>
      <c r="G283" s="8"/>
      <c r="H283" s="59">
        <v>6788774583</v>
      </c>
      <c r="I283" s="59" t="s">
        <v>1481</v>
      </c>
      <c r="J283" s="56"/>
      <c r="K283" s="56"/>
      <c r="L283" s="82" t="s">
        <v>1482</v>
      </c>
      <c r="M283" s="62" t="s">
        <v>1483</v>
      </c>
      <c r="N283" s="11" t="s">
        <v>627</v>
      </c>
    </row>
    <row r="284" spans="1:14" ht="36.75" customHeight="1" x14ac:dyDescent="0.25">
      <c r="A284" s="57">
        <v>43047</v>
      </c>
      <c r="B284" s="58"/>
      <c r="C284" s="56" t="s">
        <v>848</v>
      </c>
      <c r="D284" s="56" t="s">
        <v>847</v>
      </c>
      <c r="E284" s="56"/>
      <c r="F284" s="8"/>
      <c r="G284" s="8"/>
      <c r="H284" s="59">
        <v>3364103443</v>
      </c>
      <c r="I284" s="59"/>
      <c r="J284" s="56" t="s">
        <v>1096</v>
      </c>
      <c r="K284" s="56"/>
      <c r="L284" s="82" t="s">
        <v>1506</v>
      </c>
      <c r="M284" s="62" t="s">
        <v>1507</v>
      </c>
      <c r="N284" s="11" t="s">
        <v>627</v>
      </c>
    </row>
    <row r="285" spans="1:14" ht="36.75" customHeight="1" x14ac:dyDescent="0.25">
      <c r="A285" s="57">
        <v>43047</v>
      </c>
      <c r="B285" s="58">
        <v>0.3743055555555555</v>
      </c>
      <c r="C285" s="56"/>
      <c r="D285" s="56"/>
      <c r="E285" s="56"/>
      <c r="F285" s="8"/>
      <c r="G285" s="8"/>
      <c r="H285" s="59">
        <v>3067467870</v>
      </c>
      <c r="I285" s="59"/>
      <c r="J285" s="56" t="s">
        <v>1484</v>
      </c>
      <c r="K285" s="56"/>
      <c r="L285" s="82" t="s">
        <v>1485</v>
      </c>
      <c r="M285" s="62"/>
      <c r="N285" s="11" t="s">
        <v>627</v>
      </c>
    </row>
    <row r="286" spans="1:14" ht="36.75" customHeight="1" x14ac:dyDescent="0.25">
      <c r="A286" s="57">
        <v>43047</v>
      </c>
      <c r="B286" s="58">
        <v>0.4861111111111111</v>
      </c>
      <c r="C286" s="56"/>
      <c r="D286" s="56" t="s">
        <v>1496</v>
      </c>
      <c r="E286" s="56"/>
      <c r="F286" s="8"/>
      <c r="G286" s="8"/>
      <c r="H286" s="59">
        <v>8622059238</v>
      </c>
      <c r="I286" s="59"/>
      <c r="J286" s="56"/>
      <c r="K286" s="56"/>
      <c r="L286" s="82"/>
      <c r="M286" s="62" t="s">
        <v>1495</v>
      </c>
      <c r="N286" s="11" t="s">
        <v>627</v>
      </c>
    </row>
    <row r="287" spans="1:14" ht="36.75" customHeight="1" x14ac:dyDescent="0.25">
      <c r="A287" s="57">
        <v>43047</v>
      </c>
      <c r="B287" s="58">
        <v>0.5854166666666667</v>
      </c>
      <c r="C287" s="56"/>
      <c r="D287" s="56" t="s">
        <v>1503</v>
      </c>
      <c r="E287" s="56"/>
      <c r="F287" s="8"/>
      <c r="G287" s="8"/>
      <c r="H287" s="59">
        <v>8708471425</v>
      </c>
      <c r="I287" s="59"/>
      <c r="J287" s="56" t="s">
        <v>771</v>
      </c>
      <c r="K287" s="56"/>
      <c r="L287" s="82" t="s">
        <v>351</v>
      </c>
      <c r="M287" s="62" t="s">
        <v>1504</v>
      </c>
      <c r="N287" s="11" t="s">
        <v>19</v>
      </c>
    </row>
    <row r="288" spans="1:14" ht="36.75" customHeight="1" x14ac:dyDescent="0.25">
      <c r="A288" s="6">
        <v>43048</v>
      </c>
      <c r="B288" s="7">
        <v>0.66666666666666663</v>
      </c>
      <c r="C288" t="s">
        <v>583</v>
      </c>
      <c r="D288" t="s">
        <v>1167</v>
      </c>
      <c r="F288" s="8"/>
      <c r="G288" s="8"/>
      <c r="H288" s="9">
        <v>4044966808</v>
      </c>
      <c r="J288" t="s">
        <v>1521</v>
      </c>
      <c r="L288" s="62" t="s">
        <v>1522</v>
      </c>
      <c r="M288" s="62" t="s">
        <v>1524</v>
      </c>
      <c r="N288" s="11" t="s">
        <v>656</v>
      </c>
    </row>
    <row r="289" spans="1:14" ht="36.75" customHeight="1" x14ac:dyDescent="0.25">
      <c r="A289" s="6">
        <v>43048</v>
      </c>
      <c r="C289" t="s">
        <v>1509</v>
      </c>
      <c r="D289" t="s">
        <v>658</v>
      </c>
      <c r="F289" s="8"/>
      <c r="G289" s="8"/>
      <c r="H289" s="9">
        <v>8452280900</v>
      </c>
      <c r="L289" s="62" t="s">
        <v>1510</v>
      </c>
      <c r="M289" s="62" t="s">
        <v>673</v>
      </c>
      <c r="N289" s="11" t="s">
        <v>656</v>
      </c>
    </row>
    <row r="290" spans="1:14" ht="36.75" customHeight="1" x14ac:dyDescent="0.25">
      <c r="A290" s="6">
        <v>43048</v>
      </c>
      <c r="C290" t="s">
        <v>1512</v>
      </c>
      <c r="D290" t="s">
        <v>1513</v>
      </c>
      <c r="F290" s="8" t="s">
        <v>1514</v>
      </c>
      <c r="G290" s="8"/>
      <c r="H290" s="9">
        <v>3524080766</v>
      </c>
      <c r="J290" t="s">
        <v>1516</v>
      </c>
      <c r="L290" s="62" t="s">
        <v>769</v>
      </c>
      <c r="M290" s="62" t="s">
        <v>1515</v>
      </c>
      <c r="N290" s="11" t="s">
        <v>627</v>
      </c>
    </row>
    <row r="291" spans="1:14" ht="36.75" customHeight="1" x14ac:dyDescent="0.25">
      <c r="A291" s="57">
        <v>43048</v>
      </c>
      <c r="B291" s="58"/>
      <c r="C291" s="56"/>
      <c r="D291" s="56" t="s">
        <v>1503</v>
      </c>
      <c r="E291" s="56"/>
      <c r="F291" s="8"/>
      <c r="G291" s="8"/>
      <c r="H291" s="59">
        <v>8708471425</v>
      </c>
      <c r="I291" s="59"/>
      <c r="J291" s="56" t="s">
        <v>1508</v>
      </c>
      <c r="K291" s="56"/>
      <c r="L291" s="82" t="s">
        <v>351</v>
      </c>
      <c r="M291" s="62" t="s">
        <v>673</v>
      </c>
      <c r="N291" s="11" t="s">
        <v>656</v>
      </c>
    </row>
    <row r="292" spans="1:14" ht="36.75" customHeight="1" x14ac:dyDescent="0.25">
      <c r="A292" s="6">
        <v>43048</v>
      </c>
      <c r="F292" s="8"/>
      <c r="G292" s="8"/>
      <c r="J292" t="s">
        <v>1517</v>
      </c>
      <c r="M292" s="62" t="s">
        <v>1511</v>
      </c>
      <c r="N292" s="11" t="s">
        <v>656</v>
      </c>
    </row>
    <row r="293" spans="1:14" ht="36.75" customHeight="1" x14ac:dyDescent="0.25">
      <c r="A293" s="6">
        <v>43048</v>
      </c>
      <c r="F293" s="8"/>
      <c r="G293" s="8"/>
      <c r="H293" s="9">
        <v>3306875081</v>
      </c>
      <c r="J293" t="s">
        <v>1518</v>
      </c>
      <c r="L293" s="62" t="s">
        <v>1519</v>
      </c>
      <c r="M293" s="62" t="s">
        <v>1520</v>
      </c>
      <c r="N293" s="11" t="s">
        <v>656</v>
      </c>
    </row>
    <row r="294" spans="1:14" ht="36.75" customHeight="1" x14ac:dyDescent="0.25">
      <c r="A294" s="6">
        <v>43048</v>
      </c>
      <c r="B294" s="7">
        <v>0.67708333333333337</v>
      </c>
      <c r="D294" t="s">
        <v>395</v>
      </c>
      <c r="F294" s="8"/>
      <c r="G294" s="8"/>
      <c r="H294" s="9">
        <v>9093595709</v>
      </c>
      <c r="L294" s="62" t="s">
        <v>1523</v>
      </c>
      <c r="M294" s="62" t="s">
        <v>1525</v>
      </c>
      <c r="N294" s="11" t="s">
        <v>656</v>
      </c>
    </row>
    <row r="295" spans="1:14" ht="36.75" customHeight="1" x14ac:dyDescent="0.25">
      <c r="A295" s="6">
        <v>43049</v>
      </c>
      <c r="B295" s="7">
        <v>0.57430555555555551</v>
      </c>
      <c r="C295" t="s">
        <v>556</v>
      </c>
      <c r="F295" s="8"/>
      <c r="G295" s="8"/>
      <c r="L295" s="62" t="s">
        <v>1532</v>
      </c>
      <c r="M295" s="62" t="s">
        <v>1534</v>
      </c>
      <c r="N295" s="11" t="s">
        <v>656</v>
      </c>
    </row>
    <row r="296" spans="1:14" ht="36.75" customHeight="1" x14ac:dyDescent="0.25">
      <c r="A296" s="6">
        <v>43049</v>
      </c>
      <c r="B296" s="7">
        <v>0.37152777777777773</v>
      </c>
      <c r="C296" t="s">
        <v>1528</v>
      </c>
      <c r="D296" t="s">
        <v>1527</v>
      </c>
      <c r="F296" s="8"/>
      <c r="G296" s="8"/>
      <c r="H296" s="9">
        <v>8133635329</v>
      </c>
      <c r="M296" s="62" t="s">
        <v>1529</v>
      </c>
      <c r="N296" s="11" t="s">
        <v>627</v>
      </c>
    </row>
    <row r="297" spans="1:14" ht="36.75" customHeight="1" x14ac:dyDescent="0.25">
      <c r="A297" s="6">
        <v>43049</v>
      </c>
      <c r="B297" s="7">
        <v>0.57708333333333328</v>
      </c>
      <c r="C297" t="s">
        <v>1512</v>
      </c>
      <c r="D297" t="s">
        <v>1513</v>
      </c>
      <c r="F297" s="8"/>
      <c r="G297" s="8"/>
      <c r="H297" s="9">
        <v>3524080766</v>
      </c>
      <c r="L297" s="62" t="s">
        <v>1538</v>
      </c>
      <c r="M297" s="62" t="s">
        <v>1556</v>
      </c>
      <c r="N297" s="11" t="s">
        <v>627</v>
      </c>
    </row>
    <row r="298" spans="1:14" ht="36.75" customHeight="1" x14ac:dyDescent="0.25">
      <c r="A298" s="6">
        <v>43049</v>
      </c>
      <c r="B298" s="7">
        <v>0.36874999999999997</v>
      </c>
      <c r="D298" t="s">
        <v>996</v>
      </c>
      <c r="F298" s="8"/>
      <c r="G298" s="8"/>
      <c r="H298" s="9">
        <v>3365163705</v>
      </c>
      <c r="J298" t="s">
        <v>18</v>
      </c>
      <c r="L298" s="62" t="s">
        <v>1526</v>
      </c>
      <c r="M298" s="62" t="s">
        <v>1541</v>
      </c>
      <c r="N298" s="11" t="s">
        <v>627</v>
      </c>
    </row>
    <row r="299" spans="1:14" ht="36.75" customHeight="1" x14ac:dyDescent="0.25">
      <c r="A299" s="6">
        <v>43049</v>
      </c>
      <c r="B299" s="7">
        <v>0.39444444444444443</v>
      </c>
      <c r="D299" t="s">
        <v>1531</v>
      </c>
      <c r="F299" s="8"/>
      <c r="G299" s="8"/>
      <c r="M299" s="62"/>
      <c r="N299" s="11" t="s">
        <v>656</v>
      </c>
    </row>
    <row r="300" spans="1:14" ht="36.75" customHeight="1" x14ac:dyDescent="0.25">
      <c r="A300" s="6">
        <v>43049</v>
      </c>
      <c r="B300" s="7">
        <v>0.54861111111111105</v>
      </c>
      <c r="D300" t="s">
        <v>395</v>
      </c>
      <c r="F300" s="8"/>
      <c r="G300" s="8"/>
      <c r="H300" s="9">
        <v>9093595709</v>
      </c>
      <c r="L300" s="62" t="s">
        <v>1532</v>
      </c>
      <c r="M300" s="62" t="s">
        <v>1533</v>
      </c>
      <c r="N300" s="11" t="s">
        <v>627</v>
      </c>
    </row>
    <row r="301" spans="1:14" ht="36.75" customHeight="1" x14ac:dyDescent="0.25">
      <c r="A301" s="6">
        <v>43049</v>
      </c>
      <c r="B301" s="7">
        <v>0.68472222222222223</v>
      </c>
      <c r="D301" t="s">
        <v>391</v>
      </c>
      <c r="F301" s="8"/>
      <c r="G301" s="8"/>
      <c r="H301" s="9">
        <v>7196617194</v>
      </c>
      <c r="L301" s="62" t="s">
        <v>1540</v>
      </c>
      <c r="M301" s="62" t="s">
        <v>1546</v>
      </c>
      <c r="N301" s="11" t="s">
        <v>627</v>
      </c>
    </row>
    <row r="302" spans="1:14" ht="36.75" customHeight="1" x14ac:dyDescent="0.25">
      <c r="A302" s="6">
        <v>43052</v>
      </c>
      <c r="B302" s="7">
        <v>0.47013888888888888</v>
      </c>
      <c r="C302" t="s">
        <v>1551</v>
      </c>
      <c r="D302" t="s">
        <v>1552</v>
      </c>
      <c r="F302" s="8" t="s">
        <v>1555</v>
      </c>
      <c r="G302" s="8"/>
      <c r="H302" s="9">
        <v>7046357911</v>
      </c>
      <c r="I302" s="9">
        <v>9499405821</v>
      </c>
      <c r="J302" t="s">
        <v>870</v>
      </c>
      <c r="L302" s="62" t="s">
        <v>1553</v>
      </c>
      <c r="M302" s="62" t="s">
        <v>1554</v>
      </c>
      <c r="N302" s="11" t="s">
        <v>627</v>
      </c>
    </row>
    <row r="303" spans="1:14" ht="36.75" customHeight="1" x14ac:dyDescent="0.25">
      <c r="A303" s="6">
        <v>43052</v>
      </c>
      <c r="B303" s="7">
        <v>0.4680555555555555</v>
      </c>
      <c r="C303" t="s">
        <v>1101</v>
      </c>
      <c r="D303" t="s">
        <v>1547</v>
      </c>
      <c r="F303" s="8" t="s">
        <v>1104</v>
      </c>
      <c r="G303" s="8"/>
      <c r="H303" s="9">
        <v>2567017123</v>
      </c>
      <c r="J303" t="s">
        <v>1548</v>
      </c>
      <c r="L303" s="62" t="s">
        <v>1549</v>
      </c>
      <c r="M303" s="62" t="s">
        <v>1550</v>
      </c>
      <c r="N303" s="11" t="s">
        <v>627</v>
      </c>
    </row>
    <row r="304" spans="1:14" ht="36.75" customHeight="1" x14ac:dyDescent="0.25">
      <c r="A304" s="6">
        <v>43052</v>
      </c>
      <c r="B304" s="7">
        <v>0.63124999999999998</v>
      </c>
      <c r="C304" t="s">
        <v>1224</v>
      </c>
      <c r="D304" t="s">
        <v>1223</v>
      </c>
      <c r="F304" s="8" t="s">
        <v>1576</v>
      </c>
      <c r="G304" s="8"/>
      <c r="H304" s="9">
        <v>3108699537</v>
      </c>
      <c r="L304" s="62" t="s">
        <v>1578</v>
      </c>
      <c r="M304" s="62" t="s">
        <v>1577</v>
      </c>
      <c r="N304" s="11" t="s">
        <v>627</v>
      </c>
    </row>
    <row r="305" spans="1:14" ht="36.75" customHeight="1" x14ac:dyDescent="0.25">
      <c r="A305" s="6">
        <v>43052</v>
      </c>
      <c r="B305" s="7">
        <v>0.6069444444444444</v>
      </c>
      <c r="C305" t="s">
        <v>1174</v>
      </c>
      <c r="D305" t="s">
        <v>1570</v>
      </c>
      <c r="F305" s="8"/>
      <c r="G305" s="8"/>
      <c r="H305" s="9">
        <v>6104764025</v>
      </c>
      <c r="J305" t="s">
        <v>1571</v>
      </c>
      <c r="L305" s="62" t="s">
        <v>1572</v>
      </c>
      <c r="M305" s="62" t="s">
        <v>1573</v>
      </c>
      <c r="N305" s="11" t="s">
        <v>627</v>
      </c>
    </row>
    <row r="306" spans="1:14" ht="36.75" customHeight="1" x14ac:dyDescent="0.25">
      <c r="A306" s="6">
        <v>43052</v>
      </c>
      <c r="B306" s="7">
        <v>0.57847222222222217</v>
      </c>
      <c r="C306" t="s">
        <v>895</v>
      </c>
      <c r="D306" t="s">
        <v>894</v>
      </c>
      <c r="F306" s="8"/>
      <c r="G306" s="8"/>
      <c r="H306" s="9">
        <v>9174152925</v>
      </c>
      <c r="J306" t="s">
        <v>1428</v>
      </c>
      <c r="L306" s="62" t="s">
        <v>756</v>
      </c>
      <c r="M306" s="62" t="s">
        <v>1569</v>
      </c>
      <c r="N306" s="11" t="s">
        <v>627</v>
      </c>
    </row>
    <row r="307" spans="1:14" ht="36.75" customHeight="1" x14ac:dyDescent="0.25">
      <c r="A307" s="6">
        <v>43052</v>
      </c>
      <c r="B307" s="7">
        <v>0.57638888888888895</v>
      </c>
      <c r="C307" t="s">
        <v>1565</v>
      </c>
      <c r="D307" t="s">
        <v>1568</v>
      </c>
      <c r="F307" s="8"/>
      <c r="G307" s="8"/>
      <c r="H307" s="9">
        <v>2312569891</v>
      </c>
      <c r="J307" t="s">
        <v>1000</v>
      </c>
      <c r="L307" s="62" t="s">
        <v>1566</v>
      </c>
      <c r="M307" s="62" t="s">
        <v>1567</v>
      </c>
      <c r="N307" s="11" t="s">
        <v>627</v>
      </c>
    </row>
    <row r="308" spans="1:14" ht="36.75" customHeight="1" x14ac:dyDescent="0.25">
      <c r="A308" s="6">
        <v>43052</v>
      </c>
      <c r="B308" s="7">
        <v>0.57638888888888895</v>
      </c>
      <c r="C308" t="s">
        <v>1565</v>
      </c>
      <c r="D308" t="s">
        <v>1568</v>
      </c>
      <c r="F308" s="8"/>
      <c r="G308" s="8"/>
      <c r="H308" s="9">
        <v>2312569891</v>
      </c>
      <c r="J308" t="s">
        <v>1000</v>
      </c>
      <c r="L308" s="62" t="s">
        <v>1574</v>
      </c>
      <c r="M308" s="62" t="s">
        <v>1575</v>
      </c>
      <c r="N308" s="11" t="s">
        <v>627</v>
      </c>
    </row>
    <row r="309" spans="1:14" ht="36.75" customHeight="1" x14ac:dyDescent="0.25">
      <c r="A309" s="6">
        <v>43052</v>
      </c>
      <c r="B309" s="7">
        <v>0.54583333333333328</v>
      </c>
      <c r="C309" t="s">
        <v>1560</v>
      </c>
      <c r="D309" t="s">
        <v>1559</v>
      </c>
      <c r="F309" s="8"/>
      <c r="G309" s="8"/>
      <c r="H309" s="9">
        <v>4066001551</v>
      </c>
      <c r="J309" t="s">
        <v>706</v>
      </c>
      <c r="L309" s="62" t="s">
        <v>1557</v>
      </c>
      <c r="M309" s="62" t="s">
        <v>1558</v>
      </c>
      <c r="N309" s="11" t="s">
        <v>627</v>
      </c>
    </row>
    <row r="310" spans="1:14" ht="36.75" customHeight="1" x14ac:dyDescent="0.25">
      <c r="A310" s="6">
        <v>43052</v>
      </c>
      <c r="B310" s="7">
        <v>0.69236111111111109</v>
      </c>
      <c r="C310" t="s">
        <v>1560</v>
      </c>
      <c r="D310" t="s">
        <v>1581</v>
      </c>
      <c r="F310" s="8"/>
      <c r="G310" s="8"/>
      <c r="H310" s="9">
        <v>4065485999</v>
      </c>
      <c r="J310" t="s">
        <v>1185</v>
      </c>
      <c r="L310" s="62" t="s">
        <v>1580</v>
      </c>
      <c r="M310" s="62" t="s">
        <v>1582</v>
      </c>
      <c r="N310" s="11" t="s">
        <v>656</v>
      </c>
    </row>
    <row r="311" spans="1:14" ht="36.75" customHeight="1" x14ac:dyDescent="0.25">
      <c r="A311" s="6">
        <v>43052</v>
      </c>
      <c r="B311" s="7">
        <v>0.56666666666666665</v>
      </c>
      <c r="C311" t="s">
        <v>1561</v>
      </c>
      <c r="D311" t="s">
        <v>1562</v>
      </c>
      <c r="F311" s="8"/>
      <c r="G311" s="8"/>
      <c r="H311" s="9">
        <v>8582298178</v>
      </c>
      <c r="J311" t="s">
        <v>706</v>
      </c>
      <c r="L311" s="62" t="s">
        <v>1563</v>
      </c>
      <c r="M311" s="62" t="s">
        <v>1564</v>
      </c>
      <c r="N311" s="11" t="s">
        <v>627</v>
      </c>
    </row>
    <row r="312" spans="1:14" ht="36.75" customHeight="1" x14ac:dyDescent="0.25">
      <c r="A312" s="6">
        <v>43052</v>
      </c>
      <c r="B312" s="7">
        <v>0.69097222222222221</v>
      </c>
      <c r="C312" t="s">
        <v>1242</v>
      </c>
      <c r="D312" t="s">
        <v>1241</v>
      </c>
      <c r="F312" s="8"/>
      <c r="G312" s="8"/>
      <c r="H312" s="9">
        <v>2162628806</v>
      </c>
      <c r="J312" t="s">
        <v>21</v>
      </c>
      <c r="L312" s="62" t="s">
        <v>1579</v>
      </c>
      <c r="M312" s="62" t="s">
        <v>1186</v>
      </c>
      <c r="N312" s="11" t="s">
        <v>627</v>
      </c>
    </row>
    <row r="313" spans="1:14" ht="36.75" customHeight="1" x14ac:dyDescent="0.25">
      <c r="A313" s="6">
        <v>43052</v>
      </c>
      <c r="B313" s="7">
        <v>0.69513888888888886</v>
      </c>
      <c r="C313" t="s">
        <v>1242</v>
      </c>
      <c r="D313" t="s">
        <v>1241</v>
      </c>
      <c r="F313" s="8"/>
      <c r="G313" s="8"/>
      <c r="H313" s="9">
        <v>2162628806</v>
      </c>
      <c r="J313" t="s">
        <v>21</v>
      </c>
      <c r="L313" s="62" t="s">
        <v>1579</v>
      </c>
      <c r="M313" s="62"/>
      <c r="N313" s="11" t="s">
        <v>627</v>
      </c>
    </row>
    <row r="314" spans="1:14" ht="36.75" customHeight="1" x14ac:dyDescent="0.25">
      <c r="A314" s="6">
        <v>43052</v>
      </c>
      <c r="B314" s="7">
        <v>0.90069444444444446</v>
      </c>
      <c r="F314" s="8"/>
      <c r="G314" s="8"/>
      <c r="H314" s="9">
        <v>9018713732</v>
      </c>
      <c r="L314" s="62" t="s">
        <v>1543</v>
      </c>
      <c r="M314" s="62" t="s">
        <v>1545</v>
      </c>
      <c r="N314" s="11" t="s">
        <v>627</v>
      </c>
    </row>
    <row r="315" spans="1:14" ht="36.75" customHeight="1" x14ac:dyDescent="0.25">
      <c r="A315" s="6">
        <v>43053</v>
      </c>
      <c r="B315" s="7">
        <v>0.57847222222222217</v>
      </c>
      <c r="C315" t="s">
        <v>895</v>
      </c>
      <c r="D315" t="s">
        <v>894</v>
      </c>
      <c r="F315" s="8" t="s">
        <v>896</v>
      </c>
      <c r="G315" s="8"/>
      <c r="H315" s="9">
        <v>9174152925</v>
      </c>
      <c r="J315" t="s">
        <v>1428</v>
      </c>
      <c r="L315" s="62" t="s">
        <v>1591</v>
      </c>
      <c r="M315" s="62" t="s">
        <v>1590</v>
      </c>
      <c r="N315" s="11" t="s">
        <v>627</v>
      </c>
    </row>
    <row r="316" spans="1:14" ht="36.75" customHeight="1" x14ac:dyDescent="0.25">
      <c r="A316" s="6">
        <v>43053</v>
      </c>
      <c r="B316" s="7">
        <v>0.50624999999999998</v>
      </c>
      <c r="C316" t="s">
        <v>1612</v>
      </c>
      <c r="D316" t="s">
        <v>2609</v>
      </c>
      <c r="F316" s="8"/>
      <c r="G316" s="8"/>
      <c r="H316" s="9">
        <v>7707892499</v>
      </c>
      <c r="J316" t="s">
        <v>771</v>
      </c>
      <c r="L316" s="62" t="s">
        <v>1610</v>
      </c>
      <c r="M316" s="62" t="s">
        <v>1613</v>
      </c>
      <c r="N316" s="11" t="s">
        <v>627</v>
      </c>
    </row>
    <row r="317" spans="1:14" ht="36.75" customHeight="1" x14ac:dyDescent="0.25">
      <c r="A317" s="6">
        <v>43053</v>
      </c>
      <c r="B317" s="7">
        <v>0.56597222222222221</v>
      </c>
      <c r="C317" t="s">
        <v>1615</v>
      </c>
      <c r="D317" t="s">
        <v>1615</v>
      </c>
      <c r="F317" s="8" t="s">
        <v>1616</v>
      </c>
      <c r="G317" s="8"/>
      <c r="H317" s="9">
        <v>6137691547</v>
      </c>
      <c r="J317" t="s">
        <v>1617</v>
      </c>
      <c r="L317" s="62" t="s">
        <v>1618</v>
      </c>
      <c r="M317" s="62" t="s">
        <v>1619</v>
      </c>
      <c r="N317" s="11" t="s">
        <v>627</v>
      </c>
    </row>
    <row r="318" spans="1:14" ht="36.75" customHeight="1" x14ac:dyDescent="0.25">
      <c r="A318" s="6">
        <v>43053</v>
      </c>
      <c r="B318" s="7">
        <v>0.87222222222222223</v>
      </c>
      <c r="C318" t="s">
        <v>1583</v>
      </c>
      <c r="D318" t="s">
        <v>1374</v>
      </c>
      <c r="F318" s="8" t="s">
        <v>1383</v>
      </c>
      <c r="G318" s="8"/>
      <c r="H318" s="9">
        <v>5702518218</v>
      </c>
      <c r="J318" t="s">
        <v>1571</v>
      </c>
      <c r="L318" s="62" t="s">
        <v>1584</v>
      </c>
      <c r="M318" s="62" t="s">
        <v>1585</v>
      </c>
      <c r="N318" s="11" t="s">
        <v>627</v>
      </c>
    </row>
    <row r="319" spans="1:14" ht="36.75" customHeight="1" x14ac:dyDescent="0.25">
      <c r="A319" s="6">
        <v>43053</v>
      </c>
      <c r="B319" s="7">
        <v>0.4694444444444445</v>
      </c>
      <c r="C319" t="s">
        <v>1599</v>
      </c>
      <c r="F319" s="8" t="s">
        <v>1600</v>
      </c>
      <c r="G319" s="8"/>
      <c r="H319" s="9">
        <v>5133794603</v>
      </c>
      <c r="J319" t="s">
        <v>706</v>
      </c>
      <c r="L319" s="62" t="s">
        <v>1401</v>
      </c>
      <c r="M319" s="62" t="s">
        <v>1601</v>
      </c>
      <c r="N319" s="11" t="s">
        <v>627</v>
      </c>
    </row>
    <row r="320" spans="1:14" ht="36.75" customHeight="1" x14ac:dyDescent="0.25">
      <c r="A320" s="6">
        <v>43053</v>
      </c>
      <c r="B320" s="7">
        <v>0.41319444444444442</v>
      </c>
      <c r="D320" t="s">
        <v>1595</v>
      </c>
      <c r="F320" s="8"/>
      <c r="G320" s="8"/>
      <c r="H320" s="9">
        <v>5174493216</v>
      </c>
      <c r="L320" s="62" t="s">
        <v>1596</v>
      </c>
      <c r="M320" s="62" t="s">
        <v>1597</v>
      </c>
      <c r="N320" s="11" t="s">
        <v>627</v>
      </c>
    </row>
    <row r="321" spans="1:14" ht="36.75" customHeight="1" x14ac:dyDescent="0.25">
      <c r="A321" s="6">
        <v>43053</v>
      </c>
      <c r="B321" s="7">
        <v>0.47847222222222219</v>
      </c>
      <c r="D321" t="s">
        <v>1045</v>
      </c>
      <c r="F321" s="8" t="s">
        <v>1046</v>
      </c>
      <c r="G321" s="8"/>
      <c r="H321" s="9">
        <v>8708471425</v>
      </c>
      <c r="J321" t="s">
        <v>771</v>
      </c>
      <c r="L321" s="62" t="s">
        <v>1606</v>
      </c>
      <c r="M321" s="62" t="s">
        <v>1609</v>
      </c>
      <c r="N321" s="11" t="s">
        <v>627</v>
      </c>
    </row>
    <row r="322" spans="1:14" ht="36.75" customHeight="1" x14ac:dyDescent="0.25">
      <c r="A322" s="57">
        <v>43054</v>
      </c>
      <c r="B322" s="58">
        <v>0.40833333333333338</v>
      </c>
      <c r="C322" s="56" t="s">
        <v>1486</v>
      </c>
      <c r="D322" s="56" t="s">
        <v>1492</v>
      </c>
      <c r="E322" s="56"/>
      <c r="F322" s="8" t="s">
        <v>1490</v>
      </c>
      <c r="G322" s="8"/>
      <c r="H322" s="59">
        <v>3035646742</v>
      </c>
      <c r="I322" s="59"/>
      <c r="J322" s="56" t="s">
        <v>1484</v>
      </c>
      <c r="K322" s="56"/>
      <c r="L322" s="82" t="s">
        <v>1491</v>
      </c>
      <c r="M322" s="62" t="s">
        <v>1640</v>
      </c>
      <c r="N322" s="11" t="s">
        <v>627</v>
      </c>
    </row>
    <row r="323" spans="1:14" ht="36.75" customHeight="1" x14ac:dyDescent="0.25">
      <c r="A323" s="6">
        <v>43054</v>
      </c>
      <c r="B323" s="7">
        <v>0.37916666666666665</v>
      </c>
      <c r="C323" t="s">
        <v>1230</v>
      </c>
      <c r="F323" s="8"/>
      <c r="G323" s="8"/>
      <c r="H323" s="9">
        <v>5136877921</v>
      </c>
      <c r="J323" t="s">
        <v>1632</v>
      </c>
      <c r="L323" s="62" t="s">
        <v>1633</v>
      </c>
      <c r="M323" s="62"/>
      <c r="N323" s="11" t="s">
        <v>627</v>
      </c>
    </row>
    <row r="324" spans="1:14" ht="36.75" customHeight="1" x14ac:dyDescent="0.25">
      <c r="A324" s="6">
        <v>43054</v>
      </c>
      <c r="B324" s="7">
        <v>0.64722222222222225</v>
      </c>
      <c r="C324" t="s">
        <v>1668</v>
      </c>
      <c r="D324" t="s">
        <v>1670</v>
      </c>
      <c r="E324" t="s">
        <v>1671</v>
      </c>
      <c r="F324" s="8"/>
      <c r="G324" s="8"/>
      <c r="H324" s="9">
        <v>3065514907</v>
      </c>
      <c r="J324" t="s">
        <v>1669</v>
      </c>
      <c r="L324" s="62" t="s">
        <v>429</v>
      </c>
      <c r="M324" s="62" t="s">
        <v>1676</v>
      </c>
      <c r="N324" s="11" t="s">
        <v>627</v>
      </c>
    </row>
    <row r="325" spans="1:14" ht="36.75" customHeight="1" x14ac:dyDescent="0.25">
      <c r="A325" s="6">
        <v>43054</v>
      </c>
      <c r="B325" s="7">
        <v>0.39374999999999999</v>
      </c>
      <c r="C325" t="s">
        <v>1635</v>
      </c>
      <c r="D325" t="s">
        <v>1634</v>
      </c>
      <c r="F325" s="8"/>
      <c r="G325" s="8"/>
      <c r="H325" s="9">
        <v>9014866151</v>
      </c>
      <c r="J325" t="s">
        <v>1185</v>
      </c>
      <c r="L325" s="62" t="s">
        <v>1636</v>
      </c>
      <c r="M325" s="62" t="s">
        <v>1637</v>
      </c>
      <c r="N325" s="11" t="s">
        <v>627</v>
      </c>
    </row>
    <row r="326" spans="1:14" ht="36.75" customHeight="1" x14ac:dyDescent="0.25">
      <c r="A326" s="6">
        <v>43054</v>
      </c>
      <c r="B326" s="7">
        <v>0.41666666666666669</v>
      </c>
      <c r="C326" t="s">
        <v>396</v>
      </c>
      <c r="D326" t="s">
        <v>395</v>
      </c>
      <c r="F326" s="8" t="s">
        <v>1253</v>
      </c>
      <c r="H326" s="9">
        <v>9093595709</v>
      </c>
      <c r="J326" t="s">
        <v>771</v>
      </c>
      <c r="L326" s="62" t="s">
        <v>1639</v>
      </c>
      <c r="M326" s="62" t="s">
        <v>1638</v>
      </c>
      <c r="N326" s="11" t="s">
        <v>627</v>
      </c>
    </row>
    <row r="327" spans="1:14" ht="36.75" customHeight="1" x14ac:dyDescent="0.25">
      <c r="A327" s="6">
        <v>43054</v>
      </c>
      <c r="B327" s="7">
        <v>0.47430555555555554</v>
      </c>
      <c r="C327" t="s">
        <v>1152</v>
      </c>
      <c r="D327" t="s">
        <v>1651</v>
      </c>
      <c r="F327" s="8"/>
      <c r="G327" s="8"/>
      <c r="H327" s="9">
        <v>3177526242</v>
      </c>
      <c r="J327" t="s">
        <v>1096</v>
      </c>
      <c r="L327" s="62" t="s">
        <v>1652</v>
      </c>
      <c r="M327" s="62" t="s">
        <v>1653</v>
      </c>
      <c r="N327" s="11" t="s">
        <v>627</v>
      </c>
    </row>
    <row r="328" spans="1:14" ht="36.75" customHeight="1" x14ac:dyDescent="0.25">
      <c r="A328" s="6">
        <v>43054</v>
      </c>
      <c r="B328" s="7">
        <v>0.45624999999999999</v>
      </c>
      <c r="C328" t="s">
        <v>1631</v>
      </c>
      <c r="D328" t="s">
        <v>1631</v>
      </c>
      <c r="F328" s="8"/>
      <c r="G328" s="8"/>
      <c r="H328" s="9">
        <v>5054591756</v>
      </c>
      <c r="J328" t="s">
        <v>1649</v>
      </c>
      <c r="L328" s="62" t="s">
        <v>1648</v>
      </c>
      <c r="M328" s="62" t="s">
        <v>1650</v>
      </c>
      <c r="N328" s="11" t="s">
        <v>627</v>
      </c>
    </row>
    <row r="329" spans="1:14" ht="36.75" customHeight="1" x14ac:dyDescent="0.25">
      <c r="A329" s="6">
        <v>43054</v>
      </c>
      <c r="B329" s="7">
        <v>0.35972222222222222</v>
      </c>
      <c r="C329" t="s">
        <v>1626</v>
      </c>
      <c r="D329" t="s">
        <v>1625</v>
      </c>
      <c r="F329" s="8"/>
      <c r="G329" s="8"/>
      <c r="H329" s="9">
        <v>4846337282</v>
      </c>
      <c r="J329" t="s">
        <v>706</v>
      </c>
      <c r="L329" s="62" t="s">
        <v>1627</v>
      </c>
      <c r="M329" s="62" t="s">
        <v>1628</v>
      </c>
      <c r="N329" s="11" t="s">
        <v>627</v>
      </c>
    </row>
    <row r="330" spans="1:14" ht="36.75" customHeight="1" x14ac:dyDescent="0.25">
      <c r="A330" s="6">
        <v>43054</v>
      </c>
      <c r="B330" s="7">
        <v>0.36180555555555555</v>
      </c>
      <c r="D330" t="s">
        <v>510</v>
      </c>
      <c r="F330" s="8"/>
      <c r="G330" s="8"/>
      <c r="H330" s="9">
        <v>9522004897</v>
      </c>
      <c r="J330" t="s">
        <v>706</v>
      </c>
      <c r="L330" s="62" t="s">
        <v>354</v>
      </c>
      <c r="M330" s="62" t="s">
        <v>1629</v>
      </c>
      <c r="N330" s="11" t="s">
        <v>627</v>
      </c>
    </row>
    <row r="331" spans="1:14" ht="36.75" customHeight="1" x14ac:dyDescent="0.25">
      <c r="A331" s="6">
        <v>43054</v>
      </c>
      <c r="B331" s="7">
        <v>0.3666666666666667</v>
      </c>
      <c r="D331" t="s">
        <v>1631</v>
      </c>
      <c r="F331" s="8"/>
      <c r="G331" s="8"/>
      <c r="H331" s="9">
        <v>5054591756</v>
      </c>
      <c r="J331" t="s">
        <v>870</v>
      </c>
      <c r="L331" s="62" t="s">
        <v>1630</v>
      </c>
      <c r="M331" s="62"/>
      <c r="N331" s="11" t="s">
        <v>627</v>
      </c>
    </row>
    <row r="332" spans="1:14" ht="36.75" customHeight="1" x14ac:dyDescent="0.25">
      <c r="A332" s="6">
        <v>43054</v>
      </c>
      <c r="B332" s="7">
        <v>0.57777777777777783</v>
      </c>
      <c r="D332" t="s">
        <v>1657</v>
      </c>
      <c r="F332" s="8"/>
      <c r="G332" s="8"/>
      <c r="H332" s="9">
        <v>8622059238</v>
      </c>
      <c r="J332" t="s">
        <v>771</v>
      </c>
      <c r="L332" s="62" t="s">
        <v>756</v>
      </c>
      <c r="M332" s="62" t="s">
        <v>1658</v>
      </c>
      <c r="N332" s="11" t="s">
        <v>627</v>
      </c>
    </row>
    <row r="333" spans="1:14" ht="36.75" customHeight="1" x14ac:dyDescent="0.25">
      <c r="A333" s="6">
        <v>43054</v>
      </c>
      <c r="B333" s="7">
        <v>0.58472222222222225</v>
      </c>
      <c r="D333" t="s">
        <v>600</v>
      </c>
      <c r="F333" s="8"/>
      <c r="G333" s="8"/>
      <c r="H333" s="9">
        <v>8656877451</v>
      </c>
      <c r="J333" t="s">
        <v>771</v>
      </c>
      <c r="L333" s="62" t="s">
        <v>1659</v>
      </c>
      <c r="M333" s="62" t="s">
        <v>1660</v>
      </c>
      <c r="N333" s="11" t="s">
        <v>627</v>
      </c>
    </row>
    <row r="334" spans="1:14" ht="36.75" customHeight="1" x14ac:dyDescent="0.25">
      <c r="A334" s="6">
        <v>43054</v>
      </c>
      <c r="B334" s="7">
        <v>0.67013888888888884</v>
      </c>
      <c r="D334" t="s">
        <v>510</v>
      </c>
      <c r="F334" s="8"/>
      <c r="G334" s="8"/>
      <c r="H334" s="9">
        <v>9522004897</v>
      </c>
      <c r="L334" s="62" t="s">
        <v>1672</v>
      </c>
      <c r="M334" s="62" t="s">
        <v>1673</v>
      </c>
      <c r="N334" s="11" t="s">
        <v>627</v>
      </c>
    </row>
    <row r="335" spans="1:14" ht="36.75" customHeight="1" x14ac:dyDescent="0.25">
      <c r="A335" s="6">
        <v>43054</v>
      </c>
      <c r="B335" s="7">
        <v>0.67499999999999993</v>
      </c>
      <c r="D335" t="s">
        <v>1675</v>
      </c>
      <c r="F335" s="8" t="s">
        <v>1678</v>
      </c>
      <c r="G335" s="8"/>
      <c r="H335" s="9">
        <v>4047970854</v>
      </c>
      <c r="J335" t="s">
        <v>771</v>
      </c>
      <c r="L335" s="62" t="s">
        <v>1674</v>
      </c>
      <c r="M335" s="62" t="s">
        <v>1677</v>
      </c>
      <c r="N335" s="11" t="s">
        <v>627</v>
      </c>
    </row>
    <row r="336" spans="1:14" ht="36.75" customHeight="1" x14ac:dyDescent="0.25">
      <c r="A336" s="6">
        <v>43055</v>
      </c>
      <c r="B336" s="7">
        <v>0.66875000000000007</v>
      </c>
      <c r="C336" t="s">
        <v>1707</v>
      </c>
      <c r="D336" t="s">
        <v>1706</v>
      </c>
      <c r="F336" s="8"/>
      <c r="G336" s="8"/>
      <c r="H336" s="9">
        <v>8622059238</v>
      </c>
      <c r="L336" s="62" t="s">
        <v>429</v>
      </c>
      <c r="M336" s="62" t="s">
        <v>1708</v>
      </c>
      <c r="N336" s="11" t="s">
        <v>656</v>
      </c>
    </row>
    <row r="337" spans="1:14" ht="36.75" customHeight="1" x14ac:dyDescent="0.25">
      <c r="A337" s="6">
        <v>43055</v>
      </c>
      <c r="B337" s="7">
        <v>0.61875000000000002</v>
      </c>
      <c r="C337" t="s">
        <v>1174</v>
      </c>
      <c r="D337" t="s">
        <v>1173</v>
      </c>
      <c r="F337" s="8" t="s">
        <v>1696</v>
      </c>
      <c r="G337" s="8"/>
      <c r="H337" s="9">
        <v>6104764025</v>
      </c>
      <c r="L337" s="62" t="s">
        <v>1584</v>
      </c>
      <c r="M337" s="62" t="s">
        <v>1700</v>
      </c>
      <c r="N337" s="11" t="s">
        <v>627</v>
      </c>
    </row>
    <row r="338" spans="1:14" ht="36.75" customHeight="1" x14ac:dyDescent="0.25">
      <c r="A338" s="6">
        <v>43055</v>
      </c>
      <c r="B338" s="7">
        <v>0.3743055555555555</v>
      </c>
      <c r="C338" t="s">
        <v>1612</v>
      </c>
      <c r="D338" t="s">
        <v>1611</v>
      </c>
      <c r="F338" s="8"/>
      <c r="G338" s="8"/>
      <c r="H338" s="9">
        <v>7707892499</v>
      </c>
      <c r="L338" s="62" t="s">
        <v>1410</v>
      </c>
      <c r="M338" s="62" t="s">
        <v>1679</v>
      </c>
      <c r="N338" s="11" t="s">
        <v>627</v>
      </c>
    </row>
    <row r="339" spans="1:14" ht="36.75" customHeight="1" x14ac:dyDescent="0.25">
      <c r="A339" s="6">
        <v>43055</v>
      </c>
      <c r="B339" s="7">
        <v>0.3979166666666667</v>
      </c>
      <c r="C339" t="s">
        <v>1635</v>
      </c>
      <c r="F339" s="8"/>
      <c r="G339" s="8"/>
      <c r="H339" s="9">
        <v>7316092894</v>
      </c>
      <c r="J339" t="s">
        <v>1686</v>
      </c>
      <c r="L339" s="62" t="s">
        <v>1685</v>
      </c>
      <c r="M339" s="62" t="s">
        <v>1695</v>
      </c>
      <c r="N339" s="11" t="s">
        <v>627</v>
      </c>
    </row>
    <row r="340" spans="1:14" ht="36.75" customHeight="1" x14ac:dyDescent="0.25">
      <c r="A340" s="6">
        <v>43055</v>
      </c>
      <c r="B340" s="7">
        <v>0.3888888888888889</v>
      </c>
      <c r="C340" t="s">
        <v>1682</v>
      </c>
      <c r="D340" t="s">
        <v>1680</v>
      </c>
      <c r="E340" t="s">
        <v>1683</v>
      </c>
      <c r="F340" s="8"/>
      <c r="G340" s="8"/>
      <c r="H340" s="9">
        <v>5635570794</v>
      </c>
      <c r="J340" t="s">
        <v>706</v>
      </c>
      <c r="L340" s="62" t="s">
        <v>1681</v>
      </c>
      <c r="M340" s="62" t="s">
        <v>1684</v>
      </c>
      <c r="N340" s="11" t="s">
        <v>627</v>
      </c>
    </row>
    <row r="341" spans="1:14" ht="36.75" customHeight="1" x14ac:dyDescent="0.25">
      <c r="A341" s="6">
        <v>43055</v>
      </c>
      <c r="B341" s="7">
        <v>0.47430555555555554</v>
      </c>
      <c r="C341" t="s">
        <v>1694</v>
      </c>
      <c r="D341" t="s">
        <v>1688</v>
      </c>
      <c r="F341" s="8"/>
      <c r="G341" s="8"/>
      <c r="H341" s="9">
        <v>8069286930</v>
      </c>
      <c r="J341" t="s">
        <v>1689</v>
      </c>
      <c r="L341" s="62" t="s">
        <v>1690</v>
      </c>
      <c r="M341" s="62"/>
      <c r="N341" s="11" t="s">
        <v>627</v>
      </c>
    </row>
    <row r="342" spans="1:14" ht="36.75" customHeight="1" x14ac:dyDescent="0.25">
      <c r="A342" s="6">
        <v>43055</v>
      </c>
      <c r="B342" s="7">
        <v>0.56597222222222221</v>
      </c>
      <c r="C342" t="s">
        <v>1615</v>
      </c>
      <c r="D342" t="s">
        <v>1615</v>
      </c>
      <c r="F342" s="8" t="s">
        <v>1616</v>
      </c>
      <c r="G342" s="8"/>
      <c r="H342" s="9">
        <v>6137691547</v>
      </c>
      <c r="J342" t="s">
        <v>1617</v>
      </c>
      <c r="L342" s="62" t="s">
        <v>1709</v>
      </c>
      <c r="M342" s="62" t="s">
        <v>1710</v>
      </c>
      <c r="N342" s="11" t="s">
        <v>627</v>
      </c>
    </row>
    <row r="343" spans="1:14" ht="36.75" customHeight="1" x14ac:dyDescent="0.25">
      <c r="A343" s="6">
        <v>43055</v>
      </c>
      <c r="B343" s="7">
        <v>0.65763888888888888</v>
      </c>
      <c r="C343" t="s">
        <v>898</v>
      </c>
      <c r="D343" t="s">
        <v>899</v>
      </c>
      <c r="F343" s="8" t="s">
        <v>900</v>
      </c>
      <c r="G343" s="8"/>
      <c r="H343" s="9">
        <v>3472318587</v>
      </c>
      <c r="L343" s="62" t="s">
        <v>1705</v>
      </c>
      <c r="M343" s="62"/>
      <c r="N343" s="11" t="s">
        <v>627</v>
      </c>
    </row>
    <row r="344" spans="1:14" ht="36.75" customHeight="1" x14ac:dyDescent="0.25">
      <c r="A344" s="6">
        <v>43055</v>
      </c>
      <c r="B344" s="7">
        <v>0.4909722222222222</v>
      </c>
      <c r="D344" t="s">
        <v>1691</v>
      </c>
      <c r="F344" s="8"/>
      <c r="G344" s="8"/>
      <c r="H344" s="9">
        <v>6165606706</v>
      </c>
      <c r="L344" s="62" t="s">
        <v>1692</v>
      </c>
      <c r="M344" s="62" t="s">
        <v>1693</v>
      </c>
      <c r="N344" s="11" t="s">
        <v>627</v>
      </c>
    </row>
    <row r="345" spans="1:14" ht="36.75" customHeight="1" x14ac:dyDescent="0.25">
      <c r="A345" s="6">
        <v>43055</v>
      </c>
      <c r="B345" s="7">
        <v>0.62222222222222223</v>
      </c>
      <c r="D345" t="s">
        <v>1697</v>
      </c>
      <c r="F345" s="8"/>
      <c r="G345" s="8"/>
      <c r="H345" s="9">
        <v>6056105650</v>
      </c>
      <c r="J345" t="s">
        <v>870</v>
      </c>
      <c r="L345" s="62" t="s">
        <v>1698</v>
      </c>
      <c r="M345" s="62" t="s">
        <v>1699</v>
      </c>
      <c r="N345" s="11" t="s">
        <v>627</v>
      </c>
    </row>
    <row r="346" spans="1:14" ht="36.75" customHeight="1" x14ac:dyDescent="0.25">
      <c r="A346" s="6">
        <v>43055</v>
      </c>
      <c r="B346" s="7">
        <v>0.47847222222222219</v>
      </c>
      <c r="D346" t="s">
        <v>1045</v>
      </c>
      <c r="F346" s="8" t="s">
        <v>1046</v>
      </c>
      <c r="G346" s="8"/>
      <c r="H346" s="9">
        <v>8708471425</v>
      </c>
      <c r="J346" t="s">
        <v>771</v>
      </c>
      <c r="L346" s="62" t="s">
        <v>1606</v>
      </c>
      <c r="M346" s="62" t="s">
        <v>1609</v>
      </c>
      <c r="N346" s="11" t="s">
        <v>627</v>
      </c>
    </row>
    <row r="347" spans="1:14" ht="36.75" customHeight="1" x14ac:dyDescent="0.25">
      <c r="A347" s="6">
        <v>43056</v>
      </c>
      <c r="B347" s="7">
        <v>0.44097222222222227</v>
      </c>
      <c r="C347" t="s">
        <v>1635</v>
      </c>
      <c r="D347" t="s">
        <v>1718</v>
      </c>
      <c r="F347" s="8" t="s">
        <v>1717</v>
      </c>
      <c r="G347" s="8"/>
      <c r="H347" s="9">
        <v>9014866151</v>
      </c>
      <c r="L347" s="62" t="s">
        <v>929</v>
      </c>
      <c r="M347" s="62" t="s">
        <v>1719</v>
      </c>
      <c r="N347" s="11" t="s">
        <v>627</v>
      </c>
    </row>
    <row r="348" spans="1:14" ht="36.75" customHeight="1" x14ac:dyDescent="0.25">
      <c r="A348" s="6">
        <v>43056</v>
      </c>
      <c r="B348" s="7">
        <v>0.375</v>
      </c>
      <c r="C348" t="s">
        <v>1420</v>
      </c>
      <c r="F348" s="8" t="s">
        <v>1421</v>
      </c>
      <c r="G348" s="8"/>
      <c r="H348" s="9">
        <v>3365163705</v>
      </c>
      <c r="J348" t="s">
        <v>18</v>
      </c>
      <c r="L348" s="62" t="s">
        <v>1422</v>
      </c>
      <c r="M348" s="62" t="s">
        <v>1712</v>
      </c>
      <c r="N348" s="11" t="s">
        <v>627</v>
      </c>
    </row>
    <row r="349" spans="1:14" ht="36.75" customHeight="1" x14ac:dyDescent="0.25">
      <c r="A349" s="6">
        <v>43056</v>
      </c>
      <c r="B349" s="7">
        <v>0.4513888888888889</v>
      </c>
      <c r="C349" t="s">
        <v>1722</v>
      </c>
      <c r="D349" t="s">
        <v>1723</v>
      </c>
      <c r="F349" s="8" t="s">
        <v>1724</v>
      </c>
      <c r="G349" s="8"/>
      <c r="H349" s="9">
        <v>7706340984</v>
      </c>
      <c r="L349" s="62" t="s">
        <v>929</v>
      </c>
      <c r="M349" s="62" t="s">
        <v>1725</v>
      </c>
      <c r="N349" s="11" t="s">
        <v>627</v>
      </c>
    </row>
    <row r="350" spans="1:14" ht="36.75" customHeight="1" x14ac:dyDescent="0.25">
      <c r="A350" s="6">
        <v>43056</v>
      </c>
      <c r="B350" s="7">
        <v>0.49374999999999997</v>
      </c>
      <c r="C350" t="s">
        <v>1583</v>
      </c>
      <c r="D350" t="s">
        <v>1374</v>
      </c>
      <c r="F350" s="8" t="s">
        <v>1383</v>
      </c>
      <c r="G350" s="8"/>
      <c r="H350" s="9">
        <v>5702518218</v>
      </c>
      <c r="J350" t="s">
        <v>1185</v>
      </c>
      <c r="L350" s="62" t="s">
        <v>1726</v>
      </c>
      <c r="M350" s="62" t="s">
        <v>1727</v>
      </c>
      <c r="N350" s="11" t="s">
        <v>627</v>
      </c>
    </row>
    <row r="351" spans="1:14" ht="36.75" customHeight="1" x14ac:dyDescent="0.25">
      <c r="A351" s="6">
        <v>43056</v>
      </c>
      <c r="B351" s="7">
        <v>0.40138888888888885</v>
      </c>
      <c r="C351" t="s">
        <v>1711</v>
      </c>
      <c r="D351" t="s">
        <v>1711</v>
      </c>
      <c r="F351" s="8"/>
      <c r="G351" s="8"/>
      <c r="H351" s="9">
        <v>4044629172</v>
      </c>
      <c r="J351" t="s">
        <v>706</v>
      </c>
      <c r="L351" s="62" t="s">
        <v>469</v>
      </c>
      <c r="M351" s="62" t="s">
        <v>1713</v>
      </c>
      <c r="N351" s="11" t="s">
        <v>627</v>
      </c>
    </row>
    <row r="352" spans="1:14" ht="36.75" customHeight="1" x14ac:dyDescent="0.25">
      <c r="A352" s="6">
        <v>43056</v>
      </c>
      <c r="B352" s="7">
        <v>0.48194444444444445</v>
      </c>
      <c r="C352" t="s">
        <v>1631</v>
      </c>
      <c r="D352" t="s">
        <v>1631</v>
      </c>
      <c r="F352" s="8"/>
      <c r="G352" s="8"/>
      <c r="H352" s="9">
        <v>5054591756</v>
      </c>
      <c r="J352" t="s">
        <v>870</v>
      </c>
      <c r="L352" s="62" t="s">
        <v>907</v>
      </c>
      <c r="M352" s="62" t="s">
        <v>1650</v>
      </c>
      <c r="N352" s="11" t="s">
        <v>627</v>
      </c>
    </row>
    <row r="353" spans="1:14" ht="36.75" customHeight="1" x14ac:dyDescent="0.25">
      <c r="A353" s="6">
        <v>43056</v>
      </c>
      <c r="B353" s="7">
        <v>0.41597222222222219</v>
      </c>
      <c r="C353" t="s">
        <v>1714</v>
      </c>
      <c r="D353" t="s">
        <v>932</v>
      </c>
      <c r="F353" s="8"/>
      <c r="G353" s="8"/>
      <c r="H353" s="9">
        <v>4013980849</v>
      </c>
      <c r="L353" s="62" t="s">
        <v>1715</v>
      </c>
      <c r="M353" s="62" t="s">
        <v>1716</v>
      </c>
      <c r="N353" s="11" t="s">
        <v>627</v>
      </c>
    </row>
    <row r="354" spans="1:14" ht="36.75" customHeight="1" x14ac:dyDescent="0.25">
      <c r="A354" s="6">
        <v>43056</v>
      </c>
      <c r="B354" s="7">
        <v>0.5854166666666667</v>
      </c>
      <c r="D354" t="s">
        <v>1733</v>
      </c>
      <c r="F354" s="8"/>
      <c r="G354" s="8"/>
      <c r="H354" s="9">
        <v>7132535063</v>
      </c>
      <c r="J354" t="s">
        <v>694</v>
      </c>
      <c r="L354" s="62" t="s">
        <v>1077</v>
      </c>
      <c r="M354" s="62"/>
      <c r="N354" s="11" t="s">
        <v>656</v>
      </c>
    </row>
    <row r="355" spans="1:14" ht="36.75" customHeight="1" x14ac:dyDescent="0.25">
      <c r="A355" s="6">
        <v>43059</v>
      </c>
      <c r="B355" s="7">
        <v>0.44305555555555554</v>
      </c>
      <c r="C355" t="s">
        <v>1744</v>
      </c>
      <c r="D355" t="s">
        <v>1742</v>
      </c>
      <c r="F355" s="8"/>
      <c r="G355" s="8"/>
      <c r="H355" s="9">
        <v>8034299328</v>
      </c>
      <c r="J355" t="s">
        <v>1743</v>
      </c>
      <c r="L355" s="62" t="s">
        <v>1746</v>
      </c>
      <c r="M355" s="62" t="s">
        <v>1745</v>
      </c>
      <c r="N355" s="11" t="s">
        <v>627</v>
      </c>
    </row>
    <row r="356" spans="1:14" ht="36.75" customHeight="1" x14ac:dyDescent="0.25">
      <c r="A356" s="6">
        <v>43059</v>
      </c>
      <c r="B356" s="7">
        <v>0.4152777777777778</v>
      </c>
      <c r="C356" t="s">
        <v>1739</v>
      </c>
      <c r="D356" t="s">
        <v>1740</v>
      </c>
      <c r="F356" s="8" t="s">
        <v>1763</v>
      </c>
      <c r="G356" s="8"/>
      <c r="H356" s="9">
        <v>2124521046</v>
      </c>
      <c r="J356" t="s">
        <v>771</v>
      </c>
      <c r="L356" s="62" t="s">
        <v>1738</v>
      </c>
      <c r="M356" s="62" t="s">
        <v>1741</v>
      </c>
      <c r="N356" s="11" t="s">
        <v>627</v>
      </c>
    </row>
    <row r="357" spans="1:14" ht="36.75" customHeight="1" x14ac:dyDescent="0.25">
      <c r="A357" s="6">
        <v>43059</v>
      </c>
      <c r="B357" s="7">
        <v>0.59444444444444444</v>
      </c>
      <c r="C357" t="s">
        <v>646</v>
      </c>
      <c r="D357" t="s">
        <v>1187</v>
      </c>
      <c r="F357" s="8" t="s">
        <v>1757</v>
      </c>
      <c r="G357" s="8"/>
      <c r="H357" s="9">
        <v>3853195982</v>
      </c>
      <c r="J357" t="s">
        <v>1754</v>
      </c>
      <c r="K357" s="83" t="s">
        <v>1758</v>
      </c>
      <c r="L357" s="62" t="s">
        <v>1756</v>
      </c>
      <c r="M357" s="62" t="s">
        <v>1755</v>
      </c>
      <c r="N357" s="11" t="s">
        <v>627</v>
      </c>
    </row>
    <row r="358" spans="1:14" ht="36.75" customHeight="1" x14ac:dyDescent="0.25">
      <c r="A358" s="6">
        <v>43059</v>
      </c>
      <c r="B358" s="7">
        <v>0.3666666666666667</v>
      </c>
      <c r="D358" t="s">
        <v>1734</v>
      </c>
      <c r="F358" s="8" t="s">
        <v>1736</v>
      </c>
      <c r="G358" s="8"/>
      <c r="H358" s="9">
        <v>7706341419</v>
      </c>
      <c r="J358" t="s">
        <v>771</v>
      </c>
      <c r="L358" s="62" t="s">
        <v>1735</v>
      </c>
      <c r="M358" s="62" t="s">
        <v>1737</v>
      </c>
      <c r="N358" s="11" t="s">
        <v>627</v>
      </c>
    </row>
    <row r="359" spans="1:14" ht="36.75" customHeight="1" x14ac:dyDescent="0.25">
      <c r="A359" s="6">
        <v>43059</v>
      </c>
      <c r="B359" s="7">
        <v>0.45069444444444445</v>
      </c>
      <c r="D359" t="s">
        <v>600</v>
      </c>
      <c r="F359" s="8"/>
      <c r="G359" s="8"/>
      <c r="H359" s="9">
        <v>8656877451</v>
      </c>
      <c r="M359" s="62"/>
      <c r="N359" s="11" t="s">
        <v>627</v>
      </c>
    </row>
    <row r="360" spans="1:14" ht="36.75" customHeight="1" x14ac:dyDescent="0.25">
      <c r="A360" s="6">
        <v>43059</v>
      </c>
      <c r="B360" s="7">
        <v>0.47152777777777777</v>
      </c>
      <c r="D360" t="s">
        <v>1747</v>
      </c>
      <c r="F360" s="8"/>
      <c r="G360" s="8"/>
      <c r="H360" s="9">
        <v>3058961007</v>
      </c>
      <c r="J360" t="s">
        <v>706</v>
      </c>
      <c r="L360" s="62" t="s">
        <v>937</v>
      </c>
      <c r="M360" s="62" t="s">
        <v>1748</v>
      </c>
      <c r="N360" s="11" t="s">
        <v>627</v>
      </c>
    </row>
    <row r="361" spans="1:14" ht="36.75" customHeight="1" x14ac:dyDescent="0.25">
      <c r="A361" s="6">
        <v>43059</v>
      </c>
      <c r="B361" s="7">
        <v>0.48819444444444443</v>
      </c>
      <c r="D361" t="s">
        <v>1135</v>
      </c>
      <c r="F361" s="8" t="s">
        <v>1751</v>
      </c>
      <c r="G361" s="8"/>
      <c r="H361" s="9">
        <v>9788219605</v>
      </c>
      <c r="J361" t="s">
        <v>771</v>
      </c>
      <c r="L361" s="62" t="s">
        <v>1749</v>
      </c>
      <c r="M361" s="62" t="s">
        <v>1750</v>
      </c>
      <c r="N361" s="11" t="s">
        <v>627</v>
      </c>
    </row>
    <row r="362" spans="1:14" ht="36.75" customHeight="1" x14ac:dyDescent="0.25">
      <c r="A362" s="6">
        <v>43059</v>
      </c>
      <c r="B362" s="7">
        <v>0.56736111111111109</v>
      </c>
      <c r="D362" t="s">
        <v>1752</v>
      </c>
      <c r="F362" s="8"/>
      <c r="G362" s="8"/>
      <c r="H362" s="9">
        <v>2173701553</v>
      </c>
      <c r="L362" s="62" t="s">
        <v>1753</v>
      </c>
      <c r="M362" s="62"/>
      <c r="N362" s="11" t="s">
        <v>627</v>
      </c>
    </row>
    <row r="363" spans="1:14" ht="36.75" customHeight="1" x14ac:dyDescent="0.25">
      <c r="A363" s="6">
        <v>43059</v>
      </c>
      <c r="B363" s="7">
        <v>0.65555555555555556</v>
      </c>
      <c r="D363" t="s">
        <v>1759</v>
      </c>
      <c r="F363" s="8"/>
      <c r="G363" s="8"/>
      <c r="H363" s="9">
        <v>2014146936</v>
      </c>
      <c r="M363" s="62" t="s">
        <v>1186</v>
      </c>
      <c r="N363" s="11" t="s">
        <v>627</v>
      </c>
    </row>
    <row r="364" spans="1:14" ht="36.75" customHeight="1" x14ac:dyDescent="0.25">
      <c r="A364" s="6">
        <v>43059</v>
      </c>
      <c r="B364" s="7">
        <v>0.65694444444444444</v>
      </c>
      <c r="D364" t="s">
        <v>1760</v>
      </c>
      <c r="F364" s="8"/>
      <c r="G364" s="8"/>
      <c r="H364" s="9">
        <v>3058961007</v>
      </c>
      <c r="M364" s="62" t="s">
        <v>781</v>
      </c>
      <c r="N364" s="11" t="s">
        <v>627</v>
      </c>
    </row>
    <row r="365" spans="1:14" ht="36.75" customHeight="1" x14ac:dyDescent="0.25">
      <c r="A365" s="6">
        <v>43060</v>
      </c>
      <c r="B365" s="7">
        <v>0.48819444444444443</v>
      </c>
      <c r="C365" t="s">
        <v>1766</v>
      </c>
      <c r="F365" s="8"/>
      <c r="G365" s="8"/>
      <c r="H365" s="9">
        <v>2484390205</v>
      </c>
      <c r="J365" t="s">
        <v>1767</v>
      </c>
      <c r="L365" s="62" t="s">
        <v>1768</v>
      </c>
      <c r="M365" s="62" t="s">
        <v>1769</v>
      </c>
      <c r="N365" s="11" t="s">
        <v>627</v>
      </c>
    </row>
    <row r="366" spans="1:14" ht="36.75" customHeight="1" x14ac:dyDescent="0.25">
      <c r="A366" s="6">
        <v>43060</v>
      </c>
      <c r="B366" s="7">
        <v>0.49583333333333335</v>
      </c>
      <c r="C366" t="s">
        <v>556</v>
      </c>
      <c r="D366" t="s">
        <v>1770</v>
      </c>
      <c r="F366" s="8"/>
      <c r="G366" s="8"/>
      <c r="H366" s="9">
        <v>3176017417</v>
      </c>
      <c r="J366" t="s">
        <v>771</v>
      </c>
      <c r="M366" s="62" t="s">
        <v>1772</v>
      </c>
      <c r="N366" s="11" t="s">
        <v>627</v>
      </c>
    </row>
    <row r="367" spans="1:14" ht="36.75" customHeight="1" x14ac:dyDescent="0.25">
      <c r="A367" s="6">
        <v>43060</v>
      </c>
      <c r="B367" s="7">
        <v>0.58333333333333337</v>
      </c>
      <c r="C367" t="s">
        <v>895</v>
      </c>
      <c r="D367" t="s">
        <v>1765</v>
      </c>
      <c r="F367" s="8" t="s">
        <v>896</v>
      </c>
      <c r="G367" s="8"/>
      <c r="H367" s="9">
        <v>9174152925</v>
      </c>
      <c r="J367" t="s">
        <v>1096</v>
      </c>
      <c r="L367" s="62" t="s">
        <v>124</v>
      </c>
      <c r="M367" s="62" t="s">
        <v>1777</v>
      </c>
      <c r="N367" s="11" t="s">
        <v>627</v>
      </c>
    </row>
    <row r="368" spans="1:14" ht="36.75" customHeight="1" x14ac:dyDescent="0.25">
      <c r="A368" s="6">
        <v>43060</v>
      </c>
      <c r="B368" s="7">
        <v>0.6069444444444444</v>
      </c>
      <c r="C368" t="s">
        <v>948</v>
      </c>
      <c r="D368" t="s">
        <v>947</v>
      </c>
      <c r="F368" s="8"/>
      <c r="G368" s="8"/>
      <c r="H368" s="9">
        <v>9202842534</v>
      </c>
      <c r="J368" t="s">
        <v>771</v>
      </c>
      <c r="L368" s="62" t="s">
        <v>1778</v>
      </c>
      <c r="M368" s="62" t="s">
        <v>1779</v>
      </c>
      <c r="N368" s="11" t="s">
        <v>627</v>
      </c>
    </row>
    <row r="369" spans="1:14" ht="36.75" customHeight="1" x14ac:dyDescent="0.25">
      <c r="A369" s="6">
        <v>43060</v>
      </c>
      <c r="B369" s="7">
        <v>0.64444444444444449</v>
      </c>
      <c r="C369" t="s">
        <v>516</v>
      </c>
      <c r="D369" t="s">
        <v>1785</v>
      </c>
      <c r="F369" s="8" t="s">
        <v>1784</v>
      </c>
      <c r="G369" s="8"/>
      <c r="H369" s="9">
        <v>2145857638</v>
      </c>
      <c r="J369" t="s">
        <v>431</v>
      </c>
      <c r="L369" s="62" t="s">
        <v>1782</v>
      </c>
      <c r="M369" s="62" t="s">
        <v>1783</v>
      </c>
      <c r="N369" s="11" t="s">
        <v>627</v>
      </c>
    </row>
    <row r="370" spans="1:14" ht="36.75" customHeight="1" x14ac:dyDescent="0.25">
      <c r="A370" s="6">
        <v>43060</v>
      </c>
      <c r="B370" s="7">
        <v>0.41111111111111115</v>
      </c>
      <c r="C370" t="s">
        <v>1714</v>
      </c>
      <c r="D370" t="s">
        <v>932</v>
      </c>
      <c r="F370" s="8"/>
      <c r="G370" s="8"/>
      <c r="H370" s="9">
        <v>4013980849</v>
      </c>
      <c r="L370" s="62" t="s">
        <v>1715</v>
      </c>
      <c r="M370" s="62" t="s">
        <v>1716</v>
      </c>
      <c r="N370" s="11" t="s">
        <v>627</v>
      </c>
    </row>
    <row r="371" spans="1:14" ht="36.75" customHeight="1" x14ac:dyDescent="0.25">
      <c r="A371" s="6">
        <v>43060</v>
      </c>
      <c r="B371" s="7">
        <v>9</v>
      </c>
      <c r="C371" t="s">
        <v>1762</v>
      </c>
      <c r="D371" t="s">
        <v>1761</v>
      </c>
      <c r="F371" s="8"/>
      <c r="G371" s="8"/>
      <c r="H371" s="9">
        <v>8012572272</v>
      </c>
      <c r="I371" s="9">
        <v>8015758800</v>
      </c>
      <c r="J371" t="s">
        <v>706</v>
      </c>
      <c r="L371" s="62" t="s">
        <v>1764</v>
      </c>
      <c r="M371" s="62"/>
      <c r="N371" s="11" t="s">
        <v>627</v>
      </c>
    </row>
    <row r="372" spans="1:14" ht="36.75" customHeight="1" x14ac:dyDescent="0.25">
      <c r="A372" s="6">
        <v>43060</v>
      </c>
      <c r="B372" s="7">
        <v>0.4993055555555555</v>
      </c>
      <c r="D372" t="s">
        <v>1327</v>
      </c>
      <c r="E372" t="s">
        <v>1812</v>
      </c>
      <c r="F372" s="8"/>
      <c r="G372" s="8"/>
      <c r="H372" s="9">
        <v>3053943354</v>
      </c>
      <c r="J372" t="s">
        <v>706</v>
      </c>
      <c r="M372" s="62" t="s">
        <v>1773</v>
      </c>
      <c r="N372" s="11" t="s">
        <v>627</v>
      </c>
    </row>
    <row r="373" spans="1:14" ht="36.75" customHeight="1" x14ac:dyDescent="0.25">
      <c r="A373" s="6">
        <v>43060</v>
      </c>
      <c r="B373" s="7">
        <v>0.60902777777777783</v>
      </c>
      <c r="D373" t="s">
        <v>1759</v>
      </c>
      <c r="F373" s="8"/>
      <c r="G373" s="8"/>
      <c r="H373" s="9">
        <v>2014146936</v>
      </c>
      <c r="L373" s="62" t="s">
        <v>1780</v>
      </c>
      <c r="M373" s="62" t="s">
        <v>1186</v>
      </c>
      <c r="N373" s="11" t="s">
        <v>627</v>
      </c>
    </row>
    <row r="374" spans="1:14" ht="36.75" customHeight="1" x14ac:dyDescent="0.25">
      <c r="A374" s="6">
        <v>43061</v>
      </c>
      <c r="B374" s="7">
        <v>0.45694444444444443</v>
      </c>
      <c r="C374" t="s">
        <v>942</v>
      </c>
      <c r="D374" t="s">
        <v>958</v>
      </c>
      <c r="F374" s="8"/>
      <c r="G374" s="8"/>
      <c r="H374" s="9">
        <v>4169940072</v>
      </c>
      <c r="L374" s="62" t="s">
        <v>1795</v>
      </c>
      <c r="M374" s="62" t="s">
        <v>1186</v>
      </c>
      <c r="N374" s="11" t="s">
        <v>627</v>
      </c>
    </row>
    <row r="375" spans="1:14" ht="36.75" customHeight="1" x14ac:dyDescent="0.25">
      <c r="A375" s="6">
        <v>43061</v>
      </c>
      <c r="B375" s="7">
        <v>0.38958333333333334</v>
      </c>
      <c r="C375" t="s">
        <v>1787</v>
      </c>
      <c r="D375" t="s">
        <v>1786</v>
      </c>
      <c r="F375" s="8"/>
      <c r="G375" s="8"/>
      <c r="H375" s="9">
        <v>9107299583</v>
      </c>
      <c r="J375" t="s">
        <v>1000</v>
      </c>
      <c r="L375" s="62" t="s">
        <v>1788</v>
      </c>
      <c r="M375" s="62" t="s">
        <v>1789</v>
      </c>
      <c r="N375" s="11" t="s">
        <v>627</v>
      </c>
    </row>
    <row r="376" spans="1:14" ht="36.75" customHeight="1" x14ac:dyDescent="0.25">
      <c r="A376" s="6">
        <v>43061</v>
      </c>
      <c r="B376" s="7">
        <v>0.38958333333333334</v>
      </c>
      <c r="C376" t="s">
        <v>1787</v>
      </c>
      <c r="D376" t="s">
        <v>1786</v>
      </c>
      <c r="F376" s="8"/>
      <c r="G376" s="8"/>
      <c r="H376" s="9">
        <v>9107299583</v>
      </c>
      <c r="J376" t="s">
        <v>1000</v>
      </c>
      <c r="L376" s="62" t="s">
        <v>1788</v>
      </c>
      <c r="M376" s="62" t="s">
        <v>1804</v>
      </c>
      <c r="N376" s="11" t="s">
        <v>627</v>
      </c>
    </row>
    <row r="377" spans="1:14" ht="36.75" customHeight="1" x14ac:dyDescent="0.25">
      <c r="A377" s="6">
        <v>43061</v>
      </c>
      <c r="B377" s="7">
        <v>0.45902777777777781</v>
      </c>
      <c r="C377" t="s">
        <v>1799</v>
      </c>
      <c r="D377" t="s">
        <v>1798</v>
      </c>
      <c r="F377" s="8" t="s">
        <v>1808</v>
      </c>
      <c r="G377" s="8"/>
      <c r="H377" s="9">
        <v>2017739999</v>
      </c>
      <c r="I377" s="9">
        <v>2013873000</v>
      </c>
      <c r="J377" t="s">
        <v>870</v>
      </c>
      <c r="L377" s="62" t="s">
        <v>1796</v>
      </c>
      <c r="M377" s="62" t="s">
        <v>1797</v>
      </c>
      <c r="N377" s="11" t="s">
        <v>627</v>
      </c>
    </row>
    <row r="378" spans="1:14" ht="36.75" customHeight="1" x14ac:dyDescent="0.25">
      <c r="A378" s="6">
        <v>43061</v>
      </c>
      <c r="B378" s="7">
        <v>0.13958333333333334</v>
      </c>
      <c r="C378" t="s">
        <v>1809</v>
      </c>
      <c r="F378" s="8"/>
      <c r="G378" s="8"/>
      <c r="H378" s="9">
        <v>7079647577</v>
      </c>
      <c r="J378" t="s">
        <v>706</v>
      </c>
      <c r="L378" s="62" t="s">
        <v>756</v>
      </c>
      <c r="M378" s="62" t="s">
        <v>1810</v>
      </c>
      <c r="N378" s="11" t="s">
        <v>627</v>
      </c>
    </row>
    <row r="379" spans="1:14" ht="36.75" customHeight="1" x14ac:dyDescent="0.25">
      <c r="A379" s="6">
        <v>43061</v>
      </c>
      <c r="B379" s="7">
        <v>0.3923611111111111</v>
      </c>
      <c r="C379" t="s">
        <v>1714</v>
      </c>
      <c r="D379" t="s">
        <v>932</v>
      </c>
      <c r="E379" t="s">
        <v>1794</v>
      </c>
      <c r="F379" s="8" t="s">
        <v>1793</v>
      </c>
      <c r="G379" s="8"/>
      <c r="H379" s="9">
        <v>4013980849</v>
      </c>
      <c r="J379" t="s">
        <v>1791</v>
      </c>
      <c r="L379" s="62" t="s">
        <v>1790</v>
      </c>
      <c r="M379" s="62" t="s">
        <v>1792</v>
      </c>
      <c r="N379" s="11" t="s">
        <v>627</v>
      </c>
    </row>
    <row r="380" spans="1:14" ht="36.75" customHeight="1" x14ac:dyDescent="0.25">
      <c r="A380" s="6">
        <v>43061</v>
      </c>
      <c r="B380" s="7">
        <v>0.46666666666666662</v>
      </c>
      <c r="D380" t="s">
        <v>1801</v>
      </c>
      <c r="F380" s="8"/>
      <c r="G380" s="8"/>
      <c r="H380" s="9">
        <v>3086474299</v>
      </c>
      <c r="J380" t="s">
        <v>721</v>
      </c>
      <c r="L380" s="62" t="s">
        <v>1802</v>
      </c>
      <c r="M380" s="62" t="s">
        <v>1803</v>
      </c>
      <c r="N380" s="11" t="s">
        <v>627</v>
      </c>
    </row>
    <row r="381" spans="1:14" ht="36.75" customHeight="1" x14ac:dyDescent="0.25">
      <c r="A381" s="6">
        <v>43061</v>
      </c>
      <c r="B381" s="7">
        <v>0.14097222222222222</v>
      </c>
      <c r="D381" t="s">
        <v>956</v>
      </c>
      <c r="F381" s="8" t="s">
        <v>2186</v>
      </c>
      <c r="G381" s="8"/>
      <c r="H381" s="9">
        <v>8054045589</v>
      </c>
      <c r="M381" s="62" t="s">
        <v>1811</v>
      </c>
      <c r="N381" s="11" t="s">
        <v>627</v>
      </c>
    </row>
    <row r="382" spans="1:14" ht="36.75" customHeight="1" x14ac:dyDescent="0.25">
      <c r="A382" s="6">
        <v>43066</v>
      </c>
      <c r="B382" s="7">
        <v>0.67222222222222217</v>
      </c>
      <c r="C382" t="s">
        <v>1841</v>
      </c>
      <c r="D382" t="s">
        <v>1840</v>
      </c>
      <c r="F382" s="8"/>
      <c r="G382" s="8"/>
      <c r="H382" s="9">
        <v>4792357274</v>
      </c>
      <c r="J382" t="s">
        <v>706</v>
      </c>
      <c r="L382" s="62" t="s">
        <v>1843</v>
      </c>
      <c r="M382" s="62" t="s">
        <v>1842</v>
      </c>
      <c r="N382" s="11" t="s">
        <v>627</v>
      </c>
    </row>
    <row r="383" spans="1:14" ht="36.75" customHeight="1" x14ac:dyDescent="0.25">
      <c r="A383" s="6">
        <v>43066</v>
      </c>
      <c r="B383" s="7">
        <v>0.41250000000000003</v>
      </c>
      <c r="C383" t="s">
        <v>1813</v>
      </c>
      <c r="D383" t="s">
        <v>1813</v>
      </c>
      <c r="F383" s="8" t="s">
        <v>1814</v>
      </c>
      <c r="G383" s="8"/>
      <c r="H383" s="9">
        <v>9104328808</v>
      </c>
      <c r="I383" s="9">
        <v>9105273540</v>
      </c>
      <c r="J383" t="s">
        <v>706</v>
      </c>
      <c r="L383" s="62" t="s">
        <v>469</v>
      </c>
      <c r="M383" s="62" t="s">
        <v>1815</v>
      </c>
      <c r="N383" s="11" t="s">
        <v>627</v>
      </c>
    </row>
    <row r="384" spans="1:14" ht="36.75" customHeight="1" x14ac:dyDescent="0.25">
      <c r="A384" s="6">
        <v>43066</v>
      </c>
      <c r="B384" s="7">
        <v>0.67083333333333339</v>
      </c>
      <c r="C384" t="s">
        <v>1836</v>
      </c>
      <c r="D384" t="s">
        <v>1839</v>
      </c>
      <c r="F384" s="8"/>
      <c r="G384" s="8"/>
      <c r="H384" s="9">
        <v>7073334400</v>
      </c>
      <c r="J384" t="s">
        <v>1837</v>
      </c>
      <c r="L384" s="62" t="s">
        <v>1838</v>
      </c>
      <c r="M384" s="62" t="s">
        <v>1186</v>
      </c>
      <c r="N384" s="11" t="s">
        <v>627</v>
      </c>
    </row>
    <row r="385" spans="1:14" ht="36.75" customHeight="1" x14ac:dyDescent="0.25">
      <c r="A385" s="6">
        <v>43066</v>
      </c>
      <c r="B385" s="7">
        <v>0.62569444444444444</v>
      </c>
      <c r="C385" t="s">
        <v>582</v>
      </c>
      <c r="D385" t="s">
        <v>578</v>
      </c>
      <c r="F385" s="8"/>
      <c r="G385" s="8"/>
      <c r="H385" s="9">
        <v>4403875983</v>
      </c>
      <c r="L385" s="62" t="s">
        <v>647</v>
      </c>
      <c r="M385" s="62" t="s">
        <v>1829</v>
      </c>
      <c r="N385" s="11" t="s">
        <v>627</v>
      </c>
    </row>
    <row r="386" spans="1:14" ht="36.75" customHeight="1" x14ac:dyDescent="0.25">
      <c r="A386" s="6">
        <v>43066</v>
      </c>
      <c r="B386" s="7">
        <v>0.66666666666666663</v>
      </c>
      <c r="C386" t="s">
        <v>1835</v>
      </c>
      <c r="D386" t="s">
        <v>1834</v>
      </c>
      <c r="F386" s="8"/>
      <c r="G386" s="8"/>
      <c r="H386" s="9">
        <v>9147212600</v>
      </c>
      <c r="M386" s="62"/>
      <c r="N386" s="11" t="s">
        <v>627</v>
      </c>
    </row>
    <row r="387" spans="1:14" ht="36.75" customHeight="1" x14ac:dyDescent="0.25">
      <c r="A387" s="6">
        <v>43066</v>
      </c>
      <c r="B387" s="7">
        <v>0.48541666666666666</v>
      </c>
      <c r="D387" t="s">
        <v>1327</v>
      </c>
      <c r="E387" t="s">
        <v>1812</v>
      </c>
      <c r="F387" s="8"/>
      <c r="G387" s="8"/>
      <c r="H387" s="9">
        <v>3053943354</v>
      </c>
      <c r="J387" t="s">
        <v>706</v>
      </c>
      <c r="M387" s="62" t="s">
        <v>1824</v>
      </c>
      <c r="N387" s="11" t="s">
        <v>627</v>
      </c>
    </row>
    <row r="388" spans="1:14" ht="36.75" customHeight="1" x14ac:dyDescent="0.25">
      <c r="A388" s="6">
        <v>43066</v>
      </c>
      <c r="B388" s="7">
        <v>0.4861111111111111</v>
      </c>
      <c r="D388" t="s">
        <v>1825</v>
      </c>
      <c r="F388" s="8"/>
      <c r="G388" s="8"/>
      <c r="H388" s="9">
        <v>2518625505</v>
      </c>
      <c r="J388" t="s">
        <v>706</v>
      </c>
      <c r="L388" s="62" t="s">
        <v>1393</v>
      </c>
      <c r="M388" s="62" t="s">
        <v>1826</v>
      </c>
      <c r="N388" s="11" t="s">
        <v>627</v>
      </c>
    </row>
    <row r="389" spans="1:14" ht="36.75" customHeight="1" x14ac:dyDescent="0.25">
      <c r="A389" s="6">
        <v>43066</v>
      </c>
      <c r="B389" s="7">
        <v>0.625</v>
      </c>
      <c r="D389" t="s">
        <v>1825</v>
      </c>
      <c r="F389" s="8"/>
      <c r="G389" s="8"/>
      <c r="H389" s="9">
        <v>2518625505</v>
      </c>
      <c r="J389" t="s">
        <v>706</v>
      </c>
      <c r="L389" s="62" t="s">
        <v>1393</v>
      </c>
      <c r="M389" s="62" t="s">
        <v>1830</v>
      </c>
      <c r="N389" s="11" t="s">
        <v>656</v>
      </c>
    </row>
    <row r="390" spans="1:14" ht="36.75" customHeight="1" x14ac:dyDescent="0.25">
      <c r="A390" s="6">
        <v>43067</v>
      </c>
      <c r="B390" s="7">
        <v>0.60069444444444442</v>
      </c>
      <c r="C390" t="s">
        <v>1874</v>
      </c>
      <c r="D390" t="s">
        <v>1873</v>
      </c>
      <c r="F390" s="8"/>
      <c r="G390" s="8"/>
      <c r="H390" s="9">
        <v>6142378884</v>
      </c>
      <c r="J390" t="s">
        <v>721</v>
      </c>
      <c r="M390" s="62"/>
      <c r="N390" s="11"/>
    </row>
    <row r="391" spans="1:14" ht="36.75" customHeight="1" x14ac:dyDescent="0.25">
      <c r="A391" s="6">
        <v>43067</v>
      </c>
      <c r="B391" s="7">
        <v>0.59583333333333333</v>
      </c>
      <c r="C391" t="s">
        <v>1871</v>
      </c>
      <c r="D391" t="s">
        <v>1870</v>
      </c>
      <c r="F391" s="8"/>
      <c r="G391" s="8"/>
      <c r="H391" s="9">
        <v>4048248302</v>
      </c>
      <c r="L391" s="62" t="s">
        <v>1872</v>
      </c>
      <c r="M391" s="62" t="s">
        <v>1878</v>
      </c>
      <c r="N391" s="11" t="s">
        <v>627</v>
      </c>
    </row>
    <row r="392" spans="1:14" ht="36.75" customHeight="1" x14ac:dyDescent="0.25">
      <c r="A392" s="6">
        <v>43067</v>
      </c>
      <c r="B392" s="7">
        <v>0.40347222222222223</v>
      </c>
      <c r="C392" t="s">
        <v>1224</v>
      </c>
      <c r="D392" t="s">
        <v>1848</v>
      </c>
      <c r="F392" s="8"/>
      <c r="G392" s="8"/>
      <c r="H392" s="9">
        <v>3108699537</v>
      </c>
      <c r="J392" t="s">
        <v>706</v>
      </c>
      <c r="L392" s="62" t="s">
        <v>1850</v>
      </c>
      <c r="M392" s="62" t="s">
        <v>1851</v>
      </c>
      <c r="N392" s="11" t="s">
        <v>627</v>
      </c>
    </row>
    <row r="393" spans="1:14" ht="36.75" customHeight="1" x14ac:dyDescent="0.25">
      <c r="A393" s="6">
        <v>43067</v>
      </c>
      <c r="B393" s="7">
        <v>0.55833333333333335</v>
      </c>
      <c r="C393" t="s">
        <v>1841</v>
      </c>
      <c r="D393" t="s">
        <v>1840</v>
      </c>
      <c r="F393" s="8"/>
      <c r="G393" s="8"/>
      <c r="H393" s="9">
        <v>4792357274</v>
      </c>
      <c r="M393" s="62" t="s">
        <v>1857</v>
      </c>
      <c r="N393" s="11" t="s">
        <v>627</v>
      </c>
    </row>
    <row r="394" spans="1:14" ht="36.75" customHeight="1" x14ac:dyDescent="0.25">
      <c r="A394" s="6">
        <v>43067</v>
      </c>
      <c r="B394" s="7">
        <v>0.48402777777777778</v>
      </c>
      <c r="C394" t="s">
        <v>895</v>
      </c>
      <c r="D394" t="s">
        <v>1765</v>
      </c>
      <c r="F394" s="8"/>
      <c r="G394" s="8"/>
      <c r="H394" s="9">
        <v>9174152925</v>
      </c>
      <c r="J394" t="s">
        <v>1428</v>
      </c>
      <c r="L394" s="62" t="s">
        <v>1855</v>
      </c>
      <c r="M394" s="62" t="s">
        <v>1856</v>
      </c>
      <c r="N394" s="11" t="s">
        <v>627</v>
      </c>
    </row>
    <row r="395" spans="1:14" ht="36.75" customHeight="1" x14ac:dyDescent="0.25">
      <c r="A395" s="6">
        <v>43067</v>
      </c>
      <c r="B395" s="7">
        <v>0.45</v>
      </c>
      <c r="C395" t="s">
        <v>1852</v>
      </c>
      <c r="D395" t="s">
        <v>1853</v>
      </c>
      <c r="F395" s="8"/>
      <c r="G395" s="8"/>
      <c r="H395" s="9">
        <v>8435134162</v>
      </c>
      <c r="M395" s="62" t="s">
        <v>1186</v>
      </c>
      <c r="N395" s="11" t="s">
        <v>627</v>
      </c>
    </row>
    <row r="396" spans="1:14" ht="36.75" customHeight="1" x14ac:dyDescent="0.25">
      <c r="A396" s="6">
        <v>43067</v>
      </c>
      <c r="B396" s="7">
        <v>0.4513888888888889</v>
      </c>
      <c r="C396" t="s">
        <v>1023</v>
      </c>
      <c r="F396" s="8"/>
      <c r="G396" s="8"/>
      <c r="H396" s="9">
        <v>6175711226</v>
      </c>
      <c r="M396" s="62"/>
      <c r="N396" s="11" t="s">
        <v>627</v>
      </c>
    </row>
    <row r="397" spans="1:14" ht="36.75" customHeight="1" x14ac:dyDescent="0.25">
      <c r="A397" s="6">
        <v>43067</v>
      </c>
      <c r="B397" s="7">
        <v>0.45069444444444445</v>
      </c>
      <c r="C397" t="s">
        <v>1344</v>
      </c>
      <c r="F397" s="8"/>
      <c r="G397" s="8"/>
      <c r="H397" s="9">
        <v>5808216121</v>
      </c>
      <c r="J397" t="s">
        <v>1345</v>
      </c>
      <c r="M397" s="62" t="s">
        <v>1186</v>
      </c>
      <c r="N397" s="11" t="s">
        <v>627</v>
      </c>
    </row>
    <row r="398" spans="1:14" ht="36.75" customHeight="1" x14ac:dyDescent="0.25">
      <c r="A398" s="6">
        <v>43067</v>
      </c>
      <c r="B398" s="7">
        <v>0.59513888888888888</v>
      </c>
      <c r="C398" t="s">
        <v>1583</v>
      </c>
      <c r="D398" t="s">
        <v>1868</v>
      </c>
      <c r="F398" s="8"/>
      <c r="G398" s="8"/>
      <c r="H398" s="9">
        <v>5702518923</v>
      </c>
      <c r="L398" s="62" t="s">
        <v>1869</v>
      </c>
      <c r="M398" s="62" t="s">
        <v>1589</v>
      </c>
      <c r="N398" s="11" t="s">
        <v>627</v>
      </c>
    </row>
    <row r="399" spans="1:14" ht="36.75" customHeight="1" x14ac:dyDescent="0.25">
      <c r="A399" s="6">
        <v>43067</v>
      </c>
      <c r="B399" s="7">
        <v>0.56041666666666667</v>
      </c>
      <c r="C399" t="s">
        <v>1859</v>
      </c>
      <c r="D399" t="s">
        <v>1858</v>
      </c>
      <c r="F399" s="8"/>
      <c r="G399" s="8"/>
      <c r="H399" s="9">
        <v>8436700321</v>
      </c>
      <c r="J399" t="s">
        <v>1860</v>
      </c>
      <c r="L399" s="62" t="s">
        <v>1861</v>
      </c>
      <c r="M399" s="62" t="s">
        <v>1875</v>
      </c>
      <c r="N399" s="11" t="s">
        <v>627</v>
      </c>
    </row>
    <row r="400" spans="1:14" ht="36.75" customHeight="1" x14ac:dyDescent="0.25">
      <c r="A400" s="6">
        <v>43067</v>
      </c>
      <c r="B400" s="7">
        <v>0.40625</v>
      </c>
      <c r="C400" t="s">
        <v>1835</v>
      </c>
      <c r="D400" t="s">
        <v>1834</v>
      </c>
      <c r="F400" s="8"/>
      <c r="G400" s="8"/>
      <c r="H400" s="9">
        <v>9147212600</v>
      </c>
      <c r="J400" t="s">
        <v>706</v>
      </c>
      <c r="L400" s="62" t="s">
        <v>447</v>
      </c>
      <c r="M400" s="62" t="s">
        <v>1849</v>
      </c>
      <c r="N400" s="11" t="s">
        <v>627</v>
      </c>
    </row>
    <row r="401" spans="1:14" ht="36.75" customHeight="1" x14ac:dyDescent="0.25">
      <c r="A401" s="6">
        <v>43067</v>
      </c>
      <c r="B401" s="7">
        <v>0.6020833333333333</v>
      </c>
      <c r="C401" t="s">
        <v>1908</v>
      </c>
      <c r="D401" t="s">
        <v>1907</v>
      </c>
      <c r="F401" s="8"/>
      <c r="G401" s="8"/>
      <c r="H401" s="9">
        <v>2086612775</v>
      </c>
      <c r="J401" t="s">
        <v>1909</v>
      </c>
      <c r="L401" s="62" t="s">
        <v>1819</v>
      </c>
      <c r="M401" s="62" t="s">
        <v>1910</v>
      </c>
      <c r="N401" s="11" t="s">
        <v>709</v>
      </c>
    </row>
    <row r="402" spans="1:14" ht="36.75" customHeight="1" x14ac:dyDescent="0.25">
      <c r="A402" s="6">
        <v>43067</v>
      </c>
      <c r="B402" s="7">
        <v>0.58402777777777781</v>
      </c>
      <c r="D402" t="s">
        <v>1862</v>
      </c>
      <c r="F402" s="8"/>
      <c r="G402" s="8"/>
      <c r="H402" s="9">
        <v>7703305014</v>
      </c>
      <c r="J402" t="s">
        <v>1864</v>
      </c>
      <c r="L402" s="62" t="s">
        <v>1863</v>
      </c>
      <c r="M402" s="62" t="s">
        <v>1865</v>
      </c>
      <c r="N402" s="11" t="s">
        <v>627</v>
      </c>
    </row>
    <row r="403" spans="1:14" ht="36.75" customHeight="1" x14ac:dyDescent="0.25">
      <c r="A403" s="6">
        <v>43067</v>
      </c>
      <c r="B403" s="7">
        <v>0.58819444444444446</v>
      </c>
      <c r="D403" t="s">
        <v>980</v>
      </c>
      <c r="F403" s="8"/>
      <c r="G403" s="8"/>
      <c r="H403" s="9">
        <v>6312694678</v>
      </c>
      <c r="I403" s="9">
        <v>5169836073</v>
      </c>
      <c r="L403" s="62" t="s">
        <v>1866</v>
      </c>
      <c r="M403" s="62" t="s">
        <v>1867</v>
      </c>
      <c r="N403" s="11" t="s">
        <v>627</v>
      </c>
    </row>
    <row r="404" spans="1:14" ht="36.75" customHeight="1" x14ac:dyDescent="0.25">
      <c r="A404" s="6">
        <v>43067</v>
      </c>
      <c r="B404" s="7">
        <v>0.67499999999999993</v>
      </c>
      <c r="D404" t="s">
        <v>1327</v>
      </c>
      <c r="F404" s="8"/>
      <c r="G404" s="8"/>
      <c r="H404" s="9">
        <v>3058522725</v>
      </c>
      <c r="L404" s="62" t="s">
        <v>1876</v>
      </c>
      <c r="M404" s="62" t="s">
        <v>1877</v>
      </c>
      <c r="N404" s="11" t="s">
        <v>627</v>
      </c>
    </row>
    <row r="405" spans="1:14" ht="36.75" customHeight="1" x14ac:dyDescent="0.25">
      <c r="A405" s="6">
        <v>43068</v>
      </c>
      <c r="B405" s="7">
        <v>0.67083333333333339</v>
      </c>
      <c r="C405" t="s">
        <v>600</v>
      </c>
      <c r="D405" t="s">
        <v>600</v>
      </c>
      <c r="F405" s="8" t="s">
        <v>603</v>
      </c>
      <c r="G405" s="8"/>
      <c r="H405" s="9">
        <v>8656877451</v>
      </c>
      <c r="J405" t="s">
        <v>771</v>
      </c>
      <c r="L405" s="62" t="s">
        <v>1924</v>
      </c>
      <c r="M405" s="62"/>
      <c r="N405" s="11" t="s">
        <v>627</v>
      </c>
    </row>
    <row r="406" spans="1:14" ht="36.75" customHeight="1" x14ac:dyDescent="0.25">
      <c r="A406" s="6">
        <v>43068</v>
      </c>
      <c r="B406" s="7">
        <v>0.6743055555555556</v>
      </c>
      <c r="C406" t="s">
        <v>1344</v>
      </c>
      <c r="F406" s="8" t="s">
        <v>1925</v>
      </c>
      <c r="G406" s="8"/>
      <c r="H406" s="9">
        <v>5808216121</v>
      </c>
      <c r="J406" t="s">
        <v>1345</v>
      </c>
      <c r="M406" s="62" t="s">
        <v>1926</v>
      </c>
      <c r="N406" s="11" t="s">
        <v>627</v>
      </c>
    </row>
    <row r="407" spans="1:14" ht="36.75" customHeight="1" x14ac:dyDescent="0.25">
      <c r="A407" s="6">
        <v>43068</v>
      </c>
      <c r="B407" s="7">
        <v>0.60763888888888895</v>
      </c>
      <c r="C407" t="s">
        <v>1917</v>
      </c>
      <c r="D407" t="s">
        <v>1921</v>
      </c>
      <c r="E407" t="s">
        <v>1922</v>
      </c>
      <c r="F407" s="8"/>
      <c r="G407" s="8"/>
      <c r="H407" s="9">
        <v>7345583420</v>
      </c>
      <c r="J407" t="s">
        <v>1918</v>
      </c>
      <c r="L407" s="62" t="s">
        <v>1919</v>
      </c>
      <c r="M407" s="62" t="s">
        <v>1920</v>
      </c>
      <c r="N407" s="11" t="s">
        <v>627</v>
      </c>
    </row>
    <row r="408" spans="1:14" ht="36.75" customHeight="1" x14ac:dyDescent="0.25">
      <c r="A408" s="6">
        <v>43068</v>
      </c>
      <c r="B408" s="7">
        <v>0.46875</v>
      </c>
      <c r="C408" t="s">
        <v>1890</v>
      </c>
      <c r="D408" t="s">
        <v>1333</v>
      </c>
      <c r="F408" s="8"/>
      <c r="G408" s="8"/>
      <c r="H408" s="9">
        <v>8288744111</v>
      </c>
      <c r="J408" t="s">
        <v>706</v>
      </c>
      <c r="L408" s="62" t="s">
        <v>1891</v>
      </c>
      <c r="M408" s="62" t="s">
        <v>1892</v>
      </c>
      <c r="N408" s="11" t="s">
        <v>709</v>
      </c>
    </row>
    <row r="409" spans="1:14" ht="36.75" customHeight="1" x14ac:dyDescent="0.25">
      <c r="A409" s="6">
        <v>43068</v>
      </c>
      <c r="B409" s="7">
        <v>0.59722222222222221</v>
      </c>
      <c r="C409" t="s">
        <v>1714</v>
      </c>
      <c r="D409" t="s">
        <v>1904</v>
      </c>
      <c r="F409" s="8"/>
      <c r="G409" s="8"/>
      <c r="H409" s="9">
        <v>4013980849</v>
      </c>
      <c r="L409" s="62" t="s">
        <v>1905</v>
      </c>
      <c r="M409" s="62" t="s">
        <v>1906</v>
      </c>
      <c r="N409" s="11" t="s">
        <v>627</v>
      </c>
    </row>
    <row r="410" spans="1:14" ht="36.75" customHeight="1" x14ac:dyDescent="0.25">
      <c r="A410" s="6">
        <v>43068</v>
      </c>
      <c r="B410" s="7">
        <v>0.54375000000000007</v>
      </c>
      <c r="D410" t="s">
        <v>1894</v>
      </c>
      <c r="F410" s="8"/>
      <c r="G410" s="8"/>
      <c r="H410" s="9">
        <v>2173701553</v>
      </c>
      <c r="J410" t="s">
        <v>901</v>
      </c>
      <c r="L410" s="62" t="s">
        <v>1893</v>
      </c>
      <c r="M410" s="62"/>
      <c r="N410" s="11" t="s">
        <v>627</v>
      </c>
    </row>
    <row r="411" spans="1:14" ht="36.75" customHeight="1" x14ac:dyDescent="0.25">
      <c r="A411" s="6">
        <v>43068</v>
      </c>
      <c r="B411" s="7">
        <v>0.57152777777777775</v>
      </c>
      <c r="F411" s="8"/>
      <c r="G411" s="8"/>
      <c r="H411" s="9">
        <v>3372248932</v>
      </c>
      <c r="M411" s="62" t="s">
        <v>1901</v>
      </c>
      <c r="N411" s="11" t="s">
        <v>627</v>
      </c>
    </row>
    <row r="412" spans="1:14" ht="36.75" customHeight="1" x14ac:dyDescent="0.25">
      <c r="A412" s="6">
        <v>43068</v>
      </c>
      <c r="B412" s="7">
        <v>0.58750000000000002</v>
      </c>
      <c r="D412" t="s">
        <v>520</v>
      </c>
      <c r="F412" s="8"/>
      <c r="G412" s="8"/>
      <c r="H412" s="9">
        <v>7575606552</v>
      </c>
      <c r="L412" s="62" t="s">
        <v>1902</v>
      </c>
      <c r="M412" s="62" t="s">
        <v>1903</v>
      </c>
      <c r="N412" s="11" t="s">
        <v>627</v>
      </c>
    </row>
    <row r="413" spans="1:14" ht="36.75" customHeight="1" x14ac:dyDescent="0.25">
      <c r="A413" s="6">
        <v>43068</v>
      </c>
      <c r="B413" s="7">
        <v>0.65763888888888888</v>
      </c>
      <c r="D413" t="s">
        <v>1923</v>
      </c>
      <c r="F413" s="8"/>
      <c r="G413" s="8"/>
      <c r="H413" s="9">
        <v>8110224793</v>
      </c>
      <c r="M413" s="62"/>
      <c r="N413" s="11" t="s">
        <v>627</v>
      </c>
    </row>
    <row r="414" spans="1:14" ht="36.75" customHeight="1" x14ac:dyDescent="0.25">
      <c r="A414" s="6">
        <v>43069</v>
      </c>
      <c r="B414" s="7">
        <v>0.55694444444444446</v>
      </c>
      <c r="C414" t="s">
        <v>1940</v>
      </c>
      <c r="D414" t="s">
        <v>1939</v>
      </c>
      <c r="F414" s="8" t="s">
        <v>1941</v>
      </c>
      <c r="G414" s="8"/>
      <c r="H414" s="9">
        <v>2404257514</v>
      </c>
      <c r="J414" t="s">
        <v>771</v>
      </c>
      <c r="L414" s="62" t="s">
        <v>1942</v>
      </c>
      <c r="M414" s="62" t="s">
        <v>1943</v>
      </c>
      <c r="N414" s="11" t="s">
        <v>627</v>
      </c>
    </row>
    <row r="415" spans="1:14" ht="36.75" customHeight="1" x14ac:dyDescent="0.25">
      <c r="A415" s="6">
        <v>43069</v>
      </c>
      <c r="B415" s="7">
        <v>0.63472222222222219</v>
      </c>
      <c r="C415" t="s">
        <v>1787</v>
      </c>
      <c r="D415" t="s">
        <v>1949</v>
      </c>
      <c r="F415" s="8"/>
      <c r="G415" s="8"/>
      <c r="H415" s="9">
        <v>9107299583</v>
      </c>
      <c r="L415" s="62" t="s">
        <v>1950</v>
      </c>
      <c r="M415" s="62" t="s">
        <v>1951</v>
      </c>
      <c r="N415" s="11" t="s">
        <v>627</v>
      </c>
    </row>
    <row r="416" spans="1:14" ht="36.75" customHeight="1" x14ac:dyDescent="0.25">
      <c r="A416" s="6">
        <v>43069</v>
      </c>
      <c r="B416" s="7">
        <v>0.65694444444444444</v>
      </c>
      <c r="C416" t="s">
        <v>984</v>
      </c>
      <c r="F416" s="8"/>
      <c r="G416" s="8"/>
      <c r="H416" s="9">
        <v>7177257207</v>
      </c>
      <c r="L416" s="62" t="s">
        <v>1952</v>
      </c>
      <c r="M416" s="62" t="s">
        <v>1186</v>
      </c>
      <c r="N416" s="11" t="s">
        <v>627</v>
      </c>
    </row>
    <row r="417" spans="1:14" ht="36.75" customHeight="1" x14ac:dyDescent="0.25">
      <c r="A417" s="6">
        <v>43069</v>
      </c>
      <c r="B417" s="7">
        <v>0.5708333333333333</v>
      </c>
      <c r="C417" t="s">
        <v>1852</v>
      </c>
      <c r="D417" t="s">
        <v>1853</v>
      </c>
      <c r="F417" s="8"/>
      <c r="G417" s="8"/>
      <c r="H417" s="9">
        <v>8435134162</v>
      </c>
      <c r="J417" t="s">
        <v>1944</v>
      </c>
      <c r="L417" s="62" t="s">
        <v>1945</v>
      </c>
      <c r="M417" s="62" t="s">
        <v>1946</v>
      </c>
      <c r="N417" s="11" t="s">
        <v>627</v>
      </c>
    </row>
    <row r="418" spans="1:14" ht="36.75" customHeight="1" x14ac:dyDescent="0.25">
      <c r="A418" s="6">
        <v>43069</v>
      </c>
      <c r="B418" s="7">
        <v>0.44861111111111113</v>
      </c>
      <c r="C418" t="s">
        <v>1928</v>
      </c>
      <c r="D418" t="s">
        <v>674</v>
      </c>
      <c r="E418" t="s">
        <v>1930</v>
      </c>
      <c r="F418" s="8"/>
      <c r="G418" s="8"/>
      <c r="H418" s="9">
        <v>3047813000</v>
      </c>
      <c r="I418" s="9">
        <v>3046344846</v>
      </c>
      <c r="L418" s="62" t="s">
        <v>756</v>
      </c>
      <c r="M418" s="62" t="s">
        <v>1929</v>
      </c>
      <c r="N418" s="11" t="s">
        <v>914</v>
      </c>
    </row>
    <row r="419" spans="1:14" ht="36.75" customHeight="1" x14ac:dyDescent="0.25">
      <c r="A419" s="6">
        <v>43069</v>
      </c>
      <c r="B419" s="7">
        <v>0.65902777777777777</v>
      </c>
      <c r="C419" t="s">
        <v>1835</v>
      </c>
      <c r="D419" t="s">
        <v>1834</v>
      </c>
      <c r="F419" s="8" t="s">
        <v>1962</v>
      </c>
      <c r="G419" s="8"/>
      <c r="H419" s="9">
        <v>9147212601</v>
      </c>
      <c r="J419" t="s">
        <v>706</v>
      </c>
      <c r="L419" s="62" t="s">
        <v>1953</v>
      </c>
      <c r="M419" s="62" t="s">
        <v>1954</v>
      </c>
      <c r="N419" s="11" t="s">
        <v>627</v>
      </c>
    </row>
    <row r="420" spans="1:14" ht="36.75" customHeight="1" x14ac:dyDescent="0.25">
      <c r="A420" s="6">
        <v>43069</v>
      </c>
      <c r="B420" s="7">
        <v>0.48055555555555557</v>
      </c>
      <c r="C420" t="s">
        <v>1936</v>
      </c>
      <c r="D420" t="s">
        <v>1935</v>
      </c>
      <c r="F420" s="8"/>
      <c r="G420" s="8"/>
      <c r="H420" s="9">
        <v>2162628806</v>
      </c>
      <c r="L420" s="62" t="s">
        <v>1937</v>
      </c>
      <c r="M420" s="62" t="s">
        <v>1938</v>
      </c>
      <c r="N420" s="11" t="s">
        <v>627</v>
      </c>
    </row>
    <row r="421" spans="1:14" ht="36.75" customHeight="1" x14ac:dyDescent="0.25">
      <c r="A421" s="6">
        <v>43069</v>
      </c>
      <c r="B421" s="7">
        <v>0.38541666666666669</v>
      </c>
      <c r="D421" t="s">
        <v>1927</v>
      </c>
      <c r="F421" s="8"/>
      <c r="G421" s="8"/>
      <c r="H421" s="9">
        <v>9147212601</v>
      </c>
      <c r="L421" s="62" t="s">
        <v>447</v>
      </c>
      <c r="M421" s="62"/>
      <c r="N421" s="11" t="s">
        <v>709</v>
      </c>
    </row>
    <row r="422" spans="1:14" ht="36.75" customHeight="1" x14ac:dyDescent="0.25">
      <c r="A422" s="6">
        <v>43069</v>
      </c>
      <c r="B422" s="7">
        <v>0.45208333333333334</v>
      </c>
      <c r="D422" t="s">
        <v>1931</v>
      </c>
      <c r="F422" s="8" t="s">
        <v>1933</v>
      </c>
      <c r="G422" s="8"/>
      <c r="H422" s="9">
        <v>3869840607</v>
      </c>
      <c r="J422" t="s">
        <v>706</v>
      </c>
      <c r="L422" s="62" t="s">
        <v>1932</v>
      </c>
      <c r="M422" s="62" t="s">
        <v>1934</v>
      </c>
      <c r="N422" s="11" t="s">
        <v>627</v>
      </c>
    </row>
    <row r="423" spans="1:14" ht="36.75" customHeight="1" x14ac:dyDescent="0.25">
      <c r="A423" s="6">
        <v>43069</v>
      </c>
      <c r="B423" s="7">
        <v>0.57777777777777783</v>
      </c>
      <c r="D423" t="s">
        <v>1327</v>
      </c>
      <c r="F423" s="8"/>
      <c r="G423" s="8"/>
      <c r="H423" s="9">
        <v>3053943354</v>
      </c>
      <c r="L423" s="62" t="s">
        <v>1947</v>
      </c>
      <c r="M423" s="62" t="s">
        <v>1948</v>
      </c>
      <c r="N423" s="11" t="s">
        <v>627</v>
      </c>
    </row>
    <row r="424" spans="1:14" ht="36.75" customHeight="1" x14ac:dyDescent="0.25">
      <c r="A424" s="6">
        <v>43069</v>
      </c>
      <c r="B424" s="7">
        <v>0.70138888888888884</v>
      </c>
      <c r="F424" s="8"/>
      <c r="G424" s="8"/>
      <c r="H424" s="9">
        <v>3372248932</v>
      </c>
      <c r="L424" s="62" t="s">
        <v>469</v>
      </c>
      <c r="M424" s="62"/>
      <c r="N424" s="11" t="s">
        <v>627</v>
      </c>
    </row>
    <row r="425" spans="1:14" ht="36.75" customHeight="1" x14ac:dyDescent="0.25">
      <c r="A425" s="6">
        <v>43070</v>
      </c>
      <c r="B425" s="7">
        <v>0.58680555555555558</v>
      </c>
      <c r="C425" t="s">
        <v>986</v>
      </c>
      <c r="D425" t="s">
        <v>984</v>
      </c>
      <c r="F425" s="8"/>
      <c r="G425" s="8"/>
      <c r="H425" s="9">
        <v>7177257207</v>
      </c>
      <c r="L425" s="62" t="s">
        <v>1967</v>
      </c>
      <c r="M425" s="62" t="s">
        <v>1968</v>
      </c>
      <c r="N425" s="11" t="s">
        <v>627</v>
      </c>
    </row>
    <row r="426" spans="1:14" ht="36.75" customHeight="1" x14ac:dyDescent="0.25">
      <c r="A426" s="6">
        <v>43070</v>
      </c>
      <c r="B426" s="7">
        <v>0.54513888888888895</v>
      </c>
      <c r="C426" t="s">
        <v>1964</v>
      </c>
      <c r="D426" t="s">
        <v>1966</v>
      </c>
      <c r="F426" s="8"/>
      <c r="G426" s="8"/>
      <c r="H426" s="9">
        <v>7244530587</v>
      </c>
      <c r="I426" s="9">
        <v>7175542398</v>
      </c>
      <c r="J426" t="s">
        <v>1185</v>
      </c>
      <c r="L426" s="62" t="s">
        <v>1965</v>
      </c>
      <c r="M426" s="62" t="s">
        <v>818</v>
      </c>
      <c r="N426" s="11" t="s">
        <v>627</v>
      </c>
    </row>
    <row r="427" spans="1:14" ht="36.75" customHeight="1" x14ac:dyDescent="0.25">
      <c r="A427" s="6">
        <v>43070</v>
      </c>
      <c r="B427" s="7">
        <v>0.4145833333333333</v>
      </c>
      <c r="C427" t="s">
        <v>1955</v>
      </c>
      <c r="D427" t="s">
        <v>1956</v>
      </c>
      <c r="F427" s="8"/>
      <c r="G427" s="8"/>
      <c r="H427" s="9">
        <v>9545871991</v>
      </c>
      <c r="I427" s="9">
        <v>9547166904</v>
      </c>
      <c r="L427" s="62" t="s">
        <v>1957</v>
      </c>
      <c r="M427" s="62" t="s">
        <v>1958</v>
      </c>
      <c r="N427" s="11" t="s">
        <v>627</v>
      </c>
    </row>
    <row r="428" spans="1:14" ht="36.75" customHeight="1" x14ac:dyDescent="0.25">
      <c r="A428" s="6">
        <v>43070</v>
      </c>
      <c r="B428" s="7">
        <v>0.43888888888888888</v>
      </c>
      <c r="C428" t="s">
        <v>1835</v>
      </c>
      <c r="D428" t="s">
        <v>1834</v>
      </c>
      <c r="F428" s="8"/>
      <c r="G428" s="8"/>
      <c r="H428" s="9">
        <v>9142122600</v>
      </c>
      <c r="L428" s="62" t="s">
        <v>1960</v>
      </c>
      <c r="M428" s="62" t="s">
        <v>1961</v>
      </c>
      <c r="N428" s="11" t="s">
        <v>627</v>
      </c>
    </row>
    <row r="429" spans="1:14" ht="36.75" customHeight="1" x14ac:dyDescent="0.25">
      <c r="A429" s="6">
        <v>43070</v>
      </c>
      <c r="B429" s="7">
        <v>0.62569444444444444</v>
      </c>
      <c r="D429" t="s">
        <v>1969</v>
      </c>
      <c r="F429" s="8"/>
      <c r="G429" s="8"/>
      <c r="H429" s="9">
        <v>6202058977</v>
      </c>
      <c r="L429" s="62" t="s">
        <v>1970</v>
      </c>
      <c r="M429" s="62"/>
      <c r="N429" s="11" t="s">
        <v>627</v>
      </c>
    </row>
    <row r="430" spans="1:14" ht="36.75" customHeight="1" x14ac:dyDescent="0.25">
      <c r="A430" s="6">
        <v>43070</v>
      </c>
      <c r="B430" s="7">
        <v>0.69236111111111109</v>
      </c>
      <c r="D430" t="s">
        <v>1078</v>
      </c>
      <c r="F430" s="8" t="s">
        <v>1081</v>
      </c>
      <c r="G430" s="8"/>
      <c r="H430" s="9">
        <v>8502280896</v>
      </c>
      <c r="M430" s="62" t="s">
        <v>1971</v>
      </c>
      <c r="N430" s="11" t="s">
        <v>627</v>
      </c>
    </row>
    <row r="431" spans="1:14" ht="36.75" customHeight="1" x14ac:dyDescent="0.25">
      <c r="A431" s="6">
        <v>43073</v>
      </c>
      <c r="B431" s="7">
        <v>0.40416666666666662</v>
      </c>
      <c r="C431" t="s">
        <v>895</v>
      </c>
      <c r="D431" t="s">
        <v>1765</v>
      </c>
      <c r="F431" s="8" t="s">
        <v>896</v>
      </c>
      <c r="G431" s="8"/>
      <c r="H431" s="9">
        <v>4437702782</v>
      </c>
      <c r="I431" s="9">
        <v>9174152925</v>
      </c>
      <c r="J431" t="s">
        <v>802</v>
      </c>
      <c r="L431" s="62" t="s">
        <v>1987</v>
      </c>
      <c r="M431" s="62" t="s">
        <v>1986</v>
      </c>
      <c r="N431" s="11" t="s">
        <v>627</v>
      </c>
    </row>
    <row r="432" spans="1:14" ht="36.75" customHeight="1" x14ac:dyDescent="0.25">
      <c r="A432" s="6">
        <v>43073</v>
      </c>
      <c r="B432" s="7">
        <v>0.3576388888888889</v>
      </c>
      <c r="C432" t="s">
        <v>1984</v>
      </c>
      <c r="D432" t="s">
        <v>1978</v>
      </c>
      <c r="E432" t="s">
        <v>1976</v>
      </c>
      <c r="F432" s="8" t="s">
        <v>1977</v>
      </c>
      <c r="G432" s="8"/>
      <c r="H432" s="9">
        <v>5862635100</v>
      </c>
      <c r="J432" t="s">
        <v>706</v>
      </c>
      <c r="K432">
        <v>17051637</v>
      </c>
      <c r="L432" s="62" t="s">
        <v>1980</v>
      </c>
      <c r="M432" s="62" t="s">
        <v>1979</v>
      </c>
      <c r="N432" s="11" t="s">
        <v>627</v>
      </c>
    </row>
    <row r="433" spans="1:14" ht="36.75" customHeight="1" x14ac:dyDescent="0.25">
      <c r="A433" s="6">
        <v>43073</v>
      </c>
      <c r="B433" s="7">
        <v>0.99722222222222223</v>
      </c>
      <c r="C433" t="s">
        <v>1984</v>
      </c>
      <c r="D433" t="s">
        <v>1978</v>
      </c>
      <c r="E433" t="s">
        <v>1976</v>
      </c>
      <c r="F433" s="8" t="s">
        <v>1977</v>
      </c>
      <c r="G433" s="8"/>
      <c r="H433" s="9">
        <v>5862635100</v>
      </c>
      <c r="I433" s="9">
        <v>5865575960</v>
      </c>
      <c r="J433" t="s">
        <v>706</v>
      </c>
      <c r="K433">
        <v>17051637</v>
      </c>
      <c r="L433" s="62" t="s">
        <v>1980</v>
      </c>
      <c r="M433" s="62" t="s">
        <v>1989</v>
      </c>
      <c r="N433" s="11" t="s">
        <v>627</v>
      </c>
    </row>
    <row r="434" spans="1:14" ht="36.75" customHeight="1" x14ac:dyDescent="0.25">
      <c r="A434" s="6">
        <v>43073</v>
      </c>
      <c r="B434" s="7">
        <v>0.6430555555555556</v>
      </c>
      <c r="C434" t="s">
        <v>1714</v>
      </c>
      <c r="D434" t="s">
        <v>932</v>
      </c>
      <c r="E434" t="s">
        <v>1794</v>
      </c>
      <c r="F434" s="8" t="s">
        <v>1793</v>
      </c>
      <c r="G434" s="8"/>
      <c r="H434" s="9">
        <v>4013980849</v>
      </c>
      <c r="J434" t="s">
        <v>1791</v>
      </c>
      <c r="L434" s="62" t="s">
        <v>756</v>
      </c>
      <c r="M434" s="62" t="s">
        <v>1990</v>
      </c>
      <c r="N434" s="11" t="s">
        <v>627</v>
      </c>
    </row>
    <row r="435" spans="1:14" ht="36.75" customHeight="1" x14ac:dyDescent="0.25">
      <c r="A435" s="6">
        <v>43073</v>
      </c>
      <c r="B435" s="7">
        <v>0.39097222222222222</v>
      </c>
      <c r="D435" t="s">
        <v>1631</v>
      </c>
      <c r="F435" s="8"/>
      <c r="G435" s="8"/>
      <c r="H435" s="9">
        <v>5054591756</v>
      </c>
      <c r="M435" s="62" t="s">
        <v>1985</v>
      </c>
      <c r="N435" s="11" t="s">
        <v>627</v>
      </c>
    </row>
    <row r="436" spans="1:14" ht="36.75" customHeight="1" x14ac:dyDescent="0.25">
      <c r="A436" s="6">
        <v>43074</v>
      </c>
      <c r="B436" s="7">
        <v>0.55972222222222223</v>
      </c>
      <c r="C436" t="s">
        <v>1995</v>
      </c>
      <c r="D436" t="s">
        <v>1132</v>
      </c>
      <c r="F436" s="8"/>
      <c r="G436" s="8"/>
      <c r="H436" s="9">
        <v>6788774583</v>
      </c>
      <c r="J436" t="s">
        <v>706</v>
      </c>
      <c r="L436" s="62" t="s">
        <v>1996</v>
      </c>
      <c r="M436" s="62" t="s">
        <v>1997</v>
      </c>
      <c r="N436" s="11" t="s">
        <v>627</v>
      </c>
    </row>
    <row r="437" spans="1:14" ht="36.75" customHeight="1" x14ac:dyDescent="0.25">
      <c r="A437" s="6">
        <v>43074</v>
      </c>
      <c r="D437" t="s">
        <v>1991</v>
      </c>
      <c r="F437" s="8"/>
      <c r="G437" s="8"/>
      <c r="H437" s="9">
        <v>5745278136</v>
      </c>
      <c r="J437" t="s">
        <v>771</v>
      </c>
      <c r="L437" s="62" t="s">
        <v>1992</v>
      </c>
      <c r="M437" s="62" t="s">
        <v>1993</v>
      </c>
      <c r="N437" s="11" t="s">
        <v>627</v>
      </c>
    </row>
    <row r="438" spans="1:14" ht="36.75" customHeight="1" x14ac:dyDescent="0.25">
      <c r="A438" s="6">
        <v>43074</v>
      </c>
      <c r="B438" s="7">
        <v>0.5541666666666667</v>
      </c>
      <c r="D438" t="s">
        <v>1994</v>
      </c>
      <c r="F438" s="8"/>
      <c r="G438" s="8"/>
      <c r="H438" s="9">
        <v>2173701553</v>
      </c>
      <c r="J438" t="s">
        <v>901</v>
      </c>
      <c r="M438" s="62" t="s">
        <v>1998</v>
      </c>
      <c r="N438" s="11" t="s">
        <v>627</v>
      </c>
    </row>
    <row r="439" spans="1:14" ht="36.75" customHeight="1" x14ac:dyDescent="0.25">
      <c r="A439" s="6">
        <v>43074</v>
      </c>
      <c r="B439" s="7">
        <v>0.6645833333333333</v>
      </c>
      <c r="D439" t="s">
        <v>1999</v>
      </c>
      <c r="F439" s="8" t="s">
        <v>2002</v>
      </c>
      <c r="G439" s="8"/>
      <c r="H439" s="9">
        <v>9892452688</v>
      </c>
      <c r="J439" t="s">
        <v>870</v>
      </c>
      <c r="L439" s="62" t="s">
        <v>2000</v>
      </c>
      <c r="M439" s="62" t="s">
        <v>2001</v>
      </c>
      <c r="N439" s="11" t="s">
        <v>627</v>
      </c>
    </row>
    <row r="440" spans="1:14" ht="36.75" customHeight="1" x14ac:dyDescent="0.25">
      <c r="A440" s="6">
        <v>43075</v>
      </c>
      <c r="B440" s="7">
        <v>0.36458333333333331</v>
      </c>
      <c r="C440" t="s">
        <v>2009</v>
      </c>
      <c r="D440" t="s">
        <v>975</v>
      </c>
      <c r="F440" s="8" t="s">
        <v>1118</v>
      </c>
      <c r="G440" s="8"/>
      <c r="H440" s="9">
        <v>9097440447</v>
      </c>
      <c r="J440" t="s">
        <v>1185</v>
      </c>
      <c r="L440" s="62" t="s">
        <v>2007</v>
      </c>
      <c r="M440" s="62" t="s">
        <v>2008</v>
      </c>
      <c r="N440" s="11" t="s">
        <v>627</v>
      </c>
    </row>
    <row r="441" spans="1:14" ht="36.75" customHeight="1" x14ac:dyDescent="0.25">
      <c r="A441" s="6">
        <v>43075</v>
      </c>
      <c r="B441" s="7">
        <v>0.5444444444444444</v>
      </c>
      <c r="C441" t="s">
        <v>2020</v>
      </c>
      <c r="D441" t="s">
        <v>2021</v>
      </c>
      <c r="F441" s="8"/>
      <c r="G441" s="8"/>
      <c r="H441" s="9">
        <v>8175958607</v>
      </c>
      <c r="M441" s="62" t="s">
        <v>1186</v>
      </c>
      <c r="N441" s="11" t="s">
        <v>627</v>
      </c>
    </row>
    <row r="442" spans="1:14" ht="36.75" customHeight="1" x14ac:dyDescent="0.25">
      <c r="A442" s="6">
        <v>43075</v>
      </c>
      <c r="B442" s="7">
        <v>0.64166666666666672</v>
      </c>
      <c r="C442" t="s">
        <v>2030</v>
      </c>
      <c r="D442" t="s">
        <v>2029</v>
      </c>
      <c r="F442" s="8"/>
      <c r="G442" s="8"/>
      <c r="H442" s="9">
        <v>6145374651</v>
      </c>
      <c r="J442" t="s">
        <v>1185</v>
      </c>
      <c r="L442" s="62" t="s">
        <v>2031</v>
      </c>
      <c r="M442" s="62" t="s">
        <v>2032</v>
      </c>
      <c r="N442" s="11" t="s">
        <v>19</v>
      </c>
    </row>
    <row r="443" spans="1:14" ht="36.75" customHeight="1" x14ac:dyDescent="0.25">
      <c r="A443" s="6">
        <v>43075</v>
      </c>
      <c r="B443" s="7">
        <v>0.47569444444444442</v>
      </c>
      <c r="C443" t="s">
        <v>2017</v>
      </c>
      <c r="D443" t="s">
        <v>2016</v>
      </c>
      <c r="F443" s="8" t="s">
        <v>2018</v>
      </c>
      <c r="G443" s="8"/>
      <c r="H443" s="9">
        <v>4027706276</v>
      </c>
      <c r="J443" t="s">
        <v>1185</v>
      </c>
      <c r="M443" s="62" t="s">
        <v>1186</v>
      </c>
      <c r="N443" s="11" t="s">
        <v>627</v>
      </c>
    </row>
    <row r="444" spans="1:14" ht="36.75" customHeight="1" x14ac:dyDescent="0.25">
      <c r="A444" s="6">
        <v>43075</v>
      </c>
      <c r="B444" s="7">
        <v>0.54513888888888895</v>
      </c>
      <c r="C444" t="s">
        <v>1787</v>
      </c>
      <c r="D444" t="s">
        <v>2022</v>
      </c>
      <c r="F444" s="8" t="s">
        <v>2028</v>
      </c>
      <c r="G444" s="8"/>
      <c r="H444" s="9">
        <v>9107299583</v>
      </c>
      <c r="J444" t="s">
        <v>1000</v>
      </c>
      <c r="L444" s="62" t="s">
        <v>1950</v>
      </c>
      <c r="M444" s="62" t="s">
        <v>2024</v>
      </c>
      <c r="N444" s="11" t="s">
        <v>627</v>
      </c>
    </row>
    <row r="445" spans="1:14" ht="36.75" customHeight="1" x14ac:dyDescent="0.25">
      <c r="A445" s="6">
        <v>43075</v>
      </c>
      <c r="B445" s="7">
        <v>0.46875</v>
      </c>
      <c r="C445" t="s">
        <v>1327</v>
      </c>
      <c r="D445" t="s">
        <v>1327</v>
      </c>
      <c r="F445" s="8"/>
      <c r="G445" s="8"/>
      <c r="H445" s="9">
        <v>3053943354</v>
      </c>
      <c r="M445" s="62" t="s">
        <v>2015</v>
      </c>
      <c r="N445" s="11" t="s">
        <v>627</v>
      </c>
    </row>
    <row r="446" spans="1:14" ht="36.75" customHeight="1" x14ac:dyDescent="0.25">
      <c r="A446" s="6">
        <v>43075</v>
      </c>
      <c r="B446" s="7">
        <v>0.6430555555555556</v>
      </c>
      <c r="C446" t="s">
        <v>2033</v>
      </c>
      <c r="D446" t="s">
        <v>2034</v>
      </c>
      <c r="F446" s="8"/>
      <c r="G446" s="8"/>
      <c r="H446" s="9">
        <v>4697338225</v>
      </c>
      <c r="J446" t="s">
        <v>2035</v>
      </c>
      <c r="L446" s="62" t="s">
        <v>450</v>
      </c>
      <c r="M446" s="62" t="s">
        <v>2036</v>
      </c>
      <c r="N446" s="11" t="s">
        <v>627</v>
      </c>
    </row>
    <row r="447" spans="1:14" ht="36.75" customHeight="1" x14ac:dyDescent="0.25">
      <c r="A447" s="6">
        <v>43075</v>
      </c>
      <c r="B447" s="7">
        <v>0.66249999999999998</v>
      </c>
      <c r="C447" t="s">
        <v>2039</v>
      </c>
      <c r="D447" t="s">
        <v>1834</v>
      </c>
      <c r="F447" s="8"/>
      <c r="G447" s="8"/>
      <c r="H447" s="9">
        <v>9147212600</v>
      </c>
      <c r="J447" t="s">
        <v>2040</v>
      </c>
      <c r="L447" s="62" t="s">
        <v>2041</v>
      </c>
      <c r="M447" s="62" t="s">
        <v>2042</v>
      </c>
      <c r="N447" s="11" t="s">
        <v>627</v>
      </c>
    </row>
    <row r="448" spans="1:14" ht="36.75" customHeight="1" x14ac:dyDescent="0.25">
      <c r="A448" s="6">
        <v>43075</v>
      </c>
      <c r="B448" s="7">
        <v>0.35694444444444445</v>
      </c>
      <c r="C448" t="s">
        <v>2006</v>
      </c>
      <c r="D448" t="s">
        <v>2003</v>
      </c>
      <c r="F448" s="8" t="s">
        <v>2005</v>
      </c>
      <c r="G448" s="8"/>
      <c r="H448" s="9">
        <v>3108975926</v>
      </c>
      <c r="J448" t="s">
        <v>706</v>
      </c>
      <c r="L448" s="62" t="s">
        <v>2004</v>
      </c>
      <c r="M448" s="62"/>
      <c r="N448" s="11" t="s">
        <v>627</v>
      </c>
    </row>
    <row r="449" spans="1:14" ht="36.75" customHeight="1" x14ac:dyDescent="0.25">
      <c r="A449" s="6">
        <v>43075</v>
      </c>
      <c r="B449" s="7">
        <v>0.57638888888888895</v>
      </c>
      <c r="F449" s="8"/>
      <c r="G449" s="8"/>
      <c r="H449" s="9">
        <v>2004146936</v>
      </c>
      <c r="M449" s="62" t="s">
        <v>2023</v>
      </c>
      <c r="N449" s="11" t="s">
        <v>627</v>
      </c>
    </row>
    <row r="450" spans="1:14" ht="36.75" customHeight="1" x14ac:dyDescent="0.25">
      <c r="A450" s="6">
        <v>43075</v>
      </c>
      <c r="B450" s="7">
        <v>0.65694444444444444</v>
      </c>
      <c r="D450" t="s">
        <v>520</v>
      </c>
      <c r="F450" s="8" t="s">
        <v>523</v>
      </c>
      <c r="G450" s="8"/>
      <c r="H450" s="9">
        <v>7575606552</v>
      </c>
      <c r="L450" s="62" t="s">
        <v>2037</v>
      </c>
      <c r="M450" s="62" t="s">
        <v>2038</v>
      </c>
      <c r="N450" s="11" t="s">
        <v>627</v>
      </c>
    </row>
    <row r="451" spans="1:14" ht="36.75" customHeight="1" x14ac:dyDescent="0.25">
      <c r="A451" s="6">
        <v>43076</v>
      </c>
      <c r="B451" s="7">
        <v>0.43194444444444446</v>
      </c>
      <c r="C451" t="s">
        <v>2047</v>
      </c>
      <c r="F451" s="8" t="s">
        <v>2054</v>
      </c>
      <c r="G451" s="8"/>
      <c r="H451" s="9">
        <v>3306875081</v>
      </c>
      <c r="J451" t="s">
        <v>2048</v>
      </c>
      <c r="L451" s="62" t="s">
        <v>2049</v>
      </c>
      <c r="M451" s="62" t="s">
        <v>2050</v>
      </c>
      <c r="N451" s="11" t="s">
        <v>627</v>
      </c>
    </row>
    <row r="452" spans="1:14" ht="36.75" customHeight="1" x14ac:dyDescent="0.25">
      <c r="A452" s="6">
        <v>43076</v>
      </c>
      <c r="B452" s="7">
        <v>0.47500000000000003</v>
      </c>
      <c r="C452" t="s">
        <v>2030</v>
      </c>
      <c r="D452" t="s">
        <v>2029</v>
      </c>
      <c r="F452" s="8"/>
      <c r="G452" s="8"/>
      <c r="H452" s="9">
        <v>6145374651</v>
      </c>
      <c r="J452" t="s">
        <v>1185</v>
      </c>
      <c r="L452" s="62" t="s">
        <v>2062</v>
      </c>
      <c r="M452" s="62" t="s">
        <v>2063</v>
      </c>
      <c r="N452" s="11" t="s">
        <v>19</v>
      </c>
    </row>
    <row r="453" spans="1:14" ht="36.75" customHeight="1" x14ac:dyDescent="0.25">
      <c r="A453" s="6">
        <v>43076</v>
      </c>
      <c r="B453" s="7">
        <v>0.58611111111111114</v>
      </c>
      <c r="C453" t="s">
        <v>895</v>
      </c>
      <c r="D453" t="s">
        <v>1765</v>
      </c>
      <c r="F453" s="8"/>
      <c r="G453" s="8"/>
      <c r="H453" s="9">
        <v>9174152925</v>
      </c>
      <c r="J453" t="s">
        <v>2072</v>
      </c>
      <c r="L453" s="62" t="s">
        <v>2073</v>
      </c>
      <c r="M453" s="62" t="s">
        <v>2074</v>
      </c>
      <c r="N453" s="11" t="s">
        <v>627</v>
      </c>
    </row>
    <row r="454" spans="1:14" ht="36.75" customHeight="1" x14ac:dyDescent="0.25">
      <c r="A454" s="6">
        <v>43076</v>
      </c>
      <c r="B454" s="7">
        <v>0.4597222222222222</v>
      </c>
      <c r="C454" t="s">
        <v>516</v>
      </c>
      <c r="D454" t="s">
        <v>1785</v>
      </c>
      <c r="F454" s="8" t="s">
        <v>1784</v>
      </c>
      <c r="G454" s="8"/>
      <c r="H454" s="9">
        <v>2145857638</v>
      </c>
      <c r="J454" t="s">
        <v>2064</v>
      </c>
      <c r="L454" s="62" t="s">
        <v>2055</v>
      </c>
      <c r="M454" s="62" t="s">
        <v>2056</v>
      </c>
      <c r="N454" s="11" t="s">
        <v>627</v>
      </c>
    </row>
    <row r="455" spans="1:14" ht="36.75" customHeight="1" x14ac:dyDescent="0.25">
      <c r="A455" s="6">
        <v>43076</v>
      </c>
      <c r="B455" s="7">
        <v>0.56944444444444442</v>
      </c>
      <c r="C455" t="s">
        <v>1298</v>
      </c>
      <c r="D455" t="s">
        <v>2066</v>
      </c>
      <c r="F455" s="8"/>
      <c r="G455" s="8"/>
      <c r="H455" s="9">
        <v>7323231409</v>
      </c>
      <c r="J455" t="s">
        <v>771</v>
      </c>
      <c r="L455" s="62" t="s">
        <v>2070</v>
      </c>
      <c r="M455" s="62" t="s">
        <v>2071</v>
      </c>
      <c r="N455" s="11" t="s">
        <v>627</v>
      </c>
    </row>
    <row r="456" spans="1:14" ht="36.75" customHeight="1" x14ac:dyDescent="0.25">
      <c r="A456" s="6">
        <v>43076</v>
      </c>
      <c r="B456" s="7">
        <v>0.57638888888888895</v>
      </c>
      <c r="C456" t="s">
        <v>1298</v>
      </c>
      <c r="D456" s="83" t="s">
        <v>2069</v>
      </c>
      <c r="E456" t="s">
        <v>1288</v>
      </c>
      <c r="F456" s="8"/>
      <c r="G456" s="8"/>
      <c r="H456" s="9">
        <v>7323235384</v>
      </c>
      <c r="J456" t="s">
        <v>771</v>
      </c>
      <c r="L456" s="62" t="s">
        <v>2067</v>
      </c>
      <c r="M456" s="62" t="s">
        <v>2068</v>
      </c>
      <c r="N456" s="11" t="s">
        <v>627</v>
      </c>
    </row>
    <row r="457" spans="1:14" ht="36.75" customHeight="1" x14ac:dyDescent="0.25">
      <c r="A457" s="6">
        <v>43076</v>
      </c>
      <c r="B457" s="7">
        <v>0.3666666666666667</v>
      </c>
      <c r="C457" t="s">
        <v>2044</v>
      </c>
      <c r="D457" t="s">
        <v>2043</v>
      </c>
      <c r="F457" s="8" t="s">
        <v>2045</v>
      </c>
      <c r="G457" s="8"/>
      <c r="H457" s="9">
        <v>4049218812</v>
      </c>
      <c r="J457" t="s">
        <v>771</v>
      </c>
      <c r="L457" s="62" t="s">
        <v>447</v>
      </c>
      <c r="M457" s="62" t="s">
        <v>2046</v>
      </c>
      <c r="N457" s="11" t="s">
        <v>627</v>
      </c>
    </row>
    <row r="458" spans="1:14" ht="36.75" customHeight="1" x14ac:dyDescent="0.25">
      <c r="A458" s="6">
        <v>43076</v>
      </c>
      <c r="B458" s="7">
        <v>0.46875</v>
      </c>
      <c r="C458" t="s">
        <v>2057</v>
      </c>
      <c r="D458" t="s">
        <v>2061</v>
      </c>
      <c r="F458" s="8" t="s">
        <v>2058</v>
      </c>
      <c r="G458" s="8"/>
      <c r="H458" s="9">
        <v>8183360739</v>
      </c>
      <c r="J458" t="s">
        <v>706</v>
      </c>
      <c r="L458" s="62" t="s">
        <v>2059</v>
      </c>
      <c r="M458" s="62" t="s">
        <v>2060</v>
      </c>
      <c r="N458" s="11" t="s">
        <v>914</v>
      </c>
    </row>
    <row r="459" spans="1:14" ht="36.75" customHeight="1" x14ac:dyDescent="0.25">
      <c r="A459" s="6">
        <v>43076</v>
      </c>
      <c r="B459" s="7">
        <v>0.55347222222222225</v>
      </c>
      <c r="C459" t="s">
        <v>2057</v>
      </c>
      <c r="D459" t="s">
        <v>2061</v>
      </c>
      <c r="F459" s="8" t="s">
        <v>2058</v>
      </c>
      <c r="G459" s="8"/>
      <c r="H459" s="9">
        <v>8183360739</v>
      </c>
      <c r="J459" t="s">
        <v>706</v>
      </c>
      <c r="L459" s="62" t="s">
        <v>2059</v>
      </c>
      <c r="M459" s="62" t="s">
        <v>2065</v>
      </c>
      <c r="N459" s="11" t="s">
        <v>914</v>
      </c>
    </row>
    <row r="460" spans="1:14" ht="36.75" customHeight="1" x14ac:dyDescent="0.25">
      <c r="A460" s="6">
        <v>43080</v>
      </c>
      <c r="B460" s="7">
        <v>0.4375</v>
      </c>
      <c r="C460" t="s">
        <v>1874</v>
      </c>
      <c r="D460" t="s">
        <v>2088</v>
      </c>
      <c r="F460" s="8"/>
      <c r="G460" s="8"/>
      <c r="H460" s="9">
        <v>6142378884</v>
      </c>
      <c r="M460" s="62" t="s">
        <v>1186</v>
      </c>
      <c r="N460" s="11" t="s">
        <v>627</v>
      </c>
    </row>
    <row r="461" spans="1:14" ht="36.75" customHeight="1" x14ac:dyDescent="0.25">
      <c r="A461" s="6">
        <v>43080</v>
      </c>
      <c r="B461" s="7">
        <v>0.59097222222222223</v>
      </c>
      <c r="C461" t="s">
        <v>1787</v>
      </c>
      <c r="D461" t="s">
        <v>1949</v>
      </c>
      <c r="F461" s="8"/>
      <c r="G461" s="8"/>
      <c r="H461" s="9">
        <v>9107299583</v>
      </c>
      <c r="J461" t="s">
        <v>1185</v>
      </c>
      <c r="L461" s="62" t="s">
        <v>2102</v>
      </c>
      <c r="M461" s="62"/>
      <c r="N461" s="11" t="s">
        <v>627</v>
      </c>
    </row>
    <row r="462" spans="1:14" ht="36.75" customHeight="1" x14ac:dyDescent="0.25">
      <c r="A462" s="6">
        <v>43080</v>
      </c>
      <c r="B462" s="7">
        <v>0.55833333333333335</v>
      </c>
      <c r="C462" t="s">
        <v>1276</v>
      </c>
      <c r="D462" t="s">
        <v>1840</v>
      </c>
      <c r="F462" s="8" t="s">
        <v>2089</v>
      </c>
      <c r="G462" s="8"/>
      <c r="H462" s="9">
        <v>4792357274</v>
      </c>
      <c r="J462" t="s">
        <v>706</v>
      </c>
      <c r="L462" s="62" t="s">
        <v>545</v>
      </c>
      <c r="M462" s="62" t="s">
        <v>2100</v>
      </c>
      <c r="N462" s="11" t="s">
        <v>627</v>
      </c>
    </row>
    <row r="463" spans="1:14" ht="36.75" customHeight="1" x14ac:dyDescent="0.25">
      <c r="A463" s="6">
        <v>43080</v>
      </c>
      <c r="B463" s="7">
        <v>0.47361111111111115</v>
      </c>
      <c r="C463" t="s">
        <v>2096</v>
      </c>
      <c r="D463" t="s">
        <v>1840</v>
      </c>
      <c r="E463" t="s">
        <v>1841</v>
      </c>
      <c r="F463" s="8" t="s">
        <v>2089</v>
      </c>
      <c r="G463" s="8"/>
      <c r="H463" s="9">
        <v>4792357274</v>
      </c>
      <c r="J463" t="s">
        <v>706</v>
      </c>
      <c r="L463" s="62" t="s">
        <v>545</v>
      </c>
      <c r="M463" s="62" t="s">
        <v>2090</v>
      </c>
      <c r="N463" s="11" t="s">
        <v>627</v>
      </c>
    </row>
    <row r="464" spans="1:14" ht="36.75" customHeight="1" x14ac:dyDescent="0.25">
      <c r="A464" s="6">
        <v>43080</v>
      </c>
      <c r="B464" s="7">
        <v>0.43611111111111112</v>
      </c>
      <c r="C464" t="s">
        <v>2084</v>
      </c>
      <c r="D464" t="s">
        <v>2083</v>
      </c>
      <c r="E464" t="s">
        <v>2085</v>
      </c>
      <c r="F464" s="8"/>
      <c r="G464" s="8"/>
      <c r="H464" s="9">
        <v>3104908210</v>
      </c>
      <c r="J464" t="s">
        <v>1484</v>
      </c>
      <c r="L464" s="62" t="s">
        <v>2086</v>
      </c>
      <c r="M464" s="62" t="s">
        <v>2087</v>
      </c>
      <c r="N464" s="11" t="s">
        <v>627</v>
      </c>
    </row>
    <row r="465" spans="1:14" ht="36.75" customHeight="1" x14ac:dyDescent="0.25">
      <c r="A465" s="6">
        <v>43080</v>
      </c>
      <c r="B465" s="7">
        <v>0.64861111111111114</v>
      </c>
      <c r="C465" t="s">
        <v>2044</v>
      </c>
      <c r="D465" t="s">
        <v>2043</v>
      </c>
      <c r="F465" s="8"/>
      <c r="G465" s="8"/>
      <c r="H465" s="9">
        <v>4049218812</v>
      </c>
      <c r="J465" t="s">
        <v>771</v>
      </c>
      <c r="M465" s="62" t="s">
        <v>2105</v>
      </c>
      <c r="N465" s="11" t="s">
        <v>627</v>
      </c>
    </row>
    <row r="466" spans="1:14" ht="36.75" customHeight="1" x14ac:dyDescent="0.25">
      <c r="A466" s="6">
        <v>43080</v>
      </c>
      <c r="B466" s="7">
        <v>0.43472222222222223</v>
      </c>
      <c r="D466" t="s">
        <v>2082</v>
      </c>
      <c r="F466" s="8"/>
      <c r="G466" s="8"/>
      <c r="H466" s="9">
        <v>9016742483</v>
      </c>
      <c r="M466" s="62" t="s">
        <v>1186</v>
      </c>
      <c r="N466" s="11" t="s">
        <v>627</v>
      </c>
    </row>
    <row r="467" spans="1:14" ht="36.75" customHeight="1" x14ac:dyDescent="0.25">
      <c r="A467" s="6">
        <v>43080</v>
      </c>
      <c r="B467" s="7">
        <v>0.48194444444444445</v>
      </c>
      <c r="D467" t="s">
        <v>645</v>
      </c>
      <c r="F467" s="8"/>
      <c r="G467" s="8"/>
      <c r="H467" s="9">
        <v>9705568451</v>
      </c>
      <c r="J467" t="s">
        <v>721</v>
      </c>
      <c r="L467" s="62" t="s">
        <v>1937</v>
      </c>
      <c r="M467" s="62" t="s">
        <v>2091</v>
      </c>
      <c r="N467" s="11" t="s">
        <v>627</v>
      </c>
    </row>
    <row r="468" spans="1:14" ht="36.75" customHeight="1" x14ac:dyDescent="0.25">
      <c r="A468" s="6">
        <v>43080</v>
      </c>
      <c r="B468" s="7">
        <v>0.48472222222222222</v>
      </c>
      <c r="D468" t="s">
        <v>2092</v>
      </c>
      <c r="F468" s="8"/>
      <c r="G468" s="8"/>
      <c r="H468" s="9">
        <v>7048139603</v>
      </c>
      <c r="L468" s="62" t="s">
        <v>705</v>
      </c>
      <c r="M468" s="62" t="s">
        <v>2093</v>
      </c>
      <c r="N468" s="11" t="s">
        <v>627</v>
      </c>
    </row>
    <row r="469" spans="1:14" ht="36.75" customHeight="1" x14ac:dyDescent="0.25">
      <c r="A469" s="6">
        <v>43080</v>
      </c>
      <c r="B469" s="7">
        <v>0.48680555555555555</v>
      </c>
      <c r="D469" t="s">
        <v>2094</v>
      </c>
      <c r="F469" s="8"/>
      <c r="G469" s="8"/>
      <c r="H469" s="9">
        <v>6082069399</v>
      </c>
      <c r="L469" s="62" t="s">
        <v>2095</v>
      </c>
      <c r="M469" s="62" t="s">
        <v>2101</v>
      </c>
      <c r="N469" s="11" t="s">
        <v>627</v>
      </c>
    </row>
    <row r="470" spans="1:14" ht="36.75" customHeight="1" x14ac:dyDescent="0.25">
      <c r="A470" s="6">
        <v>43080</v>
      </c>
      <c r="B470" s="7">
        <v>0.62013888888888891</v>
      </c>
      <c r="F470" s="8"/>
      <c r="G470" s="8"/>
      <c r="H470" s="9">
        <v>7655613893</v>
      </c>
      <c r="J470" t="s">
        <v>771</v>
      </c>
      <c r="L470" s="62" t="s">
        <v>2103</v>
      </c>
      <c r="M470" s="62" t="s">
        <v>2104</v>
      </c>
      <c r="N470" s="11" t="s">
        <v>627</v>
      </c>
    </row>
    <row r="471" spans="1:14" ht="36.75" customHeight="1" x14ac:dyDescent="0.25">
      <c r="A471" s="6">
        <v>43080</v>
      </c>
      <c r="B471" s="7">
        <v>0.43472222222222223</v>
      </c>
      <c r="D471" t="s">
        <v>2082</v>
      </c>
      <c r="F471" s="8"/>
      <c r="G471" s="8"/>
      <c r="H471" s="9">
        <v>9016742483</v>
      </c>
      <c r="J471" t="s">
        <v>771</v>
      </c>
      <c r="M471" s="62" t="s">
        <v>2106</v>
      </c>
      <c r="N471" s="11" t="s">
        <v>627</v>
      </c>
    </row>
    <row r="472" spans="1:14" ht="36.75" customHeight="1" x14ac:dyDescent="0.25">
      <c r="A472" s="6">
        <v>43080</v>
      </c>
      <c r="D472" t="s">
        <v>2107</v>
      </c>
      <c r="F472" s="8"/>
      <c r="G472" s="8"/>
      <c r="H472" s="9">
        <v>5087888031</v>
      </c>
      <c r="M472" s="62"/>
      <c r="N472" s="11" t="s">
        <v>627</v>
      </c>
    </row>
    <row r="473" spans="1:14" ht="36.75" customHeight="1" x14ac:dyDescent="0.25">
      <c r="A473" s="6">
        <v>43081</v>
      </c>
      <c r="B473" s="7">
        <v>0.65277777777777779</v>
      </c>
      <c r="C473" t="s">
        <v>2128</v>
      </c>
      <c r="F473" s="8" t="s">
        <v>2129</v>
      </c>
      <c r="G473" s="8"/>
      <c r="H473" s="9">
        <v>3172949966</v>
      </c>
      <c r="J473" t="s">
        <v>718</v>
      </c>
      <c r="L473" s="62" t="s">
        <v>756</v>
      </c>
      <c r="M473" s="62"/>
      <c r="N473" s="11" t="s">
        <v>627</v>
      </c>
    </row>
    <row r="474" spans="1:14" ht="36.75" customHeight="1" x14ac:dyDescent="0.25">
      <c r="A474" s="6">
        <v>43081</v>
      </c>
      <c r="B474" s="7">
        <v>0.59097222222222223</v>
      </c>
      <c r="C474" t="s">
        <v>1787</v>
      </c>
      <c r="D474" t="s">
        <v>1949</v>
      </c>
      <c r="F474" s="8"/>
      <c r="G474" s="8"/>
      <c r="H474" s="9">
        <v>9107299583</v>
      </c>
      <c r="J474" t="s">
        <v>1185</v>
      </c>
      <c r="L474" s="62" t="s">
        <v>2102</v>
      </c>
      <c r="M474" s="62"/>
      <c r="N474" s="11" t="s">
        <v>627</v>
      </c>
    </row>
    <row r="475" spans="1:14" ht="36.75" customHeight="1" x14ac:dyDescent="0.25">
      <c r="A475" s="6">
        <v>43081</v>
      </c>
      <c r="B475" s="7">
        <v>0.38055555555555554</v>
      </c>
      <c r="C475" t="s">
        <v>2112</v>
      </c>
      <c r="D475" t="s">
        <v>2116</v>
      </c>
      <c r="F475" s="8"/>
      <c r="G475" s="8"/>
      <c r="H475" s="9">
        <v>6788865093</v>
      </c>
      <c r="J475" t="s">
        <v>2113</v>
      </c>
      <c r="L475" s="62" t="s">
        <v>2114</v>
      </c>
      <c r="M475" s="62" t="s">
        <v>2115</v>
      </c>
      <c r="N475" s="11" t="s">
        <v>627</v>
      </c>
    </row>
    <row r="476" spans="1:14" ht="36.75" customHeight="1" x14ac:dyDescent="0.25">
      <c r="A476" s="6">
        <v>43081</v>
      </c>
      <c r="B476" s="7">
        <v>0.38055555555555554</v>
      </c>
      <c r="C476" t="s">
        <v>2112</v>
      </c>
      <c r="D476" t="s">
        <v>2116</v>
      </c>
      <c r="F476" s="8"/>
      <c r="G476" s="8"/>
      <c r="H476" s="9">
        <v>6788865093</v>
      </c>
      <c r="J476" t="s">
        <v>2113</v>
      </c>
      <c r="L476" s="62" t="s">
        <v>2114</v>
      </c>
      <c r="M476" s="62"/>
      <c r="N476" s="11" t="s">
        <v>627</v>
      </c>
    </row>
    <row r="477" spans="1:14" ht="36.75" customHeight="1" x14ac:dyDescent="0.25">
      <c r="A477" s="6">
        <v>43081</v>
      </c>
      <c r="B477" s="7">
        <v>0.48055555555555557</v>
      </c>
      <c r="C477" t="s">
        <v>895</v>
      </c>
      <c r="D477" t="s">
        <v>1765</v>
      </c>
      <c r="F477" s="8"/>
      <c r="G477" s="8"/>
      <c r="H477" s="9">
        <v>9174152925</v>
      </c>
      <c r="J477" t="s">
        <v>2072</v>
      </c>
      <c r="L477" s="62" t="s">
        <v>2120</v>
      </c>
      <c r="M477" s="62"/>
      <c r="N477" s="11" t="s">
        <v>627</v>
      </c>
    </row>
    <row r="478" spans="1:14" ht="36.75" customHeight="1" x14ac:dyDescent="0.25">
      <c r="A478" s="6">
        <v>43081</v>
      </c>
      <c r="B478" s="7">
        <v>0.57847222222222217</v>
      </c>
      <c r="C478" t="s">
        <v>895</v>
      </c>
      <c r="D478" t="s">
        <v>1765</v>
      </c>
      <c r="F478" s="8"/>
      <c r="G478" s="8"/>
      <c r="H478" s="9">
        <v>9174152925</v>
      </c>
      <c r="J478" t="s">
        <v>2064</v>
      </c>
      <c r="L478" s="62" t="s">
        <v>2123</v>
      </c>
      <c r="M478" s="62" t="s">
        <v>2124</v>
      </c>
      <c r="N478" s="11" t="s">
        <v>627</v>
      </c>
    </row>
    <row r="479" spans="1:14" ht="36.75" customHeight="1" x14ac:dyDescent="0.25">
      <c r="A479" s="6">
        <v>43081</v>
      </c>
      <c r="B479" s="7">
        <v>0.4680555555555555</v>
      </c>
      <c r="C479" t="s">
        <v>1071</v>
      </c>
      <c r="D479" t="s">
        <v>1072</v>
      </c>
      <c r="F479" s="8"/>
      <c r="G479" s="8"/>
      <c r="H479" s="9">
        <v>7577354306</v>
      </c>
      <c r="J479" t="s">
        <v>2117</v>
      </c>
      <c r="L479" s="62" t="s">
        <v>1738</v>
      </c>
      <c r="M479" s="62"/>
      <c r="N479" s="11" t="s">
        <v>627</v>
      </c>
    </row>
    <row r="480" spans="1:14" ht="36.75" customHeight="1" x14ac:dyDescent="0.25">
      <c r="A480" s="6">
        <v>43081</v>
      </c>
      <c r="B480" s="7">
        <v>0.60763888888888895</v>
      </c>
      <c r="C480" t="s">
        <v>2125</v>
      </c>
      <c r="D480" t="s">
        <v>1688</v>
      </c>
      <c r="E480" t="s">
        <v>2126</v>
      </c>
      <c r="F480" s="8"/>
      <c r="G480" s="8"/>
      <c r="H480" s="9">
        <v>8069286930</v>
      </c>
      <c r="J480" t="s">
        <v>731</v>
      </c>
      <c r="K480">
        <v>17089699</v>
      </c>
      <c r="M480" s="62" t="s">
        <v>2127</v>
      </c>
      <c r="N480" s="11" t="s">
        <v>627</v>
      </c>
    </row>
    <row r="481" spans="1:14" ht="36.75" customHeight="1" x14ac:dyDescent="0.25">
      <c r="A481" s="6">
        <v>43081</v>
      </c>
      <c r="B481" s="7">
        <v>0.67847222222222225</v>
      </c>
      <c r="C481" t="s">
        <v>2131</v>
      </c>
      <c r="F481" s="8"/>
      <c r="G481" s="8"/>
      <c r="H481" s="9">
        <v>3309312499</v>
      </c>
      <c r="J481" t="s">
        <v>706</v>
      </c>
      <c r="L481" s="62" t="s">
        <v>469</v>
      </c>
      <c r="M481" s="62" t="s">
        <v>2132</v>
      </c>
      <c r="N481" s="11" t="s">
        <v>627</v>
      </c>
    </row>
    <row r="482" spans="1:14" ht="36.75" customHeight="1" x14ac:dyDescent="0.25">
      <c r="A482" s="6">
        <v>43081</v>
      </c>
      <c r="B482" s="7">
        <v>0.66388888888888886</v>
      </c>
      <c r="C482" t="s">
        <v>2130</v>
      </c>
      <c r="D482" t="s">
        <v>396</v>
      </c>
      <c r="F482" s="8"/>
      <c r="G482" s="8"/>
      <c r="H482" s="9">
        <v>9093595709</v>
      </c>
      <c r="J482" t="s">
        <v>771</v>
      </c>
      <c r="L482" s="62" t="s">
        <v>1015</v>
      </c>
      <c r="M482" s="62"/>
      <c r="N482" s="11" t="s">
        <v>627</v>
      </c>
    </row>
    <row r="483" spans="1:14" ht="36.75" customHeight="1" x14ac:dyDescent="0.25">
      <c r="A483" s="6">
        <v>43082</v>
      </c>
      <c r="B483" s="7">
        <v>0.66805555555555562</v>
      </c>
      <c r="C483" t="s">
        <v>1787</v>
      </c>
      <c r="D483" t="s">
        <v>1786</v>
      </c>
      <c r="F483" s="8"/>
      <c r="G483" s="8"/>
      <c r="H483" s="9">
        <v>9107299583</v>
      </c>
      <c r="J483" t="s">
        <v>706</v>
      </c>
      <c r="L483" s="62" t="s">
        <v>2158</v>
      </c>
      <c r="M483" s="62" t="s">
        <v>2159</v>
      </c>
      <c r="N483" s="11" t="s">
        <v>627</v>
      </c>
    </row>
    <row r="484" spans="1:14" ht="36.75" customHeight="1" x14ac:dyDescent="0.25">
      <c r="A484" s="6">
        <v>43082</v>
      </c>
      <c r="B484" s="7">
        <v>0.55833333333333335</v>
      </c>
      <c r="C484" t="s">
        <v>1276</v>
      </c>
      <c r="D484" t="s">
        <v>1840</v>
      </c>
      <c r="F484" s="8" t="s">
        <v>2089</v>
      </c>
      <c r="G484" s="8"/>
      <c r="H484" s="9">
        <v>4792357274</v>
      </c>
      <c r="J484" t="s">
        <v>706</v>
      </c>
      <c r="L484" s="62" t="s">
        <v>2157</v>
      </c>
      <c r="M484" s="62" t="s">
        <v>2160</v>
      </c>
      <c r="N484" s="11" t="s">
        <v>627</v>
      </c>
    </row>
    <row r="485" spans="1:14" ht="36.75" customHeight="1" x14ac:dyDescent="0.25">
      <c r="A485" s="6">
        <v>43082</v>
      </c>
      <c r="B485" s="7">
        <v>0.47152777777777777</v>
      </c>
      <c r="C485" t="s">
        <v>598</v>
      </c>
      <c r="D485" t="s">
        <v>596</v>
      </c>
      <c r="F485" s="8" t="s">
        <v>616</v>
      </c>
      <c r="G485" s="8"/>
      <c r="H485" s="9">
        <v>4236934466</v>
      </c>
      <c r="J485" t="s">
        <v>24</v>
      </c>
      <c r="L485" s="62" t="s">
        <v>2135</v>
      </c>
      <c r="M485" s="62"/>
      <c r="N485" s="11" t="s">
        <v>19</v>
      </c>
    </row>
    <row r="486" spans="1:14" ht="36.75" customHeight="1" x14ac:dyDescent="0.25">
      <c r="A486" s="6">
        <v>43082</v>
      </c>
      <c r="B486" s="7">
        <v>0.63958333333333328</v>
      </c>
      <c r="C486" t="s">
        <v>2152</v>
      </c>
      <c r="D486" t="s">
        <v>2151</v>
      </c>
      <c r="F486" s="8" t="s">
        <v>2154</v>
      </c>
      <c r="G486" s="8"/>
      <c r="H486" s="9">
        <v>7704822600</v>
      </c>
      <c r="L486" s="62" t="s">
        <v>2153</v>
      </c>
      <c r="M486" s="62"/>
      <c r="N486" s="11" t="s">
        <v>627</v>
      </c>
    </row>
    <row r="487" spans="1:14" ht="36.75" customHeight="1" x14ac:dyDescent="0.25">
      <c r="A487" s="6">
        <v>43082</v>
      </c>
      <c r="B487" s="7">
        <v>0.39861111111111108</v>
      </c>
      <c r="C487" t="s">
        <v>891</v>
      </c>
      <c r="D487" t="s">
        <v>2134</v>
      </c>
      <c r="F487" s="8"/>
      <c r="G487" s="8"/>
      <c r="H487" s="9">
        <v>5864053251</v>
      </c>
      <c r="J487" t="s">
        <v>721</v>
      </c>
      <c r="L487" s="62" t="s">
        <v>2133</v>
      </c>
      <c r="M487" s="62"/>
      <c r="N487" s="11" t="s">
        <v>627</v>
      </c>
    </row>
    <row r="488" spans="1:14" ht="36.75" customHeight="1" x14ac:dyDescent="0.25">
      <c r="A488" s="6">
        <v>43082</v>
      </c>
      <c r="B488" s="7">
        <v>0.6381944444444444</v>
      </c>
      <c r="C488" t="s">
        <v>1245</v>
      </c>
      <c r="D488" t="s">
        <v>1244</v>
      </c>
      <c r="F488" s="8"/>
      <c r="G488" s="8"/>
      <c r="H488" s="9">
        <v>7184313766</v>
      </c>
      <c r="J488" t="s">
        <v>1000</v>
      </c>
      <c r="K488">
        <v>16127511</v>
      </c>
      <c r="L488" s="62" t="s">
        <v>2156</v>
      </c>
      <c r="M488" s="62"/>
      <c r="N488" s="11" t="s">
        <v>627</v>
      </c>
    </row>
    <row r="489" spans="1:14" ht="36.75" customHeight="1" x14ac:dyDescent="0.25">
      <c r="A489" s="6">
        <v>43082</v>
      </c>
      <c r="B489" s="7">
        <v>0.57777777777777783</v>
      </c>
      <c r="C489" t="s">
        <v>2146</v>
      </c>
      <c r="D489" t="s">
        <v>2125</v>
      </c>
      <c r="E489" t="s">
        <v>2126</v>
      </c>
      <c r="F489" s="8"/>
      <c r="G489" s="8"/>
      <c r="H489" s="9">
        <v>8069286930</v>
      </c>
      <c r="J489" t="s">
        <v>1102</v>
      </c>
      <c r="L489" s="62" t="s">
        <v>2147</v>
      </c>
      <c r="M489" s="62"/>
      <c r="N489" s="11" t="s">
        <v>627</v>
      </c>
    </row>
    <row r="490" spans="1:14" ht="36.75" customHeight="1" x14ac:dyDescent="0.25">
      <c r="A490" s="6">
        <v>43082</v>
      </c>
      <c r="B490" s="7">
        <v>0.58888888888888891</v>
      </c>
      <c r="C490" t="s">
        <v>2149</v>
      </c>
      <c r="D490" t="s">
        <v>2148</v>
      </c>
      <c r="F490" s="8"/>
      <c r="G490" s="8"/>
      <c r="H490" s="9">
        <v>4037556362</v>
      </c>
      <c r="J490" t="s">
        <v>706</v>
      </c>
      <c r="L490" s="62" t="s">
        <v>2150</v>
      </c>
      <c r="M490" s="62"/>
      <c r="N490" s="11" t="s">
        <v>627</v>
      </c>
    </row>
    <row r="491" spans="1:14" ht="36.75" customHeight="1" x14ac:dyDescent="0.25">
      <c r="A491" s="6">
        <v>43082</v>
      </c>
      <c r="B491" s="7">
        <v>0.4375</v>
      </c>
      <c r="C491" t="s">
        <v>2044</v>
      </c>
      <c r="D491" t="s">
        <v>2043</v>
      </c>
      <c r="F491" s="8"/>
      <c r="G491" s="8"/>
      <c r="H491" s="9">
        <v>4049218812</v>
      </c>
      <c r="J491" t="s">
        <v>771</v>
      </c>
      <c r="M491" s="62" t="s">
        <v>2105</v>
      </c>
      <c r="N491" s="11" t="s">
        <v>627</v>
      </c>
    </row>
    <row r="492" spans="1:14" ht="36.75" customHeight="1" x14ac:dyDescent="0.25">
      <c r="A492" s="6">
        <v>43082</v>
      </c>
      <c r="B492" s="7">
        <v>0.4777777777777778</v>
      </c>
      <c r="C492" t="s">
        <v>2138</v>
      </c>
      <c r="D492" t="s">
        <v>2136</v>
      </c>
      <c r="F492" s="8" t="s">
        <v>2139</v>
      </c>
      <c r="G492" s="8"/>
      <c r="H492" s="9">
        <v>5179028383</v>
      </c>
      <c r="J492" t="s">
        <v>706</v>
      </c>
      <c r="L492" s="62" t="s">
        <v>2137</v>
      </c>
      <c r="M492" s="62"/>
      <c r="N492" s="11" t="s">
        <v>627</v>
      </c>
    </row>
    <row r="493" spans="1:14" ht="36.75" customHeight="1" x14ac:dyDescent="0.25">
      <c r="A493" s="6">
        <v>43082</v>
      </c>
      <c r="B493" s="7">
        <v>0.5493055555555556</v>
      </c>
      <c r="C493" t="s">
        <v>2138</v>
      </c>
      <c r="D493" t="s">
        <v>2136</v>
      </c>
      <c r="F493" s="8" t="s">
        <v>2139</v>
      </c>
      <c r="G493" s="8"/>
      <c r="H493" s="9">
        <v>5179028383</v>
      </c>
      <c r="J493" t="s">
        <v>706</v>
      </c>
      <c r="L493" s="62" t="s">
        <v>2137</v>
      </c>
      <c r="M493" s="62"/>
      <c r="N493" s="11" t="s">
        <v>627</v>
      </c>
    </row>
    <row r="494" spans="1:14" ht="36.75" customHeight="1" x14ac:dyDescent="0.25">
      <c r="A494" s="6">
        <v>43082</v>
      </c>
      <c r="B494" s="7">
        <v>0.6875</v>
      </c>
      <c r="C494" t="s">
        <v>2161</v>
      </c>
      <c r="D494" t="s">
        <v>2163</v>
      </c>
      <c r="F494" s="8" t="s">
        <v>1933</v>
      </c>
      <c r="G494" s="8"/>
      <c r="H494" s="9">
        <v>3869840607</v>
      </c>
      <c r="J494" t="s">
        <v>706</v>
      </c>
      <c r="L494" s="62" t="s">
        <v>2162</v>
      </c>
      <c r="M494" s="62"/>
      <c r="N494" s="11" t="s">
        <v>627</v>
      </c>
    </row>
    <row r="495" spans="1:14" ht="36.75" customHeight="1" x14ac:dyDescent="0.25">
      <c r="A495" s="6">
        <v>43082</v>
      </c>
      <c r="B495" s="7">
        <v>0.57291666666666663</v>
      </c>
      <c r="C495" t="s">
        <v>1631</v>
      </c>
      <c r="F495" s="8"/>
      <c r="G495" s="8"/>
      <c r="H495" s="9">
        <v>5054591756</v>
      </c>
      <c r="J495" t="s">
        <v>870</v>
      </c>
      <c r="L495" s="62" t="s">
        <v>2144</v>
      </c>
      <c r="M495" s="62" t="s">
        <v>2145</v>
      </c>
      <c r="N495" s="11" t="s">
        <v>627</v>
      </c>
    </row>
    <row r="496" spans="1:14" ht="36.75" customHeight="1" x14ac:dyDescent="0.25">
      <c r="A496" s="6">
        <v>43082</v>
      </c>
      <c r="B496" s="7">
        <v>0.39166666666666666</v>
      </c>
      <c r="C496" t="s">
        <v>1076</v>
      </c>
      <c r="D496" t="s">
        <v>453</v>
      </c>
      <c r="F496" s="8"/>
      <c r="G496" s="8"/>
      <c r="H496" s="9">
        <v>6159913125</v>
      </c>
      <c r="J496" t="s">
        <v>721</v>
      </c>
      <c r="L496" s="62" t="s">
        <v>929</v>
      </c>
      <c r="M496" s="62"/>
      <c r="N496" s="11" t="s">
        <v>627</v>
      </c>
    </row>
    <row r="497" spans="1:14" ht="36.75" customHeight="1" x14ac:dyDescent="0.25">
      <c r="A497" s="6">
        <v>43083</v>
      </c>
      <c r="B497" s="7">
        <v>0.375</v>
      </c>
      <c r="C497" t="s">
        <v>2131</v>
      </c>
      <c r="F497" s="8"/>
      <c r="G497" s="8"/>
      <c r="H497" s="9">
        <v>3309312499</v>
      </c>
      <c r="M497" s="62" t="s">
        <v>2167</v>
      </c>
      <c r="N497" s="11" t="s">
        <v>627</v>
      </c>
    </row>
    <row r="498" spans="1:14" ht="36.75" customHeight="1" x14ac:dyDescent="0.25">
      <c r="A498" s="6">
        <v>43083</v>
      </c>
      <c r="B498" s="7">
        <v>0.40208333333333335</v>
      </c>
      <c r="C498" t="s">
        <v>2169</v>
      </c>
      <c r="D498" t="s">
        <v>2168</v>
      </c>
      <c r="F498" s="8"/>
      <c r="G498" s="8"/>
      <c r="H498" s="9">
        <v>2033132998</v>
      </c>
      <c r="J498" t="s">
        <v>718</v>
      </c>
      <c r="L498" s="62" t="s">
        <v>2170</v>
      </c>
      <c r="M498" s="62" t="s">
        <v>2171</v>
      </c>
      <c r="N498" s="11" t="s">
        <v>627</v>
      </c>
    </row>
    <row r="499" spans="1:14" ht="36.75" customHeight="1" x14ac:dyDescent="0.25">
      <c r="A499" s="6">
        <v>43083</v>
      </c>
      <c r="B499" s="7">
        <v>0.48055555555555557</v>
      </c>
      <c r="C499" t="s">
        <v>1080</v>
      </c>
      <c r="D499" t="s">
        <v>1078</v>
      </c>
      <c r="F499" s="8" t="s">
        <v>1081</v>
      </c>
      <c r="G499" s="8"/>
      <c r="H499" s="9">
        <v>2295519393</v>
      </c>
      <c r="I499" s="9">
        <v>8502280896</v>
      </c>
      <c r="J499" t="s">
        <v>2179</v>
      </c>
      <c r="M499" s="62"/>
      <c r="N499" s="11" t="s">
        <v>627</v>
      </c>
    </row>
    <row r="500" spans="1:14" ht="36.75" customHeight="1" x14ac:dyDescent="0.25">
      <c r="A500" s="6">
        <v>43083</v>
      </c>
      <c r="B500" s="7">
        <v>0.4465277777777778</v>
      </c>
      <c r="D500" t="s">
        <v>449</v>
      </c>
      <c r="E500" t="s">
        <v>2172</v>
      </c>
      <c r="F500" s="8"/>
      <c r="G500" s="8"/>
      <c r="H500" s="9">
        <v>5184950076</v>
      </c>
      <c r="L500" s="62" t="s">
        <v>2173</v>
      </c>
      <c r="M500" s="62" t="s">
        <v>2174</v>
      </c>
      <c r="N500" s="11" t="s">
        <v>627</v>
      </c>
    </row>
    <row r="501" spans="1:14" ht="36.75" customHeight="1" x14ac:dyDescent="0.25">
      <c r="A501" s="6">
        <v>43083</v>
      </c>
      <c r="B501" s="7">
        <v>0.47361111111111115</v>
      </c>
      <c r="D501" t="s">
        <v>2175</v>
      </c>
      <c r="F501" s="8"/>
      <c r="G501" s="8"/>
      <c r="H501" s="9">
        <v>6056419907</v>
      </c>
      <c r="J501" t="s">
        <v>731</v>
      </c>
      <c r="L501" s="62" t="s">
        <v>2176</v>
      </c>
      <c r="M501" s="62" t="s">
        <v>1186</v>
      </c>
      <c r="N501" s="11" t="s">
        <v>627</v>
      </c>
    </row>
    <row r="502" spans="1:14" ht="36.75" customHeight="1" x14ac:dyDescent="0.25">
      <c r="A502" s="6">
        <v>43083</v>
      </c>
      <c r="B502" s="7">
        <v>0.47500000000000003</v>
      </c>
      <c r="D502" t="s">
        <v>2177</v>
      </c>
      <c r="F502" s="8"/>
      <c r="G502" s="8"/>
      <c r="H502" s="9">
        <v>9168998749</v>
      </c>
      <c r="J502" t="s">
        <v>706</v>
      </c>
      <c r="L502" s="62" t="s">
        <v>2178</v>
      </c>
      <c r="M502" s="62" t="s">
        <v>1186</v>
      </c>
      <c r="N502" s="11" t="s">
        <v>627</v>
      </c>
    </row>
    <row r="503" spans="1:14" ht="36.75" customHeight="1" x14ac:dyDescent="0.25">
      <c r="A503" s="6">
        <v>43084</v>
      </c>
      <c r="B503" s="7">
        <v>0.60625000000000007</v>
      </c>
      <c r="C503" t="s">
        <v>2188</v>
      </c>
      <c r="D503" t="s">
        <v>2187</v>
      </c>
      <c r="F503" s="8"/>
      <c r="G503" s="8"/>
      <c r="H503" s="9">
        <v>8014898911</v>
      </c>
      <c r="M503" s="62"/>
      <c r="N503" s="11" t="s">
        <v>604</v>
      </c>
    </row>
    <row r="504" spans="1:14" ht="36.75" customHeight="1" x14ac:dyDescent="0.25">
      <c r="A504" s="6">
        <v>43084</v>
      </c>
      <c r="B504" s="7">
        <v>0.66875000000000007</v>
      </c>
      <c r="C504" t="s">
        <v>2191</v>
      </c>
      <c r="D504" t="s">
        <v>2190</v>
      </c>
      <c r="F504" s="8"/>
      <c r="G504" s="8"/>
      <c r="H504" s="9">
        <v>6015401857</v>
      </c>
      <c r="J504" t="s">
        <v>2193</v>
      </c>
      <c r="L504" s="62" t="s">
        <v>2192</v>
      </c>
      <c r="M504" s="62"/>
      <c r="N504" s="11" t="s">
        <v>604</v>
      </c>
    </row>
    <row r="505" spans="1:14" ht="36.75" customHeight="1" x14ac:dyDescent="0.25">
      <c r="A505" s="6">
        <v>43084</v>
      </c>
      <c r="B505" s="7">
        <v>0.47847222222222219</v>
      </c>
      <c r="C505" t="s">
        <v>2138</v>
      </c>
      <c r="D505" t="s">
        <v>2136</v>
      </c>
      <c r="F505" s="8"/>
      <c r="G505" s="8"/>
      <c r="H505" s="9">
        <v>5179028383</v>
      </c>
      <c r="J505" t="s">
        <v>706</v>
      </c>
      <c r="L505" s="62" t="s">
        <v>2180</v>
      </c>
      <c r="M505" s="62" t="s">
        <v>2181</v>
      </c>
      <c r="N505" s="11" t="s">
        <v>627</v>
      </c>
    </row>
    <row r="506" spans="1:14" ht="36.75" customHeight="1" x14ac:dyDescent="0.25">
      <c r="A506" s="6">
        <v>43084</v>
      </c>
      <c r="B506" s="7">
        <v>0.57152777777777775</v>
      </c>
      <c r="C506" t="s">
        <v>2138</v>
      </c>
      <c r="D506" t="s">
        <v>2136</v>
      </c>
      <c r="F506" s="8"/>
      <c r="G506" s="8"/>
      <c r="H506" s="9">
        <v>5179028383</v>
      </c>
      <c r="J506" t="s">
        <v>706</v>
      </c>
      <c r="L506" s="62" t="s">
        <v>2182</v>
      </c>
      <c r="M506" s="62"/>
      <c r="N506" s="11" t="s">
        <v>627</v>
      </c>
    </row>
    <row r="507" spans="1:14" ht="36.75" customHeight="1" x14ac:dyDescent="0.25">
      <c r="A507" s="6">
        <v>43084</v>
      </c>
      <c r="B507" s="7">
        <v>0.58194444444444449</v>
      </c>
      <c r="D507" t="s">
        <v>2183</v>
      </c>
      <c r="F507" s="8"/>
      <c r="G507" s="8"/>
      <c r="H507" s="9">
        <v>7606366921</v>
      </c>
      <c r="J507" t="s">
        <v>2184</v>
      </c>
      <c r="L507" s="62" t="s">
        <v>2185</v>
      </c>
      <c r="M507" s="62" t="s">
        <v>2189</v>
      </c>
      <c r="N507" s="11" t="s">
        <v>627</v>
      </c>
    </row>
    <row r="508" spans="1:14" ht="36.75" customHeight="1" x14ac:dyDescent="0.25">
      <c r="A508" s="6">
        <v>43084</v>
      </c>
      <c r="B508" s="7">
        <v>0.625</v>
      </c>
      <c r="D508" t="s">
        <v>1999</v>
      </c>
      <c r="F508" s="8"/>
      <c r="G508" s="8"/>
      <c r="H508" s="9">
        <v>9892452688</v>
      </c>
      <c r="J508" t="s">
        <v>706</v>
      </c>
      <c r="M508" s="62"/>
      <c r="N508" s="11" t="s">
        <v>627</v>
      </c>
    </row>
    <row r="509" spans="1:14" ht="36.75" customHeight="1" x14ac:dyDescent="0.25">
      <c r="A509" s="6">
        <v>43084</v>
      </c>
      <c r="B509" s="7">
        <v>0.66111111111111109</v>
      </c>
      <c r="D509" t="s">
        <v>2190</v>
      </c>
      <c r="F509" s="8"/>
      <c r="G509" s="8"/>
      <c r="H509" s="9">
        <v>6015401937</v>
      </c>
      <c r="M509" s="62"/>
      <c r="N509" s="11" t="s">
        <v>627</v>
      </c>
    </row>
    <row r="510" spans="1:14" ht="36.75" customHeight="1" x14ac:dyDescent="0.25">
      <c r="A510" s="6">
        <v>43087</v>
      </c>
      <c r="B510" s="7">
        <v>0.54652777777777783</v>
      </c>
      <c r="C510" t="s">
        <v>2197</v>
      </c>
      <c r="D510" t="s">
        <v>720</v>
      </c>
      <c r="F510" s="8"/>
      <c r="G510" s="8"/>
      <c r="H510" s="9">
        <v>5135153096</v>
      </c>
      <c r="J510" t="s">
        <v>2198</v>
      </c>
      <c r="L510" s="62" t="s">
        <v>634</v>
      </c>
      <c r="M510" s="62"/>
      <c r="N510" s="11" t="s">
        <v>627</v>
      </c>
    </row>
    <row r="511" spans="1:14" ht="36.75" customHeight="1" x14ac:dyDescent="0.25">
      <c r="A511" s="6">
        <v>43087</v>
      </c>
      <c r="B511" s="7">
        <v>0.57013888888888886</v>
      </c>
      <c r="C511" t="s">
        <v>1234</v>
      </c>
      <c r="F511" s="8"/>
      <c r="G511" s="8"/>
      <c r="H511" s="9">
        <v>6622750433</v>
      </c>
      <c r="L511" s="62" t="s">
        <v>2205</v>
      </c>
      <c r="M511" s="62"/>
      <c r="N511" s="11" t="s">
        <v>627</v>
      </c>
    </row>
    <row r="512" spans="1:14" ht="36.75" customHeight="1" x14ac:dyDescent="0.25">
      <c r="A512" s="6">
        <v>43087</v>
      </c>
      <c r="B512" s="7">
        <v>0.61944444444444446</v>
      </c>
      <c r="C512" t="s">
        <v>449</v>
      </c>
      <c r="F512" s="8"/>
      <c r="G512" s="8"/>
      <c r="H512" s="9">
        <v>5184950076</v>
      </c>
      <c r="J512" t="s">
        <v>2208</v>
      </c>
      <c r="L512" s="62" t="s">
        <v>2209</v>
      </c>
      <c r="M512" s="62"/>
      <c r="N512" s="11" t="s">
        <v>627</v>
      </c>
    </row>
    <row r="513" spans="1:14" ht="36.75" customHeight="1" x14ac:dyDescent="0.25">
      <c r="A513" s="6">
        <v>43087</v>
      </c>
      <c r="B513" s="7">
        <v>0.56805555555555554</v>
      </c>
      <c r="C513" t="s">
        <v>1733</v>
      </c>
      <c r="F513" s="8"/>
      <c r="G513" s="8"/>
      <c r="H513" s="9">
        <v>7132535063</v>
      </c>
      <c r="J513" t="s">
        <v>694</v>
      </c>
      <c r="L513" s="62" t="s">
        <v>2204</v>
      </c>
      <c r="M513" s="62"/>
      <c r="N513" s="11" t="s">
        <v>627</v>
      </c>
    </row>
    <row r="514" spans="1:14" ht="36.75" customHeight="1" x14ac:dyDescent="0.25">
      <c r="A514" s="6">
        <v>43087</v>
      </c>
      <c r="B514" s="7">
        <v>0.4375</v>
      </c>
      <c r="C514" t="s">
        <v>1688</v>
      </c>
      <c r="D514" t="s">
        <v>2125</v>
      </c>
      <c r="F514" s="8"/>
      <c r="G514" s="8"/>
      <c r="H514" s="9">
        <v>8069286930</v>
      </c>
      <c r="J514" t="s">
        <v>2196</v>
      </c>
      <c r="M514" s="62" t="s">
        <v>2195</v>
      </c>
      <c r="N514" s="11" t="s">
        <v>627</v>
      </c>
    </row>
    <row r="515" spans="1:14" ht="36.75" customHeight="1" x14ac:dyDescent="0.25">
      <c r="A515" s="6">
        <v>43087</v>
      </c>
      <c r="B515" s="7">
        <v>0.56388888888888888</v>
      </c>
      <c r="C515" t="s">
        <v>2200</v>
      </c>
      <c r="D515" t="s">
        <v>2199</v>
      </c>
      <c r="E515" t="s">
        <v>2203</v>
      </c>
      <c r="F515" s="8"/>
      <c r="G515" s="8"/>
      <c r="H515" s="9">
        <v>7752407661</v>
      </c>
      <c r="J515" t="s">
        <v>2201</v>
      </c>
      <c r="M515" s="62" t="s">
        <v>2202</v>
      </c>
      <c r="N515" s="11" t="s">
        <v>627</v>
      </c>
    </row>
    <row r="516" spans="1:14" ht="36.75" customHeight="1" x14ac:dyDescent="0.25">
      <c r="A516" s="6">
        <v>43087</v>
      </c>
      <c r="B516" s="7">
        <v>0.60625000000000007</v>
      </c>
      <c r="C516" t="s">
        <v>2207</v>
      </c>
      <c r="D516" t="s">
        <v>2206</v>
      </c>
      <c r="F516" s="8"/>
      <c r="G516" s="8"/>
      <c r="H516" s="9">
        <v>4073553302</v>
      </c>
      <c r="I516" s="9">
        <v>3212769288</v>
      </c>
      <c r="J516" t="s">
        <v>1632</v>
      </c>
      <c r="L516" s="62" t="s">
        <v>450</v>
      </c>
      <c r="M516" s="62"/>
      <c r="N516" s="11" t="s">
        <v>627</v>
      </c>
    </row>
    <row r="517" spans="1:14" ht="36.75" customHeight="1" x14ac:dyDescent="0.25">
      <c r="A517" s="6">
        <v>43087</v>
      </c>
      <c r="B517" s="7">
        <v>0.65208333333333335</v>
      </c>
      <c r="C517" t="s">
        <v>2213</v>
      </c>
      <c r="D517" t="s">
        <v>2212</v>
      </c>
      <c r="F517" s="8"/>
      <c r="G517" s="8"/>
      <c r="H517" s="9">
        <v>6466425550</v>
      </c>
      <c r="J517" t="s">
        <v>771</v>
      </c>
      <c r="L517" s="62" t="s">
        <v>756</v>
      </c>
      <c r="M517" s="62" t="s">
        <v>2214</v>
      </c>
      <c r="N517" s="11" t="s">
        <v>627</v>
      </c>
    </row>
    <row r="518" spans="1:14" ht="36.75" customHeight="1" x14ac:dyDescent="0.25">
      <c r="A518" s="6">
        <v>43087</v>
      </c>
      <c r="B518" s="7">
        <v>0.62361111111111112</v>
      </c>
      <c r="C518" t="s">
        <v>1076</v>
      </c>
      <c r="D518" t="s">
        <v>453</v>
      </c>
      <c r="F518" s="8"/>
      <c r="G518" s="8"/>
      <c r="H518" s="9">
        <v>6156685274</v>
      </c>
      <c r="I518" s="9">
        <v>6159913125</v>
      </c>
      <c r="J518" t="s">
        <v>721</v>
      </c>
      <c r="L518" s="62" t="s">
        <v>2210</v>
      </c>
      <c r="M518" s="62" t="s">
        <v>2211</v>
      </c>
      <c r="N518" s="11" t="s">
        <v>627</v>
      </c>
    </row>
    <row r="519" spans="1:14" ht="36.75" customHeight="1" x14ac:dyDescent="0.25">
      <c r="A519" s="6">
        <v>43088</v>
      </c>
      <c r="B519" s="7">
        <v>0.60138888888888886</v>
      </c>
      <c r="C519" t="s">
        <v>1327</v>
      </c>
      <c r="F519" s="8"/>
      <c r="G519" s="8"/>
      <c r="H519" s="9">
        <v>3053943354</v>
      </c>
      <c r="J519" t="s">
        <v>706</v>
      </c>
      <c r="L519" s="62" t="s">
        <v>2228</v>
      </c>
      <c r="M519" s="62" t="s">
        <v>2229</v>
      </c>
      <c r="N519" s="11" t="s">
        <v>627</v>
      </c>
    </row>
    <row r="520" spans="1:14" ht="36.75" customHeight="1" x14ac:dyDescent="0.25">
      <c r="A520" s="6">
        <v>43088</v>
      </c>
      <c r="B520" s="7">
        <v>0.44722222222222219</v>
      </c>
      <c r="C520" t="s">
        <v>2225</v>
      </c>
      <c r="D520" t="s">
        <v>2226</v>
      </c>
      <c r="F520" s="8" t="s">
        <v>2227</v>
      </c>
      <c r="G520" s="8"/>
      <c r="H520" s="9">
        <v>4052496451</v>
      </c>
      <c r="J520" t="s">
        <v>863</v>
      </c>
      <c r="L520" s="62" t="s">
        <v>2224</v>
      </c>
      <c r="M520" s="62"/>
      <c r="N520" s="11" t="s">
        <v>627</v>
      </c>
    </row>
    <row r="521" spans="1:14" ht="36.75" customHeight="1" x14ac:dyDescent="0.25">
      <c r="A521" s="6">
        <v>43088</v>
      </c>
      <c r="B521" s="7">
        <v>0.85763888888888884</v>
      </c>
      <c r="C521" t="s">
        <v>2219</v>
      </c>
      <c r="D521" t="s">
        <v>2218</v>
      </c>
      <c r="F521" s="8"/>
      <c r="G521" s="8"/>
      <c r="H521" s="9">
        <v>4088293483</v>
      </c>
      <c r="J521" t="s">
        <v>870</v>
      </c>
      <c r="M521" s="62"/>
      <c r="N521" s="11" t="s">
        <v>627</v>
      </c>
    </row>
    <row r="522" spans="1:14" ht="36.75" customHeight="1" x14ac:dyDescent="0.25">
      <c r="A522" s="6">
        <v>43088</v>
      </c>
      <c r="B522" s="7">
        <v>0.86388888888888893</v>
      </c>
      <c r="C522" t="s">
        <v>2220</v>
      </c>
      <c r="D522" t="s">
        <v>2222</v>
      </c>
      <c r="F522" s="8" t="s">
        <v>2221</v>
      </c>
      <c r="G522" s="8"/>
      <c r="H522" s="9">
        <v>7174580272</v>
      </c>
      <c r="J522" t="s">
        <v>731</v>
      </c>
      <c r="L522" s="62" t="s">
        <v>450</v>
      </c>
      <c r="M522" s="62"/>
      <c r="N522" s="11" t="s">
        <v>627</v>
      </c>
    </row>
    <row r="523" spans="1:14" ht="36.75" customHeight="1" x14ac:dyDescent="0.25">
      <c r="A523" s="6">
        <v>43088</v>
      </c>
      <c r="B523" s="7">
        <v>0.9145833333333333</v>
      </c>
      <c r="C523" t="s">
        <v>631</v>
      </c>
      <c r="D523" t="s">
        <v>628</v>
      </c>
      <c r="F523" s="8"/>
      <c r="G523" s="8"/>
      <c r="H523" s="9">
        <v>4793109464</v>
      </c>
      <c r="J523" t="s">
        <v>978</v>
      </c>
      <c r="M523" s="62" t="s">
        <v>2231</v>
      </c>
      <c r="N523" s="11" t="s">
        <v>627</v>
      </c>
    </row>
    <row r="524" spans="1:14" ht="36.75" customHeight="1" x14ac:dyDescent="0.25">
      <c r="A524" s="6">
        <v>43088</v>
      </c>
      <c r="B524" s="7">
        <v>0.59861111111111109</v>
      </c>
      <c r="F524" s="8"/>
      <c r="G524" s="8"/>
      <c r="H524" s="9">
        <v>2086674800</v>
      </c>
      <c r="L524" s="62" t="s">
        <v>756</v>
      </c>
      <c r="M524" s="62" t="s">
        <v>1186</v>
      </c>
      <c r="N524" s="11" t="s">
        <v>627</v>
      </c>
    </row>
    <row r="525" spans="1:14" ht="36.75" customHeight="1" x14ac:dyDescent="0.25">
      <c r="A525" s="6">
        <v>43089</v>
      </c>
      <c r="B525" s="7">
        <v>0.46875</v>
      </c>
      <c r="C525" t="s">
        <v>1871</v>
      </c>
      <c r="D525" t="s">
        <v>1931</v>
      </c>
      <c r="F525" s="8"/>
      <c r="G525" s="8"/>
      <c r="H525" s="9">
        <v>4048248302</v>
      </c>
      <c r="J525" t="s">
        <v>706</v>
      </c>
      <c r="M525" s="62" t="s">
        <v>2232</v>
      </c>
      <c r="N525" s="11" t="s">
        <v>627</v>
      </c>
    </row>
    <row r="526" spans="1:14" ht="36.75" customHeight="1" x14ac:dyDescent="0.25">
      <c r="A526" s="6">
        <v>43089</v>
      </c>
      <c r="B526" s="7">
        <v>0.35416666666666669</v>
      </c>
      <c r="C526" t="s">
        <v>2233</v>
      </c>
      <c r="D526" t="s">
        <v>2230</v>
      </c>
      <c r="F526" s="8" t="s">
        <v>2234</v>
      </c>
      <c r="G526" s="8"/>
      <c r="H526" s="9">
        <v>8053399292</v>
      </c>
      <c r="J526" t="s">
        <v>1484</v>
      </c>
      <c r="K526">
        <v>17112759</v>
      </c>
      <c r="L526" s="62" t="s">
        <v>450</v>
      </c>
      <c r="M526" s="62" t="s">
        <v>2235</v>
      </c>
      <c r="N526" s="11" t="s">
        <v>627</v>
      </c>
    </row>
    <row r="527" spans="1:14" ht="36.75" customHeight="1" x14ac:dyDescent="0.25">
      <c r="A527" s="6">
        <v>43089</v>
      </c>
      <c r="B527" s="7">
        <v>0.62361111111111112</v>
      </c>
      <c r="C527" t="s">
        <v>2246</v>
      </c>
      <c r="D527" t="s">
        <v>2247</v>
      </c>
      <c r="F527" s="8"/>
      <c r="G527" s="8"/>
      <c r="H527" s="9">
        <v>2093454051</v>
      </c>
      <c r="J527" t="s">
        <v>1000</v>
      </c>
      <c r="L527" s="62" t="s">
        <v>2248</v>
      </c>
      <c r="M527" s="62" t="s">
        <v>2249</v>
      </c>
      <c r="N527" s="11" t="s">
        <v>627</v>
      </c>
    </row>
    <row r="528" spans="1:14" ht="36.75" customHeight="1" x14ac:dyDescent="0.25">
      <c r="A528" s="6">
        <v>43089</v>
      </c>
      <c r="B528" s="7">
        <v>0.61875000000000002</v>
      </c>
      <c r="C528" t="s">
        <v>2225</v>
      </c>
      <c r="D528" t="s">
        <v>2226</v>
      </c>
      <c r="F528" s="8" t="s">
        <v>2227</v>
      </c>
      <c r="G528" s="8"/>
      <c r="H528" s="9">
        <v>4052496451</v>
      </c>
      <c r="J528" t="s">
        <v>863</v>
      </c>
      <c r="L528" s="62" t="s">
        <v>2224</v>
      </c>
      <c r="M528" s="62"/>
      <c r="N528" s="11" t="s">
        <v>627</v>
      </c>
    </row>
    <row r="529" spans="1:14" ht="36.75" customHeight="1" x14ac:dyDescent="0.25">
      <c r="A529" s="6">
        <v>43089</v>
      </c>
      <c r="B529" s="7">
        <v>0.65972222222222221</v>
      </c>
      <c r="C529" t="s">
        <v>2253</v>
      </c>
      <c r="D529" t="s">
        <v>2250</v>
      </c>
      <c r="F529" s="8" t="s">
        <v>2252</v>
      </c>
      <c r="G529" s="8"/>
      <c r="H529" s="9">
        <v>2056162653</v>
      </c>
      <c r="J529" t="s">
        <v>1632</v>
      </c>
      <c r="K529">
        <v>16079432</v>
      </c>
      <c r="L529" s="62" t="s">
        <v>1987</v>
      </c>
      <c r="M529" s="62" t="s">
        <v>2251</v>
      </c>
      <c r="N529" s="11" t="s">
        <v>627</v>
      </c>
    </row>
    <row r="530" spans="1:14" ht="36.75" customHeight="1" x14ac:dyDescent="0.25">
      <c r="A530" s="6">
        <v>43089</v>
      </c>
      <c r="B530" s="7">
        <v>0.61388888888888882</v>
      </c>
      <c r="C530" t="s">
        <v>2240</v>
      </c>
      <c r="D530" t="s">
        <v>2239</v>
      </c>
      <c r="F530" s="8"/>
      <c r="G530" s="8"/>
      <c r="H530" s="9">
        <v>7079345101</v>
      </c>
      <c r="L530" s="62" t="s">
        <v>545</v>
      </c>
      <c r="M530" s="62" t="s">
        <v>2241</v>
      </c>
      <c r="N530" s="11" t="s">
        <v>627</v>
      </c>
    </row>
    <row r="531" spans="1:14" ht="36.75" customHeight="1" x14ac:dyDescent="0.25">
      <c r="A531" s="6">
        <v>43089</v>
      </c>
      <c r="B531" s="7">
        <v>0.68819444444444444</v>
      </c>
      <c r="C531" t="s">
        <v>2260</v>
      </c>
      <c r="D531" t="s">
        <v>2258</v>
      </c>
      <c r="F531" s="8" t="s">
        <v>2261</v>
      </c>
      <c r="G531" s="8"/>
      <c r="H531" s="9">
        <v>5136162729</v>
      </c>
      <c r="J531" t="s">
        <v>2259</v>
      </c>
      <c r="M531" s="62" t="s">
        <v>2262</v>
      </c>
      <c r="N531" s="11" t="s">
        <v>627</v>
      </c>
    </row>
    <row r="532" spans="1:14" ht="36.75" customHeight="1" x14ac:dyDescent="0.25">
      <c r="A532" s="6">
        <v>43089</v>
      </c>
      <c r="B532" s="7">
        <v>0.60069444444444442</v>
      </c>
      <c r="C532" t="s">
        <v>2238</v>
      </c>
      <c r="D532" t="s">
        <v>2163</v>
      </c>
      <c r="F532" s="8" t="s">
        <v>1933</v>
      </c>
      <c r="G532" s="8"/>
      <c r="H532" s="9">
        <v>3869840607</v>
      </c>
      <c r="I532" s="9">
        <v>3523176621</v>
      </c>
      <c r="J532" t="s">
        <v>706</v>
      </c>
      <c r="L532" s="62" t="s">
        <v>469</v>
      </c>
      <c r="M532" s="62"/>
      <c r="N532" s="11" t="s">
        <v>627</v>
      </c>
    </row>
    <row r="533" spans="1:14" ht="36.75" customHeight="1" x14ac:dyDescent="0.25">
      <c r="A533" s="6">
        <v>43089</v>
      </c>
      <c r="B533" s="7">
        <v>0.61527777777777781</v>
      </c>
      <c r="C533" t="s">
        <v>2242</v>
      </c>
      <c r="D533" t="s">
        <v>2243</v>
      </c>
      <c r="F533" s="8" t="s">
        <v>2245</v>
      </c>
      <c r="G533" s="8"/>
      <c r="H533" s="9">
        <v>6692311284</v>
      </c>
      <c r="I533" s="9">
        <v>6506410203</v>
      </c>
      <c r="M533" s="62" t="s">
        <v>2244</v>
      </c>
      <c r="N533" s="11" t="s">
        <v>627</v>
      </c>
    </row>
    <row r="534" spans="1:14" ht="36.75" customHeight="1" x14ac:dyDescent="0.25">
      <c r="A534" s="6">
        <v>43089</v>
      </c>
      <c r="B534" s="7">
        <v>0.48402777777777778</v>
      </c>
      <c r="D534" t="s">
        <v>596</v>
      </c>
      <c r="F534" s="8"/>
      <c r="G534" s="8"/>
      <c r="H534" s="9">
        <v>4236934466</v>
      </c>
      <c r="J534" t="s">
        <v>1209</v>
      </c>
      <c r="M534" s="62" t="s">
        <v>2236</v>
      </c>
      <c r="N534" s="11" t="s">
        <v>627</v>
      </c>
    </row>
    <row r="535" spans="1:14" ht="36.75" customHeight="1" x14ac:dyDescent="0.25">
      <c r="A535" s="6">
        <v>43095</v>
      </c>
      <c r="B535" s="7">
        <v>0.39027777777777778</v>
      </c>
      <c r="C535" t="s">
        <v>2267</v>
      </c>
      <c r="D535" t="s">
        <v>2266</v>
      </c>
      <c r="F535" s="8" t="s">
        <v>2268</v>
      </c>
      <c r="G535" s="8"/>
      <c r="H535" s="9">
        <v>4012536163</v>
      </c>
      <c r="M535" s="62"/>
      <c r="N535" s="11" t="s">
        <v>627</v>
      </c>
    </row>
    <row r="536" spans="1:14" ht="36.75" customHeight="1" x14ac:dyDescent="0.25">
      <c r="A536" s="6">
        <v>43095</v>
      </c>
      <c r="B536" s="7">
        <v>0.55972222222222223</v>
      </c>
      <c r="C536" t="s">
        <v>810</v>
      </c>
      <c r="D536" t="s">
        <v>385</v>
      </c>
      <c r="F536" s="8" t="s">
        <v>2281</v>
      </c>
      <c r="G536" s="8"/>
      <c r="H536" s="9">
        <v>9173122894</v>
      </c>
      <c r="M536" s="62" t="s">
        <v>2282</v>
      </c>
      <c r="N536" s="11" t="s">
        <v>627</v>
      </c>
    </row>
    <row r="537" spans="1:14" ht="36.75" customHeight="1" x14ac:dyDescent="0.25">
      <c r="A537" s="6">
        <v>43095</v>
      </c>
      <c r="B537" s="7">
        <v>0.46736111111111112</v>
      </c>
      <c r="C537" t="s">
        <v>2270</v>
      </c>
      <c r="D537" t="s">
        <v>2269</v>
      </c>
      <c r="F537" s="8"/>
      <c r="G537" s="8"/>
      <c r="H537" s="9">
        <v>9202842534</v>
      </c>
      <c r="J537" t="s">
        <v>771</v>
      </c>
      <c r="L537" s="62" t="s">
        <v>2271</v>
      </c>
      <c r="M537" s="62" t="s">
        <v>2272</v>
      </c>
      <c r="N537" s="11" t="s">
        <v>627</v>
      </c>
    </row>
    <row r="538" spans="1:14" ht="36.75" customHeight="1" x14ac:dyDescent="0.25">
      <c r="A538" s="6">
        <v>43095</v>
      </c>
      <c r="B538" s="7">
        <v>0.54583333333333328</v>
      </c>
      <c r="C538" t="s">
        <v>2273</v>
      </c>
      <c r="D538" t="s">
        <v>2177</v>
      </c>
      <c r="F538" s="8"/>
      <c r="G538" s="8"/>
      <c r="H538" s="9">
        <v>9168998749</v>
      </c>
      <c r="J538" t="s">
        <v>1209</v>
      </c>
      <c r="M538" s="62" t="s">
        <v>2274</v>
      </c>
      <c r="N538" s="11" t="s">
        <v>627</v>
      </c>
    </row>
    <row r="539" spans="1:14" ht="36.75" customHeight="1" x14ac:dyDescent="0.25">
      <c r="A539" s="6">
        <v>43095</v>
      </c>
      <c r="B539" s="7">
        <v>0.54375000000000007</v>
      </c>
      <c r="D539" t="s">
        <v>2092</v>
      </c>
      <c r="F539" s="8"/>
      <c r="G539" s="8"/>
      <c r="H539" s="9">
        <v>7048139603</v>
      </c>
      <c r="M539" s="62" t="s">
        <v>1186</v>
      </c>
      <c r="N539" s="11" t="s">
        <v>627</v>
      </c>
    </row>
    <row r="540" spans="1:14" ht="36.75" customHeight="1" x14ac:dyDescent="0.25">
      <c r="A540" s="6">
        <v>43095</v>
      </c>
      <c r="B540" s="7">
        <v>0.54513888888888895</v>
      </c>
      <c r="D540" t="s">
        <v>505</v>
      </c>
      <c r="F540" s="8"/>
      <c r="G540" s="8"/>
      <c r="H540" s="9">
        <v>9104018832</v>
      </c>
      <c r="M540" s="62" t="s">
        <v>1186</v>
      </c>
      <c r="N540" s="11" t="s">
        <v>627</v>
      </c>
    </row>
    <row r="541" spans="1:14" ht="36.75" customHeight="1" x14ac:dyDescent="0.25">
      <c r="A541" s="6">
        <v>43095</v>
      </c>
      <c r="B541" s="7">
        <v>0.54791666666666672</v>
      </c>
      <c r="D541" t="s">
        <v>2247</v>
      </c>
      <c r="F541" s="8"/>
      <c r="G541" s="8"/>
      <c r="H541" s="9">
        <v>2093454051</v>
      </c>
      <c r="M541" s="62" t="s">
        <v>1186</v>
      </c>
      <c r="N541" s="11" t="s">
        <v>627</v>
      </c>
    </row>
    <row r="542" spans="1:14" ht="36.75" customHeight="1" x14ac:dyDescent="0.25">
      <c r="A542" s="6">
        <v>43096</v>
      </c>
      <c r="B542" s="7">
        <v>0.47500000000000003</v>
      </c>
      <c r="C542" t="s">
        <v>1446</v>
      </c>
      <c r="D542" t="s">
        <v>2291</v>
      </c>
      <c r="F542" s="8"/>
      <c r="G542" s="8"/>
      <c r="H542" s="9">
        <v>5049576554</v>
      </c>
      <c r="L542" s="62" t="s">
        <v>2290</v>
      </c>
      <c r="M542" s="62"/>
      <c r="N542" s="11" t="s">
        <v>627</v>
      </c>
    </row>
    <row r="543" spans="1:14" ht="36.75" customHeight="1" x14ac:dyDescent="0.25">
      <c r="A543" s="6">
        <v>43096</v>
      </c>
      <c r="B543" s="7">
        <v>0.48541666666666666</v>
      </c>
      <c r="C543" t="s">
        <v>1964</v>
      </c>
      <c r="D543" t="s">
        <v>2298</v>
      </c>
      <c r="F543" s="8"/>
      <c r="G543" s="8"/>
      <c r="H543" s="9">
        <v>7344528650</v>
      </c>
      <c r="J543" t="s">
        <v>2304</v>
      </c>
      <c r="M543" s="62" t="s">
        <v>2305</v>
      </c>
      <c r="N543" s="11" t="s">
        <v>627</v>
      </c>
    </row>
    <row r="544" spans="1:14" ht="36.75" customHeight="1" x14ac:dyDescent="0.25">
      <c r="A544" s="6">
        <v>43096</v>
      </c>
      <c r="B544" s="7">
        <v>0.3923611111111111</v>
      </c>
      <c r="C544" t="s">
        <v>2286</v>
      </c>
      <c r="D544" t="s">
        <v>1234</v>
      </c>
      <c r="F544" s="8"/>
      <c r="G544" s="8"/>
      <c r="H544" s="9">
        <v>6622750433</v>
      </c>
      <c r="J544" t="s">
        <v>1484</v>
      </c>
      <c r="L544" s="62" t="s">
        <v>2285</v>
      </c>
      <c r="M544" s="62"/>
      <c r="N544" s="11" t="s">
        <v>627</v>
      </c>
    </row>
    <row r="545" spans="1:14" ht="36.75" customHeight="1" x14ac:dyDescent="0.25">
      <c r="A545" s="6">
        <v>43096</v>
      </c>
      <c r="B545" s="7">
        <v>0.44444444444444442</v>
      </c>
      <c r="C545" t="s">
        <v>1290</v>
      </c>
      <c r="D545" t="s">
        <v>2288</v>
      </c>
      <c r="F545" s="8" t="s">
        <v>2294</v>
      </c>
      <c r="G545" s="8"/>
      <c r="H545" s="9">
        <v>8647223957</v>
      </c>
      <c r="J545" t="s">
        <v>1294</v>
      </c>
      <c r="L545" s="62" t="s">
        <v>2289</v>
      </c>
      <c r="M545" s="62" t="s">
        <v>2287</v>
      </c>
      <c r="N545" s="11" t="s">
        <v>627</v>
      </c>
    </row>
    <row r="546" spans="1:14" ht="36.75" customHeight="1" x14ac:dyDescent="0.25">
      <c r="A546" s="6">
        <v>43096</v>
      </c>
      <c r="B546" s="7">
        <v>0.44444444444444442</v>
      </c>
      <c r="C546" t="s">
        <v>1290</v>
      </c>
      <c r="D546" t="s">
        <v>2292</v>
      </c>
      <c r="E546" t="s">
        <v>2297</v>
      </c>
      <c r="F546" s="8" t="s">
        <v>2295</v>
      </c>
      <c r="G546" s="8" t="s">
        <v>2296</v>
      </c>
      <c r="H546" s="9">
        <v>8647223957</v>
      </c>
      <c r="J546" t="s">
        <v>1294</v>
      </c>
      <c r="K546">
        <v>16038336</v>
      </c>
      <c r="L546" s="62" t="s">
        <v>2289</v>
      </c>
      <c r="M546" s="62" t="s">
        <v>2293</v>
      </c>
      <c r="N546" s="11" t="s">
        <v>627</v>
      </c>
    </row>
    <row r="547" spans="1:14" ht="36.75" customHeight="1" x14ac:dyDescent="0.25">
      <c r="A547" s="6">
        <v>43096</v>
      </c>
      <c r="B547" s="7">
        <v>0.54722222222222217</v>
      </c>
      <c r="D547" t="s">
        <v>1280</v>
      </c>
      <c r="F547" s="8"/>
      <c r="G547" s="8"/>
      <c r="H547" s="9">
        <v>8016610972</v>
      </c>
      <c r="J547" t="s">
        <v>1281</v>
      </c>
      <c r="M547" s="62" t="s">
        <v>2308</v>
      </c>
      <c r="N547" s="11" t="s">
        <v>627</v>
      </c>
    </row>
    <row r="548" spans="1:14" ht="36.75" customHeight="1" x14ac:dyDescent="0.25">
      <c r="A548" s="6">
        <v>43096</v>
      </c>
      <c r="B548" s="7">
        <v>0.6</v>
      </c>
      <c r="D548" t="s">
        <v>600</v>
      </c>
      <c r="F548" s="8"/>
      <c r="G548" s="8"/>
      <c r="H548" s="9">
        <v>8656877451</v>
      </c>
      <c r="J548" t="s">
        <v>771</v>
      </c>
      <c r="L548" s="62" t="s">
        <v>2310</v>
      </c>
      <c r="M548" s="62"/>
      <c r="N548" s="11" t="s">
        <v>627</v>
      </c>
    </row>
    <row r="549" spans="1:14" ht="36.75" customHeight="1" x14ac:dyDescent="0.25">
      <c r="A549" s="6">
        <v>43096</v>
      </c>
      <c r="B549" s="7">
        <v>0.64930555555555558</v>
      </c>
      <c r="D549" t="s">
        <v>686</v>
      </c>
      <c r="F549" s="8" t="s">
        <v>687</v>
      </c>
      <c r="G549" s="8"/>
      <c r="H549" s="9">
        <v>2082670540</v>
      </c>
      <c r="J549" t="s">
        <v>24</v>
      </c>
      <c r="M549" s="62" t="s">
        <v>2311</v>
      </c>
      <c r="N549" s="11" t="s">
        <v>627</v>
      </c>
    </row>
    <row r="550" spans="1:14" ht="36.75" customHeight="1" x14ac:dyDescent="0.25">
      <c r="A550" s="6">
        <v>43097</v>
      </c>
      <c r="B550" s="7">
        <v>0.61944444444444446</v>
      </c>
      <c r="C550" t="s">
        <v>449</v>
      </c>
      <c r="F550" s="8"/>
      <c r="G550" s="8"/>
      <c r="H550" s="9">
        <v>5184950076</v>
      </c>
      <c r="J550" t="s">
        <v>2208</v>
      </c>
      <c r="L550" s="62" t="s">
        <v>2209</v>
      </c>
      <c r="M550" s="62"/>
      <c r="N550" s="11" t="s">
        <v>627</v>
      </c>
    </row>
    <row r="551" spans="1:14" ht="36.75" customHeight="1" x14ac:dyDescent="0.25">
      <c r="A551" s="6">
        <v>43097</v>
      </c>
      <c r="B551" s="7">
        <v>0.68055555555555547</v>
      </c>
      <c r="C551" t="s">
        <v>1091</v>
      </c>
      <c r="D551" t="s">
        <v>1092</v>
      </c>
      <c r="F551" s="8" t="s">
        <v>1093</v>
      </c>
      <c r="G551" s="8"/>
      <c r="H551" s="9">
        <v>8053054268</v>
      </c>
      <c r="L551" s="62" t="s">
        <v>2318</v>
      </c>
      <c r="M551" s="62" t="s">
        <v>1186</v>
      </c>
      <c r="N551" s="11" t="s">
        <v>627</v>
      </c>
    </row>
    <row r="552" spans="1:14" ht="36.75" customHeight="1" x14ac:dyDescent="0.25">
      <c r="A552" s="6">
        <v>43097</v>
      </c>
      <c r="B552" s="7">
        <v>0.68402777777777779</v>
      </c>
      <c r="C552" t="s">
        <v>980</v>
      </c>
      <c r="F552" s="8"/>
      <c r="G552" s="8"/>
      <c r="H552" s="9">
        <v>6312694678</v>
      </c>
      <c r="J552" t="s">
        <v>1324</v>
      </c>
      <c r="L552" s="62" t="s">
        <v>2319</v>
      </c>
      <c r="M552" s="62"/>
      <c r="N552" s="11" t="s">
        <v>627</v>
      </c>
    </row>
    <row r="553" spans="1:14" ht="36.75" customHeight="1" x14ac:dyDescent="0.25">
      <c r="A553" s="6">
        <v>43097</v>
      </c>
      <c r="B553" s="7">
        <v>0.65694444444444444</v>
      </c>
      <c r="C553" t="s">
        <v>2225</v>
      </c>
      <c r="D553" t="s">
        <v>2226</v>
      </c>
      <c r="F553" s="8"/>
      <c r="G553" s="8"/>
      <c r="H553" s="9">
        <v>4052496451</v>
      </c>
      <c r="J553" t="s">
        <v>1000</v>
      </c>
      <c r="M553" s="62"/>
      <c r="N553" s="11" t="s">
        <v>627</v>
      </c>
    </row>
    <row r="554" spans="1:14" ht="36.75" customHeight="1" x14ac:dyDescent="0.25">
      <c r="A554" s="6">
        <v>43097</v>
      </c>
      <c r="B554" s="7">
        <v>0.6118055555555556</v>
      </c>
      <c r="C554" t="s">
        <v>2317</v>
      </c>
      <c r="D554" t="s">
        <v>834</v>
      </c>
      <c r="F554" s="8"/>
      <c r="G554" s="8"/>
      <c r="H554" s="9">
        <v>6786220988</v>
      </c>
      <c r="M554" s="62"/>
      <c r="N554" s="11" t="s">
        <v>627</v>
      </c>
    </row>
    <row r="555" spans="1:14" ht="36.75" customHeight="1" x14ac:dyDescent="0.25">
      <c r="A555" s="6">
        <v>43097</v>
      </c>
      <c r="B555" s="7">
        <v>4.7916666666666663E-2</v>
      </c>
      <c r="C555" t="s">
        <v>1890</v>
      </c>
      <c r="D555" t="s">
        <v>1333</v>
      </c>
      <c r="F555" s="8"/>
      <c r="G555" s="8"/>
      <c r="H555" s="9">
        <v>4702229847</v>
      </c>
      <c r="J555" t="s">
        <v>706</v>
      </c>
      <c r="L555" s="62" t="s">
        <v>429</v>
      </c>
      <c r="M555" s="62" t="s">
        <v>2316</v>
      </c>
      <c r="N555" s="11" t="s">
        <v>627</v>
      </c>
    </row>
    <row r="556" spans="1:14" ht="36.75" customHeight="1" x14ac:dyDescent="0.25">
      <c r="A556" s="6">
        <v>43097</v>
      </c>
      <c r="B556" s="7">
        <v>0.3923611111111111</v>
      </c>
      <c r="D556" t="s">
        <v>1615</v>
      </c>
      <c r="F556" s="8" t="s">
        <v>1616</v>
      </c>
      <c r="G556" s="8"/>
      <c r="H556" s="9">
        <v>6137691547</v>
      </c>
      <c r="J556" t="s">
        <v>1324</v>
      </c>
      <c r="M556" s="62"/>
      <c r="N556" s="11" t="s">
        <v>627</v>
      </c>
    </row>
    <row r="557" spans="1:14" ht="36.75" customHeight="1" x14ac:dyDescent="0.25">
      <c r="A557" s="6">
        <v>43098</v>
      </c>
      <c r="B557" s="7">
        <v>0.57013888888888886</v>
      </c>
      <c r="C557" t="s">
        <v>1091</v>
      </c>
      <c r="D557" t="s">
        <v>1092</v>
      </c>
      <c r="F557" s="8"/>
      <c r="G557" s="8"/>
      <c r="H557" s="9">
        <v>8053057268</v>
      </c>
      <c r="L557" s="62" t="s">
        <v>2318</v>
      </c>
      <c r="M557" s="62" t="s">
        <v>2323</v>
      </c>
      <c r="N557" s="11" t="s">
        <v>627</v>
      </c>
    </row>
    <row r="558" spans="1:14" ht="36.75" customHeight="1" x14ac:dyDescent="0.25">
      <c r="A558" s="6">
        <v>43098</v>
      </c>
      <c r="B558" s="7">
        <v>0.57013888888888886</v>
      </c>
      <c r="C558" t="s">
        <v>1091</v>
      </c>
      <c r="D558" t="s">
        <v>1092</v>
      </c>
      <c r="F558" s="8"/>
      <c r="G558" s="8"/>
      <c r="H558" s="9">
        <v>8053057268</v>
      </c>
      <c r="L558" s="62" t="s">
        <v>2318</v>
      </c>
      <c r="M558" s="62" t="s">
        <v>2324</v>
      </c>
      <c r="N558" s="11" t="s">
        <v>627</v>
      </c>
    </row>
    <row r="559" spans="1:14" ht="36.75" customHeight="1" x14ac:dyDescent="0.25">
      <c r="A559" s="6">
        <v>43102</v>
      </c>
      <c r="B559" s="7">
        <v>0.37777777777777777</v>
      </c>
      <c r="C559" t="s">
        <v>2326</v>
      </c>
      <c r="D559" t="s">
        <v>1770</v>
      </c>
      <c r="F559" s="8"/>
      <c r="G559" s="8"/>
      <c r="H559" s="9">
        <v>3176017417</v>
      </c>
      <c r="L559" s="62" t="s">
        <v>929</v>
      </c>
      <c r="M559" s="62" t="s">
        <v>2328</v>
      </c>
      <c r="N559" s="11" t="s">
        <v>627</v>
      </c>
    </row>
    <row r="560" spans="1:14" ht="36.75" customHeight="1" x14ac:dyDescent="0.25">
      <c r="A560" s="6">
        <v>43102</v>
      </c>
      <c r="B560" s="7">
        <v>0.40138888888888885</v>
      </c>
      <c r="C560" t="s">
        <v>2112</v>
      </c>
      <c r="D560" t="s">
        <v>2329</v>
      </c>
      <c r="F560" s="8" t="s">
        <v>2331</v>
      </c>
      <c r="G560" s="8"/>
      <c r="H560" s="9">
        <v>4048615341</v>
      </c>
      <c r="J560" t="s">
        <v>1000</v>
      </c>
      <c r="L560" s="62" t="s">
        <v>2330</v>
      </c>
      <c r="M560" s="62"/>
      <c r="N560" s="11" t="s">
        <v>627</v>
      </c>
    </row>
    <row r="561" spans="1:14" ht="36.75" customHeight="1" x14ac:dyDescent="0.25">
      <c r="A561" s="6">
        <v>43102</v>
      </c>
      <c r="B561" s="7">
        <v>0.46527777777777773</v>
      </c>
      <c r="C561" t="s">
        <v>2112</v>
      </c>
      <c r="D561" t="s">
        <v>2329</v>
      </c>
      <c r="F561" s="8" t="s">
        <v>2331</v>
      </c>
      <c r="G561" s="8"/>
      <c r="H561" s="9">
        <v>4048615341</v>
      </c>
      <c r="J561" t="s">
        <v>1000</v>
      </c>
      <c r="L561" s="62" t="s">
        <v>2332</v>
      </c>
      <c r="M561" s="62"/>
      <c r="N561" s="11" t="s">
        <v>627</v>
      </c>
    </row>
    <row r="562" spans="1:14" ht="36.75" customHeight="1" x14ac:dyDescent="0.25">
      <c r="A562" s="6">
        <v>43102</v>
      </c>
      <c r="B562" s="7">
        <v>0.47430555555555554</v>
      </c>
      <c r="C562" t="s">
        <v>2335</v>
      </c>
      <c r="D562" t="s">
        <v>2334</v>
      </c>
      <c r="F562" s="8"/>
      <c r="G562" s="8"/>
      <c r="H562" s="9">
        <v>3149560066</v>
      </c>
      <c r="J562" t="s">
        <v>2336</v>
      </c>
      <c r="L562" s="62" t="s">
        <v>634</v>
      </c>
      <c r="M562" s="62" t="s">
        <v>2337</v>
      </c>
      <c r="N562" s="11" t="s">
        <v>627</v>
      </c>
    </row>
    <row r="563" spans="1:14" ht="36.75" customHeight="1" x14ac:dyDescent="0.25">
      <c r="A563" s="6">
        <v>43102</v>
      </c>
      <c r="B563" s="7">
        <v>0.69930555555555562</v>
      </c>
      <c r="C563" t="s">
        <v>2344</v>
      </c>
      <c r="D563" t="s">
        <v>1340</v>
      </c>
      <c r="F563" s="8" t="s">
        <v>2345</v>
      </c>
      <c r="G563" s="8"/>
      <c r="H563" s="9">
        <v>3136158589</v>
      </c>
      <c r="M563" s="62" t="s">
        <v>2346</v>
      </c>
      <c r="N563" s="11" t="s">
        <v>627</v>
      </c>
    </row>
    <row r="564" spans="1:14" ht="36.75" customHeight="1" x14ac:dyDescent="0.25">
      <c r="A564" s="6">
        <v>43102</v>
      </c>
      <c r="B564" s="7">
        <v>0.35347222222222219</v>
      </c>
      <c r="D564" t="s">
        <v>2325</v>
      </c>
      <c r="F564" s="8"/>
      <c r="G564" s="8"/>
      <c r="H564" s="9">
        <v>8709400237</v>
      </c>
      <c r="M564" s="62" t="s">
        <v>2327</v>
      </c>
      <c r="N564" s="11" t="s">
        <v>627</v>
      </c>
    </row>
    <row r="565" spans="1:14" ht="36.75" customHeight="1" x14ac:dyDescent="0.25">
      <c r="A565" s="6">
        <v>43102</v>
      </c>
      <c r="B565" s="7">
        <v>0.55347222222222225</v>
      </c>
      <c r="D565" t="s">
        <v>2338</v>
      </c>
      <c r="F565" s="8"/>
      <c r="G565" s="8"/>
      <c r="H565" s="9">
        <v>2519425296</v>
      </c>
      <c r="M565" s="62" t="s">
        <v>1186</v>
      </c>
      <c r="N565" s="11" t="s">
        <v>627</v>
      </c>
    </row>
    <row r="566" spans="1:14" ht="36.75" customHeight="1" x14ac:dyDescent="0.25">
      <c r="A566" s="6">
        <v>43102</v>
      </c>
      <c r="B566" s="7">
        <v>0.55486111111111114</v>
      </c>
      <c r="D566" t="s">
        <v>908</v>
      </c>
      <c r="F566" s="8"/>
      <c r="G566" s="8"/>
      <c r="H566" s="9">
        <v>7172755970</v>
      </c>
      <c r="L566" s="62" t="s">
        <v>2339</v>
      </c>
      <c r="M566" s="62" t="s">
        <v>2340</v>
      </c>
      <c r="N566" s="11" t="s">
        <v>627</v>
      </c>
    </row>
    <row r="567" spans="1:14" ht="36.75" customHeight="1" x14ac:dyDescent="0.25">
      <c r="A567" s="6">
        <v>43102</v>
      </c>
      <c r="B567" s="7">
        <v>0.55347222222222225</v>
      </c>
      <c r="D567" t="s">
        <v>2338</v>
      </c>
      <c r="F567" s="8"/>
      <c r="G567" s="8"/>
      <c r="H567" s="9">
        <v>2519425296</v>
      </c>
      <c r="J567" t="s">
        <v>2341</v>
      </c>
      <c r="L567" s="62" t="s">
        <v>2343</v>
      </c>
      <c r="M567" s="62" t="s">
        <v>2342</v>
      </c>
      <c r="N567" s="11" t="s">
        <v>627</v>
      </c>
    </row>
    <row r="568" spans="1:14" ht="36.75" customHeight="1" x14ac:dyDescent="0.25">
      <c r="A568" s="6">
        <v>43102</v>
      </c>
      <c r="B568" s="7">
        <v>0.55486111111111114</v>
      </c>
      <c r="D568" t="s">
        <v>908</v>
      </c>
      <c r="F568" s="8"/>
      <c r="G568" s="8"/>
      <c r="H568" s="9">
        <v>7172755970</v>
      </c>
      <c r="L568" s="62" t="s">
        <v>2339</v>
      </c>
      <c r="M568" s="62"/>
      <c r="N568" s="11" t="s">
        <v>627</v>
      </c>
    </row>
    <row r="569" spans="1:14" ht="36.75" customHeight="1" x14ac:dyDescent="0.25">
      <c r="A569" s="6">
        <v>43102</v>
      </c>
      <c r="B569" s="7">
        <v>0.62152777777777779</v>
      </c>
      <c r="D569" t="s">
        <v>2338</v>
      </c>
      <c r="F569" s="8"/>
      <c r="G569" s="8"/>
      <c r="H569" s="9">
        <v>2519425296</v>
      </c>
      <c r="J569" t="s">
        <v>2341</v>
      </c>
      <c r="L569" s="62" t="s">
        <v>2343</v>
      </c>
      <c r="M569" s="62" t="s">
        <v>2342</v>
      </c>
      <c r="N569" s="11" t="s">
        <v>627</v>
      </c>
    </row>
    <row r="570" spans="1:14" ht="36.75" customHeight="1" x14ac:dyDescent="0.25">
      <c r="A570" s="6">
        <v>43103</v>
      </c>
      <c r="B570" s="7">
        <v>0.62291666666666667</v>
      </c>
      <c r="C570" t="s">
        <v>2368</v>
      </c>
      <c r="D570" t="s">
        <v>2366</v>
      </c>
      <c r="F570" s="8" t="s">
        <v>2369</v>
      </c>
      <c r="G570" s="8"/>
      <c r="H570" s="9">
        <v>9016742483</v>
      </c>
      <c r="L570" s="62" t="s">
        <v>2367</v>
      </c>
      <c r="M570" s="62"/>
      <c r="N570" s="11" t="s">
        <v>627</v>
      </c>
    </row>
    <row r="571" spans="1:14" ht="36.75" customHeight="1" x14ac:dyDescent="0.25">
      <c r="A571" s="6">
        <v>43103</v>
      </c>
      <c r="B571" s="7">
        <v>0.35000000000000003</v>
      </c>
      <c r="C571" t="s">
        <v>2347</v>
      </c>
      <c r="D571" t="s">
        <v>1230</v>
      </c>
      <c r="F571" s="8"/>
      <c r="G571" s="8"/>
      <c r="H571" s="9">
        <v>5136877921</v>
      </c>
      <c r="M571" s="62"/>
      <c r="N571" s="11" t="s">
        <v>627</v>
      </c>
    </row>
    <row r="572" spans="1:14" ht="36.75" customHeight="1" x14ac:dyDescent="0.25">
      <c r="A572" s="6">
        <v>43103</v>
      </c>
      <c r="B572" s="7">
        <v>0.56319444444444444</v>
      </c>
      <c r="C572" t="s">
        <v>1091</v>
      </c>
      <c r="D572" t="s">
        <v>1092</v>
      </c>
      <c r="F572" s="8" t="s">
        <v>1093</v>
      </c>
      <c r="G572" s="8"/>
      <c r="H572" s="9">
        <v>8053057268</v>
      </c>
      <c r="M572" s="62"/>
      <c r="N572" s="11" t="s">
        <v>627</v>
      </c>
    </row>
    <row r="573" spans="1:14" ht="36.75" customHeight="1" x14ac:dyDescent="0.25">
      <c r="A573" s="6">
        <v>43103</v>
      </c>
      <c r="B573" s="7">
        <v>0.36527777777777781</v>
      </c>
      <c r="C573" t="s">
        <v>2344</v>
      </c>
      <c r="D573" t="s">
        <v>2349</v>
      </c>
      <c r="F573" s="8"/>
      <c r="G573" s="8"/>
      <c r="H573" s="9">
        <v>3136158589</v>
      </c>
      <c r="M573" s="62" t="s">
        <v>2348</v>
      </c>
      <c r="N573" s="11" t="s">
        <v>627</v>
      </c>
    </row>
    <row r="574" spans="1:14" ht="36.75" customHeight="1" x14ac:dyDescent="0.25">
      <c r="A574" s="6">
        <v>43103</v>
      </c>
      <c r="B574" s="7">
        <v>0.59097222222222223</v>
      </c>
      <c r="C574" t="s">
        <v>2344</v>
      </c>
      <c r="D574" t="s">
        <v>2349</v>
      </c>
      <c r="F574" s="8"/>
      <c r="G574" s="8"/>
      <c r="H574" s="9">
        <v>3136158589</v>
      </c>
      <c r="L574" s="62" t="s">
        <v>617</v>
      </c>
      <c r="M574" s="62" t="s">
        <v>2364</v>
      </c>
      <c r="N574" s="11" t="s">
        <v>627</v>
      </c>
    </row>
    <row r="575" spans="1:14" ht="36.75" customHeight="1" x14ac:dyDescent="0.25">
      <c r="A575" s="6">
        <v>43103</v>
      </c>
      <c r="B575" s="7">
        <v>0.5756944444444444</v>
      </c>
      <c r="C575" t="s">
        <v>2360</v>
      </c>
      <c r="D575" t="s">
        <v>2361</v>
      </c>
      <c r="F575" s="137" t="s">
        <v>2363</v>
      </c>
      <c r="G575" s="137"/>
      <c r="H575" s="9">
        <v>8082226379</v>
      </c>
      <c r="J575" t="s">
        <v>2362</v>
      </c>
      <c r="K575" s="138">
        <v>14050197</v>
      </c>
      <c r="L575" s="62" t="s">
        <v>2210</v>
      </c>
      <c r="M575" s="62"/>
      <c r="N575" s="11" t="s">
        <v>627</v>
      </c>
    </row>
    <row r="576" spans="1:14" ht="36.75" customHeight="1" x14ac:dyDescent="0.25">
      <c r="A576" s="6">
        <v>43103</v>
      </c>
      <c r="B576" s="7">
        <v>0.48472222222222222</v>
      </c>
      <c r="C576" t="s">
        <v>1936</v>
      </c>
      <c r="D576" t="s">
        <v>2357</v>
      </c>
      <c r="F576" s="8"/>
      <c r="G576" s="8"/>
      <c r="H576" s="9">
        <v>4409348324</v>
      </c>
      <c r="M576" s="62" t="s">
        <v>2358</v>
      </c>
      <c r="N576" s="11" t="s">
        <v>627</v>
      </c>
    </row>
    <row r="577" spans="1:14" ht="36.75" customHeight="1" x14ac:dyDescent="0.25">
      <c r="A577" s="6">
        <v>43103</v>
      </c>
      <c r="B577" s="7">
        <v>0.61527777777777781</v>
      </c>
      <c r="C577" t="s">
        <v>1242</v>
      </c>
      <c r="D577" t="s">
        <v>2365</v>
      </c>
      <c r="F577" s="8"/>
      <c r="G577" s="8"/>
      <c r="H577" s="9">
        <v>4409348324</v>
      </c>
      <c r="M577" s="62" t="s">
        <v>1186</v>
      </c>
      <c r="N577" s="11" t="s">
        <v>627</v>
      </c>
    </row>
    <row r="578" spans="1:14" ht="36.75" customHeight="1" x14ac:dyDescent="0.25">
      <c r="A578" s="6">
        <v>43103</v>
      </c>
      <c r="B578" s="7">
        <v>0.44027777777777777</v>
      </c>
      <c r="C578" t="s">
        <v>2350</v>
      </c>
      <c r="D578" t="s">
        <v>628</v>
      </c>
      <c r="F578" s="8"/>
      <c r="G578" s="8"/>
      <c r="H578" s="9">
        <v>4793109464</v>
      </c>
      <c r="J578" t="s">
        <v>978</v>
      </c>
      <c r="L578" s="62" t="s">
        <v>2351</v>
      </c>
      <c r="M578" s="62" t="s">
        <v>2352</v>
      </c>
      <c r="N578" s="11" t="s">
        <v>627</v>
      </c>
    </row>
    <row r="579" spans="1:14" ht="36.75" customHeight="1" x14ac:dyDescent="0.25">
      <c r="A579" s="6">
        <v>43103</v>
      </c>
      <c r="B579" s="7">
        <v>0.57361111111111118</v>
      </c>
      <c r="C579" t="s">
        <v>2350</v>
      </c>
      <c r="D579" t="s">
        <v>628</v>
      </c>
      <c r="F579" s="8"/>
      <c r="G579" s="8"/>
      <c r="H579" s="9">
        <v>4793109464</v>
      </c>
      <c r="J579" t="s">
        <v>978</v>
      </c>
      <c r="L579" s="62" t="s">
        <v>967</v>
      </c>
      <c r="M579" s="62" t="s">
        <v>2359</v>
      </c>
      <c r="N579" s="11" t="s">
        <v>627</v>
      </c>
    </row>
    <row r="580" spans="1:14" ht="36.75" customHeight="1" x14ac:dyDescent="0.25">
      <c r="A580" s="6">
        <v>43103</v>
      </c>
      <c r="B580" s="7">
        <v>0.4770833333333333</v>
      </c>
      <c r="C580" t="s">
        <v>1626</v>
      </c>
      <c r="D580" t="s">
        <v>2355</v>
      </c>
      <c r="F580" s="8"/>
      <c r="G580" s="8"/>
      <c r="H580" s="9">
        <v>4846337282</v>
      </c>
      <c r="J580" t="s">
        <v>706</v>
      </c>
      <c r="M580" s="62" t="s">
        <v>2356</v>
      </c>
      <c r="N580" s="11" t="s">
        <v>627</v>
      </c>
    </row>
    <row r="581" spans="1:14" ht="36.75" customHeight="1" x14ac:dyDescent="0.25">
      <c r="A581" s="6">
        <v>43103</v>
      </c>
      <c r="B581" s="7">
        <v>0.45</v>
      </c>
      <c r="D581" t="s">
        <v>2353</v>
      </c>
      <c r="F581" s="8" t="s">
        <v>2354</v>
      </c>
      <c r="G581" s="8"/>
      <c r="H581" s="9">
        <v>4048271700</v>
      </c>
      <c r="M581" s="62"/>
      <c r="N581" s="11" t="s">
        <v>627</v>
      </c>
    </row>
    <row r="582" spans="1:14" ht="36.75" customHeight="1" x14ac:dyDescent="0.25">
      <c r="A582" s="6">
        <v>43104</v>
      </c>
      <c r="B582" s="7">
        <v>0.44027777777777777</v>
      </c>
      <c r="C582" t="s">
        <v>2188</v>
      </c>
      <c r="D582" t="s">
        <v>2187</v>
      </c>
      <c r="F582" s="8"/>
      <c r="G582" s="8"/>
      <c r="H582" s="9">
        <v>8014898911</v>
      </c>
      <c r="M582" s="62" t="s">
        <v>2471</v>
      </c>
      <c r="N582" s="11" t="s">
        <v>627</v>
      </c>
    </row>
    <row r="583" spans="1:14" ht="36.75" customHeight="1" x14ac:dyDescent="0.25">
      <c r="A583" s="6">
        <v>43104</v>
      </c>
      <c r="B583" s="7">
        <v>0.66041666666666665</v>
      </c>
      <c r="C583" t="s">
        <v>2392</v>
      </c>
      <c r="D583" t="s">
        <v>2393</v>
      </c>
      <c r="F583" s="8"/>
      <c r="G583" s="8"/>
      <c r="H583" s="9">
        <v>5093938766</v>
      </c>
      <c r="J583" t="s">
        <v>21</v>
      </c>
      <c r="M583" s="62"/>
      <c r="N583" s="11" t="s">
        <v>627</v>
      </c>
    </row>
    <row r="584" spans="1:14" ht="36.75" customHeight="1" x14ac:dyDescent="0.25">
      <c r="A584" s="6">
        <v>43104</v>
      </c>
      <c r="B584" s="7">
        <v>0.58402777777777781</v>
      </c>
      <c r="C584" t="s">
        <v>2390</v>
      </c>
      <c r="D584" t="s">
        <v>996</v>
      </c>
      <c r="F584" s="8"/>
      <c r="G584" s="8"/>
      <c r="H584" s="9">
        <v>3036681459</v>
      </c>
      <c r="J584" t="s">
        <v>928</v>
      </c>
      <c r="M584" s="62" t="s">
        <v>2389</v>
      </c>
      <c r="N584" s="11" t="s">
        <v>627</v>
      </c>
    </row>
    <row r="585" spans="1:14" ht="36.75" customHeight="1" x14ac:dyDescent="0.25">
      <c r="A585" s="6">
        <v>43104</v>
      </c>
      <c r="B585" s="7">
        <v>0.65347222222222223</v>
      </c>
      <c r="C585" t="s">
        <v>1894</v>
      </c>
      <c r="D585" t="s">
        <v>658</v>
      </c>
      <c r="F585" s="8"/>
      <c r="G585" s="8"/>
      <c r="H585" s="9">
        <v>2173701553</v>
      </c>
      <c r="J585" t="s">
        <v>901</v>
      </c>
      <c r="M585" s="62"/>
      <c r="N585" s="11" t="s">
        <v>627</v>
      </c>
    </row>
    <row r="586" spans="1:14" ht="36.75" customHeight="1" x14ac:dyDescent="0.25">
      <c r="A586" s="6">
        <v>43104</v>
      </c>
      <c r="B586" s="7">
        <v>0.46319444444444446</v>
      </c>
      <c r="C586" t="s">
        <v>2374</v>
      </c>
      <c r="D586" t="s">
        <v>2375</v>
      </c>
      <c r="F586" s="8"/>
      <c r="G586" s="8"/>
      <c r="H586" s="9">
        <v>3154765151</v>
      </c>
      <c r="M586" s="62" t="s">
        <v>1186</v>
      </c>
      <c r="N586" s="11" t="s">
        <v>627</v>
      </c>
    </row>
    <row r="587" spans="1:14" ht="36.75" customHeight="1" x14ac:dyDescent="0.25">
      <c r="A587" s="6">
        <v>43104</v>
      </c>
      <c r="B587" s="7">
        <v>0.37291666666666662</v>
      </c>
      <c r="C587" t="s">
        <v>2372</v>
      </c>
      <c r="D587" t="s">
        <v>2371</v>
      </c>
      <c r="F587" s="8"/>
      <c r="G587" s="8"/>
      <c r="H587" s="9">
        <v>9854457493</v>
      </c>
      <c r="M587" s="62" t="s">
        <v>2373</v>
      </c>
      <c r="N587" s="11" t="s">
        <v>627</v>
      </c>
    </row>
    <row r="588" spans="1:14" ht="36.75" customHeight="1" x14ac:dyDescent="0.25">
      <c r="A588" s="6">
        <v>43104</v>
      </c>
      <c r="B588" s="7">
        <v>0.67569444444444438</v>
      </c>
      <c r="C588" t="s">
        <v>2394</v>
      </c>
      <c r="D588" t="s">
        <v>2076</v>
      </c>
      <c r="F588" s="8"/>
      <c r="G588" s="8"/>
      <c r="H588" s="9">
        <v>9168130254</v>
      </c>
      <c r="J588" t="s">
        <v>1632</v>
      </c>
      <c r="M588" s="62" t="s">
        <v>844</v>
      </c>
      <c r="N588" s="11" t="s">
        <v>627</v>
      </c>
    </row>
    <row r="589" spans="1:14" ht="36.75" customHeight="1" x14ac:dyDescent="0.25">
      <c r="A589" s="6">
        <v>43104</v>
      </c>
      <c r="B589" s="7">
        <v>0.62152777777777779</v>
      </c>
      <c r="C589" t="s">
        <v>2350</v>
      </c>
      <c r="D589" t="s">
        <v>628</v>
      </c>
      <c r="F589" s="8"/>
      <c r="G589" s="8"/>
      <c r="H589" s="9">
        <v>4793109464</v>
      </c>
      <c r="J589" t="s">
        <v>978</v>
      </c>
      <c r="L589" s="62" t="s">
        <v>967</v>
      </c>
      <c r="M589" s="62" t="s">
        <v>2391</v>
      </c>
      <c r="N589" s="11" t="s">
        <v>627</v>
      </c>
    </row>
    <row r="590" spans="1:14" ht="36.75" customHeight="1" x14ac:dyDescent="0.25">
      <c r="A590" s="6">
        <v>43104</v>
      </c>
      <c r="B590" s="7">
        <v>0.4770833333333333</v>
      </c>
      <c r="F590" s="8"/>
      <c r="G590" s="8"/>
      <c r="H590" s="9">
        <v>7199423926</v>
      </c>
      <c r="M590" s="62" t="s">
        <v>2388</v>
      </c>
      <c r="N590" s="11" t="s">
        <v>627</v>
      </c>
    </row>
    <row r="591" spans="1:14" ht="36.75" customHeight="1" x14ac:dyDescent="0.25">
      <c r="A591" s="6">
        <v>43104</v>
      </c>
      <c r="B591" s="7">
        <v>0.49236111111111108</v>
      </c>
      <c r="D591" t="s">
        <v>2386</v>
      </c>
      <c r="F591" s="8"/>
      <c r="G591" s="8"/>
      <c r="H591" s="9">
        <v>8072283381</v>
      </c>
      <c r="J591" t="s">
        <v>1484</v>
      </c>
      <c r="M591" s="62" t="s">
        <v>2387</v>
      </c>
      <c r="N591" s="11" t="s">
        <v>627</v>
      </c>
    </row>
    <row r="592" spans="1:14" ht="36.75" customHeight="1" x14ac:dyDescent="0.25">
      <c r="A592" s="6">
        <v>43104</v>
      </c>
      <c r="B592" s="7">
        <v>0.67847222222222225</v>
      </c>
      <c r="F592" s="8"/>
      <c r="G592" s="8"/>
      <c r="H592" s="9">
        <v>7057375656</v>
      </c>
      <c r="M592" s="62" t="s">
        <v>2398</v>
      </c>
      <c r="N592" s="11" t="s">
        <v>627</v>
      </c>
    </row>
    <row r="593" spans="1:14" ht="36.75" customHeight="1" x14ac:dyDescent="0.25">
      <c r="A593" s="6">
        <v>43105</v>
      </c>
      <c r="B593" s="7">
        <v>0.47847222222222219</v>
      </c>
      <c r="C593" t="s">
        <v>2188</v>
      </c>
      <c r="D593" t="s">
        <v>2187</v>
      </c>
      <c r="F593" s="8"/>
      <c r="G593" s="8"/>
      <c r="H593" s="9">
        <v>8014898911</v>
      </c>
      <c r="J593" t="s">
        <v>2404</v>
      </c>
      <c r="M593" s="62"/>
      <c r="N593" s="11" t="s">
        <v>627</v>
      </c>
    </row>
    <row r="594" spans="1:14" ht="36.75" customHeight="1" x14ac:dyDescent="0.25">
      <c r="A594" s="6">
        <v>43105</v>
      </c>
      <c r="B594" s="7">
        <v>0.55694444444444446</v>
      </c>
      <c r="C594" t="s">
        <v>1101</v>
      </c>
      <c r="D594" t="s">
        <v>2412</v>
      </c>
      <c r="F594" s="8" t="s">
        <v>1104</v>
      </c>
      <c r="G594" s="8"/>
      <c r="H594" s="9">
        <v>2567017123</v>
      </c>
      <c r="J594" t="s">
        <v>731</v>
      </c>
      <c r="K594">
        <v>16129525</v>
      </c>
      <c r="M594" s="62" t="s">
        <v>539</v>
      </c>
      <c r="N594" s="11" t="s">
        <v>627</v>
      </c>
    </row>
    <row r="595" spans="1:14" ht="36.75" customHeight="1" x14ac:dyDescent="0.25">
      <c r="A595" s="6">
        <v>43105</v>
      </c>
      <c r="B595" s="7">
        <v>0.33680555555555558</v>
      </c>
      <c r="C595" t="s">
        <v>2396</v>
      </c>
      <c r="D595" t="s">
        <v>449</v>
      </c>
      <c r="F595" s="8" t="s">
        <v>1013</v>
      </c>
      <c r="G595" s="8"/>
      <c r="H595" s="9">
        <v>5184950076</v>
      </c>
      <c r="J595" t="s">
        <v>2208</v>
      </c>
      <c r="L595" s="62" t="s">
        <v>2209</v>
      </c>
      <c r="M595" s="62" t="s">
        <v>2395</v>
      </c>
      <c r="N595" s="11" t="s">
        <v>627</v>
      </c>
    </row>
    <row r="596" spans="1:14" ht="36.75" customHeight="1" x14ac:dyDescent="0.25">
      <c r="A596" s="6">
        <v>43105</v>
      </c>
      <c r="B596" s="7">
        <v>0.64374999999999993</v>
      </c>
      <c r="C596" t="s">
        <v>2338</v>
      </c>
      <c r="F596" s="8"/>
      <c r="G596" s="8"/>
      <c r="H596" s="9">
        <v>2519425296</v>
      </c>
      <c r="M596" s="62" t="s">
        <v>2427</v>
      </c>
      <c r="N596" s="11" t="s">
        <v>627</v>
      </c>
    </row>
    <row r="597" spans="1:14" ht="36.75" customHeight="1" x14ac:dyDescent="0.25">
      <c r="A597" s="6">
        <v>43105</v>
      </c>
      <c r="B597" s="7">
        <v>0.6972222222222223</v>
      </c>
      <c r="C597" t="s">
        <v>2439</v>
      </c>
      <c r="D597" t="s">
        <v>2438</v>
      </c>
      <c r="F597" s="8"/>
      <c r="G597" s="8"/>
      <c r="H597" s="9">
        <v>3306077347</v>
      </c>
      <c r="J597" t="s">
        <v>706</v>
      </c>
      <c r="M597" s="62"/>
      <c r="N597" s="11" t="s">
        <v>627</v>
      </c>
    </row>
    <row r="598" spans="1:14" ht="36.75" customHeight="1" x14ac:dyDescent="0.25">
      <c r="A598" s="6">
        <v>43105</v>
      </c>
      <c r="B598" s="7">
        <v>0.69027777777777777</v>
      </c>
      <c r="C598" t="s">
        <v>1091</v>
      </c>
      <c r="D598" t="s">
        <v>1092</v>
      </c>
      <c r="F598" s="8" t="s">
        <v>1093</v>
      </c>
      <c r="G598" s="8"/>
      <c r="H598" s="9">
        <v>8053054268</v>
      </c>
      <c r="J598" t="s">
        <v>771</v>
      </c>
      <c r="L598" s="62" t="s">
        <v>2434</v>
      </c>
      <c r="M598" s="62" t="s">
        <v>2435</v>
      </c>
      <c r="N598" s="11" t="s">
        <v>627</v>
      </c>
    </row>
    <row r="599" spans="1:14" ht="36.75" customHeight="1" x14ac:dyDescent="0.25">
      <c r="A599" s="6">
        <v>43105</v>
      </c>
      <c r="B599" s="7">
        <v>0.68611111111111101</v>
      </c>
      <c r="C599" t="s">
        <v>2344</v>
      </c>
      <c r="D599" t="s">
        <v>2349</v>
      </c>
      <c r="F599" s="8"/>
      <c r="G599" s="8"/>
      <c r="H599" s="9">
        <v>3136158589</v>
      </c>
      <c r="M599" s="62" t="s">
        <v>2433</v>
      </c>
      <c r="N599" s="11" t="s">
        <v>627</v>
      </c>
    </row>
    <row r="600" spans="1:14" ht="36.75" customHeight="1" x14ac:dyDescent="0.25">
      <c r="A600" s="6">
        <v>43105</v>
      </c>
      <c r="B600" s="7">
        <v>0.375</v>
      </c>
      <c r="C600" t="s">
        <v>2225</v>
      </c>
      <c r="D600" t="s">
        <v>2226</v>
      </c>
      <c r="F600" s="8" t="s">
        <v>2227</v>
      </c>
      <c r="G600" s="8"/>
      <c r="H600" s="9">
        <v>4052496451</v>
      </c>
      <c r="J600" t="s">
        <v>863</v>
      </c>
      <c r="L600" s="62" t="s">
        <v>473</v>
      </c>
      <c r="M600" s="62" t="s">
        <v>2399</v>
      </c>
      <c r="N600" s="11" t="s">
        <v>627</v>
      </c>
    </row>
    <row r="601" spans="1:14" ht="36.75" customHeight="1" x14ac:dyDescent="0.25">
      <c r="A601" s="6">
        <v>43105</v>
      </c>
      <c r="B601" s="7">
        <v>0.47430555555555554</v>
      </c>
      <c r="C601" t="s">
        <v>1928</v>
      </c>
      <c r="D601" t="s">
        <v>2401</v>
      </c>
      <c r="F601" s="8" t="s">
        <v>2407</v>
      </c>
      <c r="G601" s="8"/>
      <c r="H601" s="9">
        <v>3047813000</v>
      </c>
      <c r="I601" s="9">
        <v>3046344846</v>
      </c>
      <c r="J601" t="s">
        <v>2402</v>
      </c>
      <c r="L601" s="62" t="s">
        <v>2403</v>
      </c>
      <c r="M601" s="62"/>
      <c r="N601" s="11" t="s">
        <v>627</v>
      </c>
    </row>
    <row r="602" spans="1:14" ht="36.75" customHeight="1" x14ac:dyDescent="0.25">
      <c r="A602" s="6">
        <v>43105</v>
      </c>
      <c r="B602" s="7">
        <v>0.46666666666666662</v>
      </c>
      <c r="C602" t="s">
        <v>1890</v>
      </c>
      <c r="D602" t="s">
        <v>1333</v>
      </c>
      <c r="F602" s="8"/>
      <c r="G602" s="8"/>
      <c r="H602" s="9">
        <v>8288744111</v>
      </c>
      <c r="J602" t="s">
        <v>706</v>
      </c>
      <c r="M602" s="62" t="s">
        <v>2400</v>
      </c>
      <c r="N602" s="11" t="s">
        <v>627</v>
      </c>
    </row>
    <row r="603" spans="1:14" ht="36.75" customHeight="1" x14ac:dyDescent="0.25">
      <c r="A603" s="6">
        <v>43105</v>
      </c>
      <c r="B603" s="7">
        <v>0.6333333333333333</v>
      </c>
      <c r="C603" t="s">
        <v>2422</v>
      </c>
      <c r="F603" s="8" t="s">
        <v>2424</v>
      </c>
      <c r="G603" s="8"/>
      <c r="H603" s="9">
        <v>5072598548</v>
      </c>
      <c r="J603" t="s">
        <v>771</v>
      </c>
      <c r="K603">
        <v>131230337</v>
      </c>
      <c r="L603" s="62" t="s">
        <v>2423</v>
      </c>
      <c r="M603" s="62" t="s">
        <v>2425</v>
      </c>
      <c r="N603" s="11" t="s">
        <v>627</v>
      </c>
    </row>
    <row r="604" spans="1:14" ht="36.75" customHeight="1" x14ac:dyDescent="0.25">
      <c r="A604" s="6">
        <v>43105</v>
      </c>
      <c r="B604" s="7">
        <v>0.58263888888888882</v>
      </c>
      <c r="C604" t="s">
        <v>2414</v>
      </c>
      <c r="D604" t="s">
        <v>847</v>
      </c>
      <c r="F604" s="8"/>
      <c r="G604" s="8"/>
      <c r="H604" s="9">
        <v>3364103443</v>
      </c>
      <c r="J604" t="s">
        <v>2415</v>
      </c>
      <c r="K604">
        <v>14100219</v>
      </c>
      <c r="L604" s="62" t="s">
        <v>2416</v>
      </c>
      <c r="M604" s="62"/>
      <c r="N604" s="11" t="s">
        <v>627</v>
      </c>
    </row>
    <row r="605" spans="1:14" ht="36.75" customHeight="1" x14ac:dyDescent="0.25">
      <c r="A605" s="6">
        <v>43105</v>
      </c>
      <c r="B605" s="7">
        <v>0.43263888888888885</v>
      </c>
      <c r="C605" t="s">
        <v>342</v>
      </c>
      <c r="D605" t="s">
        <v>343</v>
      </c>
      <c r="F605" s="8"/>
      <c r="G605" s="8"/>
      <c r="H605" s="9">
        <v>7057375656</v>
      </c>
      <c r="J605" t="s">
        <v>1185</v>
      </c>
      <c r="M605" s="62"/>
      <c r="N605" s="11" t="s">
        <v>627</v>
      </c>
    </row>
    <row r="606" spans="1:14" ht="36.75" customHeight="1" x14ac:dyDescent="0.25">
      <c r="A606" s="6">
        <v>43105</v>
      </c>
      <c r="B606" s="7">
        <v>0.49513888888888885</v>
      </c>
      <c r="D606" t="s">
        <v>2405</v>
      </c>
      <c r="F606" s="8"/>
      <c r="G606" s="8"/>
      <c r="H606" s="9">
        <v>7199423926</v>
      </c>
      <c r="M606" s="62" t="s">
        <v>2406</v>
      </c>
      <c r="N606" s="11" t="s">
        <v>627</v>
      </c>
    </row>
    <row r="607" spans="1:14" ht="36.75" customHeight="1" x14ac:dyDescent="0.25">
      <c r="A607" s="6">
        <v>43105</v>
      </c>
      <c r="B607" s="7">
        <v>0.56597222222222221</v>
      </c>
      <c r="D607" t="s">
        <v>2417</v>
      </c>
      <c r="F607" s="8"/>
      <c r="G607" s="8"/>
      <c r="H607" s="9">
        <v>3172949966</v>
      </c>
      <c r="J607" t="s">
        <v>718</v>
      </c>
      <c r="M607" s="62" t="s">
        <v>2413</v>
      </c>
      <c r="N607" s="11" t="s">
        <v>627</v>
      </c>
    </row>
    <row r="608" spans="1:14" ht="36.75" customHeight="1" x14ac:dyDescent="0.25">
      <c r="A608" s="6">
        <v>43105</v>
      </c>
      <c r="B608" s="7">
        <v>0.59166666666666667</v>
      </c>
      <c r="D608" t="s">
        <v>1234</v>
      </c>
      <c r="F608" s="8"/>
      <c r="G608" s="8"/>
      <c r="H608" s="9">
        <v>6622750433</v>
      </c>
      <c r="J608" t="s">
        <v>771</v>
      </c>
      <c r="L608" s="62" t="s">
        <v>756</v>
      </c>
      <c r="M608" s="62"/>
      <c r="N608" s="11" t="s">
        <v>627</v>
      </c>
    </row>
    <row r="609" spans="1:14" ht="36.75" customHeight="1" x14ac:dyDescent="0.25">
      <c r="A609" s="6">
        <v>43108</v>
      </c>
      <c r="B609" s="7">
        <v>0.64583333333333337</v>
      </c>
      <c r="C609" t="s">
        <v>2233</v>
      </c>
      <c r="D609" t="s">
        <v>2230</v>
      </c>
      <c r="F609" s="8"/>
      <c r="G609" s="8"/>
      <c r="H609" s="9">
        <v>8053399292</v>
      </c>
      <c r="J609" t="s">
        <v>2468</v>
      </c>
      <c r="M609" s="62" t="s">
        <v>2477</v>
      </c>
      <c r="N609" s="11" t="s">
        <v>627</v>
      </c>
    </row>
    <row r="610" spans="1:14" ht="36.75" customHeight="1" x14ac:dyDescent="0.25">
      <c r="A610" s="6">
        <v>43108</v>
      </c>
      <c r="B610" s="7">
        <v>0.6972222222222223</v>
      </c>
      <c r="C610" t="s">
        <v>2439</v>
      </c>
      <c r="D610" t="s">
        <v>2438</v>
      </c>
      <c r="F610" s="8"/>
      <c r="G610" s="8"/>
      <c r="H610" s="9">
        <v>3306077347</v>
      </c>
      <c r="J610" t="s">
        <v>706</v>
      </c>
      <c r="M610" s="62" t="s">
        <v>2449</v>
      </c>
      <c r="N610" s="11" t="s">
        <v>627</v>
      </c>
    </row>
    <row r="611" spans="1:14" ht="36.75" customHeight="1" x14ac:dyDescent="0.25">
      <c r="A611" s="6">
        <v>43108</v>
      </c>
      <c r="B611" s="7">
        <v>0.60486111111111118</v>
      </c>
      <c r="C611" t="s">
        <v>2439</v>
      </c>
      <c r="D611" t="s">
        <v>2461</v>
      </c>
      <c r="F611" s="8" t="s">
        <v>2450</v>
      </c>
      <c r="G611" s="8"/>
      <c r="H611" s="9">
        <v>3306077347</v>
      </c>
      <c r="J611" t="s">
        <v>706</v>
      </c>
      <c r="L611" s="62" t="s">
        <v>2462</v>
      </c>
      <c r="M611" s="62" t="s">
        <v>2463</v>
      </c>
      <c r="N611" s="11" t="s">
        <v>627</v>
      </c>
    </row>
    <row r="612" spans="1:14" ht="36.75" customHeight="1" x14ac:dyDescent="0.25">
      <c r="A612" s="6">
        <v>43108</v>
      </c>
      <c r="B612" s="7">
        <v>0.46458333333333335</v>
      </c>
      <c r="C612" t="s">
        <v>1182</v>
      </c>
      <c r="D612" t="s">
        <v>2455</v>
      </c>
      <c r="F612" s="8" t="s">
        <v>2295</v>
      </c>
      <c r="G612" s="8"/>
      <c r="H612" s="9">
        <v>8648283109</v>
      </c>
      <c r="J612" t="s">
        <v>1185</v>
      </c>
      <c r="L612" s="62" t="s">
        <v>2456</v>
      </c>
      <c r="M612" s="62" t="s">
        <v>2454</v>
      </c>
      <c r="N612" s="11" t="s">
        <v>627</v>
      </c>
    </row>
    <row r="613" spans="1:14" ht="36.75" customHeight="1" x14ac:dyDescent="0.25">
      <c r="A613" s="6">
        <v>43108</v>
      </c>
      <c r="B613" s="7">
        <v>0.47569444444444442</v>
      </c>
      <c r="C613" t="s">
        <v>2458</v>
      </c>
      <c r="D613" t="s">
        <v>2457</v>
      </c>
      <c r="F613" s="8"/>
      <c r="G613" s="8"/>
      <c r="H613" s="9">
        <v>6155898151</v>
      </c>
      <c r="J613" t="s">
        <v>721</v>
      </c>
      <c r="M613" s="62" t="s">
        <v>2459</v>
      </c>
      <c r="N613" s="11" t="s">
        <v>627</v>
      </c>
    </row>
    <row r="614" spans="1:14" ht="36.75" customHeight="1" x14ac:dyDescent="0.25">
      <c r="A614" s="6">
        <v>43108</v>
      </c>
      <c r="B614" s="7">
        <v>0.55555555555555558</v>
      </c>
      <c r="C614" t="s">
        <v>2130</v>
      </c>
      <c r="D614" t="s">
        <v>396</v>
      </c>
      <c r="F614" s="8"/>
      <c r="G614" s="8"/>
      <c r="H614" s="9">
        <v>9093595709</v>
      </c>
      <c r="J614" t="s">
        <v>771</v>
      </c>
      <c r="M614" s="62" t="s">
        <v>2460</v>
      </c>
      <c r="N614" s="11" t="s">
        <v>627</v>
      </c>
    </row>
    <row r="615" spans="1:14" ht="36.75" customHeight="1" x14ac:dyDescent="0.25">
      <c r="A615" s="6">
        <v>43108</v>
      </c>
      <c r="B615" s="7">
        <v>0.3576388888888889</v>
      </c>
      <c r="D615" t="s">
        <v>2440</v>
      </c>
      <c r="F615" s="8"/>
      <c r="G615" s="8"/>
      <c r="H615" s="9">
        <v>4432770584</v>
      </c>
      <c r="J615" t="s">
        <v>2441</v>
      </c>
      <c r="M615" s="62" t="s">
        <v>2442</v>
      </c>
      <c r="N615" s="11" t="s">
        <v>627</v>
      </c>
    </row>
    <row r="616" spans="1:14" ht="36.75" customHeight="1" x14ac:dyDescent="0.25">
      <c r="A616" s="6">
        <v>43108</v>
      </c>
      <c r="B616" s="7">
        <v>0.44236111111111115</v>
      </c>
      <c r="D616" t="s">
        <v>2447</v>
      </c>
      <c r="F616" s="8"/>
      <c r="G616" s="8"/>
      <c r="H616" s="9">
        <v>6053214188</v>
      </c>
      <c r="J616" t="s">
        <v>771</v>
      </c>
      <c r="M616" s="62" t="s">
        <v>2448</v>
      </c>
      <c r="N616" s="11" t="s">
        <v>627</v>
      </c>
    </row>
    <row r="617" spans="1:14" ht="36.75" customHeight="1" x14ac:dyDescent="0.25">
      <c r="A617" s="6">
        <v>43108</v>
      </c>
      <c r="B617" s="7">
        <v>0.46249999999999997</v>
      </c>
      <c r="D617" t="s">
        <v>729</v>
      </c>
      <c r="F617" s="8"/>
      <c r="G617" s="8"/>
      <c r="H617" s="9">
        <v>7346672882</v>
      </c>
      <c r="M617" s="62" t="s">
        <v>2453</v>
      </c>
      <c r="N617" s="11" t="s">
        <v>627</v>
      </c>
    </row>
    <row r="618" spans="1:14" ht="36.75" customHeight="1" x14ac:dyDescent="0.25">
      <c r="A618" s="6">
        <v>43109</v>
      </c>
      <c r="B618" s="7">
        <v>0.40972222222222227</v>
      </c>
      <c r="C618" t="s">
        <v>2472</v>
      </c>
      <c r="D618" t="s">
        <v>1396</v>
      </c>
      <c r="F618" s="8"/>
      <c r="G618" s="8"/>
      <c r="H618" s="9">
        <v>2604147762</v>
      </c>
      <c r="J618" t="s">
        <v>2474</v>
      </c>
      <c r="M618" s="62" t="s">
        <v>2473</v>
      </c>
      <c r="N618" s="11" t="s">
        <v>627</v>
      </c>
    </row>
    <row r="619" spans="1:14" ht="36.75" customHeight="1" x14ac:dyDescent="0.25">
      <c r="A619" s="6">
        <v>43109</v>
      </c>
      <c r="B619" s="7">
        <v>0.4375</v>
      </c>
      <c r="C619" t="s">
        <v>674</v>
      </c>
      <c r="F619" s="8"/>
      <c r="G619" s="8"/>
      <c r="H619" s="9">
        <v>3046344846</v>
      </c>
      <c r="J619" t="s">
        <v>2475</v>
      </c>
      <c r="M619" s="62" t="s">
        <v>2476</v>
      </c>
      <c r="N619" s="11" t="s">
        <v>627</v>
      </c>
    </row>
    <row r="620" spans="1:14" ht="36.75" customHeight="1" x14ac:dyDescent="0.25">
      <c r="A620" s="6">
        <v>43109</v>
      </c>
      <c r="B620" s="7">
        <v>0.55763888888888891</v>
      </c>
      <c r="C620" t="s">
        <v>505</v>
      </c>
      <c r="F620" s="8"/>
      <c r="G620" s="8"/>
      <c r="H620" s="9">
        <v>9104018832</v>
      </c>
      <c r="M620" s="62" t="s">
        <v>2479</v>
      </c>
      <c r="N620" s="11" t="s">
        <v>627</v>
      </c>
    </row>
    <row r="621" spans="1:14" ht="36.75" customHeight="1" x14ac:dyDescent="0.25">
      <c r="A621" s="6">
        <v>43109</v>
      </c>
      <c r="B621" s="7">
        <v>0.64583333333333337</v>
      </c>
      <c r="C621" t="s">
        <v>2233</v>
      </c>
      <c r="D621" t="s">
        <v>2230</v>
      </c>
      <c r="F621" s="8"/>
      <c r="G621" s="8"/>
      <c r="H621" s="9">
        <v>8053399292</v>
      </c>
      <c r="J621" t="s">
        <v>2468</v>
      </c>
      <c r="M621" s="62"/>
      <c r="N621" s="11" t="s">
        <v>627</v>
      </c>
    </row>
    <row r="622" spans="1:14" ht="36.75" customHeight="1" x14ac:dyDescent="0.25">
      <c r="A622" s="6">
        <v>43109</v>
      </c>
      <c r="B622" s="7">
        <v>0.55972222222222223</v>
      </c>
      <c r="C622" t="s">
        <v>1799</v>
      </c>
      <c r="D622" t="s">
        <v>2480</v>
      </c>
      <c r="F622" s="8"/>
      <c r="G622" s="8"/>
      <c r="H622" s="9">
        <v>2013873000</v>
      </c>
      <c r="J622" t="s">
        <v>870</v>
      </c>
      <c r="M622" s="62" t="s">
        <v>2481</v>
      </c>
      <c r="N622" s="11" t="s">
        <v>627</v>
      </c>
    </row>
    <row r="623" spans="1:14" ht="36.75" customHeight="1" x14ac:dyDescent="0.25">
      <c r="A623" s="6">
        <v>43109</v>
      </c>
      <c r="B623" s="7">
        <v>0.3923611111111111</v>
      </c>
      <c r="C623" t="s">
        <v>2386</v>
      </c>
      <c r="D623" t="s">
        <v>2386</v>
      </c>
      <c r="F623" s="8" t="s">
        <v>2469</v>
      </c>
      <c r="G623" s="8"/>
      <c r="H623" s="9">
        <v>8072283381</v>
      </c>
      <c r="J623" t="s">
        <v>1484</v>
      </c>
      <c r="K623" s="139">
        <v>16102473</v>
      </c>
      <c r="M623" s="62" t="s">
        <v>2470</v>
      </c>
      <c r="N623" s="11" t="s">
        <v>627</v>
      </c>
    </row>
    <row r="624" spans="1:14" ht="36.75" customHeight="1" x14ac:dyDescent="0.25">
      <c r="A624" s="6">
        <v>43109</v>
      </c>
      <c r="B624" s="7">
        <v>0.65833333333333333</v>
      </c>
      <c r="C624" t="s">
        <v>2344</v>
      </c>
      <c r="D624" t="s">
        <v>2349</v>
      </c>
      <c r="F624" s="8"/>
      <c r="G624" s="8"/>
      <c r="H624" s="9">
        <v>3136158589</v>
      </c>
      <c r="J624" t="s">
        <v>706</v>
      </c>
      <c r="L624" s="62" t="s">
        <v>2484</v>
      </c>
      <c r="M624" s="62" t="s">
        <v>2483</v>
      </c>
      <c r="N624" s="11" t="s">
        <v>627</v>
      </c>
    </row>
    <row r="625" spans="1:14" ht="36.75" customHeight="1" x14ac:dyDescent="0.25">
      <c r="A625" s="6">
        <v>43109</v>
      </c>
      <c r="B625" s="7">
        <v>0.64027777777777783</v>
      </c>
      <c r="C625" t="s">
        <v>2225</v>
      </c>
      <c r="D625" t="s">
        <v>2226</v>
      </c>
      <c r="F625" s="8"/>
      <c r="G625" s="8"/>
      <c r="H625" s="9">
        <v>4052496451</v>
      </c>
      <c r="M625" s="62"/>
      <c r="N625" s="11" t="s">
        <v>627</v>
      </c>
    </row>
    <row r="626" spans="1:14" ht="36.75" customHeight="1" x14ac:dyDescent="0.25">
      <c r="A626" s="6">
        <v>43109</v>
      </c>
      <c r="B626" s="7">
        <v>0.55069444444444449</v>
      </c>
      <c r="C626" t="s">
        <v>2478</v>
      </c>
      <c r="D626" t="s">
        <v>834</v>
      </c>
      <c r="F626" s="8"/>
      <c r="G626" s="8"/>
      <c r="H626" s="9">
        <v>2159628345</v>
      </c>
      <c r="J626" t="s">
        <v>731</v>
      </c>
      <c r="M626" s="62"/>
      <c r="N626" s="11" t="s">
        <v>627</v>
      </c>
    </row>
    <row r="627" spans="1:14" ht="36.75" customHeight="1" x14ac:dyDescent="0.25">
      <c r="A627" s="6">
        <v>43110</v>
      </c>
      <c r="B627" s="7">
        <v>0.49305555555555558</v>
      </c>
      <c r="C627" t="s">
        <v>2496</v>
      </c>
      <c r="D627" t="s">
        <v>2495</v>
      </c>
      <c r="F627" s="8"/>
      <c r="G627" s="8"/>
      <c r="H627" s="9">
        <v>8016990202</v>
      </c>
      <c r="J627" t="s">
        <v>721</v>
      </c>
      <c r="M627" s="62"/>
      <c r="N627" s="11" t="s">
        <v>627</v>
      </c>
    </row>
    <row r="628" spans="1:14" ht="36.75" customHeight="1" x14ac:dyDescent="0.25">
      <c r="A628" s="6">
        <v>43110</v>
      </c>
      <c r="B628" s="7">
        <v>0.3840277777777778</v>
      </c>
      <c r="C628" t="s">
        <v>2492</v>
      </c>
      <c r="D628" t="s">
        <v>2491</v>
      </c>
      <c r="F628" s="8"/>
      <c r="G628" s="8"/>
      <c r="H628" s="9">
        <v>7276784803</v>
      </c>
      <c r="M628" s="62"/>
      <c r="N628" s="11" t="s">
        <v>627</v>
      </c>
    </row>
    <row r="629" spans="1:14" ht="36.75" customHeight="1" x14ac:dyDescent="0.25">
      <c r="A629" s="6">
        <v>43110</v>
      </c>
      <c r="B629" s="7">
        <v>0.65763888888888888</v>
      </c>
      <c r="C629" t="s">
        <v>2507</v>
      </c>
      <c r="D629" t="s">
        <v>2506</v>
      </c>
      <c r="F629" s="8" t="s">
        <v>2508</v>
      </c>
      <c r="G629" s="8"/>
      <c r="H629" s="9">
        <v>7134293713</v>
      </c>
      <c r="J629" t="s">
        <v>706</v>
      </c>
      <c r="M629" s="62" t="s">
        <v>2505</v>
      </c>
      <c r="N629" s="11" t="s">
        <v>627</v>
      </c>
    </row>
    <row r="630" spans="1:14" ht="36.75" customHeight="1" x14ac:dyDescent="0.25">
      <c r="A630" s="6">
        <v>43110</v>
      </c>
      <c r="B630" s="7">
        <v>0.44861111111111113</v>
      </c>
      <c r="D630" t="s">
        <v>2493</v>
      </c>
      <c r="F630" s="8"/>
      <c r="G630" s="8"/>
      <c r="H630" s="9">
        <v>9259973229</v>
      </c>
      <c r="J630" t="s">
        <v>706</v>
      </c>
      <c r="M630" s="62" t="s">
        <v>2494</v>
      </c>
      <c r="N630" s="11" t="s">
        <v>627</v>
      </c>
    </row>
    <row r="631" spans="1:14" ht="36.75" customHeight="1" x14ac:dyDescent="0.25">
      <c r="A631" s="6">
        <v>43110</v>
      </c>
      <c r="B631" s="7">
        <v>0.64930555555555558</v>
      </c>
      <c r="D631" t="s">
        <v>2503</v>
      </c>
      <c r="F631" s="8"/>
      <c r="G631" s="8"/>
      <c r="H631" s="9">
        <v>7409354531</v>
      </c>
      <c r="J631" t="s">
        <v>706</v>
      </c>
      <c r="M631" s="62" t="s">
        <v>755</v>
      </c>
      <c r="N631" s="11" t="s">
        <v>627</v>
      </c>
    </row>
    <row r="632" spans="1:14" ht="36.75" customHeight="1" x14ac:dyDescent="0.25">
      <c r="A632" s="6">
        <v>43110</v>
      </c>
      <c r="B632" s="7">
        <v>0.65208333333333335</v>
      </c>
      <c r="D632" t="s">
        <v>908</v>
      </c>
      <c r="F632" s="8"/>
      <c r="G632" s="8"/>
      <c r="H632" s="9">
        <v>7172755970</v>
      </c>
      <c r="J632" t="s">
        <v>721</v>
      </c>
      <c r="K632">
        <v>12050112</v>
      </c>
      <c r="M632" s="62" t="s">
        <v>2504</v>
      </c>
      <c r="N632" s="11" t="s">
        <v>627</v>
      </c>
    </row>
    <row r="633" spans="1:14" ht="36.75" customHeight="1" x14ac:dyDescent="0.25">
      <c r="A633" s="6">
        <v>43111</v>
      </c>
      <c r="B633" s="7">
        <v>0.64444444444444449</v>
      </c>
      <c r="C633" t="s">
        <v>2519</v>
      </c>
      <c r="D633" t="s">
        <v>2518</v>
      </c>
      <c r="F633" s="8"/>
      <c r="G633" s="8"/>
      <c r="H633" s="9">
        <v>2315913565</v>
      </c>
      <c r="J633" t="s">
        <v>771</v>
      </c>
      <c r="M633" s="62" t="s">
        <v>2520</v>
      </c>
      <c r="N633" s="11" t="s">
        <v>656</v>
      </c>
    </row>
    <row r="634" spans="1:14" ht="36.75" customHeight="1" x14ac:dyDescent="0.25">
      <c r="A634" s="6">
        <v>43111</v>
      </c>
      <c r="B634" s="7">
        <v>0.3527777777777778</v>
      </c>
      <c r="C634" t="s">
        <v>2510</v>
      </c>
      <c r="D634" t="s">
        <v>2510</v>
      </c>
      <c r="F634" s="8" t="s">
        <v>2511</v>
      </c>
      <c r="G634" s="8"/>
      <c r="H634" s="9">
        <v>7178759152</v>
      </c>
      <c r="J634" t="s">
        <v>706</v>
      </c>
      <c r="M634" s="62" t="s">
        <v>2509</v>
      </c>
      <c r="N634" s="11" t="s">
        <v>627</v>
      </c>
    </row>
    <row r="635" spans="1:14" ht="36.75" customHeight="1" x14ac:dyDescent="0.25">
      <c r="A635" s="6">
        <v>43111</v>
      </c>
      <c r="B635" s="7">
        <v>0.62361111111111112</v>
      </c>
      <c r="C635" t="s">
        <v>516</v>
      </c>
      <c r="D635" t="s">
        <v>1785</v>
      </c>
      <c r="F635" s="8"/>
      <c r="G635" s="8"/>
      <c r="H635" s="9">
        <v>2145857638</v>
      </c>
      <c r="J635" t="s">
        <v>1000</v>
      </c>
      <c r="M635" s="62" t="s">
        <v>2515</v>
      </c>
      <c r="N635" s="11" t="s">
        <v>627</v>
      </c>
    </row>
    <row r="636" spans="1:14" ht="36.75" customHeight="1" x14ac:dyDescent="0.25">
      <c r="A636" s="6">
        <v>43111</v>
      </c>
      <c r="B636" s="7">
        <v>0.63263888888888886</v>
      </c>
      <c r="C636" t="s">
        <v>2130</v>
      </c>
      <c r="D636" t="s">
        <v>396</v>
      </c>
      <c r="F636" s="8"/>
      <c r="G636" s="8"/>
      <c r="H636" s="9">
        <v>9093595709</v>
      </c>
      <c r="J636" t="s">
        <v>1209</v>
      </c>
      <c r="L636" s="62" t="s">
        <v>2516</v>
      </c>
      <c r="M636" s="62" t="s">
        <v>2517</v>
      </c>
      <c r="N636" s="11" t="s">
        <v>627</v>
      </c>
    </row>
    <row r="637" spans="1:14" ht="36.75" customHeight="1" x14ac:dyDescent="0.25">
      <c r="A637" s="6">
        <v>43111</v>
      </c>
      <c r="B637" s="7">
        <v>0.60416666666666663</v>
      </c>
      <c r="D637" t="s">
        <v>2493</v>
      </c>
      <c r="F637" s="8"/>
      <c r="G637" s="8"/>
      <c r="H637" s="9">
        <v>9259973229</v>
      </c>
      <c r="J637" t="s">
        <v>706</v>
      </c>
      <c r="M637" s="62"/>
      <c r="N637" s="11" t="s">
        <v>627</v>
      </c>
    </row>
    <row r="638" spans="1:14" ht="36.75" customHeight="1" x14ac:dyDescent="0.25">
      <c r="A638" s="6">
        <v>43112</v>
      </c>
      <c r="B638" s="7">
        <v>0.40347222222222223</v>
      </c>
      <c r="C638" t="s">
        <v>2522</v>
      </c>
      <c r="D638" t="s">
        <v>2528</v>
      </c>
      <c r="F638" s="8" t="s">
        <v>2524</v>
      </c>
      <c r="G638" s="8"/>
      <c r="H638" s="9">
        <v>7703243654</v>
      </c>
      <c r="J638" t="s">
        <v>1324</v>
      </c>
      <c r="L638" s="62" t="s">
        <v>2484</v>
      </c>
      <c r="M638" s="62" t="s">
        <v>2523</v>
      </c>
      <c r="N638" s="11" t="s">
        <v>627</v>
      </c>
    </row>
    <row r="639" spans="1:14" ht="36.75" customHeight="1" x14ac:dyDescent="0.25">
      <c r="A639" s="6">
        <v>43112</v>
      </c>
      <c r="B639" s="7">
        <v>0.57777777777777783</v>
      </c>
      <c r="C639" t="s">
        <v>2533</v>
      </c>
      <c r="D639" t="s">
        <v>2532</v>
      </c>
      <c r="F639" s="8"/>
      <c r="G639" s="8"/>
      <c r="H639" s="9">
        <v>5852171831</v>
      </c>
      <c r="J639" t="s">
        <v>694</v>
      </c>
      <c r="M639" s="62" t="s">
        <v>1186</v>
      </c>
      <c r="N639" s="11" t="s">
        <v>627</v>
      </c>
    </row>
    <row r="640" spans="1:14" ht="36.75" customHeight="1" x14ac:dyDescent="0.25">
      <c r="A640" s="6">
        <v>43112</v>
      </c>
      <c r="B640" s="7">
        <v>0.63263888888888886</v>
      </c>
      <c r="C640" t="s">
        <v>2130</v>
      </c>
      <c r="D640" t="s">
        <v>396</v>
      </c>
      <c r="F640" s="8"/>
      <c r="G640" s="8"/>
      <c r="H640" s="9">
        <v>9093595709</v>
      </c>
      <c r="J640" t="s">
        <v>1209</v>
      </c>
      <c r="M640" s="62" t="s">
        <v>2531</v>
      </c>
      <c r="N640" s="11" t="s">
        <v>627</v>
      </c>
    </row>
    <row r="641" spans="1:14" ht="36.75" customHeight="1" x14ac:dyDescent="0.25">
      <c r="A641" s="6">
        <v>43112</v>
      </c>
      <c r="B641" s="7">
        <v>0.61319444444444449</v>
      </c>
      <c r="C641" t="s">
        <v>2534</v>
      </c>
      <c r="D641" t="s">
        <v>2438</v>
      </c>
      <c r="F641" s="8"/>
      <c r="G641" s="8"/>
      <c r="H641" s="9">
        <v>7708557542</v>
      </c>
      <c r="J641" t="s">
        <v>706</v>
      </c>
      <c r="M641" s="62" t="s">
        <v>2535</v>
      </c>
      <c r="N641" s="11" t="s">
        <v>627</v>
      </c>
    </row>
    <row r="642" spans="1:14" ht="36.75" customHeight="1" x14ac:dyDescent="0.25">
      <c r="A642" s="6">
        <v>43112</v>
      </c>
      <c r="B642" s="7">
        <v>0.66111111111111109</v>
      </c>
      <c r="C642" t="s">
        <v>2534</v>
      </c>
      <c r="D642" t="s">
        <v>2438</v>
      </c>
      <c r="F642" s="8"/>
      <c r="G642" s="8"/>
      <c r="H642" s="9">
        <v>7708557542</v>
      </c>
      <c r="J642" t="s">
        <v>706</v>
      </c>
      <c r="M642" s="62" t="s">
        <v>2536</v>
      </c>
      <c r="N642" s="11" t="s">
        <v>627</v>
      </c>
    </row>
    <row r="643" spans="1:14" ht="36.75" customHeight="1" x14ac:dyDescent="0.25">
      <c r="A643" s="6">
        <v>43112</v>
      </c>
      <c r="B643" s="7">
        <v>0.45416666666666666</v>
      </c>
      <c r="D643" t="s">
        <v>2529</v>
      </c>
      <c r="F643" s="8"/>
      <c r="G643" s="8"/>
      <c r="H643" s="9">
        <v>9737694535</v>
      </c>
      <c r="M643" s="62" t="s">
        <v>2530</v>
      </c>
      <c r="N643" s="11" t="s">
        <v>627</v>
      </c>
    </row>
    <row r="644" spans="1:14" ht="36.75" customHeight="1" x14ac:dyDescent="0.25">
      <c r="A644" s="6">
        <v>43115</v>
      </c>
      <c r="B644" s="7">
        <v>0.69652777777777775</v>
      </c>
      <c r="C644" t="s">
        <v>895</v>
      </c>
      <c r="D644" t="s">
        <v>894</v>
      </c>
      <c r="F644" s="8"/>
      <c r="G644" s="8"/>
      <c r="H644" s="9">
        <v>9174152925</v>
      </c>
      <c r="L644" s="62" t="s">
        <v>2555</v>
      </c>
      <c r="M644" s="62" t="s">
        <v>2556</v>
      </c>
      <c r="N644" s="11" t="s">
        <v>627</v>
      </c>
    </row>
    <row r="645" spans="1:14" ht="36.75" customHeight="1" x14ac:dyDescent="0.25">
      <c r="A645" s="6">
        <v>43115</v>
      </c>
      <c r="B645" s="7">
        <v>0.47013888888888888</v>
      </c>
      <c r="C645" t="s">
        <v>1071</v>
      </c>
      <c r="D645" t="s">
        <v>2543</v>
      </c>
      <c r="F645" s="8"/>
      <c r="G645" s="8"/>
      <c r="H645" s="9">
        <v>7577354306</v>
      </c>
      <c r="J645" t="s">
        <v>2544</v>
      </c>
      <c r="M645" s="62" t="s">
        <v>2545</v>
      </c>
      <c r="N645" s="11" t="s">
        <v>627</v>
      </c>
    </row>
    <row r="646" spans="1:14" ht="36.75" customHeight="1" x14ac:dyDescent="0.25">
      <c r="A646" s="6">
        <v>43115</v>
      </c>
      <c r="B646" s="7">
        <v>0.4145833333333333</v>
      </c>
      <c r="D646" t="s">
        <v>2549</v>
      </c>
      <c r="F646" s="8"/>
      <c r="G646" s="8"/>
      <c r="H646" s="9">
        <v>6084333043</v>
      </c>
      <c r="J646" t="s">
        <v>771</v>
      </c>
      <c r="L646" s="62" t="s">
        <v>2542</v>
      </c>
      <c r="M646" s="62" t="s">
        <v>2541</v>
      </c>
      <c r="N646" s="11" t="s">
        <v>627</v>
      </c>
    </row>
    <row r="647" spans="1:14" ht="36.75" customHeight="1" x14ac:dyDescent="0.25">
      <c r="A647" s="6">
        <v>43115</v>
      </c>
      <c r="B647" s="7">
        <v>0.49791666666666662</v>
      </c>
      <c r="D647" t="s">
        <v>2543</v>
      </c>
      <c r="F647" s="8"/>
      <c r="G647" s="8"/>
      <c r="H647" s="9">
        <v>4108718295</v>
      </c>
      <c r="J647" t="s">
        <v>706</v>
      </c>
      <c r="M647" s="62" t="s">
        <v>2548</v>
      </c>
      <c r="N647" s="11" t="s">
        <v>627</v>
      </c>
    </row>
    <row r="648" spans="1:14" ht="36.75" customHeight="1" x14ac:dyDescent="0.25">
      <c r="A648" s="6">
        <v>43115</v>
      </c>
      <c r="B648" s="7">
        <v>0.66666666666666663</v>
      </c>
      <c r="D648" t="s">
        <v>1615</v>
      </c>
      <c r="F648" s="8" t="s">
        <v>1616</v>
      </c>
      <c r="G648" s="8"/>
      <c r="H648" s="9">
        <v>6137691547</v>
      </c>
      <c r="J648" t="s">
        <v>1324</v>
      </c>
      <c r="L648" s="62" t="s">
        <v>1937</v>
      </c>
      <c r="M648" s="62" t="s">
        <v>2554</v>
      </c>
      <c r="N648" s="11" t="s">
        <v>627</v>
      </c>
    </row>
    <row r="649" spans="1:14" ht="36.75" customHeight="1" x14ac:dyDescent="0.25">
      <c r="A649" s="6">
        <v>43116</v>
      </c>
      <c r="B649" s="7">
        <v>0.46180555555555558</v>
      </c>
      <c r="C649" t="s">
        <v>2564</v>
      </c>
      <c r="D649" t="s">
        <v>2532</v>
      </c>
      <c r="F649" s="8" t="s">
        <v>2566</v>
      </c>
      <c r="G649" s="8"/>
      <c r="H649" s="9">
        <v>5852171831</v>
      </c>
      <c r="J649" t="s">
        <v>694</v>
      </c>
      <c r="M649" s="62" t="s">
        <v>2565</v>
      </c>
      <c r="N649" s="11" t="s">
        <v>627</v>
      </c>
    </row>
    <row r="650" spans="1:14" ht="36.75" customHeight="1" x14ac:dyDescent="0.25">
      <c r="A650" s="6">
        <v>43116</v>
      </c>
      <c r="B650" s="7">
        <v>0.41111111111111115</v>
      </c>
      <c r="C650" t="s">
        <v>2562</v>
      </c>
      <c r="D650" t="s">
        <v>446</v>
      </c>
      <c r="F650" s="8"/>
      <c r="G650" s="8"/>
      <c r="H650" s="9">
        <v>3372248932</v>
      </c>
      <c r="J650" t="s">
        <v>706</v>
      </c>
      <c r="M650" s="62" t="s">
        <v>2563</v>
      </c>
      <c r="N650" s="11" t="s">
        <v>627</v>
      </c>
    </row>
    <row r="651" spans="1:14" ht="36.75" customHeight="1" x14ac:dyDescent="0.25">
      <c r="A651" s="6">
        <v>43116</v>
      </c>
      <c r="B651" s="7">
        <v>0.15833333333333333</v>
      </c>
      <c r="D651" t="s">
        <v>2131</v>
      </c>
      <c r="F651" s="8"/>
      <c r="G651" s="8"/>
      <c r="H651" s="9">
        <v>3309312499</v>
      </c>
      <c r="J651" t="s">
        <v>706</v>
      </c>
      <c r="M651" s="62" t="s">
        <v>2575</v>
      </c>
      <c r="N651" s="11" t="s">
        <v>627</v>
      </c>
    </row>
    <row r="652" spans="1:14" ht="36.75" customHeight="1" x14ac:dyDescent="0.25">
      <c r="A652" s="6">
        <v>43118</v>
      </c>
      <c r="B652" s="7">
        <v>0.56111111111111112</v>
      </c>
      <c r="C652" t="s">
        <v>423</v>
      </c>
      <c r="D652" t="s">
        <v>2590</v>
      </c>
      <c r="F652" s="8"/>
      <c r="G652" s="8"/>
      <c r="H652" s="9">
        <v>5614957272</v>
      </c>
      <c r="J652" t="s">
        <v>2184</v>
      </c>
      <c r="M652" s="62" t="s">
        <v>2591</v>
      </c>
      <c r="N652" s="11" t="s">
        <v>627</v>
      </c>
    </row>
    <row r="653" spans="1:14" ht="36.75" customHeight="1" x14ac:dyDescent="0.25">
      <c r="A653" s="6">
        <v>43118</v>
      </c>
      <c r="B653" s="7">
        <v>0.39930555555555558</v>
      </c>
      <c r="C653" t="s">
        <v>2084</v>
      </c>
      <c r="D653" t="s">
        <v>2582</v>
      </c>
      <c r="F653" s="8"/>
      <c r="G653" s="8"/>
      <c r="H653" s="9">
        <v>3234919669</v>
      </c>
      <c r="M653" s="62"/>
      <c r="N653" s="11" t="s">
        <v>627</v>
      </c>
    </row>
    <row r="654" spans="1:14" ht="36.75" customHeight="1" x14ac:dyDescent="0.25">
      <c r="A654" s="6">
        <v>43118</v>
      </c>
      <c r="B654" s="7">
        <v>0.64583333333333337</v>
      </c>
      <c r="C654" t="s">
        <v>598</v>
      </c>
      <c r="D654" t="s">
        <v>596</v>
      </c>
      <c r="F654" s="8" t="s">
        <v>2593</v>
      </c>
      <c r="G654" s="8"/>
      <c r="H654" s="9">
        <v>4236934466</v>
      </c>
      <c r="J654" t="s">
        <v>721</v>
      </c>
      <c r="K654">
        <v>12100148</v>
      </c>
      <c r="M654" s="62" t="s">
        <v>2594</v>
      </c>
      <c r="N654" s="11" t="s">
        <v>627</v>
      </c>
    </row>
    <row r="655" spans="1:14" ht="36.75" customHeight="1" x14ac:dyDescent="0.25">
      <c r="A655" s="6">
        <v>43118</v>
      </c>
      <c r="B655" s="7">
        <v>0.40486111111111112</v>
      </c>
      <c r="C655" t="s">
        <v>1852</v>
      </c>
      <c r="D655" t="s">
        <v>1853</v>
      </c>
      <c r="F655" s="8"/>
      <c r="G655" s="8"/>
      <c r="H655" s="9">
        <v>8435134162</v>
      </c>
      <c r="L655" s="62" t="s">
        <v>2583</v>
      </c>
      <c r="M655" s="62" t="s">
        <v>2584</v>
      </c>
      <c r="N655" s="11" t="s">
        <v>627</v>
      </c>
    </row>
    <row r="656" spans="1:14" ht="36.75" customHeight="1" x14ac:dyDescent="0.25">
      <c r="A656" s="6">
        <v>43118</v>
      </c>
      <c r="B656" s="7">
        <v>0.65972222222222221</v>
      </c>
      <c r="C656" t="s">
        <v>2595</v>
      </c>
      <c r="D656" t="s">
        <v>2596</v>
      </c>
      <c r="F656" s="8" t="s">
        <v>2597</v>
      </c>
      <c r="G656" s="8"/>
      <c r="H656" s="9">
        <v>7027768363</v>
      </c>
      <c r="J656" t="s">
        <v>1000</v>
      </c>
      <c r="M656" s="62" t="s">
        <v>2600</v>
      </c>
      <c r="N656" s="11" t="s">
        <v>627</v>
      </c>
    </row>
    <row r="657" spans="1:14" ht="36.75" customHeight="1" x14ac:dyDescent="0.25">
      <c r="A657" s="6">
        <v>43118</v>
      </c>
      <c r="B657" s="7">
        <v>0.60069444444444442</v>
      </c>
      <c r="C657" t="s">
        <v>2213</v>
      </c>
      <c r="D657" t="s">
        <v>2212</v>
      </c>
      <c r="F657" s="8"/>
      <c r="G657" s="8"/>
      <c r="H657" s="9">
        <v>6466425550</v>
      </c>
      <c r="J657" t="s">
        <v>1484</v>
      </c>
      <c r="M657" s="62" t="s">
        <v>2592</v>
      </c>
      <c r="N657" s="11" t="s">
        <v>627</v>
      </c>
    </row>
    <row r="658" spans="1:14" ht="36.75" customHeight="1" x14ac:dyDescent="0.25">
      <c r="A658" s="6">
        <v>43118</v>
      </c>
      <c r="B658" s="7">
        <v>0.3979166666666667</v>
      </c>
      <c r="D658" t="s">
        <v>2580</v>
      </c>
      <c r="F658" s="8"/>
      <c r="G658" s="8"/>
      <c r="H658" s="9">
        <v>8434588068</v>
      </c>
      <c r="M658" s="62" t="s">
        <v>2581</v>
      </c>
      <c r="N658" s="11" t="s">
        <v>627</v>
      </c>
    </row>
    <row r="659" spans="1:14" ht="36.75" customHeight="1" x14ac:dyDescent="0.25">
      <c r="A659" s="6">
        <v>43118</v>
      </c>
      <c r="B659" s="7">
        <v>0.4381944444444445</v>
      </c>
      <c r="D659" t="s">
        <v>2585</v>
      </c>
      <c r="F659" s="8" t="s">
        <v>2586</v>
      </c>
      <c r="G659" s="8"/>
      <c r="H659" s="9">
        <v>8505595801</v>
      </c>
      <c r="J659" t="s">
        <v>2587</v>
      </c>
      <c r="M659" s="62" t="s">
        <v>2588</v>
      </c>
      <c r="N659" s="11" t="s">
        <v>627</v>
      </c>
    </row>
    <row r="660" spans="1:14" ht="36.75" customHeight="1" x14ac:dyDescent="0.25">
      <c r="A660" s="6">
        <v>43118</v>
      </c>
      <c r="B660" s="7">
        <v>0.48472222222222222</v>
      </c>
      <c r="D660" t="s">
        <v>2589</v>
      </c>
      <c r="F660" s="8"/>
      <c r="G660" s="8"/>
      <c r="H660" s="9">
        <v>5175432123</v>
      </c>
      <c r="I660" s="9">
        <v>5174492920</v>
      </c>
      <c r="M660" s="62"/>
      <c r="N660" s="11"/>
    </row>
    <row r="661" spans="1:14" ht="36.75" customHeight="1" x14ac:dyDescent="0.25">
      <c r="A661" s="6">
        <v>43119</v>
      </c>
      <c r="B661" s="7">
        <v>0.55347222222222225</v>
      </c>
      <c r="C661" t="s">
        <v>1612</v>
      </c>
      <c r="D661" t="s">
        <v>2609</v>
      </c>
      <c r="F661" s="8"/>
      <c r="G661" s="8"/>
      <c r="H661" s="9">
        <v>7707892499</v>
      </c>
      <c r="J661" t="s">
        <v>771</v>
      </c>
      <c r="L661" s="62" t="s">
        <v>1610</v>
      </c>
      <c r="M661" s="62" t="s">
        <v>2610</v>
      </c>
      <c r="N661" s="11" t="s">
        <v>627</v>
      </c>
    </row>
    <row r="662" spans="1:14" ht="36.75" customHeight="1" x14ac:dyDescent="0.25">
      <c r="A662" s="6">
        <v>43119</v>
      </c>
      <c r="B662" s="7">
        <v>0.54722222222222217</v>
      </c>
      <c r="C662" t="s">
        <v>2605</v>
      </c>
      <c r="D662" t="s">
        <v>2607</v>
      </c>
      <c r="F662" s="8"/>
      <c r="G662" s="8"/>
      <c r="H662" s="9">
        <v>9026623100</v>
      </c>
      <c r="M662" s="62" t="s">
        <v>2608</v>
      </c>
      <c r="N662" s="11" t="s">
        <v>627</v>
      </c>
    </row>
    <row r="663" spans="1:14" ht="36.75" customHeight="1" x14ac:dyDescent="0.25">
      <c r="A663" s="6">
        <v>43119</v>
      </c>
      <c r="B663" s="7">
        <v>0.63680555555555551</v>
      </c>
      <c r="C663" t="s">
        <v>1330</v>
      </c>
      <c r="D663" t="s">
        <v>2613</v>
      </c>
      <c r="F663" s="8"/>
      <c r="G663" s="8"/>
      <c r="H663" s="9">
        <v>5743045734</v>
      </c>
      <c r="J663" t="s">
        <v>1000</v>
      </c>
      <c r="M663" s="62" t="s">
        <v>2614</v>
      </c>
      <c r="N663" s="11" t="s">
        <v>627</v>
      </c>
    </row>
    <row r="664" spans="1:14" ht="36.75" customHeight="1" x14ac:dyDescent="0.25">
      <c r="A664" s="6">
        <v>43119</v>
      </c>
      <c r="B664" s="7">
        <v>0.69027777777777777</v>
      </c>
      <c r="D664" t="s">
        <v>2598</v>
      </c>
      <c r="F664" s="8"/>
      <c r="G664" s="8"/>
      <c r="H664" s="9">
        <v>9859745476</v>
      </c>
      <c r="J664" t="s">
        <v>706</v>
      </c>
      <c r="L664" s="62" t="s">
        <v>469</v>
      </c>
      <c r="M664" s="62" t="s">
        <v>2599</v>
      </c>
      <c r="N664" s="11" t="s">
        <v>627</v>
      </c>
    </row>
    <row r="665" spans="1:14" ht="36.75" customHeight="1" x14ac:dyDescent="0.25">
      <c r="A665" s="6">
        <v>43119</v>
      </c>
      <c r="B665" s="7">
        <v>0.45763888888888887</v>
      </c>
      <c r="D665" t="s">
        <v>2601</v>
      </c>
      <c r="F665" s="8" t="s">
        <v>2603</v>
      </c>
      <c r="G665" s="8"/>
      <c r="H665" s="9">
        <v>7817067612</v>
      </c>
      <c r="J665" t="s">
        <v>771</v>
      </c>
      <c r="L665" s="62" t="s">
        <v>2604</v>
      </c>
      <c r="M665" s="62" t="s">
        <v>2602</v>
      </c>
      <c r="N665" s="11" t="s">
        <v>627</v>
      </c>
    </row>
    <row r="666" spans="1:14" ht="36.75" customHeight="1" x14ac:dyDescent="0.25">
      <c r="A666" s="6">
        <v>43119</v>
      </c>
      <c r="B666" s="7">
        <v>0.57500000000000007</v>
      </c>
      <c r="D666" t="s">
        <v>2611</v>
      </c>
      <c r="F666" s="8"/>
      <c r="G666" s="8"/>
      <c r="H666" s="9">
        <v>9365810079</v>
      </c>
      <c r="J666" t="s">
        <v>952</v>
      </c>
      <c r="M666" s="62" t="s">
        <v>2612</v>
      </c>
      <c r="N666" s="11" t="s">
        <v>627</v>
      </c>
    </row>
    <row r="667" spans="1:14" ht="36.75" customHeight="1" x14ac:dyDescent="0.25">
      <c r="A667" s="6">
        <v>43119</v>
      </c>
      <c r="B667" s="7">
        <v>0.58472222222222225</v>
      </c>
      <c r="D667" t="s">
        <v>2338</v>
      </c>
      <c r="F667" s="8"/>
      <c r="G667" s="8"/>
      <c r="H667" s="9">
        <v>2519425296</v>
      </c>
      <c r="M667" s="62"/>
      <c r="N667" s="11" t="s">
        <v>627</v>
      </c>
    </row>
    <row r="668" spans="1:14" ht="36.75" customHeight="1" x14ac:dyDescent="0.25">
      <c r="A668" s="6">
        <v>43122</v>
      </c>
      <c r="B668" s="7">
        <v>0.55833333333333335</v>
      </c>
      <c r="C668" t="s">
        <v>1908</v>
      </c>
      <c r="D668" t="s">
        <v>2624</v>
      </c>
      <c r="F668" s="8" t="s">
        <v>1916</v>
      </c>
      <c r="G668" s="8"/>
      <c r="H668" s="9">
        <v>2086612775</v>
      </c>
      <c r="J668" t="s">
        <v>2623</v>
      </c>
      <c r="K668">
        <v>16014273</v>
      </c>
      <c r="M668" s="62" t="s">
        <v>2625</v>
      </c>
      <c r="N668" s="11" t="s">
        <v>627</v>
      </c>
    </row>
    <row r="669" spans="1:14" ht="36.75" customHeight="1" x14ac:dyDescent="0.25">
      <c r="A669" s="6">
        <v>43122</v>
      </c>
      <c r="B669" s="7">
        <v>0.47847222222222219</v>
      </c>
      <c r="C669" t="s">
        <v>2621</v>
      </c>
      <c r="D669" t="s">
        <v>2620</v>
      </c>
      <c r="F669" s="8"/>
      <c r="G669" s="8"/>
      <c r="H669" s="9">
        <v>2104130506</v>
      </c>
      <c r="J669" t="s">
        <v>2622</v>
      </c>
      <c r="M669" s="62" t="s">
        <v>2721</v>
      </c>
      <c r="N669" s="11" t="s">
        <v>627</v>
      </c>
    </row>
    <row r="670" spans="1:14" ht="36.75" customHeight="1" x14ac:dyDescent="0.25">
      <c r="A670" s="6">
        <v>43122</v>
      </c>
      <c r="B670" s="7">
        <v>0.4604166666666667</v>
      </c>
      <c r="D670" t="s">
        <v>2615</v>
      </c>
      <c r="F670" s="8"/>
      <c r="G670" s="8"/>
      <c r="H670" s="9">
        <v>9548814795</v>
      </c>
      <c r="J670" t="s">
        <v>1185</v>
      </c>
      <c r="M670" s="62" t="s">
        <v>2617</v>
      </c>
      <c r="N670" s="11" t="s">
        <v>627</v>
      </c>
    </row>
    <row r="671" spans="1:14" ht="36.75" customHeight="1" x14ac:dyDescent="0.25">
      <c r="A671" s="6">
        <v>43122</v>
      </c>
      <c r="B671" s="7">
        <v>0.46597222222222223</v>
      </c>
      <c r="D671" t="s">
        <v>2618</v>
      </c>
      <c r="F671" s="8" t="s">
        <v>2616</v>
      </c>
      <c r="G671" s="8"/>
      <c r="H671" s="9">
        <v>3304185404</v>
      </c>
      <c r="J671" t="s">
        <v>771</v>
      </c>
      <c r="M671" s="62" t="s">
        <v>2619</v>
      </c>
      <c r="N671" s="11" t="s">
        <v>627</v>
      </c>
    </row>
    <row r="672" spans="1:14" ht="36.75" customHeight="1" x14ac:dyDescent="0.25">
      <c r="A672" s="6">
        <v>43122</v>
      </c>
      <c r="B672" s="7">
        <v>0.6381944444444444</v>
      </c>
      <c r="D672" t="s">
        <v>1194</v>
      </c>
      <c r="F672" s="8"/>
      <c r="G672" s="8"/>
      <c r="H672" s="9">
        <v>8475535695</v>
      </c>
      <c r="J672" t="s">
        <v>706</v>
      </c>
      <c r="M672" s="62" t="s">
        <v>2637</v>
      </c>
      <c r="N672" s="11" t="s">
        <v>627</v>
      </c>
    </row>
    <row r="673" spans="1:14" ht="36.75" customHeight="1" x14ac:dyDescent="0.25">
      <c r="A673" s="6">
        <v>43122</v>
      </c>
      <c r="F673" s="8"/>
      <c r="G673" s="8"/>
      <c r="H673" s="9">
        <v>2085991284</v>
      </c>
      <c r="J673" t="s">
        <v>771</v>
      </c>
      <c r="M673" s="62" t="s">
        <v>2642</v>
      </c>
      <c r="N673" s="11" t="s">
        <v>627</v>
      </c>
    </row>
    <row r="674" spans="1:14" ht="36.75" customHeight="1" x14ac:dyDescent="0.25">
      <c r="A674" s="6">
        <v>43123</v>
      </c>
      <c r="B674" s="7">
        <v>0.43958333333333338</v>
      </c>
      <c r="C674" t="s">
        <v>942</v>
      </c>
      <c r="D674" t="s">
        <v>2646</v>
      </c>
      <c r="E674" t="s">
        <v>2646</v>
      </c>
      <c r="F674" s="8"/>
      <c r="G674" s="8"/>
      <c r="H674" s="9">
        <v>4169940072</v>
      </c>
      <c r="J674" t="s">
        <v>1767</v>
      </c>
      <c r="M674" s="62"/>
      <c r="N674" s="11" t="s">
        <v>627</v>
      </c>
    </row>
    <row r="675" spans="1:14" ht="36.75" customHeight="1" x14ac:dyDescent="0.25">
      <c r="A675" s="6">
        <v>43123</v>
      </c>
      <c r="B675" s="7">
        <v>0.6972222222222223</v>
      </c>
      <c r="C675" t="s">
        <v>2338</v>
      </c>
      <c r="F675" s="8"/>
      <c r="G675" s="8"/>
      <c r="H675" s="9">
        <v>2519425296</v>
      </c>
      <c r="J675" t="s">
        <v>1632</v>
      </c>
      <c r="M675" s="62" t="s">
        <v>2658</v>
      </c>
      <c r="N675" s="11" t="s">
        <v>627</v>
      </c>
    </row>
    <row r="676" spans="1:14" ht="36.75" customHeight="1" x14ac:dyDescent="0.25">
      <c r="A676" s="6">
        <v>43123</v>
      </c>
      <c r="B676" s="7">
        <v>0.59375</v>
      </c>
      <c r="C676" t="s">
        <v>730</v>
      </c>
      <c r="D676" t="s">
        <v>729</v>
      </c>
      <c r="F676" s="8"/>
      <c r="G676" s="8"/>
      <c r="H676" s="9">
        <v>7346648264</v>
      </c>
      <c r="J676" t="s">
        <v>2653</v>
      </c>
      <c r="M676" s="62" t="s">
        <v>2654</v>
      </c>
      <c r="N676" s="11" t="s">
        <v>627</v>
      </c>
    </row>
    <row r="677" spans="1:14" ht="36.75" customHeight="1" x14ac:dyDescent="0.25">
      <c r="A677" s="6">
        <v>43123</v>
      </c>
      <c r="B677" s="7">
        <v>0.54513888888888895</v>
      </c>
      <c r="C677" t="s">
        <v>2651</v>
      </c>
      <c r="D677" t="s">
        <v>1396</v>
      </c>
      <c r="F677" s="8"/>
      <c r="G677" s="8"/>
      <c r="H677" s="9">
        <v>2604147762</v>
      </c>
      <c r="J677" t="s">
        <v>934</v>
      </c>
      <c r="M677" s="62" t="s">
        <v>2652</v>
      </c>
      <c r="N677" s="11" t="s">
        <v>627</v>
      </c>
    </row>
    <row r="678" spans="1:14" ht="36.75" customHeight="1" x14ac:dyDescent="0.25">
      <c r="A678" s="6">
        <v>43123</v>
      </c>
      <c r="B678" s="7">
        <v>0.47361111111111115</v>
      </c>
      <c r="C678" t="s">
        <v>2648</v>
      </c>
      <c r="D678" t="s">
        <v>2647</v>
      </c>
      <c r="F678" s="8" t="s">
        <v>2650</v>
      </c>
      <c r="G678" s="8"/>
      <c r="H678" s="9">
        <v>5037848563</v>
      </c>
      <c r="J678" t="s">
        <v>731</v>
      </c>
      <c r="M678" s="62" t="s">
        <v>2649</v>
      </c>
      <c r="N678" s="11" t="s">
        <v>627</v>
      </c>
    </row>
    <row r="679" spans="1:14" ht="36.75" customHeight="1" x14ac:dyDescent="0.25">
      <c r="A679" s="6">
        <v>43124</v>
      </c>
      <c r="B679" s="7">
        <v>0.68472222222222223</v>
      </c>
      <c r="C679" t="s">
        <v>2678</v>
      </c>
      <c r="D679" t="s">
        <v>2679</v>
      </c>
      <c r="F679" s="8" t="s">
        <v>2681</v>
      </c>
      <c r="G679" s="8"/>
      <c r="H679" s="9">
        <v>2157787213</v>
      </c>
      <c r="M679" s="62" t="s">
        <v>2680</v>
      </c>
      <c r="N679" s="11" t="s">
        <v>627</v>
      </c>
    </row>
    <row r="680" spans="1:14" ht="36.75" customHeight="1" x14ac:dyDescent="0.25">
      <c r="A680" s="6">
        <v>43124</v>
      </c>
      <c r="B680" s="7">
        <v>0.68680555555555556</v>
      </c>
      <c r="C680" t="s">
        <v>2682</v>
      </c>
      <c r="D680" t="s">
        <v>2683</v>
      </c>
      <c r="F680" s="8"/>
      <c r="G680" s="8"/>
      <c r="H680" s="9">
        <v>8175609966</v>
      </c>
      <c r="I680" s="9" t="s">
        <v>2684</v>
      </c>
      <c r="M680" s="62"/>
      <c r="N680" s="11" t="s">
        <v>627</v>
      </c>
    </row>
    <row r="681" spans="1:14" ht="36.75" customHeight="1" x14ac:dyDescent="0.25">
      <c r="A681" s="6">
        <v>43124</v>
      </c>
      <c r="B681" s="7">
        <v>0.58402777777777781</v>
      </c>
      <c r="C681" t="s">
        <v>2668</v>
      </c>
      <c r="D681" t="s">
        <v>2667</v>
      </c>
      <c r="F681" s="8"/>
      <c r="G681" s="8"/>
      <c r="H681" s="9">
        <v>7322393176</v>
      </c>
      <c r="J681" t="s">
        <v>2669</v>
      </c>
      <c r="L681" s="62" t="s">
        <v>429</v>
      </c>
      <c r="M681" s="62"/>
      <c r="N681" s="11" t="s">
        <v>627</v>
      </c>
    </row>
    <row r="682" spans="1:14" ht="36.75" customHeight="1" x14ac:dyDescent="0.25">
      <c r="A682" s="6">
        <v>43124</v>
      </c>
      <c r="B682" s="7">
        <v>0.99930555555555556</v>
      </c>
      <c r="C682" t="s">
        <v>1071</v>
      </c>
      <c r="D682" t="s">
        <v>1072</v>
      </c>
      <c r="F682" s="8"/>
      <c r="G682" s="8"/>
      <c r="H682" s="9">
        <v>7577354306</v>
      </c>
      <c r="J682" t="s">
        <v>2666</v>
      </c>
      <c r="M682" s="62" t="s">
        <v>2665</v>
      </c>
      <c r="N682" s="11" t="s">
        <v>627</v>
      </c>
    </row>
    <row r="683" spans="1:14" ht="36.75" customHeight="1" x14ac:dyDescent="0.25">
      <c r="A683" s="6">
        <v>43124</v>
      </c>
      <c r="B683" s="7">
        <v>0.65416666666666667</v>
      </c>
      <c r="C683" t="s">
        <v>1071</v>
      </c>
      <c r="D683" t="s">
        <v>1072</v>
      </c>
      <c r="E683" t="s">
        <v>628</v>
      </c>
      <c r="F683" s="8"/>
      <c r="G683" s="8"/>
      <c r="H683" s="9">
        <v>7577354306</v>
      </c>
      <c r="I683" s="9">
        <v>8289643099</v>
      </c>
      <c r="J683" t="s">
        <v>2666</v>
      </c>
      <c r="M683" s="62"/>
      <c r="N683" s="11" t="s">
        <v>627</v>
      </c>
    </row>
    <row r="684" spans="1:14" ht="36.75" customHeight="1" x14ac:dyDescent="0.25">
      <c r="A684" s="6">
        <v>43124</v>
      </c>
      <c r="B684" s="7">
        <v>0.65694444444444444</v>
      </c>
      <c r="C684" t="s">
        <v>2685</v>
      </c>
      <c r="D684" t="s">
        <v>2687</v>
      </c>
      <c r="F684" s="8"/>
      <c r="G684" s="8"/>
      <c r="H684" s="9">
        <v>2144187277</v>
      </c>
      <c r="M684" s="62" t="s">
        <v>1186</v>
      </c>
      <c r="N684" s="11" t="s">
        <v>627</v>
      </c>
    </row>
    <row r="685" spans="1:14" ht="36.75" customHeight="1" x14ac:dyDescent="0.25">
      <c r="A685" s="6">
        <v>43124</v>
      </c>
      <c r="B685" s="7">
        <v>0.47638888888888892</v>
      </c>
      <c r="C685" t="s">
        <v>2039</v>
      </c>
      <c r="D685" t="s">
        <v>1834</v>
      </c>
      <c r="F685" s="8"/>
      <c r="G685" s="8"/>
      <c r="H685" s="9">
        <v>9147212600</v>
      </c>
      <c r="J685" t="s">
        <v>706</v>
      </c>
      <c r="L685" s="62" t="s">
        <v>2041</v>
      </c>
      <c r="M685" s="62" t="s">
        <v>2664</v>
      </c>
      <c r="N685" s="11" t="s">
        <v>627</v>
      </c>
    </row>
    <row r="686" spans="1:14" ht="36.75" customHeight="1" x14ac:dyDescent="0.25">
      <c r="A686" s="6">
        <v>43124</v>
      </c>
      <c r="B686" s="7">
        <v>0.44444444444444442</v>
      </c>
      <c r="C686" t="s">
        <v>2660</v>
      </c>
      <c r="D686" t="s">
        <v>2659</v>
      </c>
      <c r="F686" s="8" t="s">
        <v>2661</v>
      </c>
      <c r="G686" s="8"/>
      <c r="H686" s="9">
        <v>9792037265</v>
      </c>
      <c r="J686" t="s">
        <v>731</v>
      </c>
      <c r="L686" s="62" t="s">
        <v>2663</v>
      </c>
      <c r="M686" s="62" t="s">
        <v>2662</v>
      </c>
      <c r="N686" s="11" t="s">
        <v>627</v>
      </c>
    </row>
    <row r="687" spans="1:14" ht="36.75" customHeight="1" x14ac:dyDescent="0.25">
      <c r="A687" s="6">
        <v>43124</v>
      </c>
      <c r="B687" s="7">
        <v>0.62291666666666667</v>
      </c>
      <c r="D687" t="s">
        <v>2670</v>
      </c>
      <c r="F687" s="8"/>
      <c r="G687" s="8"/>
      <c r="H687" s="9">
        <v>8312910601</v>
      </c>
      <c r="J687" t="s">
        <v>1860</v>
      </c>
      <c r="M687" s="62" t="s">
        <v>2671</v>
      </c>
      <c r="N687" s="11" t="s">
        <v>627</v>
      </c>
    </row>
    <row r="688" spans="1:14" ht="36.75" customHeight="1" x14ac:dyDescent="0.25">
      <c r="A688" s="6">
        <v>43124</v>
      </c>
      <c r="B688" s="7">
        <v>0.64444444444444449</v>
      </c>
      <c r="D688" t="s">
        <v>2675</v>
      </c>
      <c r="F688" s="8"/>
      <c r="G688" s="8"/>
      <c r="H688" s="9">
        <v>9365810079</v>
      </c>
      <c r="M688" s="62"/>
      <c r="N688" s="11" t="s">
        <v>627</v>
      </c>
    </row>
    <row r="689" spans="1:14" ht="36.75" customHeight="1" x14ac:dyDescent="0.25">
      <c r="A689" s="6">
        <v>43124</v>
      </c>
      <c r="B689" s="7">
        <v>0.66527777777777775</v>
      </c>
      <c r="D689" t="s">
        <v>2676</v>
      </c>
      <c r="F689" s="8"/>
      <c r="G689" s="8"/>
      <c r="H689" s="9">
        <v>6053214188</v>
      </c>
      <c r="J689" t="s">
        <v>771</v>
      </c>
      <c r="M689" s="62" t="s">
        <v>2677</v>
      </c>
      <c r="N689" s="11" t="s">
        <v>914</v>
      </c>
    </row>
    <row r="690" spans="1:14" ht="36.75" customHeight="1" x14ac:dyDescent="0.25">
      <c r="A690" s="6">
        <v>43125</v>
      </c>
      <c r="B690" s="7">
        <v>0.47291666666666665</v>
      </c>
      <c r="C690" t="s">
        <v>1707</v>
      </c>
      <c r="D690" t="s">
        <v>1706</v>
      </c>
      <c r="F690" s="8" t="s">
        <v>2690</v>
      </c>
      <c r="G690" s="8"/>
      <c r="H690" s="9">
        <v>8622059238</v>
      </c>
      <c r="J690" t="s">
        <v>771</v>
      </c>
      <c r="M690" s="62" t="s">
        <v>2689</v>
      </c>
      <c r="N690" s="11" t="s">
        <v>627</v>
      </c>
    </row>
    <row r="691" spans="1:14" ht="36.75" customHeight="1" x14ac:dyDescent="0.25">
      <c r="A691" s="6">
        <v>43125</v>
      </c>
      <c r="B691" s="7">
        <v>0.4916666666666667</v>
      </c>
      <c r="C691" t="s">
        <v>895</v>
      </c>
      <c r="F691" s="8"/>
      <c r="G691" s="8"/>
      <c r="M691" s="62" t="s">
        <v>2691</v>
      </c>
      <c r="N691" s="11" t="s">
        <v>627</v>
      </c>
    </row>
    <row r="692" spans="1:14" ht="36.75" customHeight="1" x14ac:dyDescent="0.25">
      <c r="A692" s="6">
        <v>43125</v>
      </c>
      <c r="B692" s="7">
        <v>0.65416666666666667</v>
      </c>
      <c r="C692" t="s">
        <v>1071</v>
      </c>
      <c r="D692" t="s">
        <v>1072</v>
      </c>
      <c r="E692" t="s">
        <v>628</v>
      </c>
      <c r="F692" s="8"/>
      <c r="G692" s="8"/>
      <c r="H692" s="9">
        <v>7577354306</v>
      </c>
      <c r="I692" s="9">
        <v>8289643099</v>
      </c>
      <c r="J692" t="s">
        <v>2666</v>
      </c>
      <c r="M692" s="62" t="s">
        <v>2686</v>
      </c>
      <c r="N692" s="11" t="s">
        <v>627</v>
      </c>
    </row>
    <row r="693" spans="1:14" ht="36.75" customHeight="1" x14ac:dyDescent="0.25">
      <c r="A693" s="6">
        <v>43125</v>
      </c>
      <c r="B693" s="7">
        <v>0.55694444444444446</v>
      </c>
      <c r="C693" t="s">
        <v>2648</v>
      </c>
      <c r="D693" t="s">
        <v>2647</v>
      </c>
      <c r="F693" s="8"/>
      <c r="G693" s="8"/>
      <c r="H693" s="9">
        <v>5037848563</v>
      </c>
      <c r="J693" t="s">
        <v>2695</v>
      </c>
      <c r="M693" s="62" t="s">
        <v>2694</v>
      </c>
      <c r="N693" s="11" t="s">
        <v>627</v>
      </c>
    </row>
    <row r="694" spans="1:14" ht="36.75" customHeight="1" x14ac:dyDescent="0.25">
      <c r="A694" s="6">
        <v>43125</v>
      </c>
      <c r="B694" s="7">
        <v>0.59930555555555554</v>
      </c>
      <c r="C694" t="s">
        <v>2700</v>
      </c>
      <c r="D694" t="s">
        <v>2700</v>
      </c>
      <c r="F694" s="8"/>
      <c r="G694" s="8"/>
      <c r="H694" s="9">
        <v>6186985691</v>
      </c>
      <c r="J694" t="s">
        <v>706</v>
      </c>
      <c r="M694" s="62" t="s">
        <v>2701</v>
      </c>
      <c r="N694" s="11" t="s">
        <v>627</v>
      </c>
    </row>
    <row r="695" spans="1:14" ht="36.75" customHeight="1" x14ac:dyDescent="0.25">
      <c r="A695" s="6">
        <v>43125</v>
      </c>
      <c r="B695" s="7">
        <v>0.5805555555555556</v>
      </c>
      <c r="C695" t="s">
        <v>2697</v>
      </c>
      <c r="D695" t="s">
        <v>2696</v>
      </c>
      <c r="F695" s="8" t="s">
        <v>2699</v>
      </c>
      <c r="G695" s="8"/>
      <c r="H695" s="9">
        <v>9857836237</v>
      </c>
      <c r="I695" s="9">
        <v>9857830216</v>
      </c>
      <c r="J695" t="s">
        <v>718</v>
      </c>
      <c r="K695">
        <v>17016527</v>
      </c>
      <c r="M695" s="62" t="s">
        <v>2698</v>
      </c>
      <c r="N695" s="11" t="s">
        <v>627</v>
      </c>
    </row>
    <row r="696" spans="1:14" ht="36.75" customHeight="1" x14ac:dyDescent="0.25">
      <c r="A696" s="6">
        <v>43125</v>
      </c>
      <c r="B696" s="7">
        <v>0.70347222222222217</v>
      </c>
      <c r="C696" t="s">
        <v>2660</v>
      </c>
      <c r="D696" t="s">
        <v>2659</v>
      </c>
      <c r="F696" s="8"/>
      <c r="G696" s="8"/>
      <c r="H696" s="9">
        <v>9792037265</v>
      </c>
      <c r="M696" s="62" t="s">
        <v>2707</v>
      </c>
      <c r="N696" s="11" t="s">
        <v>627</v>
      </c>
    </row>
    <row r="697" spans="1:14" ht="36.75" customHeight="1" x14ac:dyDescent="0.25">
      <c r="A697" s="6">
        <v>43125</v>
      </c>
      <c r="B697" s="7">
        <v>0.4513888888888889</v>
      </c>
      <c r="D697" t="s">
        <v>510</v>
      </c>
      <c r="F697" s="8"/>
      <c r="G697" s="8"/>
      <c r="H697" s="9">
        <v>9522004897</v>
      </c>
      <c r="M697" s="62" t="s">
        <v>2688</v>
      </c>
      <c r="N697" s="11" t="s">
        <v>627</v>
      </c>
    </row>
    <row r="698" spans="1:14" ht="36.75" customHeight="1" x14ac:dyDescent="0.25">
      <c r="A698" s="6">
        <v>43125</v>
      </c>
      <c r="B698" s="7">
        <v>0.54999999999999993</v>
      </c>
      <c r="D698" t="s">
        <v>1813</v>
      </c>
      <c r="F698" s="8"/>
      <c r="G698" s="8"/>
      <c r="H698" s="9">
        <v>9105273540</v>
      </c>
      <c r="J698" t="s">
        <v>706</v>
      </c>
      <c r="M698" s="62" t="s">
        <v>2692</v>
      </c>
      <c r="N698" s="11" t="s">
        <v>627</v>
      </c>
    </row>
    <row r="699" spans="1:14" ht="36.75" customHeight="1" x14ac:dyDescent="0.25">
      <c r="A699" s="6">
        <v>43125</v>
      </c>
      <c r="B699" s="7">
        <v>0.5541666666666667</v>
      </c>
      <c r="D699" t="s">
        <v>2693</v>
      </c>
      <c r="F699" s="8"/>
      <c r="G699" s="8"/>
      <c r="H699" s="9">
        <v>5412271805</v>
      </c>
      <c r="J699" t="s">
        <v>721</v>
      </c>
      <c r="M699" s="62"/>
      <c r="N699" s="11" t="s">
        <v>627</v>
      </c>
    </row>
    <row r="700" spans="1:14" ht="36.75" customHeight="1" x14ac:dyDescent="0.25">
      <c r="A700" s="6">
        <v>43126</v>
      </c>
      <c r="B700" s="7">
        <v>0.45902777777777781</v>
      </c>
      <c r="C700" t="s">
        <v>2711</v>
      </c>
      <c r="D700" t="s">
        <v>2710</v>
      </c>
      <c r="F700" s="8"/>
      <c r="G700" s="8"/>
      <c r="H700" s="9">
        <v>2107879930</v>
      </c>
      <c r="J700" t="s">
        <v>721</v>
      </c>
      <c r="M700" s="62" t="s">
        <v>2712</v>
      </c>
      <c r="N700" s="11" t="s">
        <v>627</v>
      </c>
    </row>
    <row r="701" spans="1:14" ht="36.75" customHeight="1" x14ac:dyDescent="0.25">
      <c r="A701" s="6">
        <v>43126</v>
      </c>
      <c r="B701" s="7">
        <v>0.44444444444444442</v>
      </c>
      <c r="C701" t="s">
        <v>547</v>
      </c>
      <c r="D701" t="s">
        <v>547</v>
      </c>
      <c r="F701" s="8"/>
      <c r="G701" s="8"/>
      <c r="H701" s="9">
        <v>8324515665</v>
      </c>
      <c r="J701" t="s">
        <v>835</v>
      </c>
      <c r="M701" s="62" t="s">
        <v>2713</v>
      </c>
      <c r="N701" s="11" t="s">
        <v>627</v>
      </c>
    </row>
    <row r="702" spans="1:14" ht="36.75" customHeight="1" x14ac:dyDescent="0.25">
      <c r="A702" s="6">
        <v>43126</v>
      </c>
      <c r="B702" s="7">
        <v>0.65069444444444446</v>
      </c>
      <c r="C702" t="s">
        <v>2730</v>
      </c>
      <c r="D702" t="s">
        <v>2730</v>
      </c>
      <c r="F702" s="8"/>
      <c r="G702" s="8"/>
      <c r="H702" s="9">
        <v>9013514465</v>
      </c>
      <c r="J702" t="s">
        <v>928</v>
      </c>
      <c r="M702" s="62" t="s">
        <v>2731</v>
      </c>
      <c r="N702" s="11" t="s">
        <v>627</v>
      </c>
    </row>
    <row r="703" spans="1:14" ht="36.75" customHeight="1" x14ac:dyDescent="0.25">
      <c r="A703" s="6">
        <v>43126</v>
      </c>
      <c r="B703" s="7">
        <v>0.50138888888888888</v>
      </c>
      <c r="C703" t="s">
        <v>2718</v>
      </c>
      <c r="D703" t="s">
        <v>2719</v>
      </c>
      <c r="F703" s="8"/>
      <c r="G703" s="8"/>
      <c r="H703" s="9">
        <v>6785225689</v>
      </c>
      <c r="J703" t="s">
        <v>1484</v>
      </c>
      <c r="M703" s="62" t="s">
        <v>2720</v>
      </c>
      <c r="N703" s="11" t="s">
        <v>627</v>
      </c>
    </row>
    <row r="704" spans="1:14" ht="36.75" customHeight="1" x14ac:dyDescent="0.25">
      <c r="A704" s="6">
        <v>43126</v>
      </c>
      <c r="B704" s="7">
        <v>0.4375</v>
      </c>
      <c r="C704" t="s">
        <v>2708</v>
      </c>
      <c r="F704" s="8"/>
      <c r="G704" s="8"/>
      <c r="H704" s="9">
        <v>3073356780</v>
      </c>
      <c r="M704" s="62" t="s">
        <v>2709</v>
      </c>
      <c r="N704" s="11" t="s">
        <v>627</v>
      </c>
    </row>
    <row r="705" spans="1:14" ht="36.75" customHeight="1" x14ac:dyDescent="0.25">
      <c r="A705" s="6">
        <v>43129</v>
      </c>
      <c r="B705" s="7">
        <v>0.57361111111111118</v>
      </c>
      <c r="C705" t="s">
        <v>2760</v>
      </c>
      <c r="D705" t="s">
        <v>2758</v>
      </c>
      <c r="F705" s="8" t="s">
        <v>2761</v>
      </c>
      <c r="G705" s="8"/>
      <c r="H705" s="9">
        <v>6015900688</v>
      </c>
      <c r="J705" t="s">
        <v>771</v>
      </c>
      <c r="K705">
        <v>15033057</v>
      </c>
      <c r="M705" s="62" t="s">
        <v>2759</v>
      </c>
      <c r="N705" s="11" t="s">
        <v>627</v>
      </c>
    </row>
    <row r="706" spans="1:14" ht="36.75" customHeight="1" x14ac:dyDescent="0.25">
      <c r="A706" s="6">
        <v>43129</v>
      </c>
      <c r="B706" s="7">
        <v>0.4597222222222222</v>
      </c>
      <c r="C706" t="s">
        <v>2197</v>
      </c>
      <c r="D706" t="s">
        <v>1786</v>
      </c>
      <c r="F706" s="8"/>
      <c r="G706" s="8"/>
      <c r="H706" s="9">
        <v>5132560177</v>
      </c>
      <c r="J706" t="s">
        <v>870</v>
      </c>
      <c r="M706" s="62" t="s">
        <v>2756</v>
      </c>
      <c r="N706" s="11" t="s">
        <v>627</v>
      </c>
    </row>
    <row r="707" spans="1:14" ht="36.75" customHeight="1" x14ac:dyDescent="0.25">
      <c r="A707" s="6">
        <v>43129</v>
      </c>
      <c r="B707" s="7">
        <v>0.57916666666666672</v>
      </c>
      <c r="C707" t="s">
        <v>895</v>
      </c>
      <c r="D707" t="s">
        <v>1765</v>
      </c>
      <c r="F707" s="8" t="s">
        <v>896</v>
      </c>
      <c r="G707" s="8"/>
      <c r="H707" s="9">
        <v>9174152925</v>
      </c>
      <c r="J707" t="s">
        <v>2208</v>
      </c>
      <c r="M707" s="62"/>
      <c r="N707" s="11" t="s">
        <v>627</v>
      </c>
    </row>
    <row r="708" spans="1:14" ht="36.75" customHeight="1" x14ac:dyDescent="0.25">
      <c r="A708" s="6">
        <v>43129</v>
      </c>
      <c r="B708" s="7">
        <v>0.57916666666666672</v>
      </c>
      <c r="C708" t="s">
        <v>895</v>
      </c>
      <c r="D708" t="s">
        <v>1765</v>
      </c>
      <c r="F708" s="8" t="s">
        <v>896</v>
      </c>
      <c r="G708" s="8"/>
      <c r="H708" s="9">
        <v>9174152925</v>
      </c>
      <c r="J708" t="s">
        <v>2208</v>
      </c>
      <c r="M708" s="62"/>
      <c r="N708" s="11" t="s">
        <v>627</v>
      </c>
    </row>
    <row r="709" spans="1:14" ht="36.75" customHeight="1" x14ac:dyDescent="0.25">
      <c r="A709" s="6">
        <v>43129</v>
      </c>
      <c r="B709" s="7">
        <v>0.36944444444444446</v>
      </c>
      <c r="C709" t="s">
        <v>2742</v>
      </c>
      <c r="D709" t="s">
        <v>2744</v>
      </c>
      <c r="E709" t="s">
        <v>2755</v>
      </c>
      <c r="F709" s="8" t="s">
        <v>2745</v>
      </c>
      <c r="G709" s="8"/>
      <c r="H709" s="9">
        <v>5133130860</v>
      </c>
      <c r="I709" s="9">
        <v>5139313000</v>
      </c>
      <c r="J709" t="s">
        <v>721</v>
      </c>
      <c r="M709" s="62" t="s">
        <v>2743</v>
      </c>
      <c r="N709" s="11" t="s">
        <v>627</v>
      </c>
    </row>
    <row r="710" spans="1:14" ht="36.75" customHeight="1" x14ac:dyDescent="0.25">
      <c r="A710" s="6">
        <v>43129</v>
      </c>
      <c r="B710" s="7">
        <v>0.58263888888888882</v>
      </c>
      <c r="C710" t="s">
        <v>2742</v>
      </c>
      <c r="D710" t="s">
        <v>2744</v>
      </c>
      <c r="E710" t="s">
        <v>2755</v>
      </c>
      <c r="F710" s="8" t="s">
        <v>2745</v>
      </c>
      <c r="G710" s="8"/>
      <c r="H710" s="9">
        <v>5133130860</v>
      </c>
      <c r="M710" s="62"/>
      <c r="N710" s="11" t="s">
        <v>627</v>
      </c>
    </row>
    <row r="711" spans="1:14" ht="36.75" customHeight="1" x14ac:dyDescent="0.25">
      <c r="A711" s="6">
        <v>43129</v>
      </c>
      <c r="B711" s="7">
        <v>0.38541666666666669</v>
      </c>
      <c r="C711" t="s">
        <v>2746</v>
      </c>
      <c r="D711" t="s">
        <v>2206</v>
      </c>
      <c r="F711" s="8"/>
      <c r="G711" s="8"/>
      <c r="H711" s="9">
        <v>3212769288</v>
      </c>
      <c r="J711" t="s">
        <v>1632</v>
      </c>
      <c r="M711" s="62" t="s">
        <v>2747</v>
      </c>
      <c r="N711" s="11" t="s">
        <v>627</v>
      </c>
    </row>
    <row r="712" spans="1:14" ht="36.75" customHeight="1" x14ac:dyDescent="0.25">
      <c r="A712" s="6">
        <v>43129</v>
      </c>
      <c r="B712" s="7">
        <v>0.59097222222222223</v>
      </c>
      <c r="C712" t="s">
        <v>2762</v>
      </c>
      <c r="D712" t="s">
        <v>2762</v>
      </c>
      <c r="F712" s="8"/>
      <c r="G712" s="8"/>
      <c r="H712" s="9">
        <v>6138846515</v>
      </c>
      <c r="J712" t="s">
        <v>771</v>
      </c>
      <c r="M712" s="62"/>
      <c r="N712" s="11" t="s">
        <v>627</v>
      </c>
    </row>
    <row r="713" spans="1:14" ht="36.75" customHeight="1" x14ac:dyDescent="0.25">
      <c r="A713" s="6">
        <v>43129</v>
      </c>
      <c r="B713" s="7">
        <v>0.61736111111111114</v>
      </c>
      <c r="C713" t="s">
        <v>2764</v>
      </c>
      <c r="D713" t="s">
        <v>2763</v>
      </c>
      <c r="F713" s="8"/>
      <c r="G713" s="8"/>
      <c r="H713" s="9">
        <v>3212210357</v>
      </c>
      <c r="M713" s="62" t="s">
        <v>2765</v>
      </c>
      <c r="N713" s="11" t="s">
        <v>627</v>
      </c>
    </row>
    <row r="714" spans="1:14" ht="36.75" customHeight="1" x14ac:dyDescent="0.25">
      <c r="A714" s="6">
        <v>43129</v>
      </c>
      <c r="B714" s="7">
        <v>0.67291666666666661</v>
      </c>
      <c r="C714" t="s">
        <v>2771</v>
      </c>
      <c r="D714" t="s">
        <v>2772</v>
      </c>
      <c r="F714" s="8"/>
      <c r="G714" s="8"/>
      <c r="H714" s="9">
        <v>3524816078</v>
      </c>
      <c r="M714" s="62" t="s">
        <v>2770</v>
      </c>
      <c r="N714" s="11" t="s">
        <v>627</v>
      </c>
    </row>
    <row r="715" spans="1:14" ht="36.75" customHeight="1" x14ac:dyDescent="0.25">
      <c r="A715" s="6">
        <v>43129</v>
      </c>
      <c r="B715" s="7">
        <v>0.3923611111111111</v>
      </c>
      <c r="D715" t="s">
        <v>2748</v>
      </c>
      <c r="F715" s="8" t="s">
        <v>2750</v>
      </c>
      <c r="G715" s="8"/>
      <c r="H715" s="9">
        <v>6187926388</v>
      </c>
      <c r="J715" t="s">
        <v>870</v>
      </c>
      <c r="K715">
        <v>17041630</v>
      </c>
      <c r="M715" s="62" t="s">
        <v>2749</v>
      </c>
      <c r="N715" s="11" t="s">
        <v>627</v>
      </c>
    </row>
    <row r="716" spans="1:14" ht="36.75" customHeight="1" x14ac:dyDescent="0.25">
      <c r="A716" s="6">
        <v>43129</v>
      </c>
      <c r="B716" s="7">
        <v>1.3888888888888889E-3</v>
      </c>
      <c r="D716" t="s">
        <v>2757</v>
      </c>
      <c r="F716" s="8"/>
      <c r="G716" s="8"/>
      <c r="H716" s="9">
        <v>6236066781</v>
      </c>
      <c r="J716" t="s">
        <v>870</v>
      </c>
      <c r="M716" s="62"/>
      <c r="N716" s="11" t="s">
        <v>627</v>
      </c>
    </row>
    <row r="717" spans="1:14" ht="36.75" customHeight="1" x14ac:dyDescent="0.25">
      <c r="A717" s="6">
        <v>43130</v>
      </c>
      <c r="B717" s="7">
        <v>0.49861111111111112</v>
      </c>
      <c r="C717" t="s">
        <v>2783</v>
      </c>
      <c r="D717" t="s">
        <v>2782</v>
      </c>
      <c r="F717" s="8" t="s">
        <v>2785</v>
      </c>
      <c r="G717" s="8"/>
      <c r="H717" s="9">
        <v>6165810737</v>
      </c>
      <c r="M717" s="62" t="s">
        <v>2784</v>
      </c>
      <c r="N717" s="11" t="s">
        <v>627</v>
      </c>
    </row>
    <row r="718" spans="1:14" ht="36.75" customHeight="1" x14ac:dyDescent="0.25">
      <c r="A718" s="6">
        <v>43130</v>
      </c>
      <c r="B718" s="7">
        <v>0.375</v>
      </c>
      <c r="C718" t="s">
        <v>2779</v>
      </c>
      <c r="D718" t="s">
        <v>2778</v>
      </c>
      <c r="E718" t="s">
        <v>2777</v>
      </c>
      <c r="F718" s="8" t="s">
        <v>2781</v>
      </c>
      <c r="G718" s="8"/>
      <c r="H718" s="9">
        <v>9784414400</v>
      </c>
      <c r="M718" s="62" t="s">
        <v>2780</v>
      </c>
      <c r="N718" s="11" t="s">
        <v>627</v>
      </c>
    </row>
    <row r="719" spans="1:14" ht="36.75" customHeight="1" x14ac:dyDescent="0.25">
      <c r="A719" s="6">
        <v>43131</v>
      </c>
      <c r="B719" s="7">
        <v>0.4152777777777778</v>
      </c>
      <c r="C719" t="s">
        <v>2792</v>
      </c>
      <c r="D719" t="s">
        <v>2194</v>
      </c>
      <c r="E719" t="s">
        <v>2795</v>
      </c>
      <c r="F719" s="8"/>
      <c r="G719" s="8" t="s">
        <v>2794</v>
      </c>
      <c r="H719" s="9">
        <v>7704824601</v>
      </c>
      <c r="I719" s="9">
        <v>6788337760</v>
      </c>
      <c r="J719" t="s">
        <v>2793</v>
      </c>
      <c r="M719" s="62"/>
      <c r="N719" s="11" t="s">
        <v>627</v>
      </c>
    </row>
    <row r="720" spans="1:14" ht="36.75" customHeight="1" x14ac:dyDescent="0.25">
      <c r="A720" s="6">
        <v>43131</v>
      </c>
      <c r="B720" s="7">
        <v>0.58124999999999993</v>
      </c>
      <c r="C720" t="s">
        <v>895</v>
      </c>
      <c r="D720" t="s">
        <v>1765</v>
      </c>
      <c r="F720" s="8"/>
      <c r="G720" s="8"/>
      <c r="H720" s="9">
        <v>9174152925</v>
      </c>
      <c r="J720" t="s">
        <v>2208</v>
      </c>
      <c r="M720" s="62"/>
      <c r="N720" s="11" t="s">
        <v>627</v>
      </c>
    </row>
    <row r="721" spans="1:14" ht="36.75" customHeight="1" x14ac:dyDescent="0.25">
      <c r="A721" s="6">
        <v>43131</v>
      </c>
      <c r="B721" s="7">
        <v>0.625</v>
      </c>
      <c r="C721" t="s">
        <v>2805</v>
      </c>
      <c r="D721" t="s">
        <v>2804</v>
      </c>
      <c r="F721" s="8"/>
      <c r="G721" s="8"/>
      <c r="H721" s="9">
        <v>7148488489</v>
      </c>
      <c r="M721" s="62"/>
      <c r="N721" s="11" t="s">
        <v>627</v>
      </c>
    </row>
    <row r="722" spans="1:14" ht="36.75" customHeight="1" x14ac:dyDescent="0.25">
      <c r="A722" s="6">
        <v>43131</v>
      </c>
      <c r="B722" s="7">
        <v>0.59027777777777779</v>
      </c>
      <c r="C722" t="s">
        <v>2802</v>
      </c>
      <c r="D722" t="s">
        <v>956</v>
      </c>
      <c r="F722" s="8" t="s">
        <v>2186</v>
      </c>
      <c r="G722" s="8"/>
      <c r="H722" s="9">
        <v>8054045589</v>
      </c>
      <c r="I722" s="9">
        <v>6613430369</v>
      </c>
      <c r="M722" s="62" t="s">
        <v>2803</v>
      </c>
      <c r="N722" s="11" t="s">
        <v>627</v>
      </c>
    </row>
    <row r="723" spans="1:14" ht="36.75" customHeight="1" x14ac:dyDescent="0.25">
      <c r="A723" s="6">
        <v>43131</v>
      </c>
      <c r="B723" s="7">
        <v>0.40138888888888885</v>
      </c>
      <c r="C723" t="s">
        <v>2787</v>
      </c>
      <c r="D723" t="s">
        <v>2788</v>
      </c>
      <c r="F723" s="8" t="s">
        <v>2790</v>
      </c>
      <c r="G723" s="8"/>
      <c r="H723" s="9">
        <v>7065324606</v>
      </c>
      <c r="I723" s="9">
        <v>7069809987</v>
      </c>
      <c r="J723" t="s">
        <v>706</v>
      </c>
      <c r="M723" s="62" t="s">
        <v>2789</v>
      </c>
      <c r="N723" s="11" t="s">
        <v>627</v>
      </c>
    </row>
    <row r="724" spans="1:14" ht="36.75" customHeight="1" x14ac:dyDescent="0.25">
      <c r="A724" s="6">
        <v>43131</v>
      </c>
      <c r="B724" s="7">
        <v>0.43124999999999997</v>
      </c>
      <c r="C724" t="s">
        <v>2796</v>
      </c>
      <c r="D724" t="s">
        <v>2796</v>
      </c>
      <c r="F724" s="8"/>
      <c r="G724" s="8"/>
      <c r="H724" s="9">
        <v>7742185269</v>
      </c>
      <c r="J724" t="s">
        <v>706</v>
      </c>
      <c r="K724">
        <v>16091451</v>
      </c>
      <c r="M724" s="62" t="s">
        <v>2797</v>
      </c>
      <c r="N724" s="11" t="s">
        <v>627</v>
      </c>
    </row>
    <row r="725" spans="1:14" ht="36.75" customHeight="1" x14ac:dyDescent="0.25">
      <c r="A725" s="6">
        <v>43131</v>
      </c>
      <c r="B725" s="7">
        <v>0.41111111111111115</v>
      </c>
      <c r="D725" t="s">
        <v>2580</v>
      </c>
      <c r="F725" s="8"/>
      <c r="G725" s="8"/>
      <c r="H725" s="9">
        <v>8434588068</v>
      </c>
      <c r="M725" s="62" t="s">
        <v>2791</v>
      </c>
      <c r="N725" s="11" t="s">
        <v>627</v>
      </c>
    </row>
    <row r="726" spans="1:14" ht="36.75" customHeight="1" x14ac:dyDescent="0.25">
      <c r="A726" s="6">
        <v>43131</v>
      </c>
      <c r="B726" s="7">
        <v>0.58124999999999993</v>
      </c>
      <c r="F726" s="8"/>
      <c r="G726" s="8"/>
      <c r="H726" s="9">
        <v>5132560177</v>
      </c>
      <c r="M726" s="62" t="s">
        <v>2801</v>
      </c>
      <c r="N726" s="11" t="s">
        <v>627</v>
      </c>
    </row>
    <row r="727" spans="1:14" ht="36.75" customHeight="1" x14ac:dyDescent="0.25">
      <c r="A727" s="6">
        <v>43132</v>
      </c>
      <c r="B727" s="7">
        <v>0.67013888888888884</v>
      </c>
      <c r="C727" t="s">
        <v>2819</v>
      </c>
      <c r="D727" t="s">
        <v>379</v>
      </c>
      <c r="F727" s="8"/>
      <c r="G727" s="8"/>
      <c r="H727" s="9">
        <v>9413794037</v>
      </c>
      <c r="M727" s="62"/>
      <c r="N727" s="11" t="s">
        <v>627</v>
      </c>
    </row>
    <row r="728" spans="1:14" ht="36.75" customHeight="1" x14ac:dyDescent="0.25">
      <c r="A728" s="6">
        <v>43132</v>
      </c>
      <c r="B728" s="7">
        <v>0.44722222222222219</v>
      </c>
      <c r="C728" t="s">
        <v>2792</v>
      </c>
      <c r="D728" t="s">
        <v>2811</v>
      </c>
      <c r="F728" s="8"/>
      <c r="G728" s="8"/>
      <c r="H728" s="9">
        <v>6788337760</v>
      </c>
      <c r="J728" t="s">
        <v>2812</v>
      </c>
      <c r="M728" s="62" t="s">
        <v>2813</v>
      </c>
      <c r="N728" s="11" t="s">
        <v>627</v>
      </c>
    </row>
    <row r="729" spans="1:14" ht="36.75" customHeight="1" x14ac:dyDescent="0.25">
      <c r="A729" s="6">
        <v>43132</v>
      </c>
      <c r="B729" s="7">
        <v>0.35972222222222222</v>
      </c>
      <c r="C729" t="s">
        <v>1071</v>
      </c>
      <c r="D729" t="s">
        <v>1072</v>
      </c>
      <c r="F729" s="8"/>
      <c r="G729" s="8"/>
      <c r="H729" s="9">
        <v>7577354306</v>
      </c>
      <c r="J729" t="s">
        <v>1324</v>
      </c>
      <c r="M729" s="62" t="s">
        <v>2806</v>
      </c>
      <c r="N729" s="11" t="s">
        <v>627</v>
      </c>
    </row>
    <row r="730" spans="1:14" ht="36.75" customHeight="1" x14ac:dyDescent="0.25">
      <c r="A730" s="6">
        <v>43132</v>
      </c>
      <c r="B730" s="7">
        <v>0.61041666666666672</v>
      </c>
      <c r="C730" t="s">
        <v>2651</v>
      </c>
      <c r="D730" t="s">
        <v>1396</v>
      </c>
      <c r="F730" s="8"/>
      <c r="G730" s="8"/>
      <c r="H730" s="9">
        <v>2604147762</v>
      </c>
      <c r="M730" s="62" t="s">
        <v>2818</v>
      </c>
      <c r="N730" s="11" t="s">
        <v>627</v>
      </c>
    </row>
    <row r="731" spans="1:14" ht="36.75" customHeight="1" x14ac:dyDescent="0.25">
      <c r="A731" s="6">
        <v>43132</v>
      </c>
      <c r="B731" s="7">
        <v>0.48958333333333331</v>
      </c>
      <c r="C731" t="s">
        <v>2815</v>
      </c>
      <c r="D731" t="s">
        <v>2814</v>
      </c>
      <c r="F731" s="8"/>
      <c r="G731" s="8"/>
      <c r="H731" s="9">
        <v>6308868030</v>
      </c>
      <c r="L731" s="62" t="s">
        <v>2816</v>
      </c>
      <c r="M731" s="62" t="s">
        <v>1186</v>
      </c>
      <c r="N731" s="11" t="s">
        <v>627</v>
      </c>
    </row>
    <row r="732" spans="1:14" ht="36.75" customHeight="1" x14ac:dyDescent="0.25">
      <c r="A732" s="6">
        <v>43132</v>
      </c>
      <c r="B732" s="7">
        <v>0.40138888888888885</v>
      </c>
      <c r="C732" t="s">
        <v>2787</v>
      </c>
      <c r="D732" t="s">
        <v>2788</v>
      </c>
      <c r="F732" s="8" t="s">
        <v>2790</v>
      </c>
      <c r="G732" s="8"/>
      <c r="H732" s="9">
        <v>7065324606</v>
      </c>
      <c r="I732" s="9">
        <v>7069809987</v>
      </c>
      <c r="J732" t="s">
        <v>706</v>
      </c>
      <c r="M732" s="62"/>
      <c r="N732" s="11" t="s">
        <v>627</v>
      </c>
    </row>
    <row r="733" spans="1:14" ht="36.75" customHeight="1" x14ac:dyDescent="0.25">
      <c r="A733" s="6">
        <v>43132</v>
      </c>
      <c r="B733" s="7">
        <v>0.44236111111111115</v>
      </c>
      <c r="C733" t="s">
        <v>2808</v>
      </c>
      <c r="D733" t="s">
        <v>2809</v>
      </c>
      <c r="F733" s="8" t="s">
        <v>2810</v>
      </c>
      <c r="G733" s="8"/>
      <c r="H733" s="9">
        <v>7323235384</v>
      </c>
      <c r="J733" t="s">
        <v>706</v>
      </c>
      <c r="M733" s="62"/>
      <c r="N733" s="11" t="s">
        <v>627</v>
      </c>
    </row>
    <row r="734" spans="1:14" ht="36.75" customHeight="1" x14ac:dyDescent="0.25">
      <c r="A734" s="6">
        <v>43132</v>
      </c>
      <c r="B734" s="7">
        <v>0.40833333333333338</v>
      </c>
      <c r="D734" t="s">
        <v>2807</v>
      </c>
      <c r="F734" s="8"/>
      <c r="G734" s="8"/>
      <c r="H734" s="9">
        <v>3068127650</v>
      </c>
      <c r="M734" s="62" t="s">
        <v>1186</v>
      </c>
      <c r="N734" s="11" t="s">
        <v>627</v>
      </c>
    </row>
    <row r="735" spans="1:14" ht="36.75" customHeight="1" x14ac:dyDescent="0.25">
      <c r="A735" s="6">
        <v>43132</v>
      </c>
      <c r="B735" s="7">
        <v>0.70972222222222225</v>
      </c>
      <c r="D735" t="s">
        <v>2667</v>
      </c>
      <c r="F735" s="8"/>
      <c r="G735" s="8"/>
      <c r="H735" s="9">
        <v>7322393176</v>
      </c>
      <c r="J735" t="s">
        <v>1324</v>
      </c>
      <c r="M735" s="62"/>
      <c r="N735" s="11" t="s">
        <v>627</v>
      </c>
    </row>
    <row r="736" spans="1:14" ht="36.75" customHeight="1" x14ac:dyDescent="0.25">
      <c r="A736" s="6">
        <v>43133</v>
      </c>
      <c r="B736" s="7">
        <v>0.61944444444444446</v>
      </c>
      <c r="C736" t="s">
        <v>2829</v>
      </c>
      <c r="D736" t="s">
        <v>2830</v>
      </c>
      <c r="F736" s="8"/>
      <c r="G736" s="8"/>
      <c r="H736" s="9">
        <v>2187964886</v>
      </c>
      <c r="J736" t="s">
        <v>835</v>
      </c>
      <c r="M736" s="62" t="s">
        <v>2831</v>
      </c>
      <c r="N736" s="11" t="s">
        <v>627</v>
      </c>
    </row>
    <row r="737" spans="1:14" ht="36.75" customHeight="1" x14ac:dyDescent="0.25">
      <c r="A737" s="6">
        <v>43133</v>
      </c>
      <c r="B737" s="7">
        <v>0.4375</v>
      </c>
      <c r="C737" t="s">
        <v>2819</v>
      </c>
      <c r="D737" t="s">
        <v>379</v>
      </c>
      <c r="F737" s="8"/>
      <c r="G737" s="8"/>
      <c r="H737" s="9">
        <v>9413794037</v>
      </c>
      <c r="M737" s="62" t="s">
        <v>447</v>
      </c>
      <c r="N737" s="11" t="s">
        <v>656</v>
      </c>
    </row>
    <row r="738" spans="1:14" ht="36.75" customHeight="1" x14ac:dyDescent="0.25">
      <c r="A738" s="6">
        <v>43133</v>
      </c>
      <c r="B738" s="7">
        <v>0.4777777777777778</v>
      </c>
      <c r="C738" t="s">
        <v>2651</v>
      </c>
      <c r="D738" t="s">
        <v>1396</v>
      </c>
      <c r="F738" s="8"/>
      <c r="G738" s="8"/>
      <c r="H738" s="9">
        <v>2604147762</v>
      </c>
      <c r="M738" s="62" t="s">
        <v>2823</v>
      </c>
      <c r="N738" s="11" t="s">
        <v>627</v>
      </c>
    </row>
    <row r="739" spans="1:14" ht="36.75" customHeight="1" x14ac:dyDescent="0.25">
      <c r="A739" s="6">
        <v>43133</v>
      </c>
      <c r="B739" s="7">
        <v>0.61388888888888882</v>
      </c>
      <c r="C739" t="s">
        <v>2130</v>
      </c>
      <c r="D739" t="s">
        <v>396</v>
      </c>
      <c r="F739" s="8"/>
      <c r="G739" s="8"/>
      <c r="H739" s="9">
        <v>9093595709</v>
      </c>
      <c r="J739" t="s">
        <v>771</v>
      </c>
      <c r="M739" s="62" t="s">
        <v>2827</v>
      </c>
      <c r="N739" s="11" t="s">
        <v>627</v>
      </c>
    </row>
    <row r="740" spans="1:14" ht="36.75" customHeight="1" x14ac:dyDescent="0.25">
      <c r="A740" s="6">
        <v>43133</v>
      </c>
      <c r="B740" s="7">
        <v>0.37777777777777777</v>
      </c>
      <c r="C740" t="s">
        <v>1330</v>
      </c>
      <c r="D740" t="s">
        <v>2613</v>
      </c>
      <c r="F740" s="8"/>
      <c r="G740" s="8"/>
      <c r="H740" s="9">
        <v>5743045734</v>
      </c>
      <c r="M740" s="62"/>
      <c r="N740" s="11" t="s">
        <v>627</v>
      </c>
    </row>
    <row r="741" spans="1:14" ht="36.75" customHeight="1" x14ac:dyDescent="0.25">
      <c r="A741" s="6">
        <v>43133</v>
      </c>
      <c r="B741" s="7">
        <v>0.6069444444444444</v>
      </c>
      <c r="C741" t="s">
        <v>2824</v>
      </c>
      <c r="D741" t="s">
        <v>2824</v>
      </c>
      <c r="F741" s="8" t="s">
        <v>2825</v>
      </c>
      <c r="G741" s="8"/>
      <c r="H741" s="9">
        <v>3237024965</v>
      </c>
      <c r="J741" t="s">
        <v>771</v>
      </c>
      <c r="M741" s="62" t="s">
        <v>2826</v>
      </c>
      <c r="N741" s="11" t="s">
        <v>627</v>
      </c>
    </row>
    <row r="742" spans="1:14" ht="36.75" customHeight="1" x14ac:dyDescent="0.25">
      <c r="A742" s="6">
        <v>43133</v>
      </c>
      <c r="B742" s="7">
        <v>0.61805555555555558</v>
      </c>
      <c r="D742" t="s">
        <v>2828</v>
      </c>
      <c r="F742" s="8"/>
      <c r="G742" s="8"/>
      <c r="H742" s="9">
        <v>3199810897</v>
      </c>
      <c r="J742" t="s">
        <v>706</v>
      </c>
      <c r="M742" s="62" t="s">
        <v>2832</v>
      </c>
      <c r="N742" s="11" t="s">
        <v>627</v>
      </c>
    </row>
    <row r="743" spans="1:14" ht="36.75" customHeight="1" x14ac:dyDescent="0.25">
      <c r="A743" s="6">
        <v>43133</v>
      </c>
      <c r="B743" s="7">
        <v>0.62291666666666667</v>
      </c>
      <c r="D743" t="s">
        <v>2667</v>
      </c>
      <c r="F743" s="8"/>
      <c r="G743" s="8"/>
      <c r="H743" s="9">
        <v>7322393176</v>
      </c>
      <c r="J743" t="s">
        <v>901</v>
      </c>
      <c r="M743" s="62" t="s">
        <v>2833</v>
      </c>
      <c r="N743" s="11" t="s">
        <v>627</v>
      </c>
    </row>
    <row r="744" spans="1:14" ht="36.75" customHeight="1" x14ac:dyDescent="0.25">
      <c r="A744" s="6">
        <v>43136</v>
      </c>
      <c r="B744" s="7">
        <v>0.62430555555555556</v>
      </c>
      <c r="C744" t="s">
        <v>895</v>
      </c>
      <c r="D744" t="s">
        <v>894</v>
      </c>
      <c r="F744" s="8"/>
      <c r="G744" s="8"/>
      <c r="M744" s="62" t="s">
        <v>2844</v>
      </c>
      <c r="N744" s="11" t="s">
        <v>627</v>
      </c>
    </row>
    <row r="745" spans="1:14" ht="36.75" customHeight="1" x14ac:dyDescent="0.25">
      <c r="A745" s="6">
        <v>43136</v>
      </c>
      <c r="B745" s="7">
        <v>0.56458333333333333</v>
      </c>
      <c r="C745" t="s">
        <v>2838</v>
      </c>
      <c r="D745" t="s">
        <v>2842</v>
      </c>
      <c r="E745" s="8" t="s">
        <v>2841</v>
      </c>
      <c r="F745" s="8" t="s">
        <v>2839</v>
      </c>
      <c r="G745" s="8" t="s">
        <v>2840</v>
      </c>
      <c r="H745" s="9">
        <v>2064198528</v>
      </c>
      <c r="J745" t="s">
        <v>706</v>
      </c>
      <c r="M745" s="62" t="s">
        <v>2843</v>
      </c>
      <c r="N745" s="11" t="s">
        <v>627</v>
      </c>
    </row>
    <row r="746" spans="1:14" ht="36.75" customHeight="1" x14ac:dyDescent="0.25">
      <c r="A746" s="6">
        <v>43136</v>
      </c>
      <c r="B746" s="7">
        <v>0.44305555555555554</v>
      </c>
      <c r="C746" t="s">
        <v>1298</v>
      </c>
      <c r="D746" t="s">
        <v>2834</v>
      </c>
      <c r="F746" s="8"/>
      <c r="G746" s="8"/>
      <c r="H746" s="9">
        <v>7323235384</v>
      </c>
      <c r="J746" t="s">
        <v>706</v>
      </c>
      <c r="M746" s="62" t="s">
        <v>2835</v>
      </c>
      <c r="N746" s="11" t="s">
        <v>627</v>
      </c>
    </row>
    <row r="747" spans="1:14" ht="36.75" customHeight="1" x14ac:dyDescent="0.25">
      <c r="A747" s="6">
        <v>43136</v>
      </c>
      <c r="B747" s="7">
        <v>0.55555555555555558</v>
      </c>
      <c r="D747" t="s">
        <v>1503</v>
      </c>
      <c r="F747" s="8"/>
      <c r="G747" s="8"/>
      <c r="H747" s="9">
        <v>8708471425</v>
      </c>
      <c r="M747" s="62" t="s">
        <v>2837</v>
      </c>
      <c r="N747" s="11" t="s">
        <v>627</v>
      </c>
    </row>
    <row r="748" spans="1:14" ht="36.75" customHeight="1" x14ac:dyDescent="0.25">
      <c r="A748" s="6">
        <v>43137</v>
      </c>
      <c r="B748" s="7">
        <v>0.6166666666666667</v>
      </c>
      <c r="C748" t="s">
        <v>2865</v>
      </c>
      <c r="D748" t="s">
        <v>2866</v>
      </c>
      <c r="F748" s="8"/>
      <c r="G748" s="8"/>
      <c r="H748" s="9">
        <v>2053691182</v>
      </c>
      <c r="J748" t="s">
        <v>1000</v>
      </c>
      <c r="L748" s="62" t="s">
        <v>2871</v>
      </c>
      <c r="M748" s="62" t="s">
        <v>2872</v>
      </c>
      <c r="N748" s="11" t="s">
        <v>627</v>
      </c>
    </row>
    <row r="749" spans="1:14" ht="36.75" customHeight="1" x14ac:dyDescent="0.25">
      <c r="A749" s="6">
        <v>43137</v>
      </c>
      <c r="B749" s="7">
        <v>0.6166666666666667</v>
      </c>
      <c r="C749" t="s">
        <v>2865</v>
      </c>
      <c r="D749" t="s">
        <v>2866</v>
      </c>
      <c r="F749" s="8"/>
      <c r="G749" s="8"/>
      <c r="H749" s="9">
        <v>2053691182</v>
      </c>
      <c r="J749" t="s">
        <v>1000</v>
      </c>
      <c r="L749" s="62" t="s">
        <v>2871</v>
      </c>
      <c r="M749" s="62" t="s">
        <v>2872</v>
      </c>
      <c r="N749" s="11" t="s">
        <v>627</v>
      </c>
    </row>
    <row r="750" spans="1:14" ht="36.75" customHeight="1" x14ac:dyDescent="0.25">
      <c r="A750" s="6">
        <v>43137</v>
      </c>
      <c r="B750" s="7">
        <v>0.58958333333333335</v>
      </c>
      <c r="C750" t="s">
        <v>2858</v>
      </c>
      <c r="D750" t="s">
        <v>2859</v>
      </c>
      <c r="F750" s="8" t="s">
        <v>2860</v>
      </c>
      <c r="G750" s="8"/>
      <c r="H750" s="9">
        <v>7062723900</v>
      </c>
      <c r="M750" s="62" t="s">
        <v>2861</v>
      </c>
      <c r="N750" s="11" t="s">
        <v>627</v>
      </c>
    </row>
    <row r="751" spans="1:14" ht="36.75" customHeight="1" x14ac:dyDescent="0.25">
      <c r="A751" s="6">
        <v>43137</v>
      </c>
      <c r="B751" s="7">
        <v>0.55208333333333337</v>
      </c>
      <c r="D751" t="s">
        <v>2854</v>
      </c>
      <c r="F751" s="8"/>
      <c r="G751" s="8"/>
      <c r="H751" s="9" t="s">
        <v>2855</v>
      </c>
      <c r="J751" t="s">
        <v>1096</v>
      </c>
      <c r="K751">
        <v>140101184</v>
      </c>
      <c r="L751" s="62" t="s">
        <v>2856</v>
      </c>
      <c r="M751" s="62" t="s">
        <v>2857</v>
      </c>
      <c r="N751" s="11" t="s">
        <v>627</v>
      </c>
    </row>
    <row r="752" spans="1:14" ht="36.75" customHeight="1" x14ac:dyDescent="0.25">
      <c r="A752" s="6">
        <v>43137</v>
      </c>
      <c r="B752" s="7">
        <v>0.61388888888888882</v>
      </c>
      <c r="D752" t="s">
        <v>2862</v>
      </c>
      <c r="F752" s="8"/>
      <c r="G752" s="8"/>
      <c r="H752" s="9">
        <v>5127581918</v>
      </c>
      <c r="J752" t="s">
        <v>21</v>
      </c>
      <c r="L752" s="62" t="s">
        <v>2863</v>
      </c>
      <c r="M752" s="62" t="s">
        <v>2864</v>
      </c>
      <c r="N752" s="11" t="s">
        <v>627</v>
      </c>
    </row>
    <row r="753" spans="1:14" ht="36.75" customHeight="1" x14ac:dyDescent="0.25">
      <c r="A753" s="6">
        <v>43137</v>
      </c>
      <c r="B753" s="7">
        <v>0.61875000000000002</v>
      </c>
      <c r="D753" t="s">
        <v>2867</v>
      </c>
      <c r="F753" s="8"/>
      <c r="G753" s="8"/>
      <c r="H753" s="9">
        <v>2049638221</v>
      </c>
      <c r="J753" t="s">
        <v>2868</v>
      </c>
      <c r="L753" s="62" t="s">
        <v>2869</v>
      </c>
      <c r="M753" s="62" t="s">
        <v>2870</v>
      </c>
      <c r="N753" s="11" t="s">
        <v>656</v>
      </c>
    </row>
    <row r="754" spans="1:14" ht="36.75" customHeight="1" x14ac:dyDescent="0.25">
      <c r="A754" s="6">
        <v>43137</v>
      </c>
      <c r="B754" s="7">
        <v>0.62222222222222223</v>
      </c>
      <c r="D754" t="s">
        <v>2736</v>
      </c>
      <c r="F754" s="8"/>
      <c r="G754" s="8"/>
      <c r="H754" s="9">
        <v>7722011356</v>
      </c>
      <c r="L754" s="62" t="s">
        <v>179</v>
      </c>
      <c r="M754" s="62" t="s">
        <v>2873</v>
      </c>
      <c r="N754" s="11" t="s">
        <v>656</v>
      </c>
    </row>
    <row r="755" spans="1:14" ht="36.75" customHeight="1" x14ac:dyDescent="0.25">
      <c r="A755" s="6">
        <v>43138</v>
      </c>
      <c r="B755" s="7">
        <v>0.45416666666666666</v>
      </c>
      <c r="C755" t="s">
        <v>942</v>
      </c>
      <c r="D755" t="s">
        <v>1241</v>
      </c>
      <c r="F755" s="8"/>
      <c r="G755" s="8"/>
      <c r="H755" s="9">
        <v>4169940072</v>
      </c>
      <c r="J755" t="s">
        <v>1767</v>
      </c>
      <c r="M755" s="62" t="s">
        <v>2875</v>
      </c>
      <c r="N755" s="11" t="s">
        <v>627</v>
      </c>
    </row>
    <row r="756" spans="1:14" ht="36.75" customHeight="1" x14ac:dyDescent="0.25">
      <c r="A756" s="6">
        <v>43138</v>
      </c>
      <c r="B756" s="7">
        <v>0.47500000000000003</v>
      </c>
      <c r="C756" t="s">
        <v>2878</v>
      </c>
      <c r="D756" t="s">
        <v>2877</v>
      </c>
      <c r="F756" s="8"/>
      <c r="G756" s="8"/>
      <c r="H756" s="9">
        <v>9797778738</v>
      </c>
      <c r="J756" t="s">
        <v>901</v>
      </c>
      <c r="M756" s="62" t="s">
        <v>2879</v>
      </c>
      <c r="N756" s="11" t="s">
        <v>627</v>
      </c>
    </row>
    <row r="757" spans="1:14" ht="36.75" customHeight="1" x14ac:dyDescent="0.25">
      <c r="A757" s="6">
        <v>43138</v>
      </c>
      <c r="B757" s="7">
        <v>9.3055555555555558E-2</v>
      </c>
      <c r="C757" t="s">
        <v>2880</v>
      </c>
      <c r="D757" t="s">
        <v>2438</v>
      </c>
      <c r="F757" s="8"/>
      <c r="G757" s="8"/>
      <c r="H757" s="9">
        <v>7708557542</v>
      </c>
      <c r="J757" t="s">
        <v>706</v>
      </c>
      <c r="M757" s="62" t="s">
        <v>2881</v>
      </c>
      <c r="N757" s="11" t="s">
        <v>627</v>
      </c>
    </row>
    <row r="758" spans="1:14" ht="36.75" customHeight="1" x14ac:dyDescent="0.25">
      <c r="A758" s="6">
        <v>43138</v>
      </c>
      <c r="B758" s="7">
        <v>0.45902777777777781</v>
      </c>
      <c r="D758" t="s">
        <v>2874</v>
      </c>
      <c r="F758" s="8"/>
      <c r="G758" s="8"/>
      <c r="H758" s="9">
        <v>3087602056</v>
      </c>
      <c r="M758" s="62" t="s">
        <v>2876</v>
      </c>
      <c r="N758" s="11" t="s">
        <v>627</v>
      </c>
    </row>
    <row r="759" spans="1:14" ht="36.75" customHeight="1" x14ac:dyDescent="0.25">
      <c r="A759" s="6">
        <v>43138</v>
      </c>
      <c r="B759" s="7">
        <v>0.70486111111111116</v>
      </c>
      <c r="D759" t="s">
        <v>2894</v>
      </c>
      <c r="F759" s="8"/>
      <c r="G759" s="8"/>
      <c r="H759" s="9">
        <v>9043279103</v>
      </c>
      <c r="J759" t="s">
        <v>870</v>
      </c>
      <c r="M759" s="62" t="s">
        <v>2893</v>
      </c>
      <c r="N759" s="11" t="s">
        <v>627</v>
      </c>
    </row>
    <row r="760" spans="1:14" ht="36.75" customHeight="1" x14ac:dyDescent="0.25">
      <c r="A760" s="6">
        <v>43139</v>
      </c>
      <c r="B760" s="7">
        <v>0.49652777777777773</v>
      </c>
      <c r="C760" t="s">
        <v>2901</v>
      </c>
      <c r="D760" t="s">
        <v>2902</v>
      </c>
      <c r="F760" s="8"/>
      <c r="G760" s="8"/>
      <c r="H760" s="9">
        <v>6145815134</v>
      </c>
      <c r="J760" t="s">
        <v>2064</v>
      </c>
      <c r="M760" s="62" t="s">
        <v>2903</v>
      </c>
      <c r="N760" s="11" t="s">
        <v>627</v>
      </c>
    </row>
    <row r="761" spans="1:14" ht="36.75" customHeight="1" x14ac:dyDescent="0.25">
      <c r="A761" s="6">
        <v>43139</v>
      </c>
      <c r="B761" s="7">
        <v>0.48749999999999999</v>
      </c>
      <c r="C761" t="s">
        <v>1290</v>
      </c>
      <c r="D761" t="s">
        <v>2898</v>
      </c>
      <c r="F761" s="8" t="s">
        <v>2294</v>
      </c>
      <c r="G761" s="8"/>
      <c r="H761" s="9">
        <v>8647223957</v>
      </c>
      <c r="M761" s="62" t="s">
        <v>2899</v>
      </c>
      <c r="N761" s="11" t="s">
        <v>627</v>
      </c>
    </row>
    <row r="762" spans="1:14" ht="36.75" customHeight="1" x14ac:dyDescent="0.25">
      <c r="A762" s="6">
        <v>43139</v>
      </c>
      <c r="B762" s="7">
        <v>0.62361111111111112</v>
      </c>
      <c r="C762" t="s">
        <v>2908</v>
      </c>
      <c r="D762" t="s">
        <v>2543</v>
      </c>
      <c r="F762" s="8"/>
      <c r="G762" s="8"/>
      <c r="H762" s="9">
        <v>6306281670</v>
      </c>
      <c r="J762" t="s">
        <v>771</v>
      </c>
      <c r="M762" s="62" t="s">
        <v>2909</v>
      </c>
      <c r="N762" s="11" t="s">
        <v>627</v>
      </c>
    </row>
    <row r="763" spans="1:14" ht="36.75" customHeight="1" x14ac:dyDescent="0.25">
      <c r="A763" s="6">
        <v>43139</v>
      </c>
      <c r="B763" s="7">
        <v>0.41250000000000003</v>
      </c>
      <c r="C763" t="s">
        <v>2896</v>
      </c>
      <c r="D763" t="s">
        <v>2895</v>
      </c>
      <c r="F763" s="8" t="s">
        <v>2897</v>
      </c>
      <c r="G763" s="8"/>
      <c r="H763" s="9">
        <v>7657782107</v>
      </c>
      <c r="J763" t="s">
        <v>721</v>
      </c>
      <c r="M763" s="62"/>
      <c r="N763" s="11" t="s">
        <v>627</v>
      </c>
    </row>
    <row r="764" spans="1:14" ht="36.75" customHeight="1" x14ac:dyDescent="0.25">
      <c r="A764" s="6">
        <v>43139</v>
      </c>
      <c r="B764" s="7">
        <v>0.59166666666666667</v>
      </c>
      <c r="D764" t="s">
        <v>2906</v>
      </c>
      <c r="F764" s="8"/>
      <c r="G764" s="8"/>
      <c r="H764" s="9">
        <v>3015386445</v>
      </c>
      <c r="J764" t="s">
        <v>1484</v>
      </c>
      <c r="M764" s="62" t="s">
        <v>2907</v>
      </c>
      <c r="N764" s="11" t="s">
        <v>627</v>
      </c>
    </row>
    <row r="765" spans="1:14" ht="36.75" customHeight="1" x14ac:dyDescent="0.25">
      <c r="A765" s="6">
        <v>43140</v>
      </c>
      <c r="B765" s="7">
        <v>0.45069444444444445</v>
      </c>
      <c r="C765" t="s">
        <v>2930</v>
      </c>
      <c r="D765" t="s">
        <v>2929</v>
      </c>
      <c r="F765" s="8"/>
      <c r="G765" s="8"/>
      <c r="H765" s="9">
        <v>4237740371</v>
      </c>
      <c r="J765" t="s">
        <v>718</v>
      </c>
      <c r="M765" s="62" t="s">
        <v>2931</v>
      </c>
      <c r="N765" s="11" t="s">
        <v>627</v>
      </c>
    </row>
    <row r="766" spans="1:14" ht="36.75" customHeight="1" x14ac:dyDescent="0.25">
      <c r="A766" s="6">
        <v>43140</v>
      </c>
      <c r="B766" s="7">
        <v>0.42708333333333331</v>
      </c>
      <c r="C766" t="s">
        <v>1101</v>
      </c>
      <c r="D766" t="s">
        <v>996</v>
      </c>
      <c r="F766" s="8"/>
      <c r="G766" s="8"/>
      <c r="H766" s="9">
        <v>2567017123</v>
      </c>
      <c r="J766" t="s">
        <v>771</v>
      </c>
      <c r="M766" s="62"/>
      <c r="N766" s="11" t="s">
        <v>627</v>
      </c>
    </row>
    <row r="767" spans="1:14" ht="36.75" customHeight="1" x14ac:dyDescent="0.25">
      <c r="A767" s="6">
        <v>43140</v>
      </c>
      <c r="B767" s="7">
        <v>0.5541666666666667</v>
      </c>
      <c r="C767" t="s">
        <v>2934</v>
      </c>
      <c r="D767" t="s">
        <v>1167</v>
      </c>
      <c r="F767" s="8" t="s">
        <v>2935</v>
      </c>
      <c r="G767" s="8"/>
      <c r="H767" s="9">
        <v>9072595360</v>
      </c>
      <c r="J767" t="s">
        <v>721</v>
      </c>
      <c r="M767" s="62" t="s">
        <v>2936</v>
      </c>
      <c r="N767" s="11" t="s">
        <v>627</v>
      </c>
    </row>
    <row r="768" spans="1:14" ht="36.75" customHeight="1" x14ac:dyDescent="0.25">
      <c r="A768" s="6">
        <v>43140</v>
      </c>
      <c r="B768" s="7">
        <v>0.59513888888888888</v>
      </c>
      <c r="C768" t="s">
        <v>2906</v>
      </c>
      <c r="D768" t="s">
        <v>1939</v>
      </c>
      <c r="F768" s="8" t="s">
        <v>2941</v>
      </c>
      <c r="G768" s="8"/>
      <c r="H768" s="9">
        <v>2404257514</v>
      </c>
      <c r="J768" t="s">
        <v>721</v>
      </c>
      <c r="M768" s="62" t="s">
        <v>2939</v>
      </c>
      <c r="N768" s="11" t="s">
        <v>627</v>
      </c>
    </row>
    <row r="769" spans="1:14" ht="36.75" customHeight="1" x14ac:dyDescent="0.25">
      <c r="A769" s="6">
        <v>43140</v>
      </c>
      <c r="B769" s="7">
        <v>0.61944444444444446</v>
      </c>
      <c r="C769" t="s">
        <v>2819</v>
      </c>
      <c r="D769" t="s">
        <v>379</v>
      </c>
      <c r="F769" s="8"/>
      <c r="G769" s="8"/>
      <c r="H769" s="9">
        <v>9413794037</v>
      </c>
      <c r="M769" s="62" t="s">
        <v>2940</v>
      </c>
      <c r="N769" s="11" t="s">
        <v>627</v>
      </c>
    </row>
    <row r="770" spans="1:14" ht="36.75" customHeight="1" x14ac:dyDescent="0.25">
      <c r="A770" s="6">
        <v>43140</v>
      </c>
      <c r="B770" s="7">
        <v>0.3430555555555555</v>
      </c>
      <c r="C770" t="s">
        <v>2919</v>
      </c>
      <c r="D770" t="s">
        <v>786</v>
      </c>
      <c r="F770" s="8"/>
      <c r="G770" s="8"/>
      <c r="H770" s="9">
        <v>2054735236</v>
      </c>
      <c r="J770" t="s">
        <v>721</v>
      </c>
      <c r="M770" s="62"/>
      <c r="N770" s="11" t="s">
        <v>627</v>
      </c>
    </row>
    <row r="771" spans="1:14" ht="36.75" customHeight="1" x14ac:dyDescent="0.25">
      <c r="A771" s="6">
        <v>43140</v>
      </c>
      <c r="B771" s="7">
        <v>0.44513888888888892</v>
      </c>
      <c r="C771" t="s">
        <v>1852</v>
      </c>
      <c r="D771" t="s">
        <v>1853</v>
      </c>
      <c r="F771" s="8"/>
      <c r="G771" s="8"/>
      <c r="H771" s="9">
        <v>8435134162</v>
      </c>
      <c r="J771" t="s">
        <v>2404</v>
      </c>
      <c r="M771" s="62" t="s">
        <v>2927</v>
      </c>
      <c r="N771" s="11" t="s">
        <v>627</v>
      </c>
    </row>
    <row r="772" spans="1:14" ht="36.75" customHeight="1" x14ac:dyDescent="0.25">
      <c r="A772" s="6">
        <v>43140</v>
      </c>
      <c r="B772" s="7">
        <v>0.36249999999999999</v>
      </c>
      <c r="C772" t="s">
        <v>2920</v>
      </c>
      <c r="D772" t="s">
        <v>2895</v>
      </c>
      <c r="F772" s="8"/>
      <c r="G772" s="8"/>
      <c r="H772" s="9">
        <v>7657782107</v>
      </c>
      <c r="J772" t="s">
        <v>721</v>
      </c>
      <c r="M772" s="62" t="s">
        <v>2921</v>
      </c>
      <c r="N772" s="11" t="s">
        <v>627</v>
      </c>
    </row>
    <row r="773" spans="1:14" ht="36.75" customHeight="1" x14ac:dyDescent="0.25">
      <c r="A773" s="6">
        <v>43140</v>
      </c>
      <c r="B773" s="7">
        <v>0.41180555555555554</v>
      </c>
      <c r="C773" t="s">
        <v>2925</v>
      </c>
      <c r="D773" t="s">
        <v>2924</v>
      </c>
      <c r="F773" s="8" t="s">
        <v>2923</v>
      </c>
      <c r="G773" s="8"/>
      <c r="H773" s="9">
        <v>9797778738</v>
      </c>
      <c r="J773" t="s">
        <v>2922</v>
      </c>
      <c r="M773" s="62" t="s">
        <v>2926</v>
      </c>
      <c r="N773" s="11" t="s">
        <v>627</v>
      </c>
    </row>
    <row r="774" spans="1:14" ht="36.75" customHeight="1" x14ac:dyDescent="0.25">
      <c r="A774" s="6">
        <v>43140</v>
      </c>
      <c r="B774" s="7">
        <v>0.47569444444444442</v>
      </c>
      <c r="E774" t="s">
        <v>2932</v>
      </c>
      <c r="F774" s="8"/>
      <c r="G774" s="8"/>
      <c r="H774" s="9">
        <v>4044629172</v>
      </c>
      <c r="M774" s="62" t="s">
        <v>2933</v>
      </c>
      <c r="N774" s="11" t="s">
        <v>627</v>
      </c>
    </row>
    <row r="775" spans="1:14" ht="36.75" customHeight="1" x14ac:dyDescent="0.25">
      <c r="A775" s="6">
        <v>43143</v>
      </c>
      <c r="B775" s="7">
        <v>0.58611111111111114</v>
      </c>
      <c r="C775" t="s">
        <v>2948</v>
      </c>
      <c r="D775" t="s">
        <v>2949</v>
      </c>
      <c r="F775" s="8"/>
      <c r="G775" s="8"/>
      <c r="J775" t="s">
        <v>706</v>
      </c>
      <c r="K775">
        <v>15061126</v>
      </c>
      <c r="M775" s="62" t="s">
        <v>2951</v>
      </c>
      <c r="N775" s="11" t="s">
        <v>627</v>
      </c>
    </row>
    <row r="776" spans="1:14" ht="36.75" customHeight="1" x14ac:dyDescent="0.25">
      <c r="A776" s="6">
        <v>43143</v>
      </c>
      <c r="B776" s="7">
        <v>0.55555555555555558</v>
      </c>
      <c r="C776" t="s">
        <v>2942</v>
      </c>
      <c r="D776" t="s">
        <v>2943</v>
      </c>
      <c r="F776" s="8" t="s">
        <v>2944</v>
      </c>
      <c r="G776" s="8"/>
      <c r="H776" s="9" t="s">
        <v>2945</v>
      </c>
      <c r="J776" t="s">
        <v>928</v>
      </c>
      <c r="M776" s="62" t="s">
        <v>2946</v>
      </c>
      <c r="N776" s="11" t="s">
        <v>2950</v>
      </c>
    </row>
    <row r="777" spans="1:14" ht="36.75" customHeight="1" x14ac:dyDescent="0.25">
      <c r="A777" s="6">
        <v>43143</v>
      </c>
      <c r="B777" s="7">
        <v>0.5625</v>
      </c>
      <c r="C777" t="s">
        <v>2534</v>
      </c>
      <c r="D777" t="s">
        <v>2438</v>
      </c>
      <c r="F777" s="8"/>
      <c r="G777" s="8"/>
      <c r="H777" s="9">
        <v>7702557542</v>
      </c>
      <c r="J777" t="s">
        <v>706</v>
      </c>
      <c r="M777" s="62" t="s">
        <v>2947</v>
      </c>
      <c r="N777" s="11" t="s">
        <v>2952</v>
      </c>
    </row>
    <row r="778" spans="1:14" ht="36.75" customHeight="1" x14ac:dyDescent="0.25">
      <c r="A778" s="6">
        <v>43144</v>
      </c>
      <c r="B778" s="7">
        <v>0.56944444444444442</v>
      </c>
      <c r="C778" t="s">
        <v>2966</v>
      </c>
      <c r="D778" t="s">
        <v>2969</v>
      </c>
      <c r="E778" t="s">
        <v>2968</v>
      </c>
      <c r="F778" s="8"/>
      <c r="G778" s="8"/>
      <c r="H778" s="9">
        <v>8044458108</v>
      </c>
      <c r="J778" t="s">
        <v>1096</v>
      </c>
      <c r="M778" s="62" t="s">
        <v>2967</v>
      </c>
      <c r="N778" s="11" t="s">
        <v>627</v>
      </c>
    </row>
    <row r="779" spans="1:14" ht="36.75" customHeight="1" x14ac:dyDescent="0.25">
      <c r="A779" s="6">
        <v>43144</v>
      </c>
      <c r="B779" s="7">
        <v>0.54652777777777783</v>
      </c>
      <c r="C779" t="s">
        <v>2865</v>
      </c>
      <c r="D779" t="s">
        <v>823</v>
      </c>
      <c r="E779" t="s">
        <v>2963</v>
      </c>
      <c r="F779" s="8"/>
      <c r="G779" s="8"/>
      <c r="H779" s="9">
        <v>2055675469</v>
      </c>
      <c r="J779" t="s">
        <v>1324</v>
      </c>
      <c r="L779" s="62" t="s">
        <v>2964</v>
      </c>
      <c r="M779" s="62" t="s">
        <v>2965</v>
      </c>
      <c r="N779" s="11" t="s">
        <v>627</v>
      </c>
    </row>
    <row r="780" spans="1:14" ht="36.75" customHeight="1" x14ac:dyDescent="0.25">
      <c r="A780" s="6">
        <v>43144</v>
      </c>
      <c r="B780" s="7">
        <v>0.54652777777777783</v>
      </c>
      <c r="C780" t="s">
        <v>2865</v>
      </c>
      <c r="D780" t="s">
        <v>823</v>
      </c>
      <c r="E780" t="s">
        <v>2963</v>
      </c>
      <c r="F780" s="8" t="s">
        <v>2992</v>
      </c>
      <c r="G780" s="8"/>
      <c r="H780" s="9">
        <v>2055675469</v>
      </c>
      <c r="J780" t="s">
        <v>1324</v>
      </c>
      <c r="L780" s="62" t="s">
        <v>2964</v>
      </c>
      <c r="M780" s="62"/>
      <c r="N780" s="11" t="s">
        <v>627</v>
      </c>
    </row>
    <row r="781" spans="1:14" ht="36.75" customHeight="1" x14ac:dyDescent="0.25">
      <c r="A781" s="6">
        <v>43144</v>
      </c>
      <c r="B781" s="7">
        <v>0.38472222222222219</v>
      </c>
      <c r="C781" t="s">
        <v>2948</v>
      </c>
      <c r="D781" t="s">
        <v>2954</v>
      </c>
      <c r="F781" s="8" t="s">
        <v>2955</v>
      </c>
      <c r="G781" s="8"/>
      <c r="H781" s="9">
        <v>8458580699</v>
      </c>
      <c r="J781" t="s">
        <v>706</v>
      </c>
      <c r="L781" s="62" t="s">
        <v>2956</v>
      </c>
      <c r="M781" s="62" t="s">
        <v>2957</v>
      </c>
      <c r="N781" s="11" t="s">
        <v>627</v>
      </c>
    </row>
    <row r="782" spans="1:14" ht="36.75" customHeight="1" x14ac:dyDescent="0.25">
      <c r="A782" s="6">
        <v>43144</v>
      </c>
      <c r="B782" s="7">
        <v>0.59791666666666665</v>
      </c>
      <c r="C782" t="s">
        <v>600</v>
      </c>
      <c r="F782" s="8"/>
      <c r="G782" s="8"/>
      <c r="H782" s="9">
        <v>8656877451</v>
      </c>
      <c r="J782" t="s">
        <v>771</v>
      </c>
      <c r="M782" s="62" t="s">
        <v>2981</v>
      </c>
      <c r="N782" s="11" t="s">
        <v>656</v>
      </c>
    </row>
    <row r="783" spans="1:14" ht="36.75" customHeight="1" x14ac:dyDescent="0.25">
      <c r="A783" s="6">
        <v>43144</v>
      </c>
      <c r="B783" s="7">
        <v>0.57847222222222217</v>
      </c>
      <c r="C783" t="s">
        <v>2978</v>
      </c>
      <c r="D783" t="s">
        <v>2979</v>
      </c>
      <c r="E783" t="s">
        <v>2977</v>
      </c>
      <c r="F783" s="8"/>
      <c r="G783" s="8"/>
      <c r="H783" s="9">
        <v>2054545539</v>
      </c>
      <c r="J783" t="s">
        <v>2976</v>
      </c>
      <c r="M783" s="62" t="s">
        <v>2980</v>
      </c>
      <c r="N783" s="11" t="s">
        <v>627</v>
      </c>
    </row>
    <row r="784" spans="1:14" ht="36.75" customHeight="1" x14ac:dyDescent="0.25">
      <c r="A784" s="6">
        <v>43144</v>
      </c>
      <c r="B784" s="7">
        <v>0.39999999999999997</v>
      </c>
      <c r="C784" t="s">
        <v>861</v>
      </c>
      <c r="D784" t="s">
        <v>862</v>
      </c>
      <c r="F784" s="8"/>
      <c r="G784" s="8"/>
      <c r="H784" s="9">
        <v>7312179163</v>
      </c>
      <c r="J784" t="s">
        <v>1185</v>
      </c>
      <c r="M784" s="62"/>
      <c r="N784" s="11" t="s">
        <v>627</v>
      </c>
    </row>
    <row r="785" spans="1:14" ht="36.75" customHeight="1" x14ac:dyDescent="0.25">
      <c r="A785" s="6">
        <v>43144</v>
      </c>
      <c r="B785" s="7">
        <v>0.45694444444444443</v>
      </c>
      <c r="D785" t="s">
        <v>2958</v>
      </c>
      <c r="F785" s="8"/>
      <c r="G785" s="8"/>
      <c r="H785" s="9">
        <v>9312319376</v>
      </c>
      <c r="J785" t="s">
        <v>2960</v>
      </c>
      <c r="M785" s="62" t="s">
        <v>2959</v>
      </c>
      <c r="N785" s="11" t="s">
        <v>627</v>
      </c>
    </row>
    <row r="786" spans="1:14" ht="36.75" customHeight="1" x14ac:dyDescent="0.25">
      <c r="A786" s="6">
        <v>43145</v>
      </c>
      <c r="B786" s="7">
        <v>0.54861111111111105</v>
      </c>
      <c r="C786" t="s">
        <v>2084</v>
      </c>
      <c r="D786" t="s">
        <v>3000</v>
      </c>
      <c r="F786" s="8"/>
      <c r="G786" s="8"/>
      <c r="H786" s="9">
        <v>3234919669</v>
      </c>
      <c r="J786" t="s">
        <v>771</v>
      </c>
      <c r="M786" s="62" t="s">
        <v>3001</v>
      </c>
      <c r="N786" s="11" t="s">
        <v>627</v>
      </c>
    </row>
    <row r="787" spans="1:14" ht="36.75" customHeight="1" x14ac:dyDescent="0.25">
      <c r="A787" s="6">
        <v>43145</v>
      </c>
      <c r="B787" s="7">
        <v>0.54652777777777783</v>
      </c>
      <c r="C787" t="s">
        <v>2865</v>
      </c>
      <c r="D787" t="s">
        <v>823</v>
      </c>
      <c r="E787" t="s">
        <v>2963</v>
      </c>
      <c r="F787" s="8" t="s">
        <v>2992</v>
      </c>
      <c r="G787" s="8"/>
      <c r="H787" s="9">
        <v>2055675469</v>
      </c>
      <c r="J787" t="s">
        <v>2993</v>
      </c>
      <c r="L787" s="62" t="s">
        <v>2964</v>
      </c>
      <c r="M787" s="62"/>
      <c r="N787" s="11" t="s">
        <v>627</v>
      </c>
    </row>
    <row r="788" spans="1:14" ht="36.75" customHeight="1" x14ac:dyDescent="0.25">
      <c r="A788" s="6">
        <v>43145</v>
      </c>
      <c r="B788" s="7">
        <v>0.57986111111111105</v>
      </c>
      <c r="C788" t="s">
        <v>1472</v>
      </c>
      <c r="D788" t="s">
        <v>2949</v>
      </c>
      <c r="E788" t="s">
        <v>2948</v>
      </c>
      <c r="F788" s="8" t="s">
        <v>3003</v>
      </c>
      <c r="G788" s="8"/>
      <c r="H788" s="9">
        <v>8458580699</v>
      </c>
      <c r="J788" t="s">
        <v>706</v>
      </c>
      <c r="M788" s="62" t="s">
        <v>3002</v>
      </c>
      <c r="N788" s="11" t="s">
        <v>627</v>
      </c>
    </row>
    <row r="789" spans="1:14" ht="36.75" customHeight="1" x14ac:dyDescent="0.25">
      <c r="A789" s="6">
        <v>43145</v>
      </c>
      <c r="B789" s="7">
        <v>0.6875</v>
      </c>
      <c r="C789" t="s">
        <v>2651</v>
      </c>
      <c r="D789" t="s">
        <v>1396</v>
      </c>
      <c r="E789" t="s">
        <v>3005</v>
      </c>
      <c r="F789" s="8" t="s">
        <v>1397</v>
      </c>
      <c r="G789" s="8"/>
      <c r="H789" s="9">
        <v>2604147762</v>
      </c>
      <c r="J789" t="s">
        <v>706</v>
      </c>
      <c r="K789">
        <v>13020219</v>
      </c>
      <c r="M789" s="62" t="s">
        <v>3004</v>
      </c>
      <c r="N789" s="11" t="s">
        <v>627</v>
      </c>
    </row>
    <row r="790" spans="1:14" ht="36.75" customHeight="1" x14ac:dyDescent="0.25">
      <c r="A790" s="6">
        <v>43145</v>
      </c>
      <c r="B790" s="7">
        <v>0.39305555555555555</v>
      </c>
      <c r="D790" t="s">
        <v>2996</v>
      </c>
      <c r="F790" s="8"/>
      <c r="G790" s="8"/>
      <c r="H790" s="9">
        <v>8645906718</v>
      </c>
      <c r="J790" t="s">
        <v>706</v>
      </c>
      <c r="M790" s="62" t="s">
        <v>2997</v>
      </c>
      <c r="N790" s="11" t="s">
        <v>627</v>
      </c>
    </row>
    <row r="791" spans="1:14" ht="36.75" customHeight="1" x14ac:dyDescent="0.25">
      <c r="A791" s="6">
        <v>43146</v>
      </c>
      <c r="B791" s="7">
        <v>0.44930555555555557</v>
      </c>
      <c r="C791" t="s">
        <v>3012</v>
      </c>
      <c r="D791" t="s">
        <v>3011</v>
      </c>
      <c r="F791" s="8" t="s">
        <v>3013</v>
      </c>
      <c r="G791" s="8"/>
      <c r="H791" s="9">
        <v>8644231205</v>
      </c>
      <c r="J791" t="s">
        <v>706</v>
      </c>
      <c r="M791" s="62" t="s">
        <v>3014</v>
      </c>
      <c r="N791" s="11" t="s">
        <v>627</v>
      </c>
    </row>
    <row r="792" spans="1:14" ht="36.75" customHeight="1" x14ac:dyDescent="0.25">
      <c r="A792" s="6">
        <v>43146</v>
      </c>
      <c r="B792" s="7">
        <v>0.69374999999999998</v>
      </c>
      <c r="C792" t="s">
        <v>3026</v>
      </c>
      <c r="E792" s="8"/>
      <c r="F792" s="8"/>
      <c r="G792" s="8"/>
      <c r="H792" s="9">
        <v>2085991284</v>
      </c>
      <c r="J792" t="s">
        <v>771</v>
      </c>
      <c r="M792" s="62" t="s">
        <v>3027</v>
      </c>
      <c r="N792" s="11" t="s">
        <v>627</v>
      </c>
    </row>
    <row r="793" spans="1:14" ht="36.75" customHeight="1" x14ac:dyDescent="0.25">
      <c r="A793" s="6">
        <v>43146</v>
      </c>
      <c r="B793" s="7">
        <v>0.56041666666666667</v>
      </c>
      <c r="C793" t="s">
        <v>2838</v>
      </c>
      <c r="D793" t="s">
        <v>2842</v>
      </c>
      <c r="E793" s="8" t="s">
        <v>2841</v>
      </c>
      <c r="F793" s="8" t="s">
        <v>2839</v>
      </c>
      <c r="G793" s="8" t="s">
        <v>2840</v>
      </c>
      <c r="H793" s="9">
        <v>2064198528</v>
      </c>
      <c r="J793" t="s">
        <v>706</v>
      </c>
      <c r="M793" s="62"/>
      <c r="N793" s="11" t="s">
        <v>627</v>
      </c>
    </row>
    <row r="794" spans="1:14" ht="36.75" customHeight="1" x14ac:dyDescent="0.25">
      <c r="A794" s="6">
        <v>43146</v>
      </c>
      <c r="B794" s="7">
        <v>0.44375000000000003</v>
      </c>
      <c r="C794" t="s">
        <v>3010</v>
      </c>
      <c r="D794" t="s">
        <v>3009</v>
      </c>
      <c r="F794" s="8"/>
      <c r="G794" s="8"/>
      <c r="H794" s="9">
        <v>9702090614</v>
      </c>
      <c r="M794" s="62"/>
      <c r="N794" s="11" t="s">
        <v>627</v>
      </c>
    </row>
    <row r="795" spans="1:14" ht="36.75" customHeight="1" x14ac:dyDescent="0.25">
      <c r="A795" s="6">
        <v>43146</v>
      </c>
      <c r="B795" s="7">
        <v>0.68888888888888899</v>
      </c>
      <c r="C795" t="s">
        <v>3024</v>
      </c>
      <c r="E795" s="8"/>
      <c r="F795" s="8" t="s">
        <v>3023</v>
      </c>
      <c r="G795" s="8"/>
      <c r="H795" s="9">
        <v>5164508786</v>
      </c>
      <c r="J795" t="s">
        <v>706</v>
      </c>
      <c r="M795" s="62" t="s">
        <v>3025</v>
      </c>
      <c r="N795" s="11" t="s">
        <v>627</v>
      </c>
    </row>
    <row r="796" spans="1:14" ht="36.75" customHeight="1" x14ac:dyDescent="0.25">
      <c r="A796" s="6">
        <v>43146</v>
      </c>
      <c r="B796" s="7">
        <v>0.57847222222222217</v>
      </c>
      <c r="D796" t="s">
        <v>3015</v>
      </c>
      <c r="E796" s="8"/>
      <c r="F796" s="8"/>
      <c r="G796" s="8"/>
      <c r="H796" s="9">
        <v>8024343438</v>
      </c>
      <c r="M796" s="62" t="s">
        <v>3016</v>
      </c>
      <c r="N796" s="11" t="s">
        <v>627</v>
      </c>
    </row>
    <row r="797" spans="1:14" ht="36.75" customHeight="1" x14ac:dyDescent="0.25">
      <c r="A797" s="6">
        <v>43147</v>
      </c>
      <c r="B797" s="7">
        <v>0.48333333333333334</v>
      </c>
      <c r="C797" t="s">
        <v>3012</v>
      </c>
      <c r="D797" t="s">
        <v>3011</v>
      </c>
      <c r="F797" s="8" t="s">
        <v>3013</v>
      </c>
      <c r="G797" s="8"/>
      <c r="H797" s="9">
        <v>8644231205</v>
      </c>
      <c r="J797" t="s">
        <v>706</v>
      </c>
      <c r="M797" s="62" t="s">
        <v>3031</v>
      </c>
      <c r="N797" s="11" t="s">
        <v>627</v>
      </c>
    </row>
    <row r="798" spans="1:14" ht="36.75" customHeight="1" x14ac:dyDescent="0.25">
      <c r="A798" s="6">
        <v>43147</v>
      </c>
      <c r="B798" s="7">
        <v>0.37013888888888885</v>
      </c>
      <c r="C798" t="s">
        <v>1264</v>
      </c>
      <c r="D798" t="s">
        <v>1263</v>
      </c>
      <c r="F798" s="8" t="s">
        <v>2953</v>
      </c>
      <c r="G798" s="8"/>
      <c r="H798" s="9">
        <v>6086474299</v>
      </c>
      <c r="J798" t="s">
        <v>901</v>
      </c>
      <c r="L798" s="62" t="s">
        <v>2962</v>
      </c>
      <c r="M798" s="62" t="s">
        <v>2961</v>
      </c>
      <c r="N798" s="11" t="s">
        <v>627</v>
      </c>
    </row>
    <row r="799" spans="1:14" ht="36.75" customHeight="1" x14ac:dyDescent="0.25">
      <c r="A799" s="6">
        <v>43147</v>
      </c>
      <c r="B799" s="7">
        <v>0.40069444444444446</v>
      </c>
      <c r="D799" t="s">
        <v>3028</v>
      </c>
      <c r="E799" s="8"/>
      <c r="F799" s="8"/>
      <c r="G799" s="8"/>
      <c r="H799" s="9">
        <v>7174543748</v>
      </c>
      <c r="M799" s="62" t="s">
        <v>3030</v>
      </c>
      <c r="N799" s="11" t="s">
        <v>656</v>
      </c>
    </row>
    <row r="800" spans="1:14" ht="36.75" customHeight="1" x14ac:dyDescent="0.25">
      <c r="A800" s="6">
        <v>43147</v>
      </c>
      <c r="B800" s="7">
        <v>0.4777777777777778</v>
      </c>
      <c r="D800" t="s">
        <v>2175</v>
      </c>
      <c r="E800" s="8"/>
      <c r="F800" s="8"/>
      <c r="G800" s="8"/>
      <c r="H800" s="9">
        <v>6056419907</v>
      </c>
      <c r="J800" t="s">
        <v>731</v>
      </c>
      <c r="M800" s="62" t="s">
        <v>3029</v>
      </c>
      <c r="N800" s="11" t="s">
        <v>627</v>
      </c>
    </row>
    <row r="801" spans="1:14" ht="36.75" customHeight="1" x14ac:dyDescent="0.25">
      <c r="A801" s="6">
        <v>43150</v>
      </c>
      <c r="B801" s="7">
        <v>0.3833333333333333</v>
      </c>
      <c r="C801" t="s">
        <v>3034</v>
      </c>
      <c r="F801" s="8"/>
      <c r="G801" s="8"/>
      <c r="H801" s="9">
        <v>5136877921</v>
      </c>
      <c r="J801" t="s">
        <v>721</v>
      </c>
      <c r="M801" s="62" t="s">
        <v>3035</v>
      </c>
      <c r="N801" s="11" t="s">
        <v>627</v>
      </c>
    </row>
    <row r="802" spans="1:14" ht="36.75" customHeight="1" x14ac:dyDescent="0.25">
      <c r="A802" s="6">
        <v>43150</v>
      </c>
      <c r="B802" s="7">
        <v>0.37916666666666665</v>
      </c>
      <c r="C802" t="s">
        <v>3032</v>
      </c>
      <c r="F802" s="8"/>
      <c r="G802" s="8"/>
      <c r="H802" s="9">
        <v>4076704407</v>
      </c>
      <c r="J802" t="s">
        <v>706</v>
      </c>
      <c r="M802" s="62" t="s">
        <v>3033</v>
      </c>
      <c r="N802" s="11" t="s">
        <v>627</v>
      </c>
    </row>
    <row r="803" spans="1:14" ht="36.75" customHeight="1" x14ac:dyDescent="0.25">
      <c r="A803" s="6">
        <v>43150</v>
      </c>
      <c r="B803" s="7">
        <v>0.49513888888888885</v>
      </c>
      <c r="C803" t="s">
        <v>3040</v>
      </c>
      <c r="D803" t="s">
        <v>3039</v>
      </c>
      <c r="F803" s="8"/>
      <c r="G803" s="8"/>
      <c r="H803" s="9">
        <v>5209778720</v>
      </c>
      <c r="J803" t="s">
        <v>1209</v>
      </c>
      <c r="M803" s="62" t="s">
        <v>3041</v>
      </c>
      <c r="N803" s="11" t="s">
        <v>627</v>
      </c>
    </row>
    <row r="804" spans="1:14" ht="36.75" customHeight="1" x14ac:dyDescent="0.25">
      <c r="A804" s="6">
        <v>43150</v>
      </c>
      <c r="B804" s="7">
        <v>0.54791666666666672</v>
      </c>
      <c r="C804" t="s">
        <v>3047</v>
      </c>
      <c r="F804" s="8"/>
      <c r="G804" s="8"/>
      <c r="H804" s="9">
        <v>8564358006</v>
      </c>
      <c r="J804" t="s">
        <v>3046</v>
      </c>
      <c r="M804" s="62" t="s">
        <v>3045</v>
      </c>
      <c r="N804" s="11" t="s">
        <v>627</v>
      </c>
    </row>
    <row r="805" spans="1:14" ht="36.75" customHeight="1" x14ac:dyDescent="0.25">
      <c r="A805" s="6">
        <v>43150</v>
      </c>
      <c r="B805" s="7">
        <v>0.4375</v>
      </c>
      <c r="C805" t="s">
        <v>3026</v>
      </c>
      <c r="F805" s="8"/>
      <c r="G805" s="8"/>
      <c r="H805" s="9">
        <v>2085991284</v>
      </c>
      <c r="J805" t="s">
        <v>771</v>
      </c>
      <c r="M805" s="62" t="s">
        <v>3037</v>
      </c>
      <c r="N805" s="11" t="s">
        <v>627</v>
      </c>
    </row>
    <row r="806" spans="1:14" ht="36.75" customHeight="1" x14ac:dyDescent="0.25">
      <c r="A806" s="6">
        <v>43150</v>
      </c>
      <c r="B806" s="7">
        <v>0.41944444444444445</v>
      </c>
      <c r="C806" t="s">
        <v>2585</v>
      </c>
      <c r="F806" s="8" t="s">
        <v>3038</v>
      </c>
      <c r="G806" s="8"/>
      <c r="H806" s="9">
        <v>8505995801</v>
      </c>
      <c r="J806" t="s">
        <v>2196</v>
      </c>
      <c r="M806" s="62" t="s">
        <v>3036</v>
      </c>
      <c r="N806" s="11" t="s">
        <v>627</v>
      </c>
    </row>
    <row r="807" spans="1:14" ht="36.75" customHeight="1" x14ac:dyDescent="0.25">
      <c r="A807" s="6">
        <v>43150</v>
      </c>
      <c r="B807" s="7">
        <v>0.6</v>
      </c>
      <c r="C807" t="s">
        <v>3048</v>
      </c>
      <c r="D807" t="s">
        <v>3051</v>
      </c>
      <c r="F807" s="8"/>
      <c r="G807" s="8"/>
      <c r="H807" s="9">
        <v>8643503065</v>
      </c>
      <c r="J807" t="s">
        <v>2404</v>
      </c>
      <c r="L807" s="62" t="s">
        <v>3050</v>
      </c>
      <c r="M807" s="62" t="s">
        <v>3049</v>
      </c>
      <c r="N807" s="11" t="s">
        <v>627</v>
      </c>
    </row>
    <row r="808" spans="1:14" ht="36.75" customHeight="1" x14ac:dyDescent="0.25">
      <c r="A808" s="6">
        <v>43150</v>
      </c>
      <c r="B808" s="7">
        <v>0.49652777777777773</v>
      </c>
      <c r="D808" t="s">
        <v>3043</v>
      </c>
      <c r="F808" s="8"/>
      <c r="G808" s="8"/>
      <c r="H808" s="9">
        <v>6083870145</v>
      </c>
      <c r="J808" t="s">
        <v>3042</v>
      </c>
      <c r="M808" s="62" t="s">
        <v>3044</v>
      </c>
      <c r="N808" s="11" t="s">
        <v>627</v>
      </c>
    </row>
    <row r="809" spans="1:14" ht="36.75" customHeight="1" x14ac:dyDescent="0.25">
      <c r="A809" s="6">
        <v>43150</v>
      </c>
      <c r="B809" s="7">
        <v>0.68819444444444444</v>
      </c>
      <c r="D809" t="s">
        <v>3058</v>
      </c>
      <c r="F809" s="8"/>
      <c r="G809" s="8"/>
      <c r="H809" s="9">
        <v>7066146157</v>
      </c>
      <c r="J809" t="s">
        <v>2404</v>
      </c>
      <c r="M809" s="62" t="s">
        <v>3059</v>
      </c>
      <c r="N809" s="11" t="s">
        <v>627</v>
      </c>
    </row>
    <row r="810" spans="1:14" ht="36.75" customHeight="1" x14ac:dyDescent="0.25">
      <c r="A810" s="6">
        <v>43151</v>
      </c>
      <c r="B810" s="7">
        <v>0.5541666666666667</v>
      </c>
      <c r="C810" t="s">
        <v>3079</v>
      </c>
      <c r="D810" t="s">
        <v>3078</v>
      </c>
      <c r="F810" s="8"/>
      <c r="G810" s="8"/>
      <c r="H810" s="9">
        <v>5512253346</v>
      </c>
      <c r="M810" s="62" t="s">
        <v>3080</v>
      </c>
      <c r="N810" s="11" t="s">
        <v>627</v>
      </c>
    </row>
    <row r="811" spans="1:14" ht="36.75" customHeight="1" x14ac:dyDescent="0.25">
      <c r="A811" s="6">
        <v>43151</v>
      </c>
      <c r="B811" s="7">
        <v>0.35902777777777778</v>
      </c>
      <c r="C811" t="s">
        <v>3060</v>
      </c>
      <c r="D811" t="s">
        <v>3062</v>
      </c>
      <c r="F811" s="8" t="s">
        <v>3061</v>
      </c>
      <c r="G811" s="8"/>
      <c r="H811" s="9">
        <v>4237740371</v>
      </c>
      <c r="J811" t="s">
        <v>718</v>
      </c>
      <c r="K811">
        <v>14070200</v>
      </c>
      <c r="M811" s="62" t="s">
        <v>3063</v>
      </c>
      <c r="N811" s="11" t="s">
        <v>627</v>
      </c>
    </row>
    <row r="812" spans="1:14" ht="36.75" customHeight="1" x14ac:dyDescent="0.25">
      <c r="A812" s="6">
        <v>43151</v>
      </c>
      <c r="B812" s="7">
        <v>0.3888888888888889</v>
      </c>
      <c r="C812" t="s">
        <v>3011</v>
      </c>
      <c r="D812" t="s">
        <v>3012</v>
      </c>
      <c r="F812" s="8" t="s">
        <v>3013</v>
      </c>
      <c r="G812" s="8"/>
      <c r="H812" s="9">
        <v>8644231205</v>
      </c>
      <c r="K812" t="s">
        <v>3068</v>
      </c>
      <c r="M812" s="62" t="s">
        <v>3069</v>
      </c>
      <c r="N812" s="11" t="s">
        <v>627</v>
      </c>
    </row>
    <row r="813" spans="1:14" ht="36.75" customHeight="1" x14ac:dyDescent="0.25">
      <c r="A813" s="6">
        <v>43151</v>
      </c>
      <c r="B813" s="7">
        <v>0.37986111111111115</v>
      </c>
      <c r="C813" t="s">
        <v>3065</v>
      </c>
      <c r="D813" t="s">
        <v>3066</v>
      </c>
      <c r="F813" s="8" t="s">
        <v>3067</v>
      </c>
      <c r="G813" s="8"/>
      <c r="H813" s="9">
        <v>6154285105</v>
      </c>
      <c r="M813" s="62"/>
      <c r="N813" s="11" t="s">
        <v>627</v>
      </c>
    </row>
    <row r="814" spans="1:14" ht="36.75" customHeight="1" x14ac:dyDescent="0.25">
      <c r="A814" s="6">
        <v>43151</v>
      </c>
      <c r="B814" s="7">
        <v>0.64097222222222217</v>
      </c>
      <c r="C814" t="s">
        <v>3081</v>
      </c>
      <c r="D814" t="s">
        <v>3082</v>
      </c>
      <c r="E814" t="s">
        <v>3083</v>
      </c>
      <c r="F814" s="8"/>
      <c r="G814" s="8"/>
      <c r="H814" s="9">
        <v>4702169969</v>
      </c>
      <c r="J814" t="s">
        <v>1000</v>
      </c>
      <c r="M814" s="62" t="s">
        <v>3084</v>
      </c>
      <c r="N814" s="11" t="s">
        <v>627</v>
      </c>
    </row>
    <row r="815" spans="1:14" ht="36.75" customHeight="1" x14ac:dyDescent="0.25">
      <c r="A815" s="6">
        <v>43152</v>
      </c>
      <c r="B815" s="7">
        <v>0.59583333333333333</v>
      </c>
      <c r="C815" t="s">
        <v>3101</v>
      </c>
      <c r="D815" t="s">
        <v>3102</v>
      </c>
      <c r="F815" s="8"/>
      <c r="G815" s="8"/>
      <c r="H815" s="9">
        <v>9043186430</v>
      </c>
      <c r="J815" t="s">
        <v>870</v>
      </c>
      <c r="M815" s="62" t="s">
        <v>1186</v>
      </c>
      <c r="N815" s="11" t="s">
        <v>627</v>
      </c>
    </row>
    <row r="816" spans="1:14" ht="36.75" customHeight="1" x14ac:dyDescent="0.25">
      <c r="A816" s="6">
        <v>43152</v>
      </c>
      <c r="B816" s="7">
        <v>0.4375</v>
      </c>
      <c r="C816" t="s">
        <v>1635</v>
      </c>
      <c r="D816" t="s">
        <v>3098</v>
      </c>
      <c r="F816" s="8"/>
      <c r="G816" s="8"/>
      <c r="H816" s="9">
        <v>7317799963</v>
      </c>
      <c r="M816" s="62" t="s">
        <v>3099</v>
      </c>
      <c r="N816" s="11" t="s">
        <v>627</v>
      </c>
    </row>
    <row r="817" spans="1:14" ht="36.75" customHeight="1" x14ac:dyDescent="0.25">
      <c r="A817" s="6">
        <v>43152</v>
      </c>
      <c r="B817" s="7">
        <v>0.40277777777777773</v>
      </c>
      <c r="C817" t="s">
        <v>3096</v>
      </c>
      <c r="D817" t="s">
        <v>3096</v>
      </c>
      <c r="F817" s="8"/>
      <c r="G817" s="8"/>
      <c r="H817" s="9">
        <v>8657486464</v>
      </c>
      <c r="M817" s="62" t="s">
        <v>3097</v>
      </c>
      <c r="N817" s="11" t="s">
        <v>627</v>
      </c>
    </row>
    <row r="818" spans="1:14" ht="36.75" customHeight="1" x14ac:dyDescent="0.25">
      <c r="A818" s="6">
        <v>43152</v>
      </c>
      <c r="B818" s="7">
        <v>0.57847222222222217</v>
      </c>
      <c r="C818" t="s">
        <v>2979</v>
      </c>
      <c r="D818" t="s">
        <v>2979</v>
      </c>
      <c r="E818" t="s">
        <v>2977</v>
      </c>
      <c r="F818" s="8"/>
      <c r="G818" s="8"/>
      <c r="H818" s="9">
        <v>2054545539</v>
      </c>
      <c r="J818" t="s">
        <v>2976</v>
      </c>
      <c r="M818" s="62" t="s">
        <v>3095</v>
      </c>
      <c r="N818" s="11" t="s">
        <v>627</v>
      </c>
    </row>
    <row r="819" spans="1:14" ht="36.75" customHeight="1" x14ac:dyDescent="0.25">
      <c r="A819" s="6">
        <v>43152</v>
      </c>
      <c r="B819" s="7">
        <v>0.44791666666666669</v>
      </c>
      <c r="C819" t="s">
        <v>2564</v>
      </c>
      <c r="D819" t="s">
        <v>628</v>
      </c>
      <c r="F819" s="8"/>
      <c r="G819" s="8"/>
      <c r="H819" s="9">
        <v>7854568604</v>
      </c>
      <c r="J819" t="s">
        <v>694</v>
      </c>
      <c r="K819">
        <v>16069394</v>
      </c>
      <c r="M819" s="62" t="s">
        <v>3100</v>
      </c>
      <c r="N819" s="11" t="s">
        <v>627</v>
      </c>
    </row>
    <row r="820" spans="1:14" ht="36.75" customHeight="1" x14ac:dyDescent="0.25">
      <c r="A820" s="6">
        <v>43152</v>
      </c>
      <c r="B820" s="7">
        <v>0.47083333333333338</v>
      </c>
      <c r="C820" t="s">
        <v>2651</v>
      </c>
      <c r="D820" t="s">
        <v>1396</v>
      </c>
      <c r="F820" s="8"/>
      <c r="G820" s="8"/>
      <c r="H820" s="9">
        <v>2604147762</v>
      </c>
      <c r="M820" s="62" t="s">
        <v>3118</v>
      </c>
      <c r="N820" s="11" t="s">
        <v>627</v>
      </c>
    </row>
    <row r="821" spans="1:14" ht="36.75" customHeight="1" x14ac:dyDescent="0.25">
      <c r="A821" s="6">
        <v>43152</v>
      </c>
      <c r="B821" s="7">
        <v>0.64583333333333337</v>
      </c>
      <c r="C821" t="s">
        <v>3115</v>
      </c>
      <c r="D821" t="s">
        <v>786</v>
      </c>
      <c r="F821" s="8"/>
      <c r="G821" s="8"/>
      <c r="H821" s="9">
        <v>4048042377</v>
      </c>
      <c r="L821" s="62" t="s">
        <v>3114</v>
      </c>
      <c r="M821" s="62" t="s">
        <v>3116</v>
      </c>
      <c r="N821" s="11" t="s">
        <v>627</v>
      </c>
    </row>
    <row r="822" spans="1:14" ht="36.75" customHeight="1" x14ac:dyDescent="0.25">
      <c r="A822" s="6">
        <v>43153</v>
      </c>
      <c r="B822" s="7">
        <v>0.46736111111111112</v>
      </c>
      <c r="C822" t="s">
        <v>1841</v>
      </c>
      <c r="D822" t="s">
        <v>1840</v>
      </c>
      <c r="E822" s="141" t="s">
        <v>2096</v>
      </c>
      <c r="F822" s="8"/>
      <c r="G822" s="8"/>
      <c r="H822" s="9">
        <v>4792357274</v>
      </c>
      <c r="J822" t="s">
        <v>706</v>
      </c>
      <c r="M822" s="62" t="s">
        <v>3119</v>
      </c>
      <c r="N822" s="11" t="s">
        <v>627</v>
      </c>
    </row>
    <row r="823" spans="1:14" ht="36.75" customHeight="1" x14ac:dyDescent="0.25">
      <c r="A823" s="6">
        <v>43153</v>
      </c>
      <c r="B823" s="7">
        <v>0.59305555555555556</v>
      </c>
      <c r="C823" t="s">
        <v>3081</v>
      </c>
      <c r="D823" t="s">
        <v>3082</v>
      </c>
      <c r="F823" s="8" t="s">
        <v>3089</v>
      </c>
      <c r="G823" s="8"/>
      <c r="H823" s="9">
        <v>4702169969</v>
      </c>
      <c r="J823" t="s">
        <v>1185</v>
      </c>
      <c r="M823" s="62" t="s">
        <v>3127</v>
      </c>
      <c r="N823" s="11" t="s">
        <v>627</v>
      </c>
    </row>
    <row r="824" spans="1:14" ht="36.75" customHeight="1" x14ac:dyDescent="0.25">
      <c r="A824" s="6">
        <v>43153</v>
      </c>
      <c r="B824" s="7">
        <v>0.57638888888888895</v>
      </c>
      <c r="C824" t="s">
        <v>3128</v>
      </c>
      <c r="D824" t="s">
        <v>3125</v>
      </c>
      <c r="E824" s="141"/>
      <c r="F824" s="8" t="s">
        <v>3124</v>
      </c>
      <c r="G824" s="8"/>
      <c r="H824" s="9">
        <v>2163740466</v>
      </c>
      <c r="J824" t="s">
        <v>771</v>
      </c>
      <c r="M824" s="62"/>
      <c r="N824" s="11" t="s">
        <v>627</v>
      </c>
    </row>
    <row r="825" spans="1:14" ht="36.75" customHeight="1" x14ac:dyDescent="0.25">
      <c r="A825" s="6">
        <v>43153</v>
      </c>
      <c r="B825" s="7">
        <v>0.57638888888888895</v>
      </c>
      <c r="C825" t="s">
        <v>3128</v>
      </c>
      <c r="D825" t="s">
        <v>3125</v>
      </c>
      <c r="E825" s="141"/>
      <c r="F825" s="8" t="s">
        <v>3124</v>
      </c>
      <c r="G825" s="8"/>
      <c r="H825" s="9">
        <v>2163740466</v>
      </c>
      <c r="J825" t="s">
        <v>771</v>
      </c>
      <c r="M825" s="62" t="s">
        <v>3139</v>
      </c>
      <c r="N825" s="11" t="s">
        <v>627</v>
      </c>
    </row>
    <row r="826" spans="1:14" ht="36.75" customHeight="1" x14ac:dyDescent="0.25">
      <c r="A826" s="6">
        <v>43153</v>
      </c>
      <c r="B826" s="7">
        <v>0.64374999999999993</v>
      </c>
      <c r="C826" t="s">
        <v>2979</v>
      </c>
      <c r="D826" t="s">
        <v>2979</v>
      </c>
      <c r="E826" s="153" t="s">
        <v>2977</v>
      </c>
      <c r="F826" s="8" t="s">
        <v>3284</v>
      </c>
      <c r="G826" s="8"/>
      <c r="H826" s="9">
        <v>2054545539</v>
      </c>
      <c r="J826" t="s">
        <v>2976</v>
      </c>
      <c r="M826" s="62" t="s">
        <v>3133</v>
      </c>
      <c r="N826" s="11" t="s">
        <v>627</v>
      </c>
    </row>
    <row r="827" spans="1:14" ht="36.75" customHeight="1" x14ac:dyDescent="0.25">
      <c r="A827" s="6">
        <v>43153</v>
      </c>
      <c r="B827" s="7">
        <v>0.57152777777777775</v>
      </c>
      <c r="D827" t="s">
        <v>3122</v>
      </c>
      <c r="F827" s="8"/>
      <c r="G827" s="8"/>
      <c r="H827" s="9">
        <v>2604027220</v>
      </c>
      <c r="J827" t="s">
        <v>706</v>
      </c>
      <c r="M827" s="62" t="s">
        <v>3123</v>
      </c>
      <c r="N827" s="11" t="s">
        <v>627</v>
      </c>
    </row>
    <row r="828" spans="1:14" ht="36.75" customHeight="1" x14ac:dyDescent="0.25">
      <c r="A828" s="6">
        <v>43153</v>
      </c>
      <c r="B828" s="7">
        <v>0.58888888888888891</v>
      </c>
      <c r="D828" t="s">
        <v>1054</v>
      </c>
      <c r="F828" s="8"/>
      <c r="G828" s="8"/>
      <c r="H828" s="9">
        <v>8595596817</v>
      </c>
      <c r="M828" s="62" t="s">
        <v>3126</v>
      </c>
      <c r="N828" s="11" t="s">
        <v>627</v>
      </c>
    </row>
    <row r="829" spans="1:14" ht="36.75" customHeight="1" x14ac:dyDescent="0.25">
      <c r="A829" s="6">
        <v>43154</v>
      </c>
      <c r="B829" s="7">
        <v>0.58611111111111114</v>
      </c>
      <c r="C829">
        <v>1951</v>
      </c>
      <c r="D829" t="s">
        <v>3153</v>
      </c>
      <c r="E829" s="141"/>
      <c r="F829" s="8" t="s">
        <v>3156</v>
      </c>
      <c r="G829" s="8"/>
      <c r="H829" s="9">
        <v>8306097930</v>
      </c>
      <c r="J829" t="s">
        <v>3155</v>
      </c>
      <c r="K829">
        <v>17119766</v>
      </c>
      <c r="M829" s="62" t="s">
        <v>3154</v>
      </c>
      <c r="N829" s="11" t="s">
        <v>627</v>
      </c>
    </row>
    <row r="830" spans="1:14" ht="36.75" customHeight="1" x14ac:dyDescent="0.25">
      <c r="A830" s="6">
        <v>43154</v>
      </c>
      <c r="B830" s="7">
        <v>0.37222222222222223</v>
      </c>
      <c r="C830" t="s">
        <v>3135</v>
      </c>
      <c r="D830" t="s">
        <v>3136</v>
      </c>
      <c r="E830" t="s">
        <v>3134</v>
      </c>
      <c r="F830" s="8"/>
      <c r="G830" s="8"/>
      <c r="H830" s="9">
        <v>7703341319</v>
      </c>
      <c r="J830" t="s">
        <v>771</v>
      </c>
      <c r="M830" s="62" t="s">
        <v>3137</v>
      </c>
      <c r="N830" s="11" t="s">
        <v>627</v>
      </c>
    </row>
    <row r="831" spans="1:14" ht="36.75" customHeight="1" x14ac:dyDescent="0.25">
      <c r="A831" s="6">
        <v>43154</v>
      </c>
      <c r="B831" s="7">
        <v>0.45833333333333331</v>
      </c>
      <c r="C831" t="s">
        <v>3065</v>
      </c>
      <c r="D831" t="s">
        <v>2168</v>
      </c>
      <c r="F831" s="8"/>
      <c r="G831" s="8"/>
      <c r="H831" s="9">
        <v>6154285105</v>
      </c>
      <c r="M831" s="62"/>
      <c r="N831" s="11" t="s">
        <v>627</v>
      </c>
    </row>
    <row r="832" spans="1:14" ht="36.75" customHeight="1" x14ac:dyDescent="0.25">
      <c r="A832" s="6">
        <v>43154</v>
      </c>
      <c r="B832" s="7">
        <v>0.55763888888888891</v>
      </c>
      <c r="C832" t="s">
        <v>3128</v>
      </c>
      <c r="D832" t="s">
        <v>3125</v>
      </c>
      <c r="E832" s="141"/>
      <c r="F832" s="8" t="s">
        <v>3124</v>
      </c>
      <c r="G832" s="8"/>
      <c r="H832" s="9">
        <v>2163740466</v>
      </c>
      <c r="J832" t="s">
        <v>771</v>
      </c>
      <c r="K832" t="s">
        <v>3129</v>
      </c>
      <c r="M832" s="62" t="s">
        <v>3151</v>
      </c>
      <c r="N832" s="11" t="s">
        <v>627</v>
      </c>
    </row>
    <row r="833" spans="1:14" ht="36.75" customHeight="1" x14ac:dyDescent="0.25">
      <c r="A833" s="6">
        <v>43154</v>
      </c>
      <c r="B833" s="7">
        <v>0.49027777777777781</v>
      </c>
      <c r="C833" t="s">
        <v>3141</v>
      </c>
      <c r="D833" t="s">
        <v>3140</v>
      </c>
      <c r="F833" s="8" t="s">
        <v>3143</v>
      </c>
      <c r="G833" s="8"/>
      <c r="H833" s="9">
        <v>7174543748</v>
      </c>
      <c r="J833" t="s">
        <v>3142</v>
      </c>
      <c r="M833" s="62" t="s">
        <v>3144</v>
      </c>
      <c r="N833" s="11" t="s">
        <v>627</v>
      </c>
    </row>
    <row r="834" spans="1:14" ht="36.75" customHeight="1" x14ac:dyDescent="0.25">
      <c r="A834" s="6">
        <v>43154</v>
      </c>
      <c r="B834" s="7">
        <v>0.55277777777777781</v>
      </c>
      <c r="C834" t="s">
        <v>3149</v>
      </c>
      <c r="D834" t="s">
        <v>3148</v>
      </c>
      <c r="F834" s="8"/>
      <c r="G834" s="8"/>
      <c r="H834" s="9">
        <v>2064198528</v>
      </c>
      <c r="M834" s="62" t="s">
        <v>3150</v>
      </c>
      <c r="N834" s="11" t="s">
        <v>627</v>
      </c>
    </row>
    <row r="835" spans="1:14" ht="36.75" customHeight="1" x14ac:dyDescent="0.25">
      <c r="A835" s="6">
        <v>43154</v>
      </c>
      <c r="B835" s="7">
        <v>0.64583333333333337</v>
      </c>
      <c r="C835" t="s">
        <v>3115</v>
      </c>
      <c r="D835" t="s">
        <v>786</v>
      </c>
      <c r="F835" s="8"/>
      <c r="G835" s="8"/>
      <c r="H835" s="9">
        <v>4048042377</v>
      </c>
      <c r="L835" s="62" t="s">
        <v>3114</v>
      </c>
      <c r="M835" s="62" t="s">
        <v>3138</v>
      </c>
      <c r="N835" s="11" t="s">
        <v>627</v>
      </c>
    </row>
    <row r="836" spans="1:14" ht="36.75" customHeight="1" x14ac:dyDescent="0.25">
      <c r="A836" s="6">
        <v>43154</v>
      </c>
      <c r="B836" s="7">
        <v>0.59791666666666665</v>
      </c>
      <c r="D836" t="s">
        <v>3157</v>
      </c>
      <c r="E836" s="141"/>
      <c r="F836" s="8"/>
      <c r="G836" s="8"/>
      <c r="H836" s="9">
        <v>8048145712</v>
      </c>
      <c r="M836" s="62" t="s">
        <v>1186</v>
      </c>
      <c r="N836" s="11" t="s">
        <v>627</v>
      </c>
    </row>
    <row r="837" spans="1:14" ht="36.75" customHeight="1" x14ac:dyDescent="0.25">
      <c r="A837" s="6">
        <v>43157</v>
      </c>
      <c r="B837" s="7">
        <v>0.57500000000000007</v>
      </c>
      <c r="C837">
        <v>1951</v>
      </c>
      <c r="D837" t="s">
        <v>3153</v>
      </c>
      <c r="E837" s="141"/>
      <c r="F837" s="8" t="s">
        <v>3156</v>
      </c>
      <c r="G837" s="8"/>
      <c r="H837" s="9">
        <v>8306097930</v>
      </c>
      <c r="J837" t="s">
        <v>3155</v>
      </c>
      <c r="K837">
        <v>17119766</v>
      </c>
      <c r="M837" s="62" t="s">
        <v>3225</v>
      </c>
      <c r="N837" s="11" t="s">
        <v>627</v>
      </c>
    </row>
    <row r="838" spans="1:14" ht="36.75" customHeight="1" x14ac:dyDescent="0.25">
      <c r="A838" s="6">
        <v>43157</v>
      </c>
      <c r="B838" s="7">
        <v>0.45763888888888887</v>
      </c>
      <c r="C838" t="s">
        <v>3165</v>
      </c>
      <c r="D838" t="s">
        <v>3166</v>
      </c>
      <c r="E838" s="141"/>
      <c r="F838" s="8"/>
      <c r="G838" s="8"/>
      <c r="H838" s="9">
        <v>5189651544</v>
      </c>
      <c r="M838" s="62" t="s">
        <v>3167</v>
      </c>
      <c r="N838" s="11" t="s">
        <v>627</v>
      </c>
    </row>
    <row r="839" spans="1:14" ht="36.75" customHeight="1" x14ac:dyDescent="0.25">
      <c r="A839" s="6">
        <v>43157</v>
      </c>
      <c r="B839" s="7">
        <v>0.66111111111111109</v>
      </c>
      <c r="C839" t="s">
        <v>3198</v>
      </c>
      <c r="D839" t="s">
        <v>3199</v>
      </c>
      <c r="E839" s="141"/>
      <c r="F839" s="8"/>
      <c r="G839" s="8"/>
      <c r="H839" s="9">
        <v>2626232356</v>
      </c>
      <c r="J839" t="s">
        <v>901</v>
      </c>
      <c r="M839" s="62" t="s">
        <v>3200</v>
      </c>
      <c r="N839" s="11" t="s">
        <v>627</v>
      </c>
    </row>
    <row r="840" spans="1:14" ht="36.75" customHeight="1" x14ac:dyDescent="0.25">
      <c r="A840" s="6">
        <v>43157</v>
      </c>
      <c r="B840" s="7">
        <v>0.57638888888888895</v>
      </c>
      <c r="C840" t="s">
        <v>3128</v>
      </c>
      <c r="D840" t="s">
        <v>3125</v>
      </c>
      <c r="E840" s="141"/>
      <c r="F840" s="8" t="s">
        <v>3124</v>
      </c>
      <c r="G840" s="8"/>
      <c r="H840" s="9">
        <v>2163740466</v>
      </c>
      <c r="J840" t="s">
        <v>771</v>
      </c>
      <c r="M840" s="62" t="s">
        <v>3189</v>
      </c>
      <c r="N840" s="11" t="s">
        <v>627</v>
      </c>
    </row>
    <row r="841" spans="1:14" ht="36.75" customHeight="1" x14ac:dyDescent="0.25">
      <c r="A841" s="6">
        <v>43157</v>
      </c>
      <c r="B841" s="7">
        <v>0.57638888888888895</v>
      </c>
      <c r="C841" t="s">
        <v>3128</v>
      </c>
      <c r="D841" t="s">
        <v>3125</v>
      </c>
      <c r="E841" s="141"/>
      <c r="F841" s="8" t="s">
        <v>3124</v>
      </c>
      <c r="G841" s="8"/>
      <c r="H841" s="9">
        <v>2163740466</v>
      </c>
      <c r="J841" t="s">
        <v>771</v>
      </c>
      <c r="M841" s="62" t="s">
        <v>3189</v>
      </c>
      <c r="N841" s="11" t="s">
        <v>627</v>
      </c>
    </row>
    <row r="842" spans="1:14" ht="36.75" customHeight="1" x14ac:dyDescent="0.25">
      <c r="A842" s="6">
        <v>43157</v>
      </c>
      <c r="B842" s="7">
        <v>0.5756944444444444</v>
      </c>
      <c r="C842" t="s">
        <v>464</v>
      </c>
      <c r="D842" t="s">
        <v>2082</v>
      </c>
      <c r="F842" s="8"/>
      <c r="G842" s="8"/>
      <c r="H842" s="9">
        <v>9016742483</v>
      </c>
      <c r="J842" t="s">
        <v>771</v>
      </c>
      <c r="M842" s="62" t="s">
        <v>3188</v>
      </c>
      <c r="N842" s="11" t="s">
        <v>627</v>
      </c>
    </row>
    <row r="843" spans="1:14" ht="36.75" customHeight="1" x14ac:dyDescent="0.25">
      <c r="A843" s="6">
        <v>43157</v>
      </c>
      <c r="B843" s="7">
        <v>0.46111111111111108</v>
      </c>
      <c r="C843" t="s">
        <v>4190</v>
      </c>
      <c r="D843" t="s">
        <v>3168</v>
      </c>
      <c r="E843" s="141" t="s">
        <v>3169</v>
      </c>
      <c r="F843" s="8" t="s">
        <v>3170</v>
      </c>
      <c r="G843" s="8"/>
      <c r="H843" s="9">
        <v>4349227922</v>
      </c>
      <c r="J843" t="s">
        <v>3142</v>
      </c>
      <c r="M843" s="62" t="s">
        <v>3171</v>
      </c>
      <c r="N843" s="11" t="s">
        <v>627</v>
      </c>
    </row>
    <row r="844" spans="1:14" ht="36.75" customHeight="1" x14ac:dyDescent="0.25">
      <c r="A844" s="6">
        <v>43157</v>
      </c>
      <c r="B844" s="7">
        <v>0.6875</v>
      </c>
      <c r="C844" t="s">
        <v>3202</v>
      </c>
      <c r="D844" t="s">
        <v>3201</v>
      </c>
      <c r="E844" s="141" t="s">
        <v>3203</v>
      </c>
      <c r="F844" s="8" t="s">
        <v>3205</v>
      </c>
      <c r="G844" s="8"/>
      <c r="H844" s="9">
        <v>3057933885</v>
      </c>
      <c r="I844" s="9">
        <v>3052137766</v>
      </c>
      <c r="J844" t="s">
        <v>1000</v>
      </c>
      <c r="M844" s="62" t="s">
        <v>3204</v>
      </c>
      <c r="N844" s="11" t="s">
        <v>627</v>
      </c>
    </row>
    <row r="845" spans="1:14" ht="36.75" customHeight="1" x14ac:dyDescent="0.25">
      <c r="A845" s="6">
        <v>43157</v>
      </c>
      <c r="B845" s="7">
        <v>0.40902777777777777</v>
      </c>
      <c r="C845" t="s">
        <v>3160</v>
      </c>
      <c r="D845" t="s">
        <v>3158</v>
      </c>
      <c r="E845" s="141" t="s">
        <v>3159</v>
      </c>
      <c r="F845" s="8"/>
      <c r="G845" s="8"/>
      <c r="H845" s="9">
        <v>4046175360</v>
      </c>
      <c r="M845" s="62"/>
      <c r="N845" s="11" t="s">
        <v>627</v>
      </c>
    </row>
    <row r="846" spans="1:14" ht="36.75" customHeight="1" x14ac:dyDescent="0.25">
      <c r="A846" s="6">
        <v>43157</v>
      </c>
      <c r="B846" s="7">
        <v>0.43263888888888885</v>
      </c>
      <c r="C846" t="s">
        <v>3163</v>
      </c>
      <c r="D846" t="s">
        <v>932</v>
      </c>
      <c r="E846" s="141"/>
      <c r="F846" s="8"/>
      <c r="G846" s="8"/>
      <c r="H846" s="9">
        <v>4013980849</v>
      </c>
      <c r="M846" s="62" t="s">
        <v>3164</v>
      </c>
      <c r="N846" s="11" t="s">
        <v>627</v>
      </c>
    </row>
    <row r="847" spans="1:14" ht="36.75" customHeight="1" x14ac:dyDescent="0.25">
      <c r="A847" s="6">
        <v>43157</v>
      </c>
      <c r="B847" s="7">
        <v>0.43263888888888885</v>
      </c>
      <c r="E847" s="141"/>
      <c r="F847" s="8"/>
      <c r="G847" s="8"/>
      <c r="H847" s="9">
        <v>4013980849</v>
      </c>
      <c r="M847" s="62" t="s">
        <v>3161</v>
      </c>
      <c r="N847" s="11" t="s">
        <v>627</v>
      </c>
    </row>
    <row r="848" spans="1:14" ht="36.75" customHeight="1" x14ac:dyDescent="0.25">
      <c r="A848" s="6">
        <v>43157</v>
      </c>
      <c r="B848" s="7">
        <v>0.45277777777777778</v>
      </c>
      <c r="E848" s="141"/>
      <c r="F848" s="8"/>
      <c r="G848" s="8"/>
      <c r="H848" s="9">
        <v>3343438384</v>
      </c>
      <c r="J848" t="s">
        <v>706</v>
      </c>
      <c r="M848" s="62" t="s">
        <v>3162</v>
      </c>
      <c r="N848" s="11" t="s">
        <v>627</v>
      </c>
    </row>
    <row r="849" spans="1:14" ht="36.75" customHeight="1" x14ac:dyDescent="0.25">
      <c r="A849" s="6">
        <v>43157</v>
      </c>
      <c r="B849" s="7">
        <v>0.57500000000000007</v>
      </c>
      <c r="D849" t="s">
        <v>2854</v>
      </c>
      <c r="F849" s="8"/>
      <c r="G849" s="8"/>
      <c r="H849" s="9">
        <v>3052993048</v>
      </c>
      <c r="M849" s="62" t="s">
        <v>3187</v>
      </c>
      <c r="N849" s="11" t="s">
        <v>627</v>
      </c>
    </row>
    <row r="850" spans="1:14" ht="36.75" customHeight="1" x14ac:dyDescent="0.25">
      <c r="A850" s="6">
        <v>43157</v>
      </c>
      <c r="B850" s="7">
        <v>0.62152777777777779</v>
      </c>
      <c r="D850" t="s">
        <v>2197</v>
      </c>
      <c r="E850" s="141"/>
      <c r="F850" s="8"/>
      <c r="G850" s="8"/>
      <c r="H850" s="9">
        <v>5135153096</v>
      </c>
      <c r="M850" s="62" t="s">
        <v>3197</v>
      </c>
      <c r="N850" s="11" t="s">
        <v>627</v>
      </c>
    </row>
    <row r="851" spans="1:14" ht="36.75" customHeight="1" x14ac:dyDescent="0.25">
      <c r="A851" s="6">
        <v>43157</v>
      </c>
      <c r="B851" s="7">
        <v>0.58333333333333337</v>
      </c>
      <c r="D851" t="s">
        <v>2675</v>
      </c>
      <c r="E851" s="141"/>
      <c r="F851" s="8" t="s">
        <v>3231</v>
      </c>
      <c r="G851" s="8"/>
      <c r="H851" s="9">
        <v>9365810079</v>
      </c>
      <c r="J851" t="s">
        <v>1089</v>
      </c>
      <c r="M851" s="62" t="s">
        <v>3230</v>
      </c>
      <c r="N851" s="11" t="s">
        <v>627</v>
      </c>
    </row>
    <row r="852" spans="1:14" ht="36.75" customHeight="1" x14ac:dyDescent="0.25">
      <c r="A852" s="6">
        <v>43158</v>
      </c>
      <c r="B852" s="7">
        <v>0.4465277777777778</v>
      </c>
      <c r="C852" t="s">
        <v>3210</v>
      </c>
      <c r="D852" t="s">
        <v>3211</v>
      </c>
      <c r="E852" s="141"/>
      <c r="F852" s="8"/>
      <c r="G852" s="8"/>
      <c r="H852" s="9">
        <v>6789101248</v>
      </c>
      <c r="M852" s="62" t="s">
        <v>3212</v>
      </c>
      <c r="N852" s="11" t="s">
        <v>627</v>
      </c>
    </row>
    <row r="853" spans="1:14" ht="36.75" customHeight="1" x14ac:dyDescent="0.25">
      <c r="A853" s="6">
        <v>43158</v>
      </c>
      <c r="B853" s="7">
        <v>0.59791666666666665</v>
      </c>
      <c r="C853" t="s">
        <v>3250</v>
      </c>
      <c r="D853" t="s">
        <v>3248</v>
      </c>
      <c r="E853" s="141"/>
      <c r="F853" s="8"/>
      <c r="G853" s="8"/>
      <c r="H853" s="9">
        <v>7705973917</v>
      </c>
      <c r="M853" s="62" t="s">
        <v>3249</v>
      </c>
      <c r="N853" s="11" t="s">
        <v>627</v>
      </c>
    </row>
    <row r="854" spans="1:14" ht="36.75" customHeight="1" x14ac:dyDescent="0.25">
      <c r="A854" s="6">
        <v>43158</v>
      </c>
      <c r="B854" s="7">
        <v>0.5756944444444444</v>
      </c>
      <c r="C854" t="s">
        <v>2534</v>
      </c>
      <c r="D854" t="s">
        <v>3226</v>
      </c>
      <c r="E854" s="141" t="s">
        <v>2438</v>
      </c>
      <c r="F854" s="8"/>
      <c r="G854" s="8"/>
      <c r="H854" s="9">
        <v>4702485975</v>
      </c>
      <c r="I854" s="9">
        <v>7708557542</v>
      </c>
      <c r="M854" s="62" t="s">
        <v>3227</v>
      </c>
      <c r="N854" s="11" t="s">
        <v>627</v>
      </c>
    </row>
    <row r="855" spans="1:14" ht="36.75" customHeight="1" x14ac:dyDescent="0.25">
      <c r="A855" s="6">
        <v>43158</v>
      </c>
      <c r="B855" s="7">
        <v>0.5756944444444444</v>
      </c>
      <c r="C855" t="s">
        <v>2534</v>
      </c>
      <c r="D855" t="s">
        <v>3226</v>
      </c>
      <c r="E855" s="141" t="s">
        <v>2438</v>
      </c>
      <c r="F855" s="8"/>
      <c r="G855" s="8"/>
      <c r="H855" s="9">
        <v>4702485975</v>
      </c>
      <c r="I855" s="9">
        <v>7708557542</v>
      </c>
      <c r="J855" t="s">
        <v>706</v>
      </c>
      <c r="M855" s="62" t="s">
        <v>3254</v>
      </c>
      <c r="N855" s="11" t="s">
        <v>627</v>
      </c>
    </row>
    <row r="856" spans="1:14" ht="36.75" customHeight="1" x14ac:dyDescent="0.25">
      <c r="A856" s="6">
        <v>43158</v>
      </c>
      <c r="B856" s="7">
        <v>0.59444444444444444</v>
      </c>
      <c r="C856" t="s">
        <v>3232</v>
      </c>
      <c r="D856" t="s">
        <v>3228</v>
      </c>
      <c r="E856" s="141"/>
      <c r="F856" s="8"/>
      <c r="G856" s="8"/>
      <c r="H856" s="9">
        <v>6192071030</v>
      </c>
      <c r="J856" t="s">
        <v>3233</v>
      </c>
      <c r="M856" s="62" t="s">
        <v>3234</v>
      </c>
      <c r="N856" s="11" t="s">
        <v>627</v>
      </c>
    </row>
    <row r="857" spans="1:14" ht="36.75" customHeight="1" x14ac:dyDescent="0.25">
      <c r="A857" s="6">
        <v>43158</v>
      </c>
      <c r="B857" s="7">
        <v>0.34583333333333338</v>
      </c>
      <c r="D857" t="s">
        <v>591</v>
      </c>
      <c r="E857" s="141" t="s">
        <v>1241</v>
      </c>
      <c r="F857" s="8" t="s">
        <v>594</v>
      </c>
      <c r="G857" s="8"/>
      <c r="H857" s="9">
        <v>8709400237</v>
      </c>
      <c r="J857" t="s">
        <v>870</v>
      </c>
      <c r="M857" s="62" t="s">
        <v>3206</v>
      </c>
      <c r="N857" s="11" t="s">
        <v>627</v>
      </c>
    </row>
    <row r="858" spans="1:14" ht="36.75" customHeight="1" x14ac:dyDescent="0.25">
      <c r="A858" s="6">
        <v>43158</v>
      </c>
      <c r="B858" s="7">
        <v>0.36458333333333331</v>
      </c>
      <c r="D858" t="s">
        <v>908</v>
      </c>
      <c r="E858" s="141"/>
      <c r="F858" s="8"/>
      <c r="G858" s="8"/>
      <c r="H858" s="9">
        <v>7172755970</v>
      </c>
      <c r="J858" t="s">
        <v>721</v>
      </c>
      <c r="M858" s="62" t="s">
        <v>3207</v>
      </c>
      <c r="N858" s="11" t="s">
        <v>627</v>
      </c>
    </row>
    <row r="859" spans="1:14" ht="36.75" customHeight="1" x14ac:dyDescent="0.25">
      <c r="A859" s="6">
        <v>43158</v>
      </c>
      <c r="B859" s="7">
        <v>0.46527777777777773</v>
      </c>
      <c r="D859" t="s">
        <v>1651</v>
      </c>
      <c r="E859" s="141"/>
      <c r="F859" s="8" t="s">
        <v>3221</v>
      </c>
      <c r="G859" s="8"/>
      <c r="H859" s="9">
        <v>8074758055</v>
      </c>
      <c r="J859" t="s">
        <v>1484</v>
      </c>
      <c r="M859" s="62" t="s">
        <v>3222</v>
      </c>
      <c r="N859" s="11" t="s">
        <v>627</v>
      </c>
    </row>
    <row r="860" spans="1:14" ht="36.75" customHeight="1" x14ac:dyDescent="0.25">
      <c r="A860" s="6">
        <v>43158</v>
      </c>
      <c r="B860" s="7">
        <v>0.61388888888888882</v>
      </c>
      <c r="D860" t="s">
        <v>3251</v>
      </c>
      <c r="E860" s="141"/>
      <c r="F860" s="8"/>
      <c r="G860" s="8"/>
      <c r="H860" s="9">
        <v>8653234827</v>
      </c>
      <c r="J860" t="s">
        <v>706</v>
      </c>
      <c r="K860" t="s">
        <v>3253</v>
      </c>
      <c r="M860" s="62" t="s">
        <v>3252</v>
      </c>
      <c r="N860" s="11" t="s">
        <v>627</v>
      </c>
    </row>
    <row r="861" spans="1:14" ht="36.75" customHeight="1" x14ac:dyDescent="0.25">
      <c r="A861" s="6">
        <v>43159</v>
      </c>
      <c r="B861" s="7">
        <v>0.57638888888888895</v>
      </c>
      <c r="C861" t="s">
        <v>3128</v>
      </c>
      <c r="D861" t="s">
        <v>3125</v>
      </c>
      <c r="E861" s="141"/>
      <c r="F861" s="8" t="s">
        <v>3124</v>
      </c>
      <c r="G861" s="8"/>
      <c r="H861" s="9">
        <v>2163740466</v>
      </c>
      <c r="J861" t="s">
        <v>771</v>
      </c>
      <c r="M861" s="62" t="s">
        <v>3283</v>
      </c>
      <c r="N861" s="11" t="s">
        <v>627</v>
      </c>
    </row>
    <row r="862" spans="1:14" ht="36.75" customHeight="1" x14ac:dyDescent="0.25">
      <c r="A862" s="6">
        <v>43159</v>
      </c>
      <c r="B862" s="7">
        <v>0.43472222222222223</v>
      </c>
      <c r="C862" t="s">
        <v>3270</v>
      </c>
      <c r="D862" t="s">
        <v>3269</v>
      </c>
      <c r="E862" s="141"/>
      <c r="F862" s="8" t="s">
        <v>3271</v>
      </c>
      <c r="G862" s="8"/>
      <c r="H862" s="9">
        <v>7343414868</v>
      </c>
      <c r="J862" t="s">
        <v>706</v>
      </c>
      <c r="M862" s="62" t="s">
        <v>184</v>
      </c>
      <c r="N862" s="11" t="s">
        <v>627</v>
      </c>
    </row>
    <row r="863" spans="1:14" ht="36.75" customHeight="1" x14ac:dyDescent="0.25">
      <c r="A863" s="6">
        <v>43159</v>
      </c>
      <c r="B863" s="7">
        <v>0.39652777777777781</v>
      </c>
      <c r="C863" t="s">
        <v>3264</v>
      </c>
      <c r="D863" t="s">
        <v>3266</v>
      </c>
      <c r="E863" s="141" t="s">
        <v>3265</v>
      </c>
      <c r="F863" s="8" t="s">
        <v>3267</v>
      </c>
      <c r="G863" s="8"/>
      <c r="H863" s="9">
        <v>6129904987</v>
      </c>
      <c r="K863">
        <v>16039327</v>
      </c>
      <c r="M863" s="62" t="s">
        <v>3268</v>
      </c>
      <c r="N863" s="11" t="s">
        <v>627</v>
      </c>
    </row>
    <row r="864" spans="1:14" ht="36.75" customHeight="1" x14ac:dyDescent="0.25">
      <c r="A864" s="6">
        <v>43159</v>
      </c>
      <c r="B864" s="7">
        <v>0.46875</v>
      </c>
      <c r="D864" t="s">
        <v>3281</v>
      </c>
      <c r="E864" s="141"/>
      <c r="F864" s="8"/>
      <c r="G864" s="8"/>
      <c r="H864" s="9">
        <v>3189924111</v>
      </c>
      <c r="J864" t="s">
        <v>706</v>
      </c>
      <c r="M864" s="62" t="s">
        <v>3282</v>
      </c>
      <c r="N864" s="11" t="s">
        <v>627</v>
      </c>
    </row>
    <row r="865" spans="1:14" ht="36.75" customHeight="1" x14ac:dyDescent="0.25">
      <c r="A865" s="6">
        <v>43160</v>
      </c>
      <c r="B865" s="7">
        <v>0.67083333333333339</v>
      </c>
      <c r="C865">
        <v>1951</v>
      </c>
      <c r="D865" t="s">
        <v>3303</v>
      </c>
      <c r="E865" s="141" t="s">
        <v>3304</v>
      </c>
      <c r="F865" s="8"/>
      <c r="G865" s="8"/>
      <c r="H865" s="9">
        <v>8306097930</v>
      </c>
      <c r="J865" t="s">
        <v>731</v>
      </c>
      <c r="M865" s="62" t="s">
        <v>3305</v>
      </c>
      <c r="N865" s="11" t="s">
        <v>627</v>
      </c>
    </row>
    <row r="866" spans="1:14" ht="36.75" customHeight="1" x14ac:dyDescent="0.25">
      <c r="A866" s="6">
        <v>43160</v>
      </c>
      <c r="B866" s="7">
        <v>0.60625000000000007</v>
      </c>
      <c r="C866" t="s">
        <v>2678</v>
      </c>
      <c r="E866" s="141"/>
      <c r="F866" s="8"/>
      <c r="G866" s="8"/>
      <c r="M866" s="62" t="s">
        <v>3294</v>
      </c>
      <c r="N866" s="11" t="s">
        <v>627</v>
      </c>
    </row>
    <row r="867" spans="1:14" ht="36.75" customHeight="1" x14ac:dyDescent="0.25">
      <c r="A867" s="6">
        <v>43160</v>
      </c>
      <c r="B867" s="7">
        <v>0.62986111111111109</v>
      </c>
      <c r="C867" t="s">
        <v>2678</v>
      </c>
      <c r="D867" t="s">
        <v>2679</v>
      </c>
      <c r="E867" s="141"/>
      <c r="F867" s="8"/>
      <c r="G867" s="8"/>
      <c r="H867" s="9">
        <v>2157787213</v>
      </c>
      <c r="M867" s="62" t="s">
        <v>3299</v>
      </c>
      <c r="N867" s="11" t="s">
        <v>627</v>
      </c>
    </row>
    <row r="868" spans="1:14" ht="36.75" customHeight="1" x14ac:dyDescent="0.25">
      <c r="A868" s="6">
        <v>43160</v>
      </c>
      <c r="B868" s="7">
        <v>0.66527777777777775</v>
      </c>
      <c r="C868" t="s">
        <v>1399</v>
      </c>
      <c r="E868" s="141"/>
      <c r="F868" s="8"/>
      <c r="G868" s="8"/>
      <c r="H868" s="9">
        <v>2088841375</v>
      </c>
      <c r="J868" t="s">
        <v>706</v>
      </c>
      <c r="M868" s="62" t="s">
        <v>3301</v>
      </c>
      <c r="N868" s="11" t="s">
        <v>627</v>
      </c>
    </row>
    <row r="869" spans="1:14" ht="36.75" customHeight="1" x14ac:dyDescent="0.25">
      <c r="A869" s="6">
        <v>43160</v>
      </c>
      <c r="B869" s="7" t="s">
        <v>3298</v>
      </c>
      <c r="C869" t="s">
        <v>942</v>
      </c>
      <c r="D869" t="s">
        <v>2646</v>
      </c>
      <c r="E869" s="141"/>
      <c r="F869" s="8" t="s">
        <v>960</v>
      </c>
      <c r="G869" s="8"/>
      <c r="H869" s="9">
        <v>4169940072</v>
      </c>
      <c r="M869" s="62" t="s">
        <v>3289</v>
      </c>
      <c r="N869" s="11" t="s">
        <v>627</v>
      </c>
    </row>
    <row r="870" spans="1:14" ht="36.75" customHeight="1" x14ac:dyDescent="0.25">
      <c r="A870" s="6">
        <v>43160</v>
      </c>
      <c r="B870" s="7">
        <v>0.58124999999999993</v>
      </c>
      <c r="C870" t="s">
        <v>3128</v>
      </c>
      <c r="D870" t="s">
        <v>3125</v>
      </c>
      <c r="E870" s="141"/>
      <c r="F870" s="8" t="s">
        <v>3124</v>
      </c>
      <c r="G870" s="8"/>
      <c r="H870" s="9">
        <v>2163740466</v>
      </c>
      <c r="J870" t="s">
        <v>771</v>
      </c>
      <c r="M870" s="62"/>
      <c r="N870" s="11" t="s">
        <v>627</v>
      </c>
    </row>
    <row r="871" spans="1:14" ht="36.75" customHeight="1" x14ac:dyDescent="0.25">
      <c r="A871" s="6">
        <v>43160</v>
      </c>
      <c r="B871" s="7">
        <v>0.67986111111111114</v>
      </c>
      <c r="C871" t="s">
        <v>600</v>
      </c>
      <c r="E871" s="141"/>
      <c r="F871" s="8"/>
      <c r="G871" s="8"/>
      <c r="H871" s="9">
        <v>8656877451</v>
      </c>
      <c r="J871" t="s">
        <v>771</v>
      </c>
      <c r="M871" s="62" t="s">
        <v>3306</v>
      </c>
      <c r="N871" s="11" t="s">
        <v>627</v>
      </c>
    </row>
    <row r="872" spans="1:14" ht="36.75" customHeight="1" x14ac:dyDescent="0.25">
      <c r="A872" s="6">
        <v>43160</v>
      </c>
      <c r="B872" s="7">
        <v>0.61944444444444446</v>
      </c>
      <c r="C872" t="s">
        <v>2925</v>
      </c>
      <c r="D872" t="s">
        <v>3295</v>
      </c>
      <c r="E872" s="141"/>
      <c r="F872" s="8" t="s">
        <v>2923</v>
      </c>
      <c r="G872" s="8"/>
      <c r="H872" s="9">
        <v>9797778738</v>
      </c>
      <c r="J872" t="s">
        <v>3297</v>
      </c>
      <c r="M872" s="62" t="s">
        <v>3296</v>
      </c>
      <c r="N872" s="11" t="s">
        <v>627</v>
      </c>
    </row>
    <row r="873" spans="1:14" ht="36.75" customHeight="1" x14ac:dyDescent="0.25">
      <c r="A873" s="6">
        <v>43160</v>
      </c>
      <c r="B873" s="7">
        <v>0.40902777777777777</v>
      </c>
      <c r="D873" t="s">
        <v>3140</v>
      </c>
      <c r="E873" s="141"/>
      <c r="F873" s="8"/>
      <c r="G873" s="8"/>
      <c r="H873" s="9">
        <v>7174543748</v>
      </c>
      <c r="M873" s="62" t="s">
        <v>3285</v>
      </c>
      <c r="N873" s="11" t="s">
        <v>627</v>
      </c>
    </row>
    <row r="874" spans="1:14" ht="36.75" customHeight="1" x14ac:dyDescent="0.25">
      <c r="A874" s="6">
        <v>43160</v>
      </c>
      <c r="B874" s="7">
        <v>0.6694444444444444</v>
      </c>
      <c r="D874" t="s">
        <v>3302</v>
      </c>
      <c r="E874" s="141"/>
      <c r="F874" s="8"/>
      <c r="G874" s="8"/>
      <c r="H874" s="9">
        <v>6093813870</v>
      </c>
      <c r="M874" s="62" t="s">
        <v>2370</v>
      </c>
      <c r="N874" s="11" t="s">
        <v>627</v>
      </c>
    </row>
    <row r="875" spans="1:14" ht="36.75" customHeight="1" x14ac:dyDescent="0.25">
      <c r="A875" s="6">
        <v>43161</v>
      </c>
      <c r="B875" s="7">
        <v>0.58194444444444449</v>
      </c>
      <c r="C875" t="s">
        <v>3326</v>
      </c>
      <c r="D875" t="s">
        <v>3325</v>
      </c>
      <c r="E875" s="141"/>
      <c r="F875" s="8"/>
      <c r="G875" s="8"/>
      <c r="H875" s="9">
        <v>2563476211</v>
      </c>
      <c r="J875" t="s">
        <v>1000</v>
      </c>
      <c r="M875" s="62" t="s">
        <v>3327</v>
      </c>
      <c r="N875" s="11" t="s">
        <v>627</v>
      </c>
    </row>
    <row r="876" spans="1:14" ht="36.75" customHeight="1" x14ac:dyDescent="0.25">
      <c r="A876" s="6">
        <v>43161</v>
      </c>
      <c r="B876" s="7">
        <v>0.58888888888888891</v>
      </c>
      <c r="C876" t="s">
        <v>3331</v>
      </c>
      <c r="D876" t="s">
        <v>3328</v>
      </c>
      <c r="E876" s="141"/>
      <c r="F876" s="8"/>
      <c r="G876" s="8"/>
      <c r="H876" s="9">
        <v>7138605621</v>
      </c>
      <c r="I876" s="9">
        <v>8352945686</v>
      </c>
      <c r="J876" t="s">
        <v>3330</v>
      </c>
      <c r="M876" s="62" t="s">
        <v>3329</v>
      </c>
      <c r="N876" s="11" t="s">
        <v>627</v>
      </c>
    </row>
    <row r="877" spans="1:14" ht="36.75" customHeight="1" x14ac:dyDescent="0.25">
      <c r="A877" s="6">
        <v>43161</v>
      </c>
      <c r="B877" s="7">
        <v>0.57777777777777783</v>
      </c>
      <c r="C877" t="s">
        <v>1330</v>
      </c>
      <c r="D877" t="s">
        <v>3324</v>
      </c>
      <c r="E877" s="141"/>
      <c r="F877" s="8"/>
      <c r="G877" s="8"/>
      <c r="H877" s="9">
        <v>5743401903</v>
      </c>
      <c r="J877" t="s">
        <v>1096</v>
      </c>
      <c r="M877" s="62" t="s">
        <v>3323</v>
      </c>
      <c r="N877" s="11" t="s">
        <v>627</v>
      </c>
    </row>
    <row r="878" spans="1:14" ht="36.75" customHeight="1" x14ac:dyDescent="0.25">
      <c r="A878" s="6">
        <v>43161</v>
      </c>
      <c r="B878" s="7">
        <v>0.65555555555555556</v>
      </c>
      <c r="C878" t="s">
        <v>3334</v>
      </c>
      <c r="D878" t="s">
        <v>3332</v>
      </c>
      <c r="E878" s="141"/>
      <c r="F878" s="8" t="s">
        <v>3335</v>
      </c>
      <c r="G878" s="8"/>
      <c r="H878" s="9">
        <v>4849412992</v>
      </c>
      <c r="J878" t="s">
        <v>721</v>
      </c>
      <c r="M878" s="62" t="s">
        <v>3333</v>
      </c>
      <c r="N878" s="11" t="s">
        <v>627</v>
      </c>
    </row>
    <row r="879" spans="1:14" ht="36.75" customHeight="1" x14ac:dyDescent="0.25">
      <c r="A879" s="6">
        <v>43161</v>
      </c>
      <c r="B879" s="7">
        <v>0.36736111111111108</v>
      </c>
      <c r="D879" t="s">
        <v>3307</v>
      </c>
      <c r="E879" s="141"/>
      <c r="F879" s="8"/>
      <c r="G879" s="8"/>
      <c r="H879" s="9">
        <v>3618762529</v>
      </c>
      <c r="J879" t="s">
        <v>721</v>
      </c>
      <c r="M879" s="62" t="s">
        <v>3308</v>
      </c>
      <c r="N879" s="11" t="s">
        <v>627</v>
      </c>
    </row>
    <row r="880" spans="1:14" ht="36.75" customHeight="1" x14ac:dyDescent="0.25">
      <c r="A880" s="6">
        <v>43161</v>
      </c>
      <c r="B880" s="7">
        <v>0.56874999999999998</v>
      </c>
      <c r="D880" t="s">
        <v>3321</v>
      </c>
      <c r="E880" s="141"/>
      <c r="F880" s="8"/>
      <c r="G880" s="8"/>
      <c r="H880" s="9">
        <v>2068171230</v>
      </c>
      <c r="J880" t="s">
        <v>706</v>
      </c>
      <c r="M880" s="62" t="s">
        <v>3322</v>
      </c>
      <c r="N880" s="11" t="s">
        <v>627</v>
      </c>
    </row>
    <row r="881" spans="1:14" ht="36.75" customHeight="1" x14ac:dyDescent="0.25">
      <c r="A881" s="6">
        <v>43164</v>
      </c>
      <c r="B881" s="7">
        <v>0.6875</v>
      </c>
      <c r="C881" t="s">
        <v>2368</v>
      </c>
      <c r="D881" t="s">
        <v>2366</v>
      </c>
      <c r="E881" s="141" t="s">
        <v>3346</v>
      </c>
      <c r="F881" s="8"/>
      <c r="G881" s="8"/>
      <c r="H881" s="9">
        <v>9016742483</v>
      </c>
      <c r="M881" s="62"/>
      <c r="N881" s="11" t="s">
        <v>627</v>
      </c>
    </row>
    <row r="882" spans="1:14" ht="36.75" customHeight="1" x14ac:dyDescent="0.25">
      <c r="A882" s="6">
        <v>43164</v>
      </c>
      <c r="B882" s="7">
        <v>0.64444444444444449</v>
      </c>
      <c r="C882" t="s">
        <v>384</v>
      </c>
      <c r="D882" t="s">
        <v>3344</v>
      </c>
      <c r="E882" s="141" t="s">
        <v>3361</v>
      </c>
      <c r="F882" s="8"/>
      <c r="G882" s="8"/>
      <c r="H882" s="9">
        <v>9173122894</v>
      </c>
      <c r="M882" s="62" t="s">
        <v>3345</v>
      </c>
      <c r="N882" s="11" t="s">
        <v>627</v>
      </c>
    </row>
    <row r="883" spans="1:14" ht="36.75" customHeight="1" x14ac:dyDescent="0.25">
      <c r="A883" s="6">
        <v>43164</v>
      </c>
      <c r="B883" s="7">
        <v>11</v>
      </c>
      <c r="C883" t="s">
        <v>3326</v>
      </c>
      <c r="D883" t="s">
        <v>3325</v>
      </c>
      <c r="E883" s="141" t="s">
        <v>3340</v>
      </c>
      <c r="F883" s="8"/>
      <c r="G883" s="8"/>
      <c r="H883" s="9">
        <v>2563476211</v>
      </c>
      <c r="M883" s="62"/>
      <c r="N883" s="11" t="s">
        <v>627</v>
      </c>
    </row>
    <row r="884" spans="1:14" ht="36.75" customHeight="1" x14ac:dyDescent="0.25">
      <c r="A884" s="6">
        <v>43164</v>
      </c>
      <c r="B884" s="7">
        <v>0.60486111111111118</v>
      </c>
      <c r="C884" t="s">
        <v>2925</v>
      </c>
      <c r="D884" t="s">
        <v>2924</v>
      </c>
      <c r="E884" s="141"/>
      <c r="F884" s="8"/>
      <c r="G884" s="8"/>
      <c r="H884" s="9">
        <v>9797778738</v>
      </c>
      <c r="M884" s="62"/>
      <c r="N884" s="11" t="s">
        <v>627</v>
      </c>
    </row>
    <row r="885" spans="1:14" ht="36.75" customHeight="1" x14ac:dyDescent="0.25">
      <c r="A885" s="6">
        <v>43164</v>
      </c>
      <c r="B885" s="7">
        <v>0.34375</v>
      </c>
      <c r="C885" t="s">
        <v>3339</v>
      </c>
      <c r="D885" t="s">
        <v>3336</v>
      </c>
      <c r="E885" s="141"/>
      <c r="F885" s="8" t="s">
        <v>3338</v>
      </c>
      <c r="G885" s="8"/>
      <c r="H885" s="9">
        <v>9106447163</v>
      </c>
      <c r="J885" t="s">
        <v>870</v>
      </c>
      <c r="K885">
        <v>18011011</v>
      </c>
      <c r="M885" s="62" t="s">
        <v>3337</v>
      </c>
      <c r="N885" s="11" t="s">
        <v>627</v>
      </c>
    </row>
    <row r="886" spans="1:14" ht="36.75" customHeight="1" x14ac:dyDescent="0.25">
      <c r="A886" s="6">
        <v>43164</v>
      </c>
      <c r="B886" s="7">
        <v>0.69861111111111107</v>
      </c>
      <c r="D886" t="s">
        <v>3347</v>
      </c>
      <c r="E886" s="141"/>
      <c r="F886" s="8" t="s">
        <v>3349</v>
      </c>
      <c r="G886" s="8"/>
      <c r="H886" s="9">
        <v>8438249446</v>
      </c>
      <c r="J886" t="s">
        <v>706</v>
      </c>
      <c r="M886" s="62" t="s">
        <v>3348</v>
      </c>
      <c r="N886" s="11" t="s">
        <v>627</v>
      </c>
    </row>
    <row r="887" spans="1:14" ht="36.75" customHeight="1" x14ac:dyDescent="0.25">
      <c r="A887" s="6">
        <v>43165</v>
      </c>
      <c r="B887" s="7">
        <v>0.3520833333333333</v>
      </c>
      <c r="C887" t="s">
        <v>3060</v>
      </c>
      <c r="D887" t="s">
        <v>3062</v>
      </c>
      <c r="E887" s="141"/>
      <c r="F887" s="8"/>
      <c r="G887" s="8"/>
      <c r="H887" s="9">
        <v>4237740371</v>
      </c>
      <c r="M887" s="62" t="s">
        <v>3351</v>
      </c>
      <c r="N887" s="11" t="s">
        <v>627</v>
      </c>
    </row>
    <row r="888" spans="1:14" ht="36.75" customHeight="1" x14ac:dyDescent="0.25">
      <c r="A888" s="6">
        <v>43165</v>
      </c>
      <c r="B888" s="7">
        <v>0.36805555555555558</v>
      </c>
      <c r="C888" t="s">
        <v>3354</v>
      </c>
      <c r="D888" t="s">
        <v>3353</v>
      </c>
      <c r="E888" s="141"/>
      <c r="F888" s="8" t="s">
        <v>3267</v>
      </c>
      <c r="G888" s="8"/>
      <c r="H888" s="9">
        <v>6129904987</v>
      </c>
      <c r="M888" s="62"/>
      <c r="N888" s="11" t="s">
        <v>627</v>
      </c>
    </row>
    <row r="889" spans="1:14" ht="36.75" customHeight="1" x14ac:dyDescent="0.25">
      <c r="A889" s="6">
        <v>43165</v>
      </c>
      <c r="B889" s="7">
        <v>0.36319444444444443</v>
      </c>
      <c r="C889" t="s">
        <v>3065</v>
      </c>
      <c r="D889" t="s">
        <v>3066</v>
      </c>
      <c r="E889" s="141"/>
      <c r="F889" s="8"/>
      <c r="G889" s="8"/>
      <c r="H889" s="9">
        <v>6154285105</v>
      </c>
      <c r="J889" t="s">
        <v>3310</v>
      </c>
      <c r="M889" s="62" t="s">
        <v>3352</v>
      </c>
      <c r="N889" s="11" t="s">
        <v>627</v>
      </c>
    </row>
    <row r="890" spans="1:14" ht="36.75" customHeight="1" x14ac:dyDescent="0.25">
      <c r="A890" s="6">
        <v>43165</v>
      </c>
      <c r="B890" s="7">
        <v>0.68125000000000002</v>
      </c>
      <c r="C890" t="s">
        <v>3364</v>
      </c>
      <c r="D890" t="s">
        <v>2543</v>
      </c>
      <c r="E890" s="141"/>
      <c r="F890" s="8" t="s">
        <v>1073</v>
      </c>
      <c r="G890" s="8"/>
      <c r="H890" s="9">
        <v>7577354306</v>
      </c>
      <c r="M890" s="62" t="s">
        <v>3363</v>
      </c>
      <c r="N890" s="11" t="s">
        <v>627</v>
      </c>
    </row>
    <row r="891" spans="1:14" ht="36.75" customHeight="1" x14ac:dyDescent="0.25">
      <c r="A891" s="6">
        <v>43165</v>
      </c>
      <c r="B891" s="7">
        <v>0.9770833333333333</v>
      </c>
      <c r="C891" t="s">
        <v>3355</v>
      </c>
      <c r="D891" t="s">
        <v>2580</v>
      </c>
      <c r="E891" s="141"/>
      <c r="F891" s="8"/>
      <c r="G891" s="8"/>
      <c r="H891" s="9">
        <v>8434588068</v>
      </c>
      <c r="J891" t="s">
        <v>2113</v>
      </c>
      <c r="M891" s="62" t="s">
        <v>3356</v>
      </c>
      <c r="N891" s="11" t="s">
        <v>627</v>
      </c>
    </row>
    <row r="892" spans="1:14" ht="36.75" customHeight="1" x14ac:dyDescent="0.25">
      <c r="A892" s="6">
        <v>43165</v>
      </c>
      <c r="B892" s="7">
        <v>0.66597222222222219</v>
      </c>
      <c r="C892" t="s">
        <v>3382</v>
      </c>
      <c r="D892" t="s">
        <v>3362</v>
      </c>
      <c r="E892" s="141"/>
      <c r="F892" s="8"/>
      <c r="G892" s="8"/>
      <c r="H892" s="9">
        <v>2053696068</v>
      </c>
      <c r="M892" s="62" t="s">
        <v>3383</v>
      </c>
      <c r="N892" s="11" t="s">
        <v>627</v>
      </c>
    </row>
    <row r="893" spans="1:14" ht="36.75" customHeight="1" x14ac:dyDescent="0.25">
      <c r="A893" s="6">
        <v>43165</v>
      </c>
      <c r="B893" s="7">
        <v>0.35138888888888892</v>
      </c>
      <c r="E893" s="141"/>
      <c r="F893" s="8"/>
      <c r="G893" s="8"/>
      <c r="H893" s="9">
        <v>8648043482</v>
      </c>
      <c r="M893" s="62" t="s">
        <v>1186</v>
      </c>
      <c r="N893" s="11" t="s">
        <v>627</v>
      </c>
    </row>
    <row r="894" spans="1:14" ht="36.75" customHeight="1" x14ac:dyDescent="0.25">
      <c r="A894" s="6">
        <v>43165</v>
      </c>
      <c r="B894" s="7">
        <v>0.47916666666666669</v>
      </c>
      <c r="D894" t="s">
        <v>395</v>
      </c>
      <c r="E894" s="141"/>
      <c r="F894" s="8" t="s">
        <v>1253</v>
      </c>
      <c r="G894" s="8"/>
      <c r="H894" s="9">
        <v>9053595709</v>
      </c>
      <c r="M894" s="62"/>
      <c r="N894" s="11" t="s">
        <v>627</v>
      </c>
    </row>
    <row r="895" spans="1:14" ht="36.75" customHeight="1" x14ac:dyDescent="0.25">
      <c r="A895" s="6">
        <v>43165</v>
      </c>
      <c r="B895" s="7">
        <v>0.49444444444444446</v>
      </c>
      <c r="D895" t="s">
        <v>2854</v>
      </c>
      <c r="E895" s="141"/>
      <c r="F895" s="8"/>
      <c r="G895" s="8"/>
      <c r="H895" s="9">
        <v>3052993048</v>
      </c>
      <c r="M895" s="147" t="s">
        <v>3357</v>
      </c>
      <c r="N895" s="11" t="s">
        <v>627</v>
      </c>
    </row>
    <row r="896" spans="1:14" ht="36.75" customHeight="1" x14ac:dyDescent="0.25">
      <c r="A896" s="6">
        <v>43165</v>
      </c>
      <c r="B896" s="7">
        <v>0.57500000000000007</v>
      </c>
      <c r="D896" s="8" t="s">
        <v>3360</v>
      </c>
      <c r="E896" s="141"/>
      <c r="F896" s="8" t="s">
        <v>3359</v>
      </c>
      <c r="G896" s="8"/>
      <c r="H896" s="9">
        <v>5169746630</v>
      </c>
      <c r="M896" s="62" t="s">
        <v>3358</v>
      </c>
      <c r="N896" s="11" t="s">
        <v>627</v>
      </c>
    </row>
    <row r="897" spans="1:14" ht="36.75" customHeight="1" x14ac:dyDescent="0.25">
      <c r="A897" s="6">
        <v>43165</v>
      </c>
      <c r="B897" s="7">
        <v>0.6166666666666667</v>
      </c>
      <c r="D897" t="s">
        <v>3302</v>
      </c>
      <c r="E897" s="141"/>
      <c r="F897" s="8"/>
      <c r="G897" s="8"/>
      <c r="H897" s="9">
        <v>3093813870</v>
      </c>
      <c r="M897" s="62"/>
      <c r="N897" s="11" t="s">
        <v>627</v>
      </c>
    </row>
    <row r="898" spans="1:14" ht="36.75" customHeight="1" x14ac:dyDescent="0.25">
      <c r="A898" s="6">
        <v>43165</v>
      </c>
      <c r="B898" s="7">
        <v>0.61805555555555558</v>
      </c>
      <c r="E898" s="141"/>
      <c r="F898" s="8"/>
      <c r="G898" s="8"/>
      <c r="H898" s="9">
        <v>6267053220</v>
      </c>
      <c r="M898" s="62" t="s">
        <v>1186</v>
      </c>
      <c r="N898" s="11" t="s">
        <v>627</v>
      </c>
    </row>
    <row r="899" spans="1:14" ht="36.75" customHeight="1" x14ac:dyDescent="0.25">
      <c r="A899" s="6">
        <v>43165</v>
      </c>
      <c r="B899" s="7">
        <v>0.70416666666666661</v>
      </c>
      <c r="D899" t="s">
        <v>3366</v>
      </c>
      <c r="E899" s="141"/>
      <c r="F899" s="8" t="s">
        <v>3369</v>
      </c>
      <c r="G899" s="8" t="s">
        <v>3368</v>
      </c>
      <c r="H899" s="9">
        <v>2708212469</v>
      </c>
      <c r="M899" s="62" t="s">
        <v>3367</v>
      </c>
      <c r="N899" s="11" t="s">
        <v>627</v>
      </c>
    </row>
    <row r="900" spans="1:14" ht="36.75" customHeight="1" x14ac:dyDescent="0.25">
      <c r="A900" s="6">
        <v>43166</v>
      </c>
      <c r="B900" s="7">
        <v>0.55069444444444449</v>
      </c>
      <c r="C900" t="s">
        <v>384</v>
      </c>
      <c r="D900" t="s">
        <v>3370</v>
      </c>
      <c r="E900" s="141" t="s">
        <v>3344</v>
      </c>
      <c r="F900" s="8"/>
      <c r="G900" s="8" t="s">
        <v>2281</v>
      </c>
      <c r="H900" s="9">
        <v>9173122894</v>
      </c>
      <c r="M900" s="62"/>
      <c r="N900" s="11" t="s">
        <v>627</v>
      </c>
    </row>
    <row r="901" spans="1:14" ht="36.75" customHeight="1" x14ac:dyDescent="0.25">
      <c r="A901" s="6">
        <v>43166</v>
      </c>
      <c r="B901" s="7">
        <v>0.36805555555555558</v>
      </c>
      <c r="C901" t="s">
        <v>3128</v>
      </c>
      <c r="D901" t="s">
        <v>3125</v>
      </c>
      <c r="E901" s="141"/>
      <c r="F901" s="8" t="s">
        <v>3124</v>
      </c>
      <c r="G901" s="8"/>
      <c r="H901" s="9">
        <v>2163740466</v>
      </c>
      <c r="J901" t="s">
        <v>771</v>
      </c>
      <c r="M901" s="62"/>
      <c r="N901" s="11" t="s">
        <v>627</v>
      </c>
    </row>
    <row r="902" spans="1:14" ht="36.75" customHeight="1" x14ac:dyDescent="0.25">
      <c r="A902" s="6">
        <v>43166</v>
      </c>
      <c r="B902" s="7">
        <v>0.9770833333333333</v>
      </c>
      <c r="C902" t="s">
        <v>3355</v>
      </c>
      <c r="D902" t="s">
        <v>2580</v>
      </c>
      <c r="E902" s="141"/>
      <c r="F902" s="8"/>
      <c r="G902" s="8"/>
      <c r="H902" s="9">
        <v>8434588068</v>
      </c>
      <c r="J902" t="s">
        <v>2113</v>
      </c>
      <c r="M902" s="62" t="s">
        <v>3356</v>
      </c>
      <c r="N902" s="11" t="s">
        <v>627</v>
      </c>
    </row>
    <row r="903" spans="1:14" ht="36.75" customHeight="1" x14ac:dyDescent="0.25">
      <c r="A903" s="6">
        <v>43166</v>
      </c>
      <c r="B903" s="7">
        <v>0.6875</v>
      </c>
      <c r="C903" t="s">
        <v>3355</v>
      </c>
      <c r="D903" t="s">
        <v>2580</v>
      </c>
      <c r="E903" s="141"/>
      <c r="F903" s="8"/>
      <c r="G903" s="8"/>
      <c r="H903" s="9">
        <v>8434588068</v>
      </c>
      <c r="J903" t="s">
        <v>2113</v>
      </c>
      <c r="M903" s="62" t="s">
        <v>3374</v>
      </c>
      <c r="N903" s="11" t="s">
        <v>627</v>
      </c>
    </row>
    <row r="904" spans="1:14" ht="36.75" customHeight="1" x14ac:dyDescent="0.25">
      <c r="A904" s="6">
        <v>43166</v>
      </c>
      <c r="B904" s="7">
        <v>0.55208333333333337</v>
      </c>
      <c r="D904" t="s">
        <v>2854</v>
      </c>
      <c r="F904" s="8" t="s">
        <v>3077</v>
      </c>
      <c r="G904" s="8"/>
      <c r="H904" s="9" t="s">
        <v>2855</v>
      </c>
      <c r="J904" t="s">
        <v>1096</v>
      </c>
      <c r="K904">
        <v>140101184</v>
      </c>
      <c r="L904" s="62" t="s">
        <v>2856</v>
      </c>
      <c r="M904" s="62" t="s">
        <v>3371</v>
      </c>
      <c r="N904" s="11" t="s">
        <v>627</v>
      </c>
    </row>
    <row r="905" spans="1:14" ht="36.75" customHeight="1" x14ac:dyDescent="0.25">
      <c r="A905" s="6">
        <v>43166</v>
      </c>
      <c r="F905" s="8"/>
      <c r="G905" s="8"/>
      <c r="H905" s="9">
        <v>8653234827</v>
      </c>
      <c r="M905" s="62" t="s">
        <v>3373</v>
      </c>
      <c r="N905" s="11" t="s">
        <v>627</v>
      </c>
    </row>
    <row r="906" spans="1:14" ht="36.75" customHeight="1" x14ac:dyDescent="0.25">
      <c r="A906" s="6">
        <v>43166</v>
      </c>
      <c r="B906" s="7">
        <v>0.70138888888888884</v>
      </c>
      <c r="D906" t="s">
        <v>3375</v>
      </c>
      <c r="E906" s="141"/>
      <c r="F906" s="8"/>
      <c r="G906" s="8"/>
      <c r="H906" s="9">
        <v>8593616857</v>
      </c>
      <c r="J906" t="s">
        <v>1209</v>
      </c>
      <c r="M906" s="62" t="s">
        <v>3376</v>
      </c>
      <c r="N906" s="11" t="s">
        <v>627</v>
      </c>
    </row>
    <row r="907" spans="1:14" ht="36.75" customHeight="1" x14ac:dyDescent="0.25">
      <c r="A907" s="6">
        <v>43166</v>
      </c>
      <c r="B907" s="7">
        <v>0.70416666666666661</v>
      </c>
      <c r="D907" t="s">
        <v>3377</v>
      </c>
      <c r="E907" s="141"/>
      <c r="F907" s="8"/>
      <c r="G907" s="8"/>
      <c r="H907" s="9">
        <v>9312676964</v>
      </c>
      <c r="M907" s="62" t="s">
        <v>1186</v>
      </c>
      <c r="N907" s="11" t="s">
        <v>627</v>
      </c>
    </row>
    <row r="908" spans="1:14" ht="36.75" customHeight="1" x14ac:dyDescent="0.25">
      <c r="A908" s="6">
        <v>43166</v>
      </c>
      <c r="B908" s="7">
        <v>0.7055555555555556</v>
      </c>
      <c r="D908" t="s">
        <v>2212</v>
      </c>
      <c r="E908" s="141"/>
      <c r="F908" s="8" t="s">
        <v>3401</v>
      </c>
      <c r="G908" s="8"/>
      <c r="H908" s="9">
        <v>6466425550</v>
      </c>
      <c r="J908" t="s">
        <v>771</v>
      </c>
      <c r="M908" s="62" t="s">
        <v>3378</v>
      </c>
      <c r="N908" s="11" t="s">
        <v>627</v>
      </c>
    </row>
    <row r="909" spans="1:14" ht="36.75" customHeight="1" x14ac:dyDescent="0.25">
      <c r="A909" s="6">
        <v>43167</v>
      </c>
      <c r="B909" s="7">
        <v>0.85069444444444453</v>
      </c>
      <c r="D909" t="s">
        <v>3379</v>
      </c>
      <c r="E909" s="141"/>
      <c r="F909" s="8"/>
      <c r="G909" s="8"/>
      <c r="H909" s="9">
        <v>9013513205</v>
      </c>
      <c r="J909" t="s">
        <v>3381</v>
      </c>
      <c r="M909" s="62" t="s">
        <v>3380</v>
      </c>
      <c r="N909" s="11" t="s">
        <v>627</v>
      </c>
    </row>
    <row r="910" spans="1:14" ht="36.75" customHeight="1" x14ac:dyDescent="0.25">
      <c r="A910" s="6">
        <v>43168</v>
      </c>
      <c r="B910" s="7">
        <v>0.69652777777777775</v>
      </c>
      <c r="C910" t="s">
        <v>2682</v>
      </c>
      <c r="D910" t="s">
        <v>3409</v>
      </c>
      <c r="E910" s="141"/>
      <c r="F910" s="8"/>
      <c r="G910" s="8"/>
      <c r="H910" s="9">
        <v>8177016527</v>
      </c>
      <c r="M910" s="62" t="s">
        <v>3410</v>
      </c>
      <c r="N910" s="11" t="s">
        <v>627</v>
      </c>
    </row>
    <row r="911" spans="1:14" ht="36.75" customHeight="1" x14ac:dyDescent="0.25">
      <c r="A911" s="6">
        <v>43168</v>
      </c>
      <c r="B911" s="7">
        <v>0.35416666666666669</v>
      </c>
      <c r="C911" t="s">
        <v>2498</v>
      </c>
      <c r="E911" s="141"/>
      <c r="F911" s="8"/>
      <c r="G911" s="8"/>
      <c r="M911" s="62" t="s">
        <v>3389</v>
      </c>
      <c r="N911" s="11" t="s">
        <v>627</v>
      </c>
    </row>
    <row r="912" spans="1:14" ht="36.75" customHeight="1" x14ac:dyDescent="0.25">
      <c r="A912" s="6">
        <v>43168</v>
      </c>
      <c r="B912" s="7">
        <v>0.57847222222222217</v>
      </c>
      <c r="C912" t="s">
        <v>2978</v>
      </c>
      <c r="D912" t="s">
        <v>2979</v>
      </c>
      <c r="E912" t="s">
        <v>2977</v>
      </c>
      <c r="F912" s="8"/>
      <c r="G912" s="8"/>
      <c r="H912" s="9">
        <v>2054545539</v>
      </c>
      <c r="J912" t="s">
        <v>2976</v>
      </c>
      <c r="M912" s="62"/>
      <c r="N912" s="11" t="s">
        <v>627</v>
      </c>
    </row>
    <row r="913" spans="1:14" ht="36.75" customHeight="1" x14ac:dyDescent="0.25">
      <c r="A913" s="6">
        <v>43168</v>
      </c>
      <c r="B913" s="7">
        <v>0.65277777777777779</v>
      </c>
      <c r="C913" t="s">
        <v>3407</v>
      </c>
      <c r="D913" t="s">
        <v>1641</v>
      </c>
      <c r="E913" s="141"/>
      <c r="F913" s="8"/>
      <c r="G913" s="8"/>
      <c r="H913" s="9">
        <v>2298730824</v>
      </c>
      <c r="M913" s="62" t="s">
        <v>3408</v>
      </c>
      <c r="N913" s="11" t="s">
        <v>627</v>
      </c>
    </row>
    <row r="914" spans="1:14" ht="36.75" customHeight="1" x14ac:dyDescent="0.25">
      <c r="A914" s="6">
        <v>43168</v>
      </c>
      <c r="B914" s="7">
        <v>0.5805555555555556</v>
      </c>
      <c r="C914" t="s">
        <v>3115</v>
      </c>
      <c r="D914" t="s">
        <v>3411</v>
      </c>
      <c r="E914" s="141" t="s">
        <v>786</v>
      </c>
      <c r="F914" s="8"/>
      <c r="G914" s="8" t="s">
        <v>3406</v>
      </c>
      <c r="H914" s="9">
        <v>4048042377</v>
      </c>
      <c r="M914" s="62" t="s">
        <v>3405</v>
      </c>
      <c r="N914" s="11" t="s">
        <v>627</v>
      </c>
    </row>
    <row r="915" spans="1:14" ht="36.75" customHeight="1" x14ac:dyDescent="0.25">
      <c r="A915" s="6">
        <v>43168</v>
      </c>
      <c r="B915" s="7">
        <v>0.44791666666666669</v>
      </c>
      <c r="C915" t="s">
        <v>3387</v>
      </c>
      <c r="D915" t="s">
        <v>3302</v>
      </c>
      <c r="E915" s="141"/>
      <c r="F915" s="8" t="s">
        <v>3388</v>
      </c>
      <c r="G915" s="8"/>
      <c r="H915" s="9">
        <v>6093813870</v>
      </c>
      <c r="J915" t="s">
        <v>870</v>
      </c>
      <c r="M915" s="62" t="s">
        <v>851</v>
      </c>
      <c r="N915" s="11" t="s">
        <v>627</v>
      </c>
    </row>
    <row r="916" spans="1:14" ht="36.75" customHeight="1" x14ac:dyDescent="0.25">
      <c r="A916" s="6">
        <v>43168</v>
      </c>
      <c r="B916" s="7">
        <v>0.99722222222222223</v>
      </c>
      <c r="C916" t="s">
        <v>3398</v>
      </c>
      <c r="D916" t="s">
        <v>3321</v>
      </c>
      <c r="E916" s="141"/>
      <c r="F916" s="8"/>
      <c r="G916" s="8"/>
      <c r="H916" s="9">
        <v>2068171230</v>
      </c>
      <c r="J916" t="s">
        <v>3399</v>
      </c>
      <c r="M916" s="62"/>
      <c r="N916" s="11" t="s">
        <v>627</v>
      </c>
    </row>
    <row r="917" spans="1:14" ht="36.75" customHeight="1" x14ac:dyDescent="0.25">
      <c r="A917" s="6">
        <v>43168</v>
      </c>
      <c r="B917" s="7">
        <v>0.49027777777777781</v>
      </c>
      <c r="C917" t="s">
        <v>3394</v>
      </c>
      <c r="D917" t="s">
        <v>3395</v>
      </c>
      <c r="E917" s="141"/>
      <c r="F917" s="8"/>
      <c r="G917" s="8"/>
      <c r="H917" s="9">
        <v>7249713335</v>
      </c>
      <c r="M917" s="62" t="s">
        <v>3397</v>
      </c>
      <c r="N917" s="11" t="s">
        <v>627</v>
      </c>
    </row>
    <row r="918" spans="1:14" ht="36.75" customHeight="1" x14ac:dyDescent="0.25">
      <c r="A918" s="6">
        <v>43168</v>
      </c>
      <c r="B918" s="7">
        <v>0.34097222222222223</v>
      </c>
      <c r="C918" t="s">
        <v>2350</v>
      </c>
      <c r="D918" t="s">
        <v>3384</v>
      </c>
      <c r="E918" s="141"/>
      <c r="F918" s="8"/>
      <c r="G918" s="8"/>
      <c r="H918" s="9">
        <v>4793109464</v>
      </c>
      <c r="J918" t="s">
        <v>3386</v>
      </c>
      <c r="M918" s="62" t="s">
        <v>3385</v>
      </c>
      <c r="N918" s="11" t="s">
        <v>627</v>
      </c>
    </row>
    <row r="919" spans="1:14" ht="36.75" customHeight="1" x14ac:dyDescent="0.25">
      <c r="A919" s="6">
        <v>43171</v>
      </c>
      <c r="B919" s="7">
        <v>0.59861111111111109</v>
      </c>
      <c r="C919" t="s">
        <v>2678</v>
      </c>
      <c r="D919" t="s">
        <v>2679</v>
      </c>
      <c r="F919" s="8"/>
      <c r="G919" s="8"/>
      <c r="H919" s="9">
        <v>2157787213</v>
      </c>
      <c r="M919" s="62" t="s">
        <v>3422</v>
      </c>
      <c r="N919" s="11" t="s">
        <v>627</v>
      </c>
    </row>
    <row r="920" spans="1:14" ht="36.75" customHeight="1" x14ac:dyDescent="0.25">
      <c r="A920" s="6">
        <v>43171</v>
      </c>
      <c r="B920" s="7">
        <v>0.56111111111111112</v>
      </c>
      <c r="C920" t="s">
        <v>1446</v>
      </c>
      <c r="D920" t="s">
        <v>2291</v>
      </c>
      <c r="F920" s="8" t="s">
        <v>3421</v>
      </c>
      <c r="G920" s="8"/>
      <c r="H920" s="9">
        <v>5049576554</v>
      </c>
      <c r="M920" s="62"/>
      <c r="N920" s="11" t="s">
        <v>627</v>
      </c>
    </row>
    <row r="921" spans="1:14" ht="36.75" customHeight="1" x14ac:dyDescent="0.25">
      <c r="A921" s="6">
        <v>43171</v>
      </c>
      <c r="B921" s="7">
        <v>0.7006944444444444</v>
      </c>
      <c r="C921" t="s">
        <v>3423</v>
      </c>
      <c r="F921" s="8"/>
      <c r="G921" s="8"/>
      <c r="H921" s="9">
        <v>4099996335</v>
      </c>
      <c r="M921" s="62" t="s">
        <v>1186</v>
      </c>
      <c r="N921" s="11" t="s">
        <v>627</v>
      </c>
    </row>
    <row r="922" spans="1:14" ht="36.75" customHeight="1" x14ac:dyDescent="0.25">
      <c r="A922" s="6">
        <v>43172</v>
      </c>
      <c r="B922" s="7">
        <v>0.61805555555555558</v>
      </c>
      <c r="C922" t="s">
        <v>3448</v>
      </c>
      <c r="F922" s="8" t="s">
        <v>3449</v>
      </c>
      <c r="G922" s="8"/>
      <c r="H922" s="9">
        <v>8283425639</v>
      </c>
      <c r="J922" t="s">
        <v>3381</v>
      </c>
      <c r="K922">
        <v>17129779</v>
      </c>
      <c r="M922" s="62" t="s">
        <v>3450</v>
      </c>
      <c r="N922" s="11" t="s">
        <v>627</v>
      </c>
    </row>
    <row r="923" spans="1:14" ht="36.75" customHeight="1" x14ac:dyDescent="0.25">
      <c r="A923" s="6">
        <v>43172</v>
      </c>
      <c r="B923" s="7">
        <v>0.34722222222222227</v>
      </c>
      <c r="C923" t="s">
        <v>2979</v>
      </c>
      <c r="D923" t="s">
        <v>2979</v>
      </c>
      <c r="E923" t="s">
        <v>2977</v>
      </c>
      <c r="F923" s="8"/>
      <c r="G923" s="8"/>
      <c r="H923" s="9">
        <v>2054545539</v>
      </c>
      <c r="J923" t="s">
        <v>2208</v>
      </c>
      <c r="M923" s="62" t="s">
        <v>3427</v>
      </c>
      <c r="N923" s="11" t="s">
        <v>627</v>
      </c>
    </row>
    <row r="924" spans="1:14" ht="36.75" customHeight="1" x14ac:dyDescent="0.25">
      <c r="A924" s="6">
        <v>43172</v>
      </c>
      <c r="B924" s="7">
        <v>0.49305555555555558</v>
      </c>
      <c r="C924" t="s">
        <v>3443</v>
      </c>
      <c r="F924" s="8" t="s">
        <v>3444</v>
      </c>
      <c r="G924" s="8"/>
      <c r="H924" s="9">
        <v>8653234827</v>
      </c>
      <c r="J924" t="s">
        <v>771</v>
      </c>
      <c r="M924" s="62" t="s">
        <v>3445</v>
      </c>
      <c r="N924" s="11" t="s">
        <v>627</v>
      </c>
    </row>
    <row r="925" spans="1:14" ht="36.75" customHeight="1" x14ac:dyDescent="0.25">
      <c r="A925" s="6">
        <v>43172</v>
      </c>
      <c r="B925" s="7">
        <v>0.39305555555555555</v>
      </c>
      <c r="C925" t="s">
        <v>516</v>
      </c>
      <c r="D925" t="s">
        <v>3432</v>
      </c>
      <c r="F925" s="8"/>
      <c r="G925" s="8"/>
      <c r="H925" s="9">
        <v>4697347085</v>
      </c>
      <c r="M925" s="62" t="s">
        <v>1186</v>
      </c>
      <c r="N925" s="11" t="s">
        <v>627</v>
      </c>
    </row>
    <row r="926" spans="1:14" ht="36.75" customHeight="1" x14ac:dyDescent="0.25">
      <c r="A926" s="6">
        <v>43172</v>
      </c>
      <c r="B926" s="7">
        <v>0.40277777777777773</v>
      </c>
      <c r="C926" t="s">
        <v>3434</v>
      </c>
      <c r="D926" t="s">
        <v>3435</v>
      </c>
      <c r="F926" s="8" t="s">
        <v>3436</v>
      </c>
      <c r="G926" s="8"/>
      <c r="H926" s="9">
        <v>2087731733</v>
      </c>
      <c r="J926" t="s">
        <v>706</v>
      </c>
      <c r="K926">
        <v>15071149</v>
      </c>
      <c r="M926" s="62" t="s">
        <v>3433</v>
      </c>
      <c r="N926" s="11" t="s">
        <v>627</v>
      </c>
    </row>
    <row r="927" spans="1:14" ht="36.75" customHeight="1" x14ac:dyDescent="0.25">
      <c r="A927" s="6">
        <v>43172</v>
      </c>
      <c r="B927" s="7">
        <v>0.61249999999999993</v>
      </c>
      <c r="C927" t="s">
        <v>3451</v>
      </c>
      <c r="D927" t="s">
        <v>3452</v>
      </c>
      <c r="F927" s="8" t="s">
        <v>3267</v>
      </c>
      <c r="G927" s="8"/>
      <c r="H927" s="9">
        <v>6129904987</v>
      </c>
      <c r="J927" t="s">
        <v>3453</v>
      </c>
      <c r="M927" s="62" t="s">
        <v>2662</v>
      </c>
      <c r="N927" s="11" t="s">
        <v>627</v>
      </c>
    </row>
    <row r="928" spans="1:14" ht="36.75" customHeight="1" x14ac:dyDescent="0.25">
      <c r="A928" s="6">
        <v>43172</v>
      </c>
      <c r="B928" s="7">
        <v>0.65277777777777779</v>
      </c>
      <c r="C928" t="s">
        <v>898</v>
      </c>
      <c r="D928" t="s">
        <v>899</v>
      </c>
      <c r="F928" s="8" t="s">
        <v>900</v>
      </c>
      <c r="G928" s="8"/>
      <c r="H928" s="9">
        <v>5165742938</v>
      </c>
      <c r="M928" s="62" t="s">
        <v>3454</v>
      </c>
      <c r="N928" s="11" t="s">
        <v>627</v>
      </c>
    </row>
    <row r="929" spans="1:14" ht="36.75" customHeight="1" x14ac:dyDescent="0.25">
      <c r="A929" s="6">
        <v>43172</v>
      </c>
      <c r="B929" s="7">
        <v>0.35416666666666669</v>
      </c>
      <c r="D929" t="s">
        <v>908</v>
      </c>
      <c r="F929" s="8" t="s">
        <v>910</v>
      </c>
      <c r="G929" s="8"/>
      <c r="H929" s="9">
        <v>7172755970</v>
      </c>
      <c r="J929" t="s">
        <v>721</v>
      </c>
      <c r="M929" s="62" t="s">
        <v>3428</v>
      </c>
      <c r="N929" s="11" t="s">
        <v>627</v>
      </c>
    </row>
    <row r="930" spans="1:14" ht="36.75" customHeight="1" x14ac:dyDescent="0.25">
      <c r="A930" s="6">
        <v>43172</v>
      </c>
      <c r="B930" s="7">
        <v>0.37777777777777777</v>
      </c>
      <c r="D930" t="s">
        <v>1212</v>
      </c>
      <c r="F930" s="8"/>
      <c r="G930" s="8"/>
      <c r="H930" s="9">
        <v>8057941421</v>
      </c>
      <c r="J930" t="s">
        <v>771</v>
      </c>
      <c r="M930" s="62" t="s">
        <v>3431</v>
      </c>
      <c r="N930" s="11" t="s">
        <v>627</v>
      </c>
    </row>
    <row r="931" spans="1:14" ht="36.75" customHeight="1" x14ac:dyDescent="0.25">
      <c r="A931" s="6">
        <v>43173</v>
      </c>
      <c r="B931" s="7">
        <v>0.4375</v>
      </c>
      <c r="C931" t="s">
        <v>3471</v>
      </c>
      <c r="D931" t="s">
        <v>2902</v>
      </c>
      <c r="F931" s="8"/>
      <c r="G931" s="8"/>
      <c r="H931" s="9">
        <v>4198654006</v>
      </c>
      <c r="I931" s="9">
        <v>6145815134</v>
      </c>
      <c r="M931" s="62" t="s">
        <v>3472</v>
      </c>
      <c r="N931" s="11" t="s">
        <v>627</v>
      </c>
    </row>
    <row r="932" spans="1:14" ht="36.75" customHeight="1" x14ac:dyDescent="0.25">
      <c r="A932" s="6">
        <v>43173</v>
      </c>
      <c r="B932" s="7">
        <v>0.40972222222222227</v>
      </c>
      <c r="C932" t="s">
        <v>942</v>
      </c>
      <c r="D932" t="s">
        <v>958</v>
      </c>
      <c r="F932" s="8"/>
      <c r="G932" s="8"/>
      <c r="H932" s="9">
        <v>4169940072</v>
      </c>
      <c r="M932" s="62" t="s">
        <v>3461</v>
      </c>
      <c r="N932" s="11" t="s">
        <v>656</v>
      </c>
    </row>
    <row r="933" spans="1:14" ht="36.75" customHeight="1" x14ac:dyDescent="0.25">
      <c r="A933" s="6">
        <v>43173</v>
      </c>
      <c r="B933" s="7">
        <v>0.37916666666666665</v>
      </c>
      <c r="C933" t="s">
        <v>2033</v>
      </c>
      <c r="D933" t="s">
        <v>2034</v>
      </c>
      <c r="F933" s="8"/>
      <c r="G933" s="8"/>
      <c r="H933" s="9">
        <v>4697338225</v>
      </c>
      <c r="J933" t="s">
        <v>3459</v>
      </c>
      <c r="K933">
        <v>17109728</v>
      </c>
      <c r="M933" s="62" t="s">
        <v>3460</v>
      </c>
      <c r="N933" s="11" t="s">
        <v>627</v>
      </c>
    </row>
    <row r="934" spans="1:14" ht="36.75" customHeight="1" x14ac:dyDescent="0.25">
      <c r="A934" s="6">
        <v>43173</v>
      </c>
      <c r="B934" s="7">
        <v>0.43402777777777773</v>
      </c>
      <c r="C934" t="s">
        <v>1995</v>
      </c>
      <c r="D934" t="s">
        <v>1132</v>
      </c>
      <c r="F934" s="8"/>
      <c r="G934" s="8"/>
      <c r="H934" s="9">
        <v>6788774583</v>
      </c>
      <c r="M934" s="62" t="s">
        <v>3470</v>
      </c>
      <c r="N934" s="11" t="s">
        <v>627</v>
      </c>
    </row>
    <row r="935" spans="1:14" ht="36.75" customHeight="1" x14ac:dyDescent="0.25">
      <c r="A935" s="6">
        <v>43173</v>
      </c>
      <c r="B935" s="7">
        <v>0.41736111111111113</v>
      </c>
      <c r="C935" t="s">
        <v>3423</v>
      </c>
      <c r="D935" t="s">
        <v>3467</v>
      </c>
      <c r="F935" s="8"/>
      <c r="G935" s="8"/>
      <c r="H935" s="9">
        <v>4099833201</v>
      </c>
      <c r="J935" t="s">
        <v>1686</v>
      </c>
      <c r="K935">
        <v>16067384</v>
      </c>
      <c r="M935" s="62" t="s">
        <v>3468</v>
      </c>
      <c r="N935" s="11" t="s">
        <v>627</v>
      </c>
    </row>
    <row r="936" spans="1:14" ht="36.75" customHeight="1" x14ac:dyDescent="0.25">
      <c r="A936" s="6">
        <v>43173</v>
      </c>
      <c r="B936" s="7">
        <v>0.41944444444444445</v>
      </c>
      <c r="D936" t="s">
        <v>3469</v>
      </c>
      <c r="F936" s="8"/>
      <c r="G936" s="8"/>
      <c r="H936" s="9">
        <v>2106548470</v>
      </c>
      <c r="I936" s="9">
        <v>2107109690</v>
      </c>
      <c r="J936" t="s">
        <v>706</v>
      </c>
      <c r="M936" s="62"/>
      <c r="N936" s="11" t="s">
        <v>627</v>
      </c>
    </row>
    <row r="937" spans="1:14" ht="36.75" customHeight="1" x14ac:dyDescent="0.25">
      <c r="A937" s="6">
        <v>43173</v>
      </c>
      <c r="B937" s="7">
        <v>0.66666666666666663</v>
      </c>
      <c r="D937" t="s">
        <v>3321</v>
      </c>
      <c r="E937" s="141"/>
      <c r="F937" s="8"/>
      <c r="G937" s="8"/>
      <c r="H937" s="9">
        <v>2068171230</v>
      </c>
      <c r="J937" t="s">
        <v>706</v>
      </c>
      <c r="M937" s="62" t="s">
        <v>3475</v>
      </c>
      <c r="N937" s="11" t="s">
        <v>627</v>
      </c>
    </row>
    <row r="938" spans="1:14" ht="36.75" customHeight="1" x14ac:dyDescent="0.25">
      <c r="A938" s="6">
        <v>43174</v>
      </c>
      <c r="B938" s="7">
        <v>0.65972222222222221</v>
      </c>
      <c r="C938" t="s">
        <v>2112</v>
      </c>
      <c r="D938" t="s">
        <v>3498</v>
      </c>
      <c r="E938" s="141"/>
      <c r="F938" s="8" t="s">
        <v>3499</v>
      </c>
      <c r="G938" s="8"/>
      <c r="H938" s="9">
        <v>6788865093</v>
      </c>
      <c r="M938" s="62" t="s">
        <v>3500</v>
      </c>
      <c r="N938" s="11" t="s">
        <v>627</v>
      </c>
    </row>
    <row r="939" spans="1:14" ht="36.75" customHeight="1" x14ac:dyDescent="0.25">
      <c r="A939" s="6">
        <v>43174</v>
      </c>
      <c r="B939" s="7">
        <v>0.66319444444444442</v>
      </c>
      <c r="C939" t="s">
        <v>2112</v>
      </c>
      <c r="D939" t="s">
        <v>2329</v>
      </c>
      <c r="E939" s="141"/>
      <c r="F939" s="8"/>
      <c r="G939" s="8"/>
      <c r="H939" s="9">
        <v>6783847093</v>
      </c>
      <c r="I939" s="9">
        <v>4048615341</v>
      </c>
      <c r="M939" s="62" t="s">
        <v>3503</v>
      </c>
      <c r="N939" s="11" t="s">
        <v>627</v>
      </c>
    </row>
    <row r="940" spans="1:14" ht="36.75" customHeight="1" x14ac:dyDescent="0.25">
      <c r="A940" s="6">
        <v>43174</v>
      </c>
      <c r="B940" s="7">
        <v>0.67291666666666661</v>
      </c>
      <c r="C940" t="s">
        <v>3504</v>
      </c>
      <c r="D940" t="s">
        <v>3505</v>
      </c>
      <c r="E940" s="141"/>
      <c r="F940" s="8"/>
      <c r="G940" s="8"/>
      <c r="H940" s="9">
        <v>4047989829</v>
      </c>
      <c r="M940" s="62" t="s">
        <v>3506</v>
      </c>
      <c r="N940" s="11" t="s">
        <v>627</v>
      </c>
    </row>
    <row r="941" spans="1:14" ht="36.75" customHeight="1" x14ac:dyDescent="0.25">
      <c r="A941" s="6">
        <v>43174</v>
      </c>
      <c r="B941" s="7">
        <v>0.38750000000000001</v>
      </c>
      <c r="C941" t="s">
        <v>2668</v>
      </c>
      <c r="D941" t="s">
        <v>2667</v>
      </c>
      <c r="E941" s="141"/>
      <c r="F941" s="8"/>
      <c r="G941" s="8"/>
      <c r="H941" s="9">
        <v>7322393176</v>
      </c>
      <c r="J941" t="s">
        <v>1617</v>
      </c>
      <c r="M941" s="62" t="s">
        <v>3486</v>
      </c>
      <c r="N941" s="11" t="s">
        <v>627</v>
      </c>
    </row>
    <row r="942" spans="1:14" ht="36.75" customHeight="1" x14ac:dyDescent="0.25">
      <c r="A942" s="6">
        <v>43174</v>
      </c>
      <c r="B942" s="7">
        <v>0.70624999999999993</v>
      </c>
      <c r="C942" t="s">
        <v>2838</v>
      </c>
      <c r="E942" s="141"/>
      <c r="F942" s="8"/>
      <c r="G942" s="8"/>
      <c r="M942" s="62" t="s">
        <v>3511</v>
      </c>
      <c r="N942" s="11" t="s">
        <v>627</v>
      </c>
    </row>
    <row r="943" spans="1:14" ht="36.75" customHeight="1" x14ac:dyDescent="0.25">
      <c r="A943" s="6">
        <v>43174</v>
      </c>
      <c r="B943" s="7">
        <v>0.4145833333333333</v>
      </c>
      <c r="C943" t="s">
        <v>2925</v>
      </c>
      <c r="D943" t="s">
        <v>2924</v>
      </c>
      <c r="E943" s="141"/>
      <c r="F943" s="8"/>
      <c r="G943" s="8"/>
      <c r="H943" s="9">
        <v>8053417295</v>
      </c>
      <c r="J943" t="s">
        <v>1324</v>
      </c>
      <c r="M943" s="62"/>
      <c r="N943" s="11" t="s">
        <v>627</v>
      </c>
    </row>
    <row r="944" spans="1:14" ht="36.75" customHeight="1" x14ac:dyDescent="0.25">
      <c r="A944" s="6">
        <v>43174</v>
      </c>
      <c r="B944" s="7">
        <v>0.67361111111111116</v>
      </c>
      <c r="C944" s="139" t="s">
        <v>3510</v>
      </c>
      <c r="D944" t="s">
        <v>3507</v>
      </c>
      <c r="E944" s="141"/>
      <c r="F944" s="8" t="s">
        <v>3509</v>
      </c>
      <c r="G944" s="8"/>
      <c r="H944" s="9">
        <v>9378322216</v>
      </c>
      <c r="J944" t="s">
        <v>706</v>
      </c>
      <c r="M944" s="62" t="s">
        <v>3508</v>
      </c>
      <c r="N944" s="11" t="s">
        <v>627</v>
      </c>
    </row>
    <row r="945" spans="1:14" ht="36.75" customHeight="1" x14ac:dyDescent="0.25">
      <c r="A945" s="6">
        <v>43174</v>
      </c>
      <c r="B945" s="7">
        <v>0.41250000000000003</v>
      </c>
      <c r="C945" t="s">
        <v>2660</v>
      </c>
      <c r="D945" t="s">
        <v>3487</v>
      </c>
      <c r="E945" s="141" t="s">
        <v>3488</v>
      </c>
      <c r="F945" s="8"/>
      <c r="G945" s="8"/>
      <c r="H945" s="9">
        <v>6153086449</v>
      </c>
      <c r="J945" t="s">
        <v>1632</v>
      </c>
      <c r="M945" s="62" t="s">
        <v>3492</v>
      </c>
      <c r="N945" s="11" t="s">
        <v>627</v>
      </c>
    </row>
    <row r="946" spans="1:14" ht="36.75" customHeight="1" x14ac:dyDescent="0.25">
      <c r="A946" s="6">
        <v>43174</v>
      </c>
      <c r="B946" s="7">
        <v>0.35000000000000003</v>
      </c>
      <c r="C946" t="s">
        <v>3477</v>
      </c>
      <c r="D946" t="s">
        <v>3476</v>
      </c>
      <c r="E946" s="141"/>
      <c r="F946" s="8"/>
      <c r="G946" s="8"/>
      <c r="H946" s="9">
        <v>27832608260</v>
      </c>
      <c r="J946" t="s">
        <v>3478</v>
      </c>
      <c r="M946" s="62"/>
      <c r="N946" s="11" t="s">
        <v>627</v>
      </c>
    </row>
    <row r="947" spans="1:14" ht="36.75" customHeight="1" x14ac:dyDescent="0.25">
      <c r="A947" s="6">
        <v>43174</v>
      </c>
      <c r="B947" s="7">
        <v>0.35000000000000003</v>
      </c>
      <c r="C947" t="s">
        <v>3477</v>
      </c>
      <c r="D947" t="s">
        <v>3476</v>
      </c>
      <c r="E947" s="141"/>
      <c r="F947" s="8"/>
      <c r="G947" s="8"/>
      <c r="H947" s="9">
        <v>27832608260</v>
      </c>
      <c r="J947" t="s">
        <v>3478</v>
      </c>
      <c r="M947" s="62"/>
      <c r="N947" s="11" t="s">
        <v>627</v>
      </c>
    </row>
    <row r="948" spans="1:14" ht="36.75" customHeight="1" x14ac:dyDescent="0.25">
      <c r="A948" s="6">
        <v>43174</v>
      </c>
      <c r="B948" s="7">
        <v>0.41944444444444445</v>
      </c>
      <c r="D948" t="s">
        <v>3489</v>
      </c>
      <c r="E948" s="141"/>
      <c r="F948" s="8" t="s">
        <v>3491</v>
      </c>
      <c r="G948" s="8"/>
      <c r="H948" s="9">
        <v>4063662918</v>
      </c>
      <c r="M948" s="62" t="s">
        <v>3490</v>
      </c>
      <c r="N948" s="11" t="s">
        <v>627</v>
      </c>
    </row>
    <row r="949" spans="1:14" ht="36.75" customHeight="1" x14ac:dyDescent="0.25">
      <c r="A949" s="6">
        <v>43174</v>
      </c>
      <c r="B949" s="7">
        <v>0.66180555555555554</v>
      </c>
      <c r="D949" t="s">
        <v>3501</v>
      </c>
      <c r="E949" s="141"/>
      <c r="F949" s="8"/>
      <c r="G949" s="8"/>
      <c r="H949" s="9">
        <v>5165742938</v>
      </c>
      <c r="J949" t="s">
        <v>870</v>
      </c>
      <c r="M949" s="62" t="s">
        <v>3502</v>
      </c>
      <c r="N949" s="11" t="s">
        <v>627</v>
      </c>
    </row>
    <row r="950" spans="1:14" ht="36.75" customHeight="1" x14ac:dyDescent="0.25">
      <c r="A950" s="6">
        <v>43175</v>
      </c>
      <c r="B950" s="7">
        <v>0.62777777777777777</v>
      </c>
      <c r="C950" t="s">
        <v>3519</v>
      </c>
      <c r="D950" t="s">
        <v>1241</v>
      </c>
      <c r="E950" s="141" t="s">
        <v>3518</v>
      </c>
      <c r="F950" s="8" t="s">
        <v>2656</v>
      </c>
      <c r="G950" s="8"/>
      <c r="H950" s="9">
        <v>8656173361</v>
      </c>
      <c r="M950" s="62"/>
      <c r="N950" s="11" t="s">
        <v>627</v>
      </c>
    </row>
    <row r="951" spans="1:14" ht="36.75" customHeight="1" x14ac:dyDescent="0.25">
      <c r="A951" s="6">
        <v>43175</v>
      </c>
      <c r="B951" s="7">
        <v>0.39999999999999997</v>
      </c>
      <c r="C951" t="s">
        <v>3512</v>
      </c>
      <c r="D951" t="s">
        <v>2620</v>
      </c>
      <c r="E951" s="141"/>
      <c r="F951" s="8"/>
      <c r="G951" s="8"/>
      <c r="H951" s="9">
        <v>6015063166</v>
      </c>
      <c r="I951" s="9">
        <v>6018299899</v>
      </c>
      <c r="J951" t="s">
        <v>1185</v>
      </c>
      <c r="M951" s="62"/>
      <c r="N951" s="11" t="s">
        <v>627</v>
      </c>
    </row>
    <row r="952" spans="1:14" ht="36.75" customHeight="1" x14ac:dyDescent="0.25">
      <c r="A952" s="6">
        <v>43175</v>
      </c>
      <c r="B952" s="7">
        <v>0.69166666666666676</v>
      </c>
      <c r="C952" t="s">
        <v>3434</v>
      </c>
      <c r="E952" s="141"/>
      <c r="F952" s="8"/>
      <c r="G952" s="8"/>
      <c r="H952" s="9">
        <v>2087737133</v>
      </c>
      <c r="M952" s="62" t="s">
        <v>3525</v>
      </c>
      <c r="N952" s="11" t="s">
        <v>627</v>
      </c>
    </row>
    <row r="953" spans="1:14" ht="36.75" customHeight="1" x14ac:dyDescent="0.25">
      <c r="A953" s="6">
        <v>43175</v>
      </c>
      <c r="B953" s="7">
        <v>0.63958333333333328</v>
      </c>
      <c r="C953" t="s">
        <v>898</v>
      </c>
      <c r="D953" t="s">
        <v>899</v>
      </c>
      <c r="E953" s="141"/>
      <c r="F953" s="8"/>
      <c r="G953" s="8"/>
      <c r="H953" s="9">
        <v>3472318587</v>
      </c>
      <c r="M953" s="62"/>
      <c r="N953" s="11" t="s">
        <v>627</v>
      </c>
    </row>
    <row r="954" spans="1:14" ht="36.75" customHeight="1" x14ac:dyDescent="0.25">
      <c r="A954" s="6">
        <v>43178</v>
      </c>
      <c r="B954" s="7">
        <v>0.60416666666666663</v>
      </c>
      <c r="C954" t="s">
        <v>3533</v>
      </c>
      <c r="D954" t="s">
        <v>3532</v>
      </c>
      <c r="E954" s="141"/>
      <c r="F954" s="8"/>
      <c r="G954" s="8"/>
      <c r="H954" s="9">
        <v>4129655746</v>
      </c>
      <c r="M954" s="62" t="s">
        <v>3534</v>
      </c>
      <c r="N954" s="11" t="s">
        <v>627</v>
      </c>
    </row>
    <row r="955" spans="1:14" ht="36.75" customHeight="1" x14ac:dyDescent="0.25">
      <c r="A955" s="6">
        <v>43178</v>
      </c>
      <c r="B955" s="7">
        <v>0.60972222222222217</v>
      </c>
      <c r="C955" t="s">
        <v>3536</v>
      </c>
      <c r="D955" t="s">
        <v>3535</v>
      </c>
      <c r="E955" s="141"/>
      <c r="F955" s="8" t="s">
        <v>3538</v>
      </c>
      <c r="G955" s="8"/>
      <c r="H955" s="9">
        <v>7072675737</v>
      </c>
      <c r="J955" t="s">
        <v>3537</v>
      </c>
      <c r="M955" s="62" t="s">
        <v>3539</v>
      </c>
      <c r="N955" s="11" t="s">
        <v>627</v>
      </c>
    </row>
    <row r="956" spans="1:14" ht="36.75" customHeight="1" x14ac:dyDescent="0.25">
      <c r="A956" s="6">
        <v>43178</v>
      </c>
      <c r="B956" s="7">
        <v>0.59583333333333333</v>
      </c>
      <c r="D956" t="s">
        <v>3531</v>
      </c>
      <c r="E956" s="141"/>
      <c r="F956" s="8"/>
      <c r="G956" s="8"/>
      <c r="H956" s="9">
        <v>3074383066</v>
      </c>
      <c r="J956" t="s">
        <v>706</v>
      </c>
      <c r="M956" s="62" t="s">
        <v>3530</v>
      </c>
      <c r="N956" s="11" t="s">
        <v>627</v>
      </c>
    </row>
    <row r="957" spans="1:14" ht="36.75" customHeight="1" x14ac:dyDescent="0.25">
      <c r="A957" s="6">
        <v>43179</v>
      </c>
      <c r="B957" s="7">
        <v>0.61805555555555558</v>
      </c>
      <c r="C957" t="s">
        <v>399</v>
      </c>
      <c r="D957" t="s">
        <v>3551</v>
      </c>
      <c r="E957" s="141"/>
      <c r="F957" s="8" t="s">
        <v>3552</v>
      </c>
      <c r="G957" s="8"/>
      <c r="H957" s="9">
        <v>2059657199</v>
      </c>
      <c r="M957" s="62" t="s">
        <v>3553</v>
      </c>
      <c r="N957" s="11" t="s">
        <v>627</v>
      </c>
    </row>
    <row r="958" spans="1:14" ht="36.75" customHeight="1" x14ac:dyDescent="0.25">
      <c r="A958" s="6">
        <v>43179</v>
      </c>
      <c r="B958" s="7">
        <v>0.49513888888888885</v>
      </c>
      <c r="C958" t="s">
        <v>3547</v>
      </c>
      <c r="D958" t="s">
        <v>1995</v>
      </c>
      <c r="E958" s="141"/>
      <c r="F958" s="8"/>
      <c r="G958" s="8"/>
      <c r="H958" s="9">
        <v>6788774583</v>
      </c>
      <c r="M958" s="62"/>
      <c r="N958" s="11" t="s">
        <v>627</v>
      </c>
    </row>
    <row r="959" spans="1:14" ht="36.75" customHeight="1" x14ac:dyDescent="0.25">
      <c r="A959" s="6">
        <v>43179</v>
      </c>
      <c r="B959" s="7">
        <v>0.61875000000000002</v>
      </c>
      <c r="C959" t="s">
        <v>516</v>
      </c>
      <c r="D959" t="s">
        <v>1785</v>
      </c>
      <c r="E959" s="141"/>
      <c r="F959" s="8"/>
      <c r="G959" s="8"/>
      <c r="H959" s="9">
        <v>2145857638</v>
      </c>
      <c r="M959" s="62" t="s">
        <v>3117</v>
      </c>
      <c r="N959" s="11" t="s">
        <v>627</v>
      </c>
    </row>
    <row r="960" spans="1:14" ht="36.75" customHeight="1" x14ac:dyDescent="0.25">
      <c r="A960" s="6">
        <v>43179</v>
      </c>
      <c r="B960" s="7">
        <v>0.46319444444444446</v>
      </c>
      <c r="C960" t="s">
        <v>2697</v>
      </c>
      <c r="D960" t="s">
        <v>2696</v>
      </c>
      <c r="E960" s="141"/>
      <c r="F960" s="8"/>
      <c r="G960" s="8"/>
      <c r="H960" s="9">
        <v>9857836237</v>
      </c>
      <c r="M960" s="62" t="s">
        <v>3544</v>
      </c>
      <c r="N960" s="11" t="s">
        <v>627</v>
      </c>
    </row>
    <row r="961" spans="1:14" ht="36.75" customHeight="1" x14ac:dyDescent="0.25">
      <c r="A961" s="6">
        <v>43179</v>
      </c>
      <c r="B961" s="7">
        <v>0.61388888888888882</v>
      </c>
      <c r="C961" t="s">
        <v>3548</v>
      </c>
      <c r="D961" t="s">
        <v>3550</v>
      </c>
      <c r="E961" s="141"/>
      <c r="F961" s="8"/>
      <c r="G961" s="8"/>
      <c r="H961" s="9">
        <v>3167948601</v>
      </c>
      <c r="I961" s="9">
        <v>331</v>
      </c>
      <c r="M961" s="62" t="s">
        <v>3549</v>
      </c>
      <c r="N961" s="11" t="s">
        <v>627</v>
      </c>
    </row>
    <row r="962" spans="1:14" ht="36.75" customHeight="1" x14ac:dyDescent="0.25">
      <c r="A962" s="6">
        <v>43179</v>
      </c>
      <c r="B962" s="7">
        <v>0.4916666666666667</v>
      </c>
      <c r="D962" t="s">
        <v>3545</v>
      </c>
      <c r="E962" s="141"/>
      <c r="F962" s="8"/>
      <c r="G962" s="8"/>
      <c r="H962" s="9">
        <v>9043279103</v>
      </c>
      <c r="M962" s="62" t="s">
        <v>3546</v>
      </c>
      <c r="N962" s="11" t="s">
        <v>627</v>
      </c>
    </row>
    <row r="963" spans="1:14" ht="36.75" customHeight="1" x14ac:dyDescent="0.25">
      <c r="A963" s="6">
        <v>43180</v>
      </c>
      <c r="B963" s="7">
        <v>0.6</v>
      </c>
      <c r="C963" t="s">
        <v>516</v>
      </c>
      <c r="D963" t="s">
        <v>3432</v>
      </c>
      <c r="E963" s="141"/>
      <c r="F963" s="8"/>
      <c r="G963" s="8"/>
      <c r="H963" s="9">
        <v>4697347085</v>
      </c>
      <c r="J963" t="s">
        <v>1000</v>
      </c>
      <c r="M963" s="62" t="s">
        <v>3562</v>
      </c>
      <c r="N963" s="11" t="s">
        <v>627</v>
      </c>
    </row>
    <row r="964" spans="1:14" ht="36.75" customHeight="1" x14ac:dyDescent="0.25">
      <c r="A964" s="6">
        <v>43180</v>
      </c>
      <c r="B964" s="7">
        <v>0.61736111111111114</v>
      </c>
      <c r="C964" t="s">
        <v>516</v>
      </c>
      <c r="D964" t="s">
        <v>1785</v>
      </c>
      <c r="E964" s="141"/>
      <c r="F964" s="8"/>
      <c r="G964" s="8"/>
      <c r="H964" s="9">
        <v>2145857638</v>
      </c>
      <c r="J964" t="s">
        <v>1000</v>
      </c>
      <c r="M964" s="62" t="s">
        <v>3563</v>
      </c>
      <c r="N964" s="11" t="s">
        <v>627</v>
      </c>
    </row>
    <row r="965" spans="1:14" ht="36.75" customHeight="1" x14ac:dyDescent="0.25">
      <c r="A965" s="6">
        <v>43180</v>
      </c>
      <c r="B965" s="7">
        <v>0.58680555555555558</v>
      </c>
      <c r="C965" t="s">
        <v>1560</v>
      </c>
      <c r="D965" t="s">
        <v>1581</v>
      </c>
      <c r="E965" s="141"/>
      <c r="F965" s="8"/>
      <c r="G965" s="8"/>
      <c r="H965" s="9">
        <v>4065485999</v>
      </c>
      <c r="J965" t="s">
        <v>863</v>
      </c>
      <c r="M965" s="62"/>
      <c r="N965" s="11" t="s">
        <v>627</v>
      </c>
    </row>
    <row r="966" spans="1:14" ht="36.75" customHeight="1" x14ac:dyDescent="0.25">
      <c r="A966" s="6">
        <v>43180</v>
      </c>
      <c r="B966" s="7">
        <v>0.47500000000000003</v>
      </c>
      <c r="C966" t="s">
        <v>3423</v>
      </c>
      <c r="D966" t="s">
        <v>3558</v>
      </c>
      <c r="E966" s="141"/>
      <c r="F966" s="8" t="s">
        <v>3559</v>
      </c>
      <c r="G966" s="8"/>
      <c r="H966" s="9">
        <v>4099996335</v>
      </c>
      <c r="J966" t="s">
        <v>1000</v>
      </c>
      <c r="M966" s="62" t="s">
        <v>3560</v>
      </c>
      <c r="N966" s="11" t="s">
        <v>627</v>
      </c>
    </row>
    <row r="967" spans="1:14" ht="36.75" customHeight="1" x14ac:dyDescent="0.25">
      <c r="A967" s="6">
        <v>43180</v>
      </c>
      <c r="B967" s="7">
        <v>0.58263888888888882</v>
      </c>
      <c r="C967" t="s">
        <v>3382</v>
      </c>
      <c r="D967" t="s">
        <v>3362</v>
      </c>
      <c r="E967" s="141"/>
      <c r="F967" s="8"/>
      <c r="G967" s="8"/>
      <c r="H967" s="9">
        <v>2053696068</v>
      </c>
      <c r="J967" t="s">
        <v>2404</v>
      </c>
      <c r="M967" s="62" t="s">
        <v>3564</v>
      </c>
      <c r="N967" s="11" t="s">
        <v>627</v>
      </c>
    </row>
    <row r="968" spans="1:14" ht="36.75" customHeight="1" x14ac:dyDescent="0.25">
      <c r="A968" s="6">
        <v>43180</v>
      </c>
      <c r="B968" s="7">
        <v>0.46180555555555558</v>
      </c>
      <c r="D968" t="s">
        <v>3556</v>
      </c>
      <c r="E968" s="141"/>
      <c r="F968" s="8"/>
      <c r="G968" s="8"/>
      <c r="H968" s="9">
        <v>6783157160</v>
      </c>
      <c r="J968" t="s">
        <v>771</v>
      </c>
      <c r="M968" s="62" t="s">
        <v>3557</v>
      </c>
      <c r="N968" s="11" t="s">
        <v>627</v>
      </c>
    </row>
    <row r="969" spans="1:14" ht="36.75" customHeight="1" x14ac:dyDescent="0.25">
      <c r="A969" s="6">
        <v>43180</v>
      </c>
      <c r="B969" s="7">
        <v>0.66249999999999998</v>
      </c>
      <c r="D969" t="s">
        <v>3469</v>
      </c>
      <c r="F969" s="8"/>
      <c r="G969" s="8"/>
      <c r="H969" s="9">
        <v>2106548470</v>
      </c>
      <c r="I969" s="9">
        <v>2107109690</v>
      </c>
      <c r="J969" t="s">
        <v>706</v>
      </c>
      <c r="M969" s="62" t="s">
        <v>3565</v>
      </c>
      <c r="N969" s="11" t="s">
        <v>627</v>
      </c>
    </row>
    <row r="970" spans="1:14" ht="36.75" customHeight="1" x14ac:dyDescent="0.25">
      <c r="A970" s="6">
        <v>43181</v>
      </c>
      <c r="B970" s="7">
        <v>0.66805555555555562</v>
      </c>
      <c r="C970" t="s">
        <v>1481</v>
      </c>
      <c r="D970" t="s">
        <v>3583</v>
      </c>
      <c r="E970" s="141"/>
      <c r="F970" s="8"/>
      <c r="G970" s="8"/>
      <c r="H970" s="9">
        <v>2393338212</v>
      </c>
      <c r="M970" s="62" t="s">
        <v>1186</v>
      </c>
      <c r="N970" s="11" t="s">
        <v>627</v>
      </c>
    </row>
    <row r="971" spans="1:14" ht="36.75" customHeight="1" x14ac:dyDescent="0.25">
      <c r="A971" s="6">
        <v>43181</v>
      </c>
      <c r="B971" s="7">
        <v>0.62777777777777777</v>
      </c>
      <c r="C971" t="s">
        <v>3581</v>
      </c>
      <c r="D971" t="s">
        <v>2655</v>
      </c>
      <c r="E971" s="141" t="s">
        <v>3518</v>
      </c>
      <c r="F971" s="8" t="s">
        <v>2656</v>
      </c>
      <c r="G971" s="8"/>
      <c r="H971" s="9">
        <v>8656173361</v>
      </c>
      <c r="J971" t="s">
        <v>3580</v>
      </c>
      <c r="M971" s="62" t="s">
        <v>3582</v>
      </c>
      <c r="N971" s="11" t="s">
        <v>627</v>
      </c>
    </row>
    <row r="972" spans="1:14" ht="36.75" customHeight="1" x14ac:dyDescent="0.25">
      <c r="A972" s="6">
        <v>43181</v>
      </c>
      <c r="B972" s="7">
        <v>0.69861111111111107</v>
      </c>
      <c r="C972" t="s">
        <v>942</v>
      </c>
      <c r="D972" t="s">
        <v>2646</v>
      </c>
      <c r="E972" s="141"/>
      <c r="F972" s="8"/>
      <c r="G972" s="8"/>
      <c r="H972" s="9">
        <v>4169940072</v>
      </c>
      <c r="M972" s="62" t="s">
        <v>3584</v>
      </c>
      <c r="N972" s="11" t="s">
        <v>709</v>
      </c>
    </row>
    <row r="973" spans="1:14" ht="36.75" customHeight="1" x14ac:dyDescent="0.25">
      <c r="A973" s="6">
        <v>43181</v>
      </c>
      <c r="B973" s="7">
        <v>0.34652777777777777</v>
      </c>
      <c r="C973" t="s">
        <v>3533</v>
      </c>
      <c r="D973" t="s">
        <v>3532</v>
      </c>
      <c r="F973" s="8"/>
      <c r="G973" s="8"/>
      <c r="H973" s="9">
        <v>4129672430</v>
      </c>
      <c r="J973" t="s">
        <v>3566</v>
      </c>
      <c r="M973" s="62" t="s">
        <v>3567</v>
      </c>
      <c r="N973" s="11" t="s">
        <v>627</v>
      </c>
    </row>
    <row r="974" spans="1:14" ht="36.75" customHeight="1" x14ac:dyDescent="0.25">
      <c r="A974" s="6">
        <v>43181</v>
      </c>
      <c r="B974" s="7">
        <v>0.44444444444444442</v>
      </c>
      <c r="C974" t="s">
        <v>3570</v>
      </c>
      <c r="D974" t="s">
        <v>3571</v>
      </c>
      <c r="F974" s="8" t="s">
        <v>3572</v>
      </c>
      <c r="G974" s="8"/>
      <c r="H974" s="9">
        <v>4697338225</v>
      </c>
      <c r="M974" s="62" t="s">
        <v>3573</v>
      </c>
      <c r="N974" s="11" t="s">
        <v>627</v>
      </c>
    </row>
    <row r="975" spans="1:14" ht="36.75" customHeight="1" x14ac:dyDescent="0.25">
      <c r="A975" s="6">
        <v>43181</v>
      </c>
      <c r="B975" s="7">
        <v>0.57638888888888895</v>
      </c>
      <c r="C975" t="s">
        <v>2697</v>
      </c>
      <c r="D975" t="s">
        <v>3578</v>
      </c>
      <c r="F975" s="8"/>
      <c r="G975" s="8"/>
      <c r="H975" s="9">
        <v>9857836237</v>
      </c>
      <c r="M975" s="62" t="s">
        <v>3579</v>
      </c>
      <c r="N975" s="11" t="s">
        <v>627</v>
      </c>
    </row>
    <row r="976" spans="1:14" ht="36.75" customHeight="1" x14ac:dyDescent="0.25">
      <c r="A976" s="6">
        <v>43181</v>
      </c>
      <c r="B976" s="7">
        <v>0.39444444444444443</v>
      </c>
      <c r="C976" t="s">
        <v>2670</v>
      </c>
      <c r="F976" s="8"/>
      <c r="G976" s="8"/>
      <c r="H976" s="9">
        <v>8312910601</v>
      </c>
      <c r="M976" s="62" t="s">
        <v>3568</v>
      </c>
      <c r="N976" s="11" t="s">
        <v>627</v>
      </c>
    </row>
    <row r="977" spans="1:14" ht="36.75" customHeight="1" x14ac:dyDescent="0.25">
      <c r="A977" s="6">
        <v>43182</v>
      </c>
      <c r="B977" s="7">
        <v>0.69374999999999998</v>
      </c>
      <c r="C977" t="s">
        <v>3593</v>
      </c>
      <c r="D977" t="s">
        <v>1657</v>
      </c>
      <c r="E977" s="141"/>
      <c r="F977" s="8" t="s">
        <v>2690</v>
      </c>
      <c r="G977" s="8"/>
      <c r="H977" s="9">
        <v>8622059238</v>
      </c>
      <c r="J977" t="s">
        <v>771</v>
      </c>
      <c r="M977" s="62" t="s">
        <v>3594</v>
      </c>
      <c r="N977" s="11" t="s">
        <v>627</v>
      </c>
    </row>
    <row r="978" spans="1:14" ht="36.75" customHeight="1" x14ac:dyDescent="0.25">
      <c r="A978" s="6">
        <v>43182</v>
      </c>
      <c r="B978" s="7">
        <v>0.37708333333333338</v>
      </c>
      <c r="C978" t="s">
        <v>3006</v>
      </c>
      <c r="E978" s="141"/>
      <c r="F978" s="8"/>
      <c r="G978" s="8"/>
      <c r="H978" s="9">
        <v>3052993048</v>
      </c>
      <c r="M978" s="62" t="s">
        <v>3585</v>
      </c>
      <c r="N978" s="11" t="s">
        <v>627</v>
      </c>
    </row>
    <row r="979" spans="1:14" ht="36.75" customHeight="1" x14ac:dyDescent="0.25">
      <c r="A979" s="6">
        <v>43182</v>
      </c>
      <c r="B979" s="7">
        <v>0.60972222222222217</v>
      </c>
      <c r="C979" t="s">
        <v>3536</v>
      </c>
      <c r="D979" t="s">
        <v>3535</v>
      </c>
      <c r="E979" s="141"/>
      <c r="F979" s="8" t="s">
        <v>3538</v>
      </c>
      <c r="G979" s="8"/>
      <c r="H979" s="9">
        <v>7072675737</v>
      </c>
      <c r="J979" t="s">
        <v>3537</v>
      </c>
      <c r="M979" s="62" t="s">
        <v>3595</v>
      </c>
      <c r="N979" s="11" t="s">
        <v>627</v>
      </c>
    </row>
    <row r="980" spans="1:14" ht="36.75" customHeight="1" x14ac:dyDescent="0.25">
      <c r="A980" s="6">
        <v>43182</v>
      </c>
      <c r="B980" s="7">
        <v>0.54999999999999993</v>
      </c>
      <c r="C980" t="s">
        <v>2213</v>
      </c>
      <c r="D980" t="s">
        <v>2212</v>
      </c>
      <c r="E980" s="141"/>
      <c r="F980" s="8" t="s">
        <v>3401</v>
      </c>
      <c r="G980" s="8"/>
      <c r="H980" s="9">
        <v>6466425550</v>
      </c>
      <c r="J980" t="s">
        <v>771</v>
      </c>
      <c r="M980" s="62" t="s">
        <v>3378</v>
      </c>
      <c r="N980" s="11" t="s">
        <v>709</v>
      </c>
    </row>
    <row r="981" spans="1:14" ht="36.75" customHeight="1" x14ac:dyDescent="0.25">
      <c r="A981" s="6">
        <v>43182</v>
      </c>
      <c r="B981" s="7">
        <v>0.55625000000000002</v>
      </c>
      <c r="C981" t="s">
        <v>3592</v>
      </c>
      <c r="D981" t="s">
        <v>3592</v>
      </c>
      <c r="E981" s="141"/>
      <c r="F981" s="8"/>
      <c r="G981" s="8"/>
      <c r="H981" s="9">
        <v>8652097898</v>
      </c>
      <c r="J981" t="s">
        <v>721</v>
      </c>
      <c r="M981" s="62"/>
      <c r="N981" s="11" t="s">
        <v>627</v>
      </c>
    </row>
    <row r="982" spans="1:14" ht="36.75" customHeight="1" x14ac:dyDescent="0.25">
      <c r="A982" s="6">
        <v>43182</v>
      </c>
      <c r="B982" s="7">
        <v>0.64583333333333337</v>
      </c>
      <c r="C982" t="s">
        <v>3592</v>
      </c>
      <c r="D982" t="s">
        <v>3592</v>
      </c>
      <c r="E982" s="141"/>
      <c r="F982" s="8"/>
      <c r="G982" s="8"/>
      <c r="H982" s="9">
        <v>8652097898</v>
      </c>
      <c r="J982" t="s">
        <v>721</v>
      </c>
      <c r="M982" s="62"/>
      <c r="N982" s="11" t="s">
        <v>627</v>
      </c>
    </row>
    <row r="983" spans="1:14" ht="36.75" customHeight="1" x14ac:dyDescent="0.25">
      <c r="A983" s="6">
        <v>43185</v>
      </c>
      <c r="B983" s="7">
        <v>0.58888888888888891</v>
      </c>
      <c r="C983" t="s">
        <v>3598</v>
      </c>
      <c r="D983" t="s">
        <v>2543</v>
      </c>
      <c r="F983" s="8"/>
      <c r="G983" s="8"/>
      <c r="H983" s="9">
        <v>4432770584</v>
      </c>
      <c r="J983" t="s">
        <v>1345</v>
      </c>
      <c r="M983" s="62" t="s">
        <v>3599</v>
      </c>
      <c r="N983" s="11" t="s">
        <v>627</v>
      </c>
    </row>
    <row r="984" spans="1:14" ht="36.75" customHeight="1" x14ac:dyDescent="0.25">
      <c r="A984" s="6">
        <v>43185</v>
      </c>
      <c r="B984" s="7">
        <v>0.46736111111111112</v>
      </c>
      <c r="C984" t="s">
        <v>1688</v>
      </c>
      <c r="D984" t="s">
        <v>2126</v>
      </c>
      <c r="E984" s="141"/>
      <c r="F984" s="8" t="s">
        <v>3596</v>
      </c>
      <c r="G984" s="8"/>
      <c r="H984" s="9">
        <v>8069286930</v>
      </c>
      <c r="J984" t="s">
        <v>2196</v>
      </c>
      <c r="M984" s="62" t="s">
        <v>3597</v>
      </c>
      <c r="N984" s="11" t="s">
        <v>627</v>
      </c>
    </row>
    <row r="985" spans="1:14" ht="36.75" customHeight="1" x14ac:dyDescent="0.25">
      <c r="A985" s="6">
        <v>43185</v>
      </c>
      <c r="B985" s="7">
        <v>0.60277777777777775</v>
      </c>
      <c r="C985" t="s">
        <v>3163</v>
      </c>
      <c r="D985" t="s">
        <v>932</v>
      </c>
      <c r="F985" s="8"/>
      <c r="G985" s="8"/>
      <c r="H985" s="9">
        <v>4013980849</v>
      </c>
      <c r="J985" t="s">
        <v>1632</v>
      </c>
      <c r="M985" s="62" t="s">
        <v>3600</v>
      </c>
      <c r="N985" s="11" t="s">
        <v>627</v>
      </c>
    </row>
    <row r="986" spans="1:14" ht="36.75" customHeight="1" x14ac:dyDescent="0.25">
      <c r="A986" s="6">
        <v>43185</v>
      </c>
      <c r="B986" s="7">
        <v>0.6118055555555556</v>
      </c>
      <c r="C986" t="s">
        <v>1107</v>
      </c>
      <c r="D986" t="s">
        <v>1108</v>
      </c>
      <c r="F986" s="8" t="s">
        <v>1131</v>
      </c>
      <c r="G986" s="8"/>
      <c r="H986" s="9">
        <v>8656547902</v>
      </c>
      <c r="J986" t="s">
        <v>18</v>
      </c>
      <c r="M986" s="62"/>
      <c r="N986" s="11" t="s">
        <v>627</v>
      </c>
    </row>
    <row r="987" spans="1:14" ht="36.75" customHeight="1" x14ac:dyDescent="0.25">
      <c r="A987" s="6">
        <v>43185</v>
      </c>
      <c r="B987" s="7">
        <v>0.65138888888888891</v>
      </c>
      <c r="D987" t="s">
        <v>2082</v>
      </c>
      <c r="F987" s="8"/>
      <c r="G987" s="8"/>
      <c r="H987" s="9">
        <v>9016742483</v>
      </c>
      <c r="J987" t="s">
        <v>2468</v>
      </c>
      <c r="M987" s="62" t="s">
        <v>3601</v>
      </c>
      <c r="N987" s="11" t="s">
        <v>3602</v>
      </c>
    </row>
    <row r="988" spans="1:14" ht="36.75" customHeight="1" x14ac:dyDescent="0.25">
      <c r="A988" s="6">
        <v>43186</v>
      </c>
      <c r="B988" s="7">
        <v>0.44305555555555554</v>
      </c>
      <c r="C988" t="s">
        <v>1258</v>
      </c>
      <c r="D988" t="s">
        <v>1257</v>
      </c>
      <c r="F988" s="8" t="s">
        <v>3620</v>
      </c>
      <c r="G988" s="8"/>
      <c r="H988" s="9">
        <v>8179754663</v>
      </c>
      <c r="J988" t="s">
        <v>694</v>
      </c>
      <c r="M988" s="62" t="s">
        <v>3619</v>
      </c>
      <c r="N988" s="11" t="s">
        <v>627</v>
      </c>
    </row>
    <row r="989" spans="1:14" ht="36.75" customHeight="1" x14ac:dyDescent="0.25">
      <c r="A989" s="6">
        <v>43186</v>
      </c>
      <c r="B989" s="7">
        <v>0.6166666666666667</v>
      </c>
      <c r="C989" t="s">
        <v>3627</v>
      </c>
      <c r="D989" t="s">
        <v>3626</v>
      </c>
      <c r="F989" s="8" t="s">
        <v>3628</v>
      </c>
      <c r="G989" s="8"/>
      <c r="H989" s="9">
        <v>9372288822</v>
      </c>
      <c r="J989" t="s">
        <v>3629</v>
      </c>
      <c r="M989" s="62" t="s">
        <v>2565</v>
      </c>
      <c r="N989" s="11" t="s">
        <v>627</v>
      </c>
    </row>
    <row r="990" spans="1:14" ht="36.75" customHeight="1" x14ac:dyDescent="0.25">
      <c r="A990" s="6">
        <v>43186</v>
      </c>
      <c r="B990" s="7">
        <v>0.38819444444444445</v>
      </c>
      <c r="C990" t="s">
        <v>3606</v>
      </c>
      <c r="E990" t="s">
        <v>3608</v>
      </c>
      <c r="F990" s="8"/>
      <c r="G990" s="8"/>
      <c r="H990" s="9">
        <v>9392596404</v>
      </c>
      <c r="M990" s="62" t="s">
        <v>3607</v>
      </c>
      <c r="N990" s="11" t="s">
        <v>627</v>
      </c>
    </row>
    <row r="991" spans="1:14" ht="36.75" customHeight="1" x14ac:dyDescent="0.25">
      <c r="A991" s="6">
        <v>43186</v>
      </c>
      <c r="B991" s="7">
        <v>0.44027777777777777</v>
      </c>
      <c r="C991" t="s">
        <v>516</v>
      </c>
      <c r="D991" t="s">
        <v>1785</v>
      </c>
      <c r="F991" s="8" t="s">
        <v>518</v>
      </c>
      <c r="G991" s="8"/>
      <c r="H991" s="9">
        <v>2145857638</v>
      </c>
      <c r="J991" t="s">
        <v>1185</v>
      </c>
      <c r="M991" s="62" t="s">
        <v>3618</v>
      </c>
      <c r="N991" s="11" t="s">
        <v>627</v>
      </c>
    </row>
    <row r="992" spans="1:14" ht="36.75" customHeight="1" x14ac:dyDescent="0.25">
      <c r="A992" s="6">
        <v>43186</v>
      </c>
      <c r="B992" s="7">
        <v>0.39097222222222222</v>
      </c>
      <c r="C992" t="s">
        <v>1392</v>
      </c>
      <c r="D992" t="s">
        <v>1391</v>
      </c>
      <c r="E992" t="s">
        <v>3609</v>
      </c>
      <c r="F992" s="8" t="s">
        <v>1395</v>
      </c>
      <c r="G992" s="8"/>
      <c r="H992" s="9">
        <v>4783610659</v>
      </c>
      <c r="J992" t="s">
        <v>771</v>
      </c>
      <c r="L992" s="62" t="s">
        <v>1393</v>
      </c>
      <c r="M992" s="62" t="s">
        <v>3610</v>
      </c>
      <c r="N992" s="11" t="s">
        <v>627</v>
      </c>
    </row>
    <row r="993" spans="1:14" ht="36.75" customHeight="1" x14ac:dyDescent="0.25">
      <c r="A993" s="6">
        <v>43186</v>
      </c>
      <c r="B993" s="7">
        <v>0.39166666666666666</v>
      </c>
      <c r="C993" t="s">
        <v>3613</v>
      </c>
      <c r="D993" t="s">
        <v>3611</v>
      </c>
      <c r="F993" s="8" t="s">
        <v>3614</v>
      </c>
      <c r="G993" s="8"/>
      <c r="H993" s="9">
        <v>5136041340</v>
      </c>
      <c r="J993" t="s">
        <v>706</v>
      </c>
      <c r="M993" s="62" t="s">
        <v>3612</v>
      </c>
      <c r="N993" s="11" t="s">
        <v>627</v>
      </c>
    </row>
    <row r="994" spans="1:14" ht="36.75" customHeight="1" x14ac:dyDescent="0.25">
      <c r="A994" s="6">
        <v>43186</v>
      </c>
      <c r="B994" s="7">
        <v>0.59444444444444444</v>
      </c>
      <c r="C994" t="s">
        <v>3625</v>
      </c>
      <c r="D994" t="s">
        <v>3623</v>
      </c>
      <c r="F994" s="8"/>
      <c r="G994" s="8"/>
      <c r="H994" s="9">
        <v>8076323242</v>
      </c>
      <c r="J994" t="s">
        <v>1484</v>
      </c>
      <c r="K994">
        <v>15102200</v>
      </c>
      <c r="M994" s="62" t="s">
        <v>3624</v>
      </c>
      <c r="N994" s="11" t="s">
        <v>627</v>
      </c>
    </row>
    <row r="995" spans="1:14" ht="36.75" customHeight="1" x14ac:dyDescent="0.25">
      <c r="A995" s="6">
        <v>43186</v>
      </c>
      <c r="B995" s="7">
        <v>0.49444444444444446</v>
      </c>
      <c r="C995" t="s">
        <v>2824</v>
      </c>
      <c r="D995" t="s">
        <v>2824</v>
      </c>
      <c r="F995" s="8" t="s">
        <v>2825</v>
      </c>
      <c r="G995" s="8"/>
      <c r="H995" s="9">
        <v>3237024965</v>
      </c>
      <c r="J995" t="s">
        <v>706</v>
      </c>
      <c r="M995" s="62" t="s">
        <v>3622</v>
      </c>
      <c r="N995" s="11" t="s">
        <v>627</v>
      </c>
    </row>
    <row r="996" spans="1:14" ht="36.75" customHeight="1" x14ac:dyDescent="0.25">
      <c r="A996" s="6">
        <v>43186</v>
      </c>
      <c r="B996" s="7">
        <v>0.3527777777777778</v>
      </c>
      <c r="D996" t="s">
        <v>2979</v>
      </c>
      <c r="F996" s="8"/>
      <c r="G996" s="8"/>
      <c r="H996" s="9">
        <v>2054545539</v>
      </c>
      <c r="M996" s="62"/>
      <c r="N996" s="11" t="s">
        <v>627</v>
      </c>
    </row>
    <row r="997" spans="1:14" ht="36.75" customHeight="1" x14ac:dyDescent="0.25">
      <c r="A997" s="6">
        <v>43186</v>
      </c>
      <c r="B997" s="7">
        <v>0.41736111111111113</v>
      </c>
      <c r="D997" t="s">
        <v>3615</v>
      </c>
      <c r="F997" s="8" t="s">
        <v>3617</v>
      </c>
      <c r="G997" s="8"/>
      <c r="H997" s="9">
        <v>8052054666</v>
      </c>
      <c r="J997" t="s">
        <v>771</v>
      </c>
      <c r="M997" s="62" t="s">
        <v>3616</v>
      </c>
      <c r="N997" s="11" t="s">
        <v>627</v>
      </c>
    </row>
    <row r="998" spans="1:14" ht="36.75" customHeight="1" x14ac:dyDescent="0.25">
      <c r="A998" s="6">
        <v>43186</v>
      </c>
      <c r="B998" s="7">
        <v>0.44791666666666669</v>
      </c>
      <c r="D998" t="s">
        <v>3487</v>
      </c>
      <c r="E998" t="s">
        <v>3621</v>
      </c>
      <c r="F998" s="8"/>
      <c r="G998" s="8"/>
      <c r="H998" s="9">
        <v>3169932252</v>
      </c>
      <c r="M998" s="62" t="s">
        <v>447</v>
      </c>
      <c r="N998" s="11" t="s">
        <v>627</v>
      </c>
    </row>
    <row r="999" spans="1:14" ht="36.75" customHeight="1" x14ac:dyDescent="0.25">
      <c r="A999" s="6">
        <v>43186</v>
      </c>
      <c r="B999" s="7">
        <v>0.66319444444444442</v>
      </c>
      <c r="D999" t="s">
        <v>3501</v>
      </c>
      <c r="F999" s="8" t="s">
        <v>3630</v>
      </c>
      <c r="G999" s="8"/>
      <c r="H999" s="9">
        <v>5165742938</v>
      </c>
      <c r="M999" s="62"/>
      <c r="N999" s="11" t="s">
        <v>627</v>
      </c>
    </row>
    <row r="1000" spans="1:14" ht="36.75" customHeight="1" x14ac:dyDescent="0.25">
      <c r="A1000" s="6">
        <v>43187</v>
      </c>
      <c r="B1000" s="7">
        <v>0.46180555555555558</v>
      </c>
      <c r="C1000" t="s">
        <v>3012</v>
      </c>
      <c r="D1000" t="s">
        <v>3011</v>
      </c>
      <c r="F1000" s="8"/>
      <c r="G1000" s="8"/>
      <c r="H1000" s="9">
        <v>8644231205</v>
      </c>
      <c r="J1000" t="s">
        <v>870</v>
      </c>
      <c r="M1000" s="62" t="s">
        <v>3632</v>
      </c>
      <c r="N1000" s="11" t="s">
        <v>627</v>
      </c>
    </row>
    <row r="1001" spans="1:14" ht="36.75" customHeight="1" x14ac:dyDescent="0.25">
      <c r="A1001" s="6">
        <v>43187</v>
      </c>
      <c r="B1001" s="7">
        <v>0.69097222222222221</v>
      </c>
      <c r="C1001" t="s">
        <v>3641</v>
      </c>
      <c r="D1001" t="s">
        <v>3642</v>
      </c>
      <c r="E1001" t="s">
        <v>3643</v>
      </c>
      <c r="F1001" s="8"/>
      <c r="G1001" s="8"/>
      <c r="H1001" s="9">
        <v>2085903403</v>
      </c>
      <c r="M1001" s="62"/>
      <c r="N1001" s="11" t="s">
        <v>627</v>
      </c>
    </row>
    <row r="1002" spans="1:14" ht="36.75" customHeight="1" x14ac:dyDescent="0.25">
      <c r="A1002" s="6">
        <v>43187</v>
      </c>
      <c r="B1002" s="7">
        <v>0.70000000000000007</v>
      </c>
      <c r="C1002" t="s">
        <v>3652</v>
      </c>
      <c r="D1002" t="s">
        <v>3649</v>
      </c>
      <c r="F1002" s="8" t="s">
        <v>3651</v>
      </c>
      <c r="G1002" s="8"/>
      <c r="H1002" s="9">
        <v>5128783855</v>
      </c>
      <c r="J1002" t="s">
        <v>718</v>
      </c>
      <c r="K1002">
        <v>14030189</v>
      </c>
      <c r="M1002" s="62" t="s">
        <v>3650</v>
      </c>
      <c r="N1002" s="11" t="s">
        <v>627</v>
      </c>
    </row>
    <row r="1003" spans="1:14" ht="36.75" customHeight="1" x14ac:dyDescent="0.25">
      <c r="A1003" s="6">
        <v>43187</v>
      </c>
      <c r="B1003" s="7">
        <v>0.68055555555555547</v>
      </c>
      <c r="C1003" t="s">
        <v>3006</v>
      </c>
      <c r="F1003" s="8"/>
      <c r="G1003" s="8"/>
      <c r="H1003" s="9">
        <v>3052993048</v>
      </c>
      <c r="M1003" s="62" t="s">
        <v>3640</v>
      </c>
      <c r="N1003" s="11" t="s">
        <v>627</v>
      </c>
    </row>
    <row r="1004" spans="1:14" ht="36.75" customHeight="1" x14ac:dyDescent="0.25">
      <c r="A1004" s="6">
        <v>43187</v>
      </c>
      <c r="B1004" s="7">
        <v>0.61805555555555558</v>
      </c>
      <c r="C1004" t="s">
        <v>583</v>
      </c>
      <c r="D1004" t="s">
        <v>3638</v>
      </c>
      <c r="F1004" s="8"/>
      <c r="G1004" s="8"/>
      <c r="H1004" s="9">
        <v>4044966808</v>
      </c>
      <c r="M1004" s="62" t="s">
        <v>3639</v>
      </c>
      <c r="N1004" s="11" t="s">
        <v>627</v>
      </c>
    </row>
    <row r="1005" spans="1:14" ht="36.75" customHeight="1" x14ac:dyDescent="0.25">
      <c r="A1005" s="6">
        <v>43187</v>
      </c>
      <c r="B1005" s="7">
        <v>0.69861111111111107</v>
      </c>
      <c r="C1005" t="s">
        <v>3648</v>
      </c>
      <c r="F1005" s="8"/>
      <c r="G1005" s="8"/>
      <c r="H1005" s="9">
        <v>6827724525</v>
      </c>
      <c r="M1005" s="62"/>
      <c r="N1005" s="11" t="s">
        <v>627</v>
      </c>
    </row>
    <row r="1006" spans="1:14" ht="36.75" customHeight="1" x14ac:dyDescent="0.25">
      <c r="A1006" s="6">
        <v>43187</v>
      </c>
      <c r="B1006" s="7">
        <v>0.60277777777777775</v>
      </c>
      <c r="C1006" t="s">
        <v>2125</v>
      </c>
      <c r="D1006" t="s">
        <v>1688</v>
      </c>
      <c r="F1006" s="8"/>
      <c r="G1006" s="8"/>
      <c r="H1006" s="9">
        <v>8069286930</v>
      </c>
      <c r="M1006" s="62" t="s">
        <v>3637</v>
      </c>
      <c r="N1006" s="11" t="s">
        <v>627</v>
      </c>
    </row>
    <row r="1007" spans="1:14" ht="36.75" customHeight="1" x14ac:dyDescent="0.25">
      <c r="A1007" s="6">
        <v>43187</v>
      </c>
      <c r="B1007" s="7">
        <v>0.58333333333333337</v>
      </c>
      <c r="C1007" t="s">
        <v>3633</v>
      </c>
      <c r="D1007" t="s">
        <v>3634</v>
      </c>
      <c r="F1007" s="8"/>
      <c r="G1007" s="8"/>
      <c r="H1007" s="9">
        <v>4013741331</v>
      </c>
      <c r="M1007" s="62" t="s">
        <v>3635</v>
      </c>
      <c r="N1007" s="11" t="s">
        <v>627</v>
      </c>
    </row>
    <row r="1008" spans="1:14" ht="36.75" customHeight="1" x14ac:dyDescent="0.25">
      <c r="A1008" s="6">
        <v>43187</v>
      </c>
      <c r="B1008" s="7">
        <v>0.58333333333333337</v>
      </c>
      <c r="C1008" t="s">
        <v>3633</v>
      </c>
      <c r="D1008" t="s">
        <v>3634</v>
      </c>
      <c r="F1008" s="8"/>
      <c r="G1008" s="8"/>
      <c r="H1008" s="9">
        <v>4013741331</v>
      </c>
      <c r="M1008" s="62" t="s">
        <v>3635</v>
      </c>
      <c r="N1008" s="11" t="s">
        <v>627</v>
      </c>
    </row>
    <row r="1009" spans="1:14" ht="36.75" customHeight="1" x14ac:dyDescent="0.25">
      <c r="A1009" s="6">
        <v>43187</v>
      </c>
      <c r="B1009" s="7">
        <v>0.6381944444444444</v>
      </c>
      <c r="C1009" t="s">
        <v>516</v>
      </c>
      <c r="D1009" t="s">
        <v>1785</v>
      </c>
      <c r="F1009" s="8"/>
      <c r="G1009" s="8"/>
      <c r="H1009" s="9">
        <v>2149348964</v>
      </c>
      <c r="M1009" s="62"/>
      <c r="N1009" s="11" t="s">
        <v>627</v>
      </c>
    </row>
    <row r="1010" spans="1:14" ht="36.75" customHeight="1" x14ac:dyDescent="0.25">
      <c r="A1010" s="6">
        <v>43187</v>
      </c>
      <c r="B1010" s="7">
        <v>0.58611111111111114</v>
      </c>
      <c r="C1010" t="s">
        <v>3636</v>
      </c>
      <c r="F1010" s="8"/>
      <c r="G1010" s="8"/>
      <c r="H1010" s="9">
        <v>5207944523</v>
      </c>
      <c r="M1010" s="62"/>
      <c r="N1010" s="11" t="s">
        <v>627</v>
      </c>
    </row>
    <row r="1011" spans="1:14" ht="36.75" customHeight="1" x14ac:dyDescent="0.25">
      <c r="A1011" s="6">
        <v>43187</v>
      </c>
      <c r="B1011" s="7">
        <v>0.70694444444444438</v>
      </c>
      <c r="C1011" t="s">
        <v>3657</v>
      </c>
      <c r="F1011" s="8"/>
      <c r="G1011" s="8"/>
      <c r="H1011" s="9">
        <v>4782621092</v>
      </c>
      <c r="M1011" s="62" t="s">
        <v>3656</v>
      </c>
      <c r="N1011" s="11" t="s">
        <v>627</v>
      </c>
    </row>
    <row r="1012" spans="1:14" ht="36.75" customHeight="1" x14ac:dyDescent="0.25">
      <c r="A1012" s="6">
        <v>43187</v>
      </c>
      <c r="B1012" s="7">
        <v>0.36180555555555555</v>
      </c>
      <c r="D1012" t="s">
        <v>3012</v>
      </c>
      <c r="F1012" s="8"/>
      <c r="G1012" s="8"/>
      <c r="H1012" s="9">
        <v>8644231205</v>
      </c>
      <c r="M1012" s="62"/>
      <c r="N1012" s="11" t="s">
        <v>627</v>
      </c>
    </row>
    <row r="1013" spans="1:14" ht="36.75" customHeight="1" x14ac:dyDescent="0.25">
      <c r="A1013" s="6">
        <v>43187</v>
      </c>
      <c r="B1013" s="7">
        <v>0.3756944444444445</v>
      </c>
      <c r="D1013" t="s">
        <v>3469</v>
      </c>
      <c r="F1013" s="8"/>
      <c r="G1013" s="8"/>
      <c r="H1013" s="9">
        <v>2107109690</v>
      </c>
      <c r="M1013" s="62"/>
      <c r="N1013" s="11" t="s">
        <v>627</v>
      </c>
    </row>
    <row r="1014" spans="1:14" ht="36.75" customHeight="1" x14ac:dyDescent="0.25">
      <c r="A1014" s="6">
        <v>43187</v>
      </c>
      <c r="B1014" s="7">
        <v>0.38958333333333334</v>
      </c>
      <c r="D1014" t="s">
        <v>2809</v>
      </c>
      <c r="F1014" s="8" t="s">
        <v>3631</v>
      </c>
      <c r="G1014" s="8"/>
      <c r="H1014" s="9">
        <v>3073356780</v>
      </c>
      <c r="J1014" t="s">
        <v>706</v>
      </c>
      <c r="M1014" s="62"/>
      <c r="N1014" s="11" t="s">
        <v>627</v>
      </c>
    </row>
    <row r="1015" spans="1:14" ht="36.75" customHeight="1" x14ac:dyDescent="0.25">
      <c r="A1015" s="6">
        <v>43188</v>
      </c>
      <c r="B1015" s="7">
        <v>0.3666666666666667</v>
      </c>
      <c r="C1015" t="s">
        <v>3658</v>
      </c>
      <c r="F1015" s="8"/>
      <c r="G1015" s="8"/>
      <c r="H1015" s="9">
        <v>5124619317</v>
      </c>
      <c r="J1015" t="s">
        <v>706</v>
      </c>
      <c r="M1015" s="62"/>
      <c r="N1015" s="11" t="s">
        <v>627</v>
      </c>
    </row>
    <row r="1016" spans="1:14" ht="36.75" customHeight="1" x14ac:dyDescent="0.25">
      <c r="A1016" s="6">
        <v>43188</v>
      </c>
      <c r="B1016" s="7">
        <v>0.69444444444444453</v>
      </c>
      <c r="C1016" t="s">
        <v>2948</v>
      </c>
      <c r="D1016" t="s">
        <v>2949</v>
      </c>
      <c r="E1016" t="s">
        <v>1472</v>
      </c>
      <c r="F1016" s="8"/>
      <c r="G1016" s="8"/>
      <c r="H1016" s="9">
        <v>8458580699</v>
      </c>
      <c r="I1016" s="9">
        <v>8458560400</v>
      </c>
      <c r="M1016" s="62" t="s">
        <v>3688</v>
      </c>
      <c r="N1016" s="11" t="s">
        <v>627</v>
      </c>
    </row>
    <row r="1017" spans="1:14" ht="36.75" customHeight="1" x14ac:dyDescent="0.25">
      <c r="A1017" s="6">
        <v>43188</v>
      </c>
      <c r="B1017" s="7">
        <v>0.37152777777777773</v>
      </c>
      <c r="C1017" t="s">
        <v>3660</v>
      </c>
      <c r="D1017" t="s">
        <v>3659</v>
      </c>
      <c r="F1017" s="8"/>
      <c r="G1017" s="8"/>
      <c r="H1017" s="9">
        <v>2077843547</v>
      </c>
      <c r="J1017" t="s">
        <v>694</v>
      </c>
      <c r="M1017" s="62"/>
      <c r="N1017" s="11" t="s">
        <v>627</v>
      </c>
    </row>
    <row r="1018" spans="1:14" ht="36.75" customHeight="1" x14ac:dyDescent="0.25">
      <c r="A1018" s="6">
        <v>43188</v>
      </c>
      <c r="B1018" s="7">
        <v>0.69305555555555554</v>
      </c>
      <c r="C1018" t="s">
        <v>3512</v>
      </c>
      <c r="D1018" t="s">
        <v>3681</v>
      </c>
      <c r="E1018" t="s">
        <v>3682</v>
      </c>
      <c r="F1018" s="8"/>
      <c r="G1018" s="8"/>
      <c r="H1018" s="9">
        <v>6012912281</v>
      </c>
      <c r="M1018" s="62" t="s">
        <v>3689</v>
      </c>
      <c r="N1018" s="11" t="s">
        <v>627</v>
      </c>
    </row>
    <row r="1019" spans="1:14" ht="36.75" customHeight="1" x14ac:dyDescent="0.25">
      <c r="A1019" s="6">
        <v>43188</v>
      </c>
      <c r="B1019" s="7">
        <v>0.65</v>
      </c>
      <c r="C1019" t="s">
        <v>3677</v>
      </c>
      <c r="D1019" t="s">
        <v>3676</v>
      </c>
      <c r="F1019" s="8"/>
      <c r="G1019" s="8"/>
      <c r="H1019" s="9">
        <v>6782343455</v>
      </c>
      <c r="K1019" s="83" t="s">
        <v>3678</v>
      </c>
      <c r="M1019" s="62"/>
      <c r="N1019" s="11" t="s">
        <v>627</v>
      </c>
    </row>
    <row r="1020" spans="1:14" ht="36.75" customHeight="1" x14ac:dyDescent="0.25">
      <c r="A1020" s="6">
        <v>43188</v>
      </c>
      <c r="B1020" s="7">
        <v>0.57430555555555551</v>
      </c>
      <c r="C1020" t="s">
        <v>3667</v>
      </c>
      <c r="D1020" t="s">
        <v>3666</v>
      </c>
      <c r="F1020" s="8"/>
      <c r="G1020" s="8"/>
      <c r="H1020" s="9">
        <v>4045790225</v>
      </c>
      <c r="M1020" s="62"/>
      <c r="N1020" s="11" t="s">
        <v>627</v>
      </c>
    </row>
    <row r="1021" spans="1:14" ht="36.75" customHeight="1" x14ac:dyDescent="0.25">
      <c r="A1021" s="6">
        <v>43188</v>
      </c>
      <c r="B1021" s="7">
        <v>0.51180555555555551</v>
      </c>
      <c r="C1021" t="s">
        <v>2697</v>
      </c>
      <c r="D1021" t="s">
        <v>2696</v>
      </c>
      <c r="F1021" s="8" t="s">
        <v>2699</v>
      </c>
      <c r="G1021" s="8"/>
      <c r="H1021" s="9">
        <v>9857836237</v>
      </c>
      <c r="I1021" s="9">
        <v>9857830216</v>
      </c>
      <c r="J1021" t="s">
        <v>718</v>
      </c>
      <c r="K1021">
        <v>17016527</v>
      </c>
      <c r="M1021" s="62" t="s">
        <v>3665</v>
      </c>
      <c r="N1021" s="11" t="s">
        <v>627</v>
      </c>
    </row>
    <row r="1022" spans="1:14" ht="36.75" customHeight="1" x14ac:dyDescent="0.25">
      <c r="A1022" s="6">
        <v>43188</v>
      </c>
      <c r="B1022" s="7">
        <v>0.62708333333333333</v>
      </c>
      <c r="C1022" t="s">
        <v>3669</v>
      </c>
      <c r="D1022" t="s">
        <v>3670</v>
      </c>
      <c r="E1022" t="s">
        <v>3487</v>
      </c>
      <c r="F1022" s="8" t="s">
        <v>3671</v>
      </c>
      <c r="G1022" s="8"/>
      <c r="H1022" s="9">
        <v>3167948601</v>
      </c>
      <c r="I1022" s="9">
        <v>3169932252</v>
      </c>
      <c r="J1022" t="s">
        <v>889</v>
      </c>
      <c r="K1022">
        <v>17129775</v>
      </c>
      <c r="L1022" s="62" t="s">
        <v>3672</v>
      </c>
      <c r="M1022" s="62" t="s">
        <v>3668</v>
      </c>
      <c r="N1022" s="11" t="s">
        <v>627</v>
      </c>
    </row>
    <row r="1023" spans="1:14" ht="36.75" customHeight="1" x14ac:dyDescent="0.25">
      <c r="A1023" s="6">
        <v>43188</v>
      </c>
      <c r="B1023" s="7">
        <v>0.68680555555555556</v>
      </c>
      <c r="D1023" t="s">
        <v>3679</v>
      </c>
      <c r="F1023" s="8"/>
      <c r="G1023" s="8"/>
      <c r="H1023" s="9">
        <v>4096219540</v>
      </c>
      <c r="K1023" t="s">
        <v>721</v>
      </c>
      <c r="M1023" s="62" t="s">
        <v>3680</v>
      </c>
      <c r="N1023" s="11" t="s">
        <v>22</v>
      </c>
    </row>
    <row r="1024" spans="1:14" ht="36.75" customHeight="1" x14ac:dyDescent="0.25">
      <c r="A1024" s="6">
        <v>43189</v>
      </c>
      <c r="B1024" s="7">
        <v>0.3527777777777778</v>
      </c>
      <c r="C1024" t="s">
        <v>2439</v>
      </c>
      <c r="D1024" t="s">
        <v>2461</v>
      </c>
      <c r="F1024" s="8" t="s">
        <v>3685</v>
      </c>
      <c r="G1024" s="8"/>
      <c r="H1024" s="9">
        <v>3306077347</v>
      </c>
      <c r="J1024" t="s">
        <v>870</v>
      </c>
      <c r="K1024">
        <v>17101720</v>
      </c>
      <c r="M1024" s="62" t="s">
        <v>3683</v>
      </c>
      <c r="N1024" s="11" t="s">
        <v>627</v>
      </c>
    </row>
    <row r="1025" spans="1:14" ht="36.75" customHeight="1" x14ac:dyDescent="0.25">
      <c r="A1025" s="6">
        <v>43189</v>
      </c>
      <c r="B1025" s="7">
        <v>0.58472222222222225</v>
      </c>
      <c r="C1025" t="s">
        <v>3115</v>
      </c>
      <c r="D1025" t="s">
        <v>3148</v>
      </c>
      <c r="F1025" s="8"/>
      <c r="G1025" s="8"/>
      <c r="H1025" s="9">
        <v>4048042377</v>
      </c>
      <c r="M1025" s="62" t="s">
        <v>3690</v>
      </c>
      <c r="N1025" s="11" t="s">
        <v>627</v>
      </c>
    </row>
    <row r="1026" spans="1:14" ht="36.75" customHeight="1" x14ac:dyDescent="0.25">
      <c r="A1026" s="6">
        <v>43192</v>
      </c>
      <c r="B1026" s="7">
        <v>0.45555555555555555</v>
      </c>
      <c r="C1026" t="s">
        <v>3012</v>
      </c>
      <c r="D1026" t="s">
        <v>3011</v>
      </c>
      <c r="F1026" s="8" t="s">
        <v>3013</v>
      </c>
      <c r="G1026" s="8"/>
      <c r="H1026" s="9">
        <v>8644231205</v>
      </c>
      <c r="M1026" s="62" t="s">
        <v>3696</v>
      </c>
      <c r="N1026" s="11" t="s">
        <v>627</v>
      </c>
    </row>
    <row r="1027" spans="1:14" ht="36.75" customHeight="1" x14ac:dyDescent="0.25">
      <c r="A1027" s="6">
        <v>43192</v>
      </c>
      <c r="B1027" s="7">
        <v>0.60555555555555551</v>
      </c>
      <c r="C1027" t="s">
        <v>891</v>
      </c>
      <c r="F1027" s="8"/>
      <c r="G1027" s="8"/>
      <c r="H1027" s="9">
        <v>2398252540</v>
      </c>
      <c r="M1027" s="62" t="s">
        <v>3703</v>
      </c>
      <c r="N1027" s="11" t="s">
        <v>627</v>
      </c>
    </row>
    <row r="1028" spans="1:14" ht="36.75" customHeight="1" x14ac:dyDescent="0.25">
      <c r="A1028" s="6">
        <v>43192</v>
      </c>
      <c r="B1028" s="7">
        <v>0.56319444444444444</v>
      </c>
      <c r="C1028" t="s">
        <v>3700</v>
      </c>
      <c r="D1028" t="s">
        <v>3697</v>
      </c>
      <c r="F1028" s="8" t="s">
        <v>3699</v>
      </c>
      <c r="G1028" s="8"/>
      <c r="H1028" s="9">
        <v>9289255721</v>
      </c>
      <c r="J1028" t="s">
        <v>3701</v>
      </c>
      <c r="M1028" s="62" t="s">
        <v>3698</v>
      </c>
      <c r="N1028" s="11" t="s">
        <v>627</v>
      </c>
    </row>
    <row r="1029" spans="1:14" ht="36.75" customHeight="1" x14ac:dyDescent="0.25">
      <c r="A1029" s="6">
        <v>43192</v>
      </c>
      <c r="B1029" s="7">
        <v>0.47361111111111115</v>
      </c>
      <c r="C1029" t="s">
        <v>2125</v>
      </c>
      <c r="D1029" t="s">
        <v>1688</v>
      </c>
      <c r="F1029" s="8"/>
      <c r="G1029" s="8"/>
      <c r="H1029" s="9">
        <v>8069286930</v>
      </c>
      <c r="J1029" t="s">
        <v>1689</v>
      </c>
      <c r="M1029" s="62"/>
      <c r="N1029" s="11" t="s">
        <v>627</v>
      </c>
    </row>
    <row r="1030" spans="1:14" ht="36.75" customHeight="1" x14ac:dyDescent="0.25">
      <c r="A1030" s="6">
        <v>43192</v>
      </c>
      <c r="B1030" s="7">
        <v>0.56597222222222221</v>
      </c>
      <c r="C1030" t="s">
        <v>3633</v>
      </c>
      <c r="D1030" t="s">
        <v>2266</v>
      </c>
      <c r="F1030" s="8"/>
      <c r="G1030" s="8"/>
      <c r="H1030" s="9">
        <v>4013741331</v>
      </c>
      <c r="J1030" t="s">
        <v>2208</v>
      </c>
      <c r="M1030" s="62" t="s">
        <v>3704</v>
      </c>
      <c r="N1030" s="11" t="s">
        <v>627</v>
      </c>
    </row>
    <row r="1031" spans="1:14" ht="36.75" customHeight="1" x14ac:dyDescent="0.25">
      <c r="A1031" s="6">
        <v>43192</v>
      </c>
      <c r="B1031" s="7">
        <v>0.4465277777777778</v>
      </c>
      <c r="C1031" t="s">
        <v>3694</v>
      </c>
      <c r="D1031" t="s">
        <v>3692</v>
      </c>
      <c r="F1031" s="8" t="s">
        <v>3695</v>
      </c>
      <c r="G1031" s="8"/>
      <c r="H1031" s="9">
        <v>2393338212</v>
      </c>
      <c r="J1031" t="s">
        <v>978</v>
      </c>
      <c r="K1031">
        <v>17129792</v>
      </c>
      <c r="M1031" s="62" t="s">
        <v>3693</v>
      </c>
      <c r="N1031" s="11" t="s">
        <v>627</v>
      </c>
    </row>
    <row r="1032" spans="1:14" ht="36.75" customHeight="1" x14ac:dyDescent="0.25">
      <c r="A1032" s="6">
        <v>43192</v>
      </c>
      <c r="B1032" s="7">
        <v>0.46597222222222223</v>
      </c>
      <c r="C1032" t="s">
        <v>3115</v>
      </c>
      <c r="D1032" t="s">
        <v>3148</v>
      </c>
      <c r="F1032" s="8"/>
      <c r="G1032" s="8"/>
      <c r="H1032" s="9">
        <v>4048042377</v>
      </c>
      <c r="M1032" s="62" t="s">
        <v>1186</v>
      </c>
      <c r="N1032" s="11" t="s">
        <v>627</v>
      </c>
    </row>
    <row r="1033" spans="1:14" ht="36.75" customHeight="1" x14ac:dyDescent="0.25">
      <c r="A1033" s="6">
        <v>43192</v>
      </c>
      <c r="B1033" s="7">
        <v>0.40833333333333338</v>
      </c>
      <c r="C1033" t="s">
        <v>3469</v>
      </c>
      <c r="F1033" s="8"/>
      <c r="G1033" s="8"/>
      <c r="H1033" s="9">
        <v>2107109690</v>
      </c>
      <c r="M1033" s="62" t="s">
        <v>3691</v>
      </c>
      <c r="N1033" s="11" t="s">
        <v>709</v>
      </c>
    </row>
    <row r="1034" spans="1:14" ht="36.75" customHeight="1" x14ac:dyDescent="0.25">
      <c r="A1034" s="6">
        <v>43192</v>
      </c>
      <c r="B1034" s="7">
        <v>0.5854166666666667</v>
      </c>
      <c r="D1034" t="s">
        <v>1991</v>
      </c>
      <c r="F1034" s="8"/>
      <c r="G1034" s="8"/>
      <c r="H1034" s="9">
        <v>5745278136</v>
      </c>
      <c r="M1034" s="62" t="s">
        <v>3702</v>
      </c>
      <c r="N1034" s="11" t="s">
        <v>627</v>
      </c>
    </row>
    <row r="1035" spans="1:14" ht="36.75" customHeight="1" x14ac:dyDescent="0.25">
      <c r="A1035" s="6">
        <v>43193</v>
      </c>
      <c r="B1035" s="7">
        <v>0.69166666666666676</v>
      </c>
      <c r="C1035" t="s">
        <v>3713</v>
      </c>
      <c r="D1035" t="s">
        <v>3711</v>
      </c>
      <c r="F1035" s="8"/>
      <c r="G1035" s="8"/>
      <c r="H1035" s="9">
        <v>6789534890</v>
      </c>
      <c r="M1035" s="62" t="s">
        <v>3712</v>
      </c>
      <c r="N1035" s="11" t="s">
        <v>627</v>
      </c>
    </row>
    <row r="1036" spans="1:14" ht="36.75" customHeight="1" x14ac:dyDescent="0.25">
      <c r="A1036" s="6">
        <v>43193</v>
      </c>
      <c r="B1036" s="7">
        <v>0.61111111111111105</v>
      </c>
      <c r="C1036" t="s">
        <v>3706</v>
      </c>
      <c r="D1036" t="s">
        <v>3705</v>
      </c>
      <c r="F1036" s="8" t="s">
        <v>3709</v>
      </c>
      <c r="G1036" s="8"/>
      <c r="H1036" s="9">
        <v>6192333458</v>
      </c>
      <c r="M1036" s="62" t="s">
        <v>3707</v>
      </c>
      <c r="N1036" s="11" t="s">
        <v>627</v>
      </c>
    </row>
    <row r="1037" spans="1:14" ht="36.75" customHeight="1" x14ac:dyDescent="0.25">
      <c r="A1037" s="6">
        <v>43193</v>
      </c>
      <c r="B1037" s="7">
        <v>0.68958333333333333</v>
      </c>
      <c r="C1037" t="s">
        <v>3710</v>
      </c>
      <c r="F1037" s="8"/>
      <c r="G1037" s="8"/>
      <c r="H1037" s="9">
        <v>8656877451</v>
      </c>
      <c r="M1037" s="62" t="s">
        <v>1186</v>
      </c>
      <c r="N1037" s="11" t="s">
        <v>627</v>
      </c>
    </row>
    <row r="1038" spans="1:14" ht="36.75" customHeight="1" x14ac:dyDescent="0.25">
      <c r="A1038" s="6">
        <v>43193</v>
      </c>
      <c r="B1038" s="7">
        <v>0.62430555555555556</v>
      </c>
      <c r="C1038" t="s">
        <v>951</v>
      </c>
      <c r="D1038" t="s">
        <v>743</v>
      </c>
      <c r="F1038" s="8"/>
      <c r="G1038" s="8"/>
      <c r="H1038" s="9">
        <v>7022355558</v>
      </c>
      <c r="J1038" t="s">
        <v>2415</v>
      </c>
      <c r="K1038">
        <v>14040194</v>
      </c>
      <c r="M1038" s="62" t="s">
        <v>3708</v>
      </c>
      <c r="N1038" s="11" t="s">
        <v>627</v>
      </c>
    </row>
    <row r="1039" spans="1:14" ht="36.75" customHeight="1" x14ac:dyDescent="0.25">
      <c r="A1039" s="6">
        <v>43194</v>
      </c>
      <c r="B1039" s="7">
        <v>0.57222222222222219</v>
      </c>
      <c r="C1039" t="s">
        <v>3633</v>
      </c>
      <c r="D1039" t="s">
        <v>2266</v>
      </c>
      <c r="F1039" s="8" t="s">
        <v>2268</v>
      </c>
      <c r="G1039" s="8"/>
      <c r="H1039" s="9">
        <v>4013741331</v>
      </c>
      <c r="J1039" t="s">
        <v>2208</v>
      </c>
      <c r="M1039" s="62"/>
      <c r="N1039" s="11" t="s">
        <v>627</v>
      </c>
    </row>
    <row r="1040" spans="1:14" ht="36.75" customHeight="1" x14ac:dyDescent="0.25">
      <c r="A1040" s="6">
        <v>43194</v>
      </c>
      <c r="B1040" s="7">
        <v>0.40763888888888888</v>
      </c>
      <c r="C1040" t="s">
        <v>3714</v>
      </c>
      <c r="D1040" t="s">
        <v>3715</v>
      </c>
      <c r="F1040" s="8"/>
      <c r="G1040" s="8"/>
      <c r="H1040" s="9">
        <v>2156657000</v>
      </c>
      <c r="J1040" t="s">
        <v>731</v>
      </c>
      <c r="M1040" s="62" t="s">
        <v>3716</v>
      </c>
      <c r="N1040" s="11" t="s">
        <v>627</v>
      </c>
    </row>
    <row r="1041" spans="1:14" ht="36.75" customHeight="1" x14ac:dyDescent="0.25">
      <c r="A1041" s="6">
        <v>43195</v>
      </c>
      <c r="B1041" s="7">
        <v>0.44166666666666665</v>
      </c>
      <c r="C1041" t="s">
        <v>861</v>
      </c>
      <c r="D1041" t="s">
        <v>3718</v>
      </c>
      <c r="F1041" s="8"/>
      <c r="G1041" s="8"/>
      <c r="H1041" s="9">
        <v>7312179163</v>
      </c>
      <c r="J1041" t="s">
        <v>863</v>
      </c>
      <c r="L1041" s="62" t="s">
        <v>864</v>
      </c>
      <c r="M1041" s="62" t="s">
        <v>2831</v>
      </c>
      <c r="N1041" s="11" t="s">
        <v>627</v>
      </c>
    </row>
    <row r="1042" spans="1:14" ht="36.75" customHeight="1" x14ac:dyDescent="0.25">
      <c r="A1042" s="6">
        <v>43196</v>
      </c>
      <c r="B1042" s="7">
        <v>0.47916666666666669</v>
      </c>
      <c r="C1042" t="s">
        <v>342</v>
      </c>
      <c r="D1042" t="s">
        <v>343</v>
      </c>
      <c r="F1042" s="8" t="s">
        <v>3720</v>
      </c>
      <c r="G1042" s="8"/>
      <c r="H1042" s="9">
        <v>7057375656</v>
      </c>
      <c r="J1042" t="s">
        <v>2404</v>
      </c>
      <c r="K1042">
        <v>14030190</v>
      </c>
      <c r="M1042" s="62" t="s">
        <v>3719</v>
      </c>
      <c r="N1042" s="11" t="s">
        <v>627</v>
      </c>
    </row>
    <row r="1043" spans="1:14" ht="36.75" customHeight="1" x14ac:dyDescent="0.25">
      <c r="A1043" s="6">
        <v>43199</v>
      </c>
      <c r="B1043" s="7">
        <v>0.67847222222222225</v>
      </c>
      <c r="D1043" t="s">
        <v>3744</v>
      </c>
      <c r="F1043" s="8" t="s">
        <v>3745</v>
      </c>
      <c r="G1043" s="8"/>
      <c r="H1043" s="9">
        <v>3238557962</v>
      </c>
      <c r="M1043" s="62" t="s">
        <v>3746</v>
      </c>
      <c r="N1043" s="11" t="s">
        <v>22</v>
      </c>
    </row>
    <row r="1044" spans="1:14" ht="36.75" customHeight="1" x14ac:dyDescent="0.25">
      <c r="A1044" s="6">
        <v>43201</v>
      </c>
      <c r="B1044" s="7">
        <v>0.46875</v>
      </c>
      <c r="C1044" t="s">
        <v>1481</v>
      </c>
      <c r="D1044" t="s">
        <v>2979</v>
      </c>
      <c r="F1044" s="8"/>
      <c r="G1044" s="8"/>
      <c r="H1044" s="9">
        <v>2054545539</v>
      </c>
      <c r="M1044" s="62"/>
      <c r="N1044" s="11" t="s">
        <v>627</v>
      </c>
    </row>
    <row r="1045" spans="1:14" ht="36.75" customHeight="1" x14ac:dyDescent="0.25">
      <c r="A1045" s="6">
        <v>43201</v>
      </c>
      <c r="B1045" s="7">
        <v>0.4055555555555555</v>
      </c>
      <c r="C1045" t="s">
        <v>3749</v>
      </c>
      <c r="F1045" s="8"/>
      <c r="G1045" s="8"/>
      <c r="H1045" s="9">
        <v>9784669000</v>
      </c>
      <c r="M1045" s="62" t="s">
        <v>3752</v>
      </c>
      <c r="N1045" s="11" t="s">
        <v>627</v>
      </c>
    </row>
    <row r="1046" spans="1:14" ht="36.75" customHeight="1" x14ac:dyDescent="0.25">
      <c r="A1046" s="6">
        <v>43201</v>
      </c>
      <c r="B1046" s="7">
        <v>0.4916666666666667</v>
      </c>
      <c r="C1046" t="s">
        <v>2783</v>
      </c>
      <c r="D1046" t="s">
        <v>1313</v>
      </c>
      <c r="F1046" s="8" t="s">
        <v>3766</v>
      </c>
      <c r="G1046" s="8"/>
      <c r="H1046" s="9">
        <v>6167855400</v>
      </c>
      <c r="I1046" s="9">
        <v>6162955012</v>
      </c>
      <c r="M1046" s="62" t="s">
        <v>3767</v>
      </c>
      <c r="N1046" s="11" t="s">
        <v>627</v>
      </c>
    </row>
    <row r="1047" spans="1:14" ht="36.75" customHeight="1" x14ac:dyDescent="0.25">
      <c r="A1047" s="6">
        <v>43201</v>
      </c>
      <c r="B1047" s="7">
        <v>0.43402777777777773</v>
      </c>
      <c r="C1047" t="s">
        <v>3751</v>
      </c>
      <c r="D1047" t="s">
        <v>3750</v>
      </c>
      <c r="F1047" s="8"/>
      <c r="G1047" s="8"/>
      <c r="H1047" s="9">
        <v>8019794358</v>
      </c>
      <c r="M1047" s="62" t="s">
        <v>1186</v>
      </c>
      <c r="N1047" s="11" t="s">
        <v>627</v>
      </c>
    </row>
    <row r="1048" spans="1:14" ht="36.75" customHeight="1" x14ac:dyDescent="0.25">
      <c r="A1048" s="6">
        <v>43201</v>
      </c>
      <c r="B1048" s="7">
        <v>0.61319444444444449</v>
      </c>
      <c r="C1048" t="s">
        <v>3764</v>
      </c>
      <c r="D1048" t="s">
        <v>3762</v>
      </c>
      <c r="F1048" s="8" t="s">
        <v>3763</v>
      </c>
      <c r="G1048" s="8"/>
      <c r="H1048" s="9">
        <v>8126539704</v>
      </c>
      <c r="M1048" s="62" t="s">
        <v>3765</v>
      </c>
      <c r="N1048" s="11" t="s">
        <v>627</v>
      </c>
    </row>
    <row r="1049" spans="1:14" ht="36.75" customHeight="1" x14ac:dyDescent="0.25">
      <c r="A1049" s="6">
        <v>43201</v>
      </c>
      <c r="B1049" s="7">
        <v>0.48333333333333334</v>
      </c>
      <c r="C1049" t="s">
        <v>2746</v>
      </c>
      <c r="D1049" t="s">
        <v>2206</v>
      </c>
      <c r="F1049" s="8"/>
      <c r="G1049" s="8"/>
      <c r="H1049" s="9">
        <v>3212769288</v>
      </c>
      <c r="M1049" s="62" t="s">
        <v>3756</v>
      </c>
      <c r="N1049" s="11" t="s">
        <v>627</v>
      </c>
    </row>
    <row r="1050" spans="1:14" ht="36.75" customHeight="1" x14ac:dyDescent="0.25">
      <c r="A1050" s="6">
        <v>43201</v>
      </c>
      <c r="B1050" s="7">
        <v>0.58194444444444449</v>
      </c>
      <c r="C1050" t="s">
        <v>3760</v>
      </c>
      <c r="D1050" t="s">
        <v>3759</v>
      </c>
      <c r="F1050" s="8"/>
      <c r="G1050" s="8"/>
      <c r="H1050" s="9">
        <v>5136162729</v>
      </c>
      <c r="M1050" s="62" t="s">
        <v>3761</v>
      </c>
      <c r="N1050" s="11" t="s">
        <v>627</v>
      </c>
    </row>
    <row r="1051" spans="1:14" ht="36.75" customHeight="1" x14ac:dyDescent="0.25">
      <c r="A1051" s="6">
        <v>43201</v>
      </c>
      <c r="B1051" s="7">
        <v>0.38750000000000001</v>
      </c>
      <c r="C1051" t="s">
        <v>3163</v>
      </c>
      <c r="D1051" t="s">
        <v>3747</v>
      </c>
      <c r="F1051" s="8"/>
      <c r="G1051" s="8"/>
      <c r="H1051" s="9">
        <v>4013980849</v>
      </c>
      <c r="J1051" t="s">
        <v>1791</v>
      </c>
      <c r="M1051" s="62" t="s">
        <v>3748</v>
      </c>
      <c r="N1051" s="11" t="s">
        <v>627</v>
      </c>
    </row>
    <row r="1052" spans="1:14" ht="36.75" customHeight="1" x14ac:dyDescent="0.25">
      <c r="A1052" s="6">
        <v>43201</v>
      </c>
      <c r="B1052" s="7">
        <v>0.38750000000000001</v>
      </c>
      <c r="C1052" t="s">
        <v>3163</v>
      </c>
      <c r="D1052" t="s">
        <v>3747</v>
      </c>
      <c r="F1052" s="8"/>
      <c r="G1052" s="8"/>
      <c r="H1052" s="9">
        <v>4013980849</v>
      </c>
      <c r="J1052" t="s">
        <v>1791</v>
      </c>
      <c r="M1052" s="62" t="s">
        <v>3775</v>
      </c>
      <c r="N1052" s="11" t="s">
        <v>627</v>
      </c>
    </row>
    <row r="1053" spans="1:14" ht="36.75" customHeight="1" x14ac:dyDescent="0.25">
      <c r="A1053" s="6">
        <v>43201</v>
      </c>
      <c r="B1053" s="7">
        <v>0.45833333333333331</v>
      </c>
      <c r="D1053" t="s">
        <v>3753</v>
      </c>
      <c r="F1053" s="8"/>
      <c r="G1053" s="8"/>
      <c r="H1053" s="9">
        <v>4782621092</v>
      </c>
      <c r="M1053" s="62" t="s">
        <v>3683</v>
      </c>
      <c r="N1053" s="11" t="s">
        <v>627</v>
      </c>
    </row>
    <row r="1054" spans="1:14" ht="36.75" customHeight="1" x14ac:dyDescent="0.25">
      <c r="A1054" s="6">
        <v>43201</v>
      </c>
      <c r="B1054" s="7">
        <v>0.46180555555555558</v>
      </c>
      <c r="D1054" t="s">
        <v>3754</v>
      </c>
      <c r="F1054" s="8"/>
      <c r="G1054" s="8"/>
      <c r="H1054" s="9">
        <v>5073603535</v>
      </c>
      <c r="M1054" s="62" t="s">
        <v>3755</v>
      </c>
      <c r="N1054" s="11" t="s">
        <v>627</v>
      </c>
    </row>
    <row r="1055" spans="1:14" ht="36.75" customHeight="1" x14ac:dyDescent="0.25">
      <c r="A1055" s="6">
        <v>43201</v>
      </c>
      <c r="B1055" s="7">
        <v>0.48819444444444443</v>
      </c>
      <c r="D1055" t="s">
        <v>428</v>
      </c>
      <c r="F1055" s="8"/>
      <c r="G1055" s="8"/>
      <c r="H1055" s="9">
        <v>8177717404</v>
      </c>
      <c r="M1055" s="62" t="s">
        <v>3757</v>
      </c>
      <c r="N1055" s="11" t="s">
        <v>627</v>
      </c>
    </row>
    <row r="1056" spans="1:14" ht="36.75" customHeight="1" x14ac:dyDescent="0.25">
      <c r="A1056" s="6">
        <v>43201</v>
      </c>
      <c r="B1056" s="7">
        <v>0.57916666666666672</v>
      </c>
      <c r="D1056" t="s">
        <v>3758</v>
      </c>
      <c r="F1056" s="8"/>
      <c r="G1056" s="8"/>
      <c r="H1056" s="9">
        <v>9513128203</v>
      </c>
      <c r="M1056" s="62" t="s">
        <v>2642</v>
      </c>
      <c r="N1056" s="11" t="s">
        <v>627</v>
      </c>
    </row>
    <row r="1057" spans="1:14" ht="36.75" customHeight="1" x14ac:dyDescent="0.25">
      <c r="A1057" s="6">
        <v>43201</v>
      </c>
      <c r="B1057" s="7">
        <v>0.68333333333333324</v>
      </c>
      <c r="D1057" t="s">
        <v>3770</v>
      </c>
      <c r="F1057" s="8"/>
      <c r="G1057" s="8"/>
      <c r="H1057" s="9">
        <v>2187964886</v>
      </c>
      <c r="M1057" s="62" t="s">
        <v>3771</v>
      </c>
      <c r="N1057" s="11" t="s">
        <v>627</v>
      </c>
    </row>
    <row r="1058" spans="1:14" ht="36.75" customHeight="1" x14ac:dyDescent="0.25">
      <c r="A1058" s="6">
        <v>43202</v>
      </c>
      <c r="B1058" s="7">
        <v>0.4458333333333333</v>
      </c>
      <c r="C1058">
        <v>1951</v>
      </c>
      <c r="D1058" t="s">
        <v>3153</v>
      </c>
      <c r="F1058" s="8"/>
      <c r="G1058" s="8"/>
      <c r="H1058" s="9">
        <v>8306097930</v>
      </c>
      <c r="J1058" t="s">
        <v>731</v>
      </c>
      <c r="M1058" s="62"/>
      <c r="N1058" s="11" t="s">
        <v>627</v>
      </c>
    </row>
    <row r="1059" spans="1:14" ht="36.75" customHeight="1" x14ac:dyDescent="0.25">
      <c r="A1059" s="6">
        <v>43202</v>
      </c>
      <c r="B1059" s="7">
        <v>0.60416666666666663</v>
      </c>
      <c r="C1059" t="s">
        <v>988</v>
      </c>
      <c r="F1059" s="8"/>
      <c r="G1059" s="8"/>
      <c r="H1059" s="9">
        <v>9162011649</v>
      </c>
      <c r="M1059" s="62" t="s">
        <v>3778</v>
      </c>
      <c r="N1059" s="11" t="s">
        <v>627</v>
      </c>
    </row>
    <row r="1060" spans="1:14" ht="36.75" customHeight="1" x14ac:dyDescent="0.25">
      <c r="A1060" s="6">
        <v>43202</v>
      </c>
      <c r="B1060" s="7">
        <v>0.47430555555555554</v>
      </c>
      <c r="C1060" t="s">
        <v>3776</v>
      </c>
      <c r="F1060" s="8"/>
      <c r="G1060" s="8"/>
      <c r="H1060" s="9">
        <v>2062716122</v>
      </c>
      <c r="M1060" s="62" t="s">
        <v>1186</v>
      </c>
      <c r="N1060" s="11" t="s">
        <v>627</v>
      </c>
    </row>
    <row r="1061" spans="1:14" ht="36.75" customHeight="1" x14ac:dyDescent="0.25">
      <c r="A1061" s="6">
        <v>43202</v>
      </c>
      <c r="B1061" s="7">
        <v>0.58333333333333337</v>
      </c>
      <c r="F1061" s="8"/>
      <c r="G1061" s="8"/>
      <c r="H1061" s="9">
        <v>7863080204</v>
      </c>
      <c r="M1061" s="62" t="s">
        <v>3777</v>
      </c>
      <c r="N1061" s="11" t="s">
        <v>627</v>
      </c>
    </row>
    <row r="1062" spans="1:14" ht="36.75" customHeight="1" x14ac:dyDescent="0.25">
      <c r="A1062" s="6">
        <v>43203</v>
      </c>
      <c r="B1062" s="7">
        <v>0.44791666666666669</v>
      </c>
      <c r="C1062" t="s">
        <v>3692</v>
      </c>
      <c r="F1062" s="8"/>
      <c r="G1062" s="8"/>
      <c r="H1062" s="149">
        <v>2393338212</v>
      </c>
      <c r="M1062" s="62" t="s">
        <v>3779</v>
      </c>
      <c r="N1062" s="11" t="s">
        <v>627</v>
      </c>
    </row>
    <row r="1063" spans="1:14" ht="36.75" customHeight="1" x14ac:dyDescent="0.25">
      <c r="A1063" s="6">
        <v>43203</v>
      </c>
      <c r="B1063" s="7">
        <v>0.65972222222222221</v>
      </c>
      <c r="C1063" t="s">
        <v>716</v>
      </c>
      <c r="D1063" t="s">
        <v>717</v>
      </c>
      <c r="F1063" s="8"/>
      <c r="G1063" s="8"/>
      <c r="H1063" s="149">
        <v>5127858464</v>
      </c>
      <c r="J1063" t="s">
        <v>697</v>
      </c>
      <c r="M1063" s="62" t="s">
        <v>3782</v>
      </c>
      <c r="N1063" s="11" t="s">
        <v>627</v>
      </c>
    </row>
    <row r="1064" spans="1:14" ht="36.75" customHeight="1" x14ac:dyDescent="0.25">
      <c r="A1064" s="152">
        <v>43203</v>
      </c>
      <c r="B1064" s="164">
        <v>0.6958333333333333</v>
      </c>
      <c r="C1064" s="141" t="s">
        <v>3783</v>
      </c>
      <c r="D1064" s="141" t="s">
        <v>3784</v>
      </c>
      <c r="E1064" s="141"/>
      <c r="F1064" s="154"/>
      <c r="G1064" s="154"/>
      <c r="H1064" s="155">
        <v>2085982423</v>
      </c>
      <c r="I1064" s="155"/>
      <c r="J1064" s="141" t="s">
        <v>3785</v>
      </c>
      <c r="K1064" s="141"/>
      <c r="L1064" s="156"/>
      <c r="M1064" s="156" t="s">
        <v>3786</v>
      </c>
      <c r="N1064" s="11" t="s">
        <v>627</v>
      </c>
    </row>
    <row r="1065" spans="1:14" ht="36.75" customHeight="1" x14ac:dyDescent="0.25">
      <c r="A1065" s="6">
        <v>43203</v>
      </c>
      <c r="B1065" s="7">
        <v>0.4861111111111111</v>
      </c>
      <c r="C1065" t="s">
        <v>3780</v>
      </c>
      <c r="F1065" s="8"/>
      <c r="G1065" s="8"/>
      <c r="H1065" s="149">
        <v>2256925948</v>
      </c>
      <c r="M1065" s="62" t="s">
        <v>3781</v>
      </c>
      <c r="N1065" s="11" t="s">
        <v>627</v>
      </c>
    </row>
    <row r="1066" spans="1:14" ht="36.75" customHeight="1" x14ac:dyDescent="0.25">
      <c r="A1066" s="6">
        <v>43206</v>
      </c>
      <c r="B1066" s="7">
        <v>0.4604166666666667</v>
      </c>
      <c r="C1066" t="s">
        <v>3642</v>
      </c>
      <c r="D1066" t="s">
        <v>3789</v>
      </c>
      <c r="F1066" s="8"/>
      <c r="G1066" s="8"/>
      <c r="H1066" s="9">
        <v>2089916987</v>
      </c>
      <c r="J1066" t="s">
        <v>721</v>
      </c>
      <c r="M1066" s="62" t="s">
        <v>3790</v>
      </c>
      <c r="N1066" t="s">
        <v>627</v>
      </c>
    </row>
    <row r="1067" spans="1:14" ht="36.75" customHeight="1" x14ac:dyDescent="0.25">
      <c r="A1067" s="6">
        <v>43206</v>
      </c>
      <c r="B1067" s="7">
        <v>0.55833333333333335</v>
      </c>
      <c r="C1067" t="s">
        <v>3799</v>
      </c>
      <c r="D1067" t="s">
        <v>3800</v>
      </c>
      <c r="F1067" s="8" t="s">
        <v>3798</v>
      </c>
      <c r="G1067" s="8"/>
      <c r="H1067" s="9">
        <v>7195205115</v>
      </c>
      <c r="I1067" s="9">
        <v>2134002458</v>
      </c>
      <c r="M1067" s="62" t="s">
        <v>3801</v>
      </c>
      <c r="N1067" s="11" t="s">
        <v>627</v>
      </c>
    </row>
    <row r="1068" spans="1:14" ht="36.75" customHeight="1" x14ac:dyDescent="0.25">
      <c r="A1068" s="6">
        <v>43207</v>
      </c>
      <c r="B1068" s="7">
        <v>0.64583333333333337</v>
      </c>
      <c r="C1068" t="s">
        <v>2225</v>
      </c>
      <c r="D1068" t="s">
        <v>3462</v>
      </c>
      <c r="E1068" t="s">
        <v>1167</v>
      </c>
      <c r="F1068" s="8"/>
      <c r="G1068" s="8" t="s">
        <v>3830</v>
      </c>
      <c r="H1068" s="9">
        <v>4052005510</v>
      </c>
      <c r="I1068" s="9">
        <v>4056256855</v>
      </c>
      <c r="J1068" t="s">
        <v>2184</v>
      </c>
      <c r="M1068" s="62" t="s">
        <v>2135</v>
      </c>
      <c r="N1068" s="11" t="s">
        <v>627</v>
      </c>
    </row>
    <row r="1069" spans="1:14" ht="36.75" customHeight="1" x14ac:dyDescent="0.25">
      <c r="A1069" s="6">
        <v>43207</v>
      </c>
      <c r="B1069" s="7">
        <v>0.7006944444444444</v>
      </c>
      <c r="C1069" t="s">
        <v>3831</v>
      </c>
      <c r="D1069" t="s">
        <v>3833</v>
      </c>
      <c r="F1069" s="8" t="s">
        <v>3839</v>
      </c>
      <c r="G1069" s="8"/>
      <c r="H1069" s="9">
        <v>2152046212</v>
      </c>
      <c r="M1069" s="62"/>
      <c r="N1069" s="11" t="s">
        <v>627</v>
      </c>
    </row>
    <row r="1070" spans="1:14" ht="36.75" customHeight="1" x14ac:dyDescent="0.25">
      <c r="A1070" s="157">
        <v>43207</v>
      </c>
      <c r="B1070" s="165">
        <v>0.4368055555555555</v>
      </c>
      <c r="C1070" s="158" t="s">
        <v>3821</v>
      </c>
      <c r="D1070" s="158" t="s">
        <v>932</v>
      </c>
      <c r="E1070" s="158"/>
      <c r="F1070" s="159"/>
      <c r="G1070" s="159"/>
      <c r="H1070" s="160">
        <v>4013980849</v>
      </c>
      <c r="I1070" s="160"/>
      <c r="J1070" s="158" t="s">
        <v>3453</v>
      </c>
      <c r="K1070" s="158"/>
      <c r="L1070" s="161"/>
      <c r="M1070" s="161" t="s">
        <v>3822</v>
      </c>
      <c r="N1070" s="150" t="s">
        <v>627</v>
      </c>
    </row>
    <row r="1071" spans="1:14" ht="36.75" customHeight="1" x14ac:dyDescent="0.25">
      <c r="A1071" s="6">
        <v>43207</v>
      </c>
      <c r="B1071" s="7">
        <v>0.41180555555555554</v>
      </c>
      <c r="C1071" t="s">
        <v>3548</v>
      </c>
      <c r="D1071" t="s">
        <v>3819</v>
      </c>
      <c r="F1071" s="8" t="s">
        <v>3671</v>
      </c>
      <c r="G1071" s="8"/>
      <c r="H1071" s="9">
        <v>3167948601</v>
      </c>
      <c r="J1071" t="s">
        <v>731</v>
      </c>
      <c r="M1071" s="62" t="s">
        <v>3820</v>
      </c>
      <c r="N1071" s="11" t="s">
        <v>627</v>
      </c>
    </row>
    <row r="1072" spans="1:14" ht="36.75" customHeight="1" x14ac:dyDescent="0.25">
      <c r="A1072" s="6">
        <v>43207</v>
      </c>
      <c r="B1072" s="7">
        <v>0.61944444444444446</v>
      </c>
      <c r="C1072" t="s">
        <v>3827</v>
      </c>
      <c r="D1072" t="s">
        <v>3828</v>
      </c>
      <c r="F1072" s="8"/>
      <c r="G1072" s="8"/>
      <c r="H1072" s="9">
        <v>7605807533</v>
      </c>
      <c r="J1072" t="s">
        <v>721</v>
      </c>
      <c r="M1072" s="62" t="s">
        <v>3829</v>
      </c>
      <c r="N1072" s="11" t="s">
        <v>627</v>
      </c>
    </row>
    <row r="1073" spans="1:14" ht="36.75" customHeight="1" x14ac:dyDescent="0.25">
      <c r="A1073" s="6">
        <v>43207</v>
      </c>
      <c r="B1073" s="7">
        <v>0.58819444444444446</v>
      </c>
      <c r="C1073" t="s">
        <v>3824</v>
      </c>
      <c r="D1073" t="s">
        <v>1839</v>
      </c>
      <c r="F1073" s="8" t="s">
        <v>3825</v>
      </c>
      <c r="G1073" s="8"/>
      <c r="H1073" s="9">
        <v>7073334400</v>
      </c>
      <c r="J1073" t="s">
        <v>3823</v>
      </c>
      <c r="M1073" s="62" t="s">
        <v>3826</v>
      </c>
      <c r="N1073" s="11" t="s">
        <v>627</v>
      </c>
    </row>
    <row r="1074" spans="1:14" ht="36.75" customHeight="1" x14ac:dyDescent="0.25">
      <c r="A1074" s="6">
        <v>43208</v>
      </c>
      <c r="B1074" s="7">
        <v>0.59444444444444444</v>
      </c>
      <c r="C1074" t="s">
        <v>3856</v>
      </c>
      <c r="D1074" t="s">
        <v>1839</v>
      </c>
      <c r="F1074" s="8"/>
      <c r="G1074" s="8"/>
      <c r="H1074" s="9">
        <v>7073334400</v>
      </c>
      <c r="M1074" s="62" t="s">
        <v>3857</v>
      </c>
      <c r="N1074" s="11" t="s">
        <v>627</v>
      </c>
    </row>
    <row r="1075" spans="1:14" ht="36.75" customHeight="1" x14ac:dyDescent="0.25">
      <c r="A1075" s="6">
        <v>43208</v>
      </c>
      <c r="B1075" s="7">
        <v>0.65972222222222221</v>
      </c>
      <c r="C1075" t="s">
        <v>2326</v>
      </c>
      <c r="D1075" t="s">
        <v>1379</v>
      </c>
      <c r="F1075" s="8"/>
      <c r="G1075" s="8"/>
      <c r="H1075" s="9">
        <v>3176017417</v>
      </c>
      <c r="M1075" s="62" t="s">
        <v>3867</v>
      </c>
      <c r="N1075" s="11" t="s">
        <v>627</v>
      </c>
    </row>
    <row r="1076" spans="1:14" ht="36.75" customHeight="1" x14ac:dyDescent="0.25">
      <c r="A1076" s="6">
        <v>43208</v>
      </c>
      <c r="B1076" s="7">
        <v>0.3527777777777778</v>
      </c>
      <c r="C1076" t="s">
        <v>1446</v>
      </c>
      <c r="D1076" t="s">
        <v>1448</v>
      </c>
      <c r="F1076" s="8"/>
      <c r="G1076" s="8"/>
      <c r="H1076" s="9">
        <v>5049576554</v>
      </c>
      <c r="M1076" s="62" t="s">
        <v>3832</v>
      </c>
      <c r="N1076" s="11" t="s">
        <v>627</v>
      </c>
    </row>
    <row r="1077" spans="1:14" ht="36.75" customHeight="1" x14ac:dyDescent="0.25">
      <c r="A1077" s="6">
        <v>43208</v>
      </c>
      <c r="B1077" s="7">
        <v>0.57222222222222219</v>
      </c>
      <c r="C1077" t="s">
        <v>3853</v>
      </c>
      <c r="D1077" t="s">
        <v>3854</v>
      </c>
      <c r="F1077" s="8"/>
      <c r="G1077" s="8"/>
      <c r="H1077" s="9">
        <v>4129654136</v>
      </c>
      <c r="M1077" s="62" t="s">
        <v>3855</v>
      </c>
      <c r="N1077" s="11" t="s">
        <v>627</v>
      </c>
    </row>
    <row r="1078" spans="1:14" ht="36.75" customHeight="1" x14ac:dyDescent="0.25">
      <c r="A1078" s="6">
        <v>43208</v>
      </c>
      <c r="B1078" s="7">
        <v>0.65069444444444446</v>
      </c>
      <c r="C1078" t="s">
        <v>3863</v>
      </c>
      <c r="D1078" t="s">
        <v>3864</v>
      </c>
      <c r="E1078" t="s">
        <v>3865</v>
      </c>
      <c r="F1078" s="8"/>
      <c r="G1078" s="8"/>
      <c r="H1078" s="9">
        <v>7075928294</v>
      </c>
      <c r="J1078" t="s">
        <v>1185</v>
      </c>
      <c r="M1078" s="62" t="s">
        <v>3866</v>
      </c>
      <c r="N1078" s="11" t="s">
        <v>627</v>
      </c>
    </row>
    <row r="1079" spans="1:14" ht="36.75" customHeight="1" x14ac:dyDescent="0.25">
      <c r="A1079" s="6">
        <v>43208</v>
      </c>
      <c r="B1079" s="7">
        <v>0.4513888888888889</v>
      </c>
      <c r="C1079" t="s">
        <v>3836</v>
      </c>
      <c r="D1079" t="s">
        <v>3834</v>
      </c>
      <c r="E1079" t="s">
        <v>3837</v>
      </c>
      <c r="F1079" s="8" t="s">
        <v>3835</v>
      </c>
      <c r="G1079" s="8"/>
      <c r="H1079" s="9">
        <v>2568359382</v>
      </c>
      <c r="J1079" t="s">
        <v>1000</v>
      </c>
      <c r="K1079">
        <v>14090212</v>
      </c>
      <c r="M1079" s="62"/>
      <c r="N1079" s="11" t="s">
        <v>627</v>
      </c>
    </row>
    <row r="1080" spans="1:14" ht="36.75" customHeight="1" x14ac:dyDescent="0.25">
      <c r="A1080" s="6">
        <v>43208</v>
      </c>
      <c r="B1080" s="7">
        <v>0.46666666666666662</v>
      </c>
      <c r="F1080" s="8"/>
      <c r="G1080" s="8"/>
      <c r="H1080" s="9">
        <v>7076857817</v>
      </c>
      <c r="M1080" s="62" t="s">
        <v>1186</v>
      </c>
      <c r="N1080" s="11" t="s">
        <v>627</v>
      </c>
    </row>
    <row r="1081" spans="1:14" ht="36.75" customHeight="1" x14ac:dyDescent="0.25">
      <c r="A1081" s="6">
        <v>43208</v>
      </c>
      <c r="B1081" s="7">
        <v>0.60902777777777783</v>
      </c>
      <c r="D1081" t="s">
        <v>3858</v>
      </c>
      <c r="F1081" s="8"/>
      <c r="G1081" s="8"/>
      <c r="H1081" s="9">
        <v>6782018140</v>
      </c>
      <c r="J1081" t="s">
        <v>721</v>
      </c>
      <c r="M1081" s="62" t="s">
        <v>3549</v>
      </c>
      <c r="N1081" s="11" t="s">
        <v>627</v>
      </c>
    </row>
    <row r="1082" spans="1:14" ht="36.75" customHeight="1" x14ac:dyDescent="0.25">
      <c r="A1082" s="6">
        <v>43209</v>
      </c>
      <c r="B1082" s="7">
        <v>0.56388888888888888</v>
      </c>
      <c r="C1082" t="s">
        <v>3871</v>
      </c>
      <c r="D1082" t="s">
        <v>3873</v>
      </c>
      <c r="F1082" s="8"/>
      <c r="G1082" s="8" t="s">
        <v>3874</v>
      </c>
      <c r="H1082" s="9">
        <v>6097917159</v>
      </c>
      <c r="J1082" t="s">
        <v>1089</v>
      </c>
      <c r="M1082" s="62" t="s">
        <v>3872</v>
      </c>
      <c r="N1082" s="11" t="s">
        <v>627</v>
      </c>
    </row>
    <row r="1083" spans="1:14" ht="36.75" customHeight="1" x14ac:dyDescent="0.25">
      <c r="A1083" s="6">
        <v>43209</v>
      </c>
      <c r="B1083" s="7">
        <v>0.43055555555555558</v>
      </c>
      <c r="C1083" t="s">
        <v>2225</v>
      </c>
      <c r="D1083" t="s">
        <v>3462</v>
      </c>
      <c r="E1083" t="s">
        <v>1167</v>
      </c>
      <c r="F1083" s="8"/>
      <c r="G1083" s="8" t="s">
        <v>3830</v>
      </c>
      <c r="H1083" s="9">
        <v>4052005510</v>
      </c>
      <c r="I1083" s="9">
        <v>4056256855</v>
      </c>
      <c r="J1083" t="s">
        <v>2184</v>
      </c>
      <c r="M1083" s="62" t="s">
        <v>2135</v>
      </c>
      <c r="N1083" s="11" t="s">
        <v>627</v>
      </c>
    </row>
    <row r="1084" spans="1:14" ht="36.75" customHeight="1" x14ac:dyDescent="0.25">
      <c r="A1084" s="6">
        <v>43210</v>
      </c>
      <c r="B1084" s="7">
        <v>0.67638888888888893</v>
      </c>
      <c r="C1084" t="s">
        <v>3875</v>
      </c>
      <c r="D1084" t="s">
        <v>3304</v>
      </c>
      <c r="F1084" s="8"/>
      <c r="G1084" s="8" t="s">
        <v>3877</v>
      </c>
      <c r="H1084" s="9">
        <v>8086525467</v>
      </c>
      <c r="M1084" s="62" t="s">
        <v>3876</v>
      </c>
      <c r="N1084" s="11" t="s">
        <v>656</v>
      </c>
    </row>
    <row r="1085" spans="1:14" ht="36.75" customHeight="1" x14ac:dyDescent="0.25">
      <c r="A1085" s="6">
        <v>43213</v>
      </c>
      <c r="B1085" s="7">
        <v>0.55347222222222225</v>
      </c>
      <c r="C1085" t="s">
        <v>3884</v>
      </c>
      <c r="D1085" t="s">
        <v>3883</v>
      </c>
      <c r="F1085" s="8"/>
      <c r="G1085" s="8"/>
      <c r="H1085" s="9">
        <v>8034801345</v>
      </c>
      <c r="M1085" s="62" t="s">
        <v>3885</v>
      </c>
      <c r="N1085" s="11" t="s">
        <v>627</v>
      </c>
    </row>
    <row r="1086" spans="1:14" ht="36.75" customHeight="1" x14ac:dyDescent="0.25">
      <c r="A1086" s="6">
        <v>43213</v>
      </c>
      <c r="B1086" s="7">
        <v>0.55347222222222225</v>
      </c>
      <c r="C1086" t="s">
        <v>3841</v>
      </c>
      <c r="D1086" t="s">
        <v>3886</v>
      </c>
      <c r="F1086" s="8" t="s">
        <v>3887</v>
      </c>
      <c r="G1086" s="8"/>
      <c r="H1086" s="9">
        <v>5183229400</v>
      </c>
      <c r="M1086" s="62"/>
      <c r="N1086" s="11" t="s">
        <v>627</v>
      </c>
    </row>
    <row r="1087" spans="1:14" ht="36.75" customHeight="1" x14ac:dyDescent="0.25">
      <c r="A1087" s="6">
        <v>43213</v>
      </c>
      <c r="B1087" s="7">
        <v>0.43888888888888888</v>
      </c>
      <c r="C1087" t="s">
        <v>3881</v>
      </c>
      <c r="D1087" t="s">
        <v>2895</v>
      </c>
      <c r="F1087" s="8" t="s">
        <v>3882</v>
      </c>
      <c r="G1087" s="8"/>
      <c r="H1087" s="9">
        <v>7657782107</v>
      </c>
      <c r="M1087" s="62"/>
      <c r="N1087" s="11" t="s">
        <v>627</v>
      </c>
    </row>
    <row r="1088" spans="1:14" ht="36.75" customHeight="1" x14ac:dyDescent="0.25">
      <c r="A1088" s="6">
        <v>43213</v>
      </c>
      <c r="B1088" s="7">
        <v>0.38680555555555557</v>
      </c>
      <c r="C1088" t="s">
        <v>2697</v>
      </c>
      <c r="D1088" t="s">
        <v>2696</v>
      </c>
      <c r="F1088" s="8" t="s">
        <v>2699</v>
      </c>
      <c r="G1088" s="8"/>
      <c r="H1088" s="9">
        <v>9857836237</v>
      </c>
      <c r="M1088" s="62" t="s">
        <v>2509</v>
      </c>
      <c r="N1088" s="11" t="s">
        <v>627</v>
      </c>
    </row>
    <row r="1089" spans="1:14" ht="36.75" customHeight="1" x14ac:dyDescent="0.25">
      <c r="A1089" s="6">
        <v>43213</v>
      </c>
      <c r="B1089" s="7">
        <v>0.57222222222222219</v>
      </c>
      <c r="C1089" t="s">
        <v>3264</v>
      </c>
      <c r="D1089" t="s">
        <v>3266</v>
      </c>
      <c r="E1089" s="141" t="s">
        <v>3265</v>
      </c>
      <c r="F1089" s="8" t="s">
        <v>3267</v>
      </c>
      <c r="G1089" s="8"/>
      <c r="H1089" s="9">
        <v>6129904987</v>
      </c>
      <c r="K1089">
        <v>16039327</v>
      </c>
      <c r="M1089" s="62" t="s">
        <v>3894</v>
      </c>
      <c r="N1089" s="11" t="s">
        <v>627</v>
      </c>
    </row>
    <row r="1090" spans="1:14" ht="36.75" customHeight="1" x14ac:dyDescent="0.25">
      <c r="A1090" s="6">
        <v>43213</v>
      </c>
      <c r="B1090" s="7">
        <v>0.43611111111111112</v>
      </c>
      <c r="D1090" t="s">
        <v>3096</v>
      </c>
      <c r="F1090" s="8" t="s">
        <v>3997</v>
      </c>
      <c r="G1090" s="8"/>
      <c r="H1090" s="9">
        <v>8657486464</v>
      </c>
      <c r="M1090" s="62" t="s">
        <v>3880</v>
      </c>
      <c r="N1090" s="11" t="s">
        <v>627</v>
      </c>
    </row>
    <row r="1091" spans="1:14" ht="36.75" customHeight="1" x14ac:dyDescent="0.25">
      <c r="A1091" s="6">
        <v>43213</v>
      </c>
      <c r="B1091" s="7">
        <v>0.64930555555555558</v>
      </c>
      <c r="D1091" t="s">
        <v>3895</v>
      </c>
      <c r="E1091" s="141"/>
      <c r="F1091" s="8"/>
      <c r="G1091" s="8"/>
      <c r="H1091" s="9">
        <v>9144716878</v>
      </c>
      <c r="L1091" s="62" t="s">
        <v>3897</v>
      </c>
      <c r="M1091" s="62" t="s">
        <v>3896</v>
      </c>
      <c r="N1091" s="11" t="s">
        <v>627</v>
      </c>
    </row>
    <row r="1092" spans="1:14" ht="36.75" customHeight="1" x14ac:dyDescent="0.25">
      <c r="A1092" s="6">
        <v>43214</v>
      </c>
      <c r="B1092" s="7">
        <v>0.35138888888888892</v>
      </c>
      <c r="C1092" t="s">
        <v>2783</v>
      </c>
      <c r="D1092" t="s">
        <v>3898</v>
      </c>
      <c r="E1092" s="141"/>
      <c r="F1092" s="8"/>
      <c r="G1092" s="8"/>
      <c r="H1092" s="9">
        <v>6166482217</v>
      </c>
      <c r="M1092" s="62"/>
      <c r="N1092" s="11" t="s">
        <v>627</v>
      </c>
    </row>
    <row r="1093" spans="1:14" ht="36.75" customHeight="1" x14ac:dyDescent="0.25">
      <c r="A1093" s="6">
        <v>43214</v>
      </c>
      <c r="B1093" s="7">
        <v>0.46875</v>
      </c>
      <c r="C1093" t="s">
        <v>3902</v>
      </c>
      <c r="E1093" s="141"/>
      <c r="F1093" s="8"/>
      <c r="G1093" s="8"/>
      <c r="H1093" s="9">
        <v>3473263114</v>
      </c>
      <c r="I1093" s="9">
        <v>9738203789</v>
      </c>
      <c r="M1093" s="62" t="s">
        <v>3903</v>
      </c>
      <c r="N1093" s="11" t="s">
        <v>627</v>
      </c>
    </row>
    <row r="1094" spans="1:14" ht="36.75" customHeight="1" x14ac:dyDescent="0.25">
      <c r="A1094" s="6">
        <v>43214</v>
      </c>
      <c r="B1094" s="7">
        <v>0.41250000000000003</v>
      </c>
      <c r="C1094" t="s">
        <v>3899</v>
      </c>
      <c r="D1094" t="s">
        <v>3900</v>
      </c>
      <c r="E1094" s="141"/>
      <c r="F1094" s="8"/>
      <c r="G1094" s="8"/>
      <c r="H1094" s="9">
        <v>3377398853</v>
      </c>
      <c r="M1094" s="62"/>
      <c r="N1094" s="11" t="s">
        <v>627</v>
      </c>
    </row>
    <row r="1095" spans="1:14" ht="36.75" customHeight="1" x14ac:dyDescent="0.25">
      <c r="A1095" s="6">
        <v>43214</v>
      </c>
      <c r="B1095" s="7">
        <v>0.68125000000000002</v>
      </c>
      <c r="C1095" t="s">
        <v>3905</v>
      </c>
      <c r="D1095" t="s">
        <v>2366</v>
      </c>
      <c r="E1095" s="141"/>
      <c r="F1095" s="8"/>
      <c r="G1095" s="8"/>
      <c r="H1095" s="9">
        <v>8055039493</v>
      </c>
      <c r="J1095" t="s">
        <v>3906</v>
      </c>
      <c r="M1095" s="62"/>
      <c r="N1095" s="11" t="s">
        <v>627</v>
      </c>
    </row>
    <row r="1096" spans="1:14" ht="36.75" customHeight="1" x14ac:dyDescent="0.25">
      <c r="A1096" s="6">
        <v>43214</v>
      </c>
      <c r="B1096" s="7">
        <v>0.58888888888888891</v>
      </c>
      <c r="E1096" s="141"/>
      <c r="F1096" s="8"/>
      <c r="G1096" s="8"/>
      <c r="H1096" s="9">
        <v>8435575505</v>
      </c>
      <c r="M1096" s="62" t="s">
        <v>3904</v>
      </c>
      <c r="N1096" s="11" t="s">
        <v>627</v>
      </c>
    </row>
    <row r="1097" spans="1:14" ht="36.75" customHeight="1" x14ac:dyDescent="0.25">
      <c r="A1097" s="6">
        <v>43215</v>
      </c>
      <c r="B1097" s="7">
        <v>0.57430555555555551</v>
      </c>
      <c r="C1097" t="s">
        <v>3921</v>
      </c>
      <c r="D1097" t="s">
        <v>3920</v>
      </c>
      <c r="E1097" s="141"/>
      <c r="F1097" s="8"/>
      <c r="G1097" s="8"/>
      <c r="H1097" s="9">
        <v>4358622710</v>
      </c>
      <c r="J1097" t="s">
        <v>771</v>
      </c>
      <c r="K1097">
        <v>2015</v>
      </c>
      <c r="M1097" s="62"/>
      <c r="N1097" s="11" t="s">
        <v>627</v>
      </c>
    </row>
    <row r="1098" spans="1:14" ht="36.75" customHeight="1" x14ac:dyDescent="0.25">
      <c r="A1098" s="6">
        <v>43215</v>
      </c>
      <c r="B1098" s="7">
        <v>0.55902777777777779</v>
      </c>
      <c r="C1098" t="s">
        <v>3918</v>
      </c>
      <c r="D1098" t="s">
        <v>3854</v>
      </c>
      <c r="E1098" s="141"/>
      <c r="F1098" s="8"/>
      <c r="G1098" s="8"/>
      <c r="H1098" s="9">
        <v>4129654136</v>
      </c>
      <c r="J1098" t="s">
        <v>2064</v>
      </c>
      <c r="M1098" s="62" t="s">
        <v>3919</v>
      </c>
      <c r="N1098" s="11" t="s">
        <v>627</v>
      </c>
    </row>
    <row r="1099" spans="1:14" ht="36.75" customHeight="1" x14ac:dyDescent="0.25">
      <c r="A1099" s="6">
        <v>43215</v>
      </c>
      <c r="B1099" s="7">
        <v>0.70763888888888893</v>
      </c>
      <c r="C1099" t="s">
        <v>2125</v>
      </c>
      <c r="D1099" t="s">
        <v>1688</v>
      </c>
      <c r="E1099" t="s">
        <v>2126</v>
      </c>
      <c r="F1099" s="8"/>
      <c r="G1099" s="8"/>
      <c r="H1099" s="9">
        <v>8069286930</v>
      </c>
      <c r="J1099" t="s">
        <v>731</v>
      </c>
      <c r="K1099">
        <v>17089699</v>
      </c>
      <c r="M1099" s="62" t="s">
        <v>3924</v>
      </c>
      <c r="N1099" s="11" t="s">
        <v>627</v>
      </c>
    </row>
    <row r="1100" spans="1:14" ht="36.75" customHeight="1" x14ac:dyDescent="0.25">
      <c r="A1100" s="6">
        <v>43215</v>
      </c>
      <c r="B1100" s="7">
        <v>0.43958333333333338</v>
      </c>
      <c r="C1100" t="s">
        <v>3469</v>
      </c>
      <c r="E1100" s="141"/>
      <c r="F1100" s="8"/>
      <c r="G1100" s="8"/>
      <c r="H1100" s="9">
        <v>2107109690</v>
      </c>
      <c r="M1100" s="62" t="s">
        <v>3909</v>
      </c>
      <c r="N1100" s="11" t="s">
        <v>627</v>
      </c>
    </row>
    <row r="1101" spans="1:14" ht="36.75" customHeight="1" x14ac:dyDescent="0.25">
      <c r="A1101" s="6">
        <v>43215</v>
      </c>
      <c r="B1101" s="7">
        <v>0.45</v>
      </c>
      <c r="C1101" t="s">
        <v>3911</v>
      </c>
      <c r="D1101" t="s">
        <v>3910</v>
      </c>
      <c r="E1101" s="141"/>
      <c r="F1101" s="8"/>
      <c r="G1101" s="8"/>
      <c r="H1101" s="9">
        <v>3603930191</v>
      </c>
      <c r="J1101" t="s">
        <v>3912</v>
      </c>
      <c r="M1101" s="62"/>
      <c r="N1101" s="11" t="s">
        <v>627</v>
      </c>
    </row>
    <row r="1102" spans="1:14" ht="36.75" customHeight="1" x14ac:dyDescent="0.25">
      <c r="A1102" s="6">
        <v>43215</v>
      </c>
      <c r="B1102" s="7">
        <v>0.4861111111111111</v>
      </c>
      <c r="C1102" t="s">
        <v>3914</v>
      </c>
      <c r="D1102" t="s">
        <v>3913</v>
      </c>
      <c r="E1102" s="141" t="s">
        <v>3923</v>
      </c>
      <c r="F1102" s="8" t="s">
        <v>3916</v>
      </c>
      <c r="G1102" s="8"/>
      <c r="H1102" s="9">
        <v>2067341221</v>
      </c>
      <c r="I1102" s="9">
        <v>2066237676</v>
      </c>
      <c r="J1102" t="s">
        <v>1000</v>
      </c>
      <c r="K1102" s="83" t="s">
        <v>3922</v>
      </c>
      <c r="M1102" s="62" t="s">
        <v>3915</v>
      </c>
      <c r="N1102" s="11" t="s">
        <v>627</v>
      </c>
    </row>
    <row r="1103" spans="1:14" ht="36.75" customHeight="1" x14ac:dyDescent="0.25">
      <c r="A1103" s="6">
        <v>43215</v>
      </c>
      <c r="B1103" s="7">
        <v>0.4381944444444445</v>
      </c>
      <c r="D1103" t="s">
        <v>3907</v>
      </c>
      <c r="E1103" s="141"/>
      <c r="F1103" s="8"/>
      <c r="G1103" s="8"/>
      <c r="H1103" s="9">
        <v>7722069047</v>
      </c>
      <c r="M1103" s="62" t="s">
        <v>3908</v>
      </c>
      <c r="N1103" s="11" t="s">
        <v>627</v>
      </c>
    </row>
    <row r="1104" spans="1:14" ht="36.75" customHeight="1" x14ac:dyDescent="0.25">
      <c r="A1104" s="6">
        <v>43216</v>
      </c>
      <c r="B1104" s="7">
        <v>0.56597222222222221</v>
      </c>
      <c r="C1104" t="s">
        <v>3853</v>
      </c>
      <c r="D1104" t="s">
        <v>3933</v>
      </c>
      <c r="F1104" s="8" t="s">
        <v>3935</v>
      </c>
      <c r="G1104" s="8"/>
      <c r="H1104" s="9">
        <v>9193812127</v>
      </c>
      <c r="J1104" t="s">
        <v>2064</v>
      </c>
      <c r="K1104">
        <v>17081770</v>
      </c>
      <c r="M1104" s="62" t="s">
        <v>3934</v>
      </c>
      <c r="N1104" s="11" t="s">
        <v>627</v>
      </c>
    </row>
    <row r="1105" spans="1:14" ht="36.75" customHeight="1" x14ac:dyDescent="0.25">
      <c r="A1105" s="6">
        <v>43216</v>
      </c>
      <c r="B1105" s="7">
        <v>0.57291666666666663</v>
      </c>
      <c r="C1105" t="s">
        <v>3937</v>
      </c>
      <c r="E1105" t="s">
        <v>3936</v>
      </c>
      <c r="F1105" s="8"/>
      <c r="G1105" s="8"/>
      <c r="H1105" s="9">
        <v>9122224261</v>
      </c>
      <c r="J1105" t="s">
        <v>978</v>
      </c>
      <c r="K1105">
        <v>18032047</v>
      </c>
      <c r="M1105" s="62" t="s">
        <v>3938</v>
      </c>
      <c r="N1105" s="11" t="s">
        <v>627</v>
      </c>
    </row>
    <row r="1106" spans="1:14" ht="36.75" customHeight="1" x14ac:dyDescent="0.25">
      <c r="A1106" s="6">
        <v>43217</v>
      </c>
      <c r="B1106" s="7">
        <v>0.4152777777777778</v>
      </c>
      <c r="C1106" t="s">
        <v>1744</v>
      </c>
      <c r="D1106" t="s">
        <v>3944</v>
      </c>
      <c r="E1106" t="s">
        <v>3945</v>
      </c>
      <c r="F1106" s="8"/>
      <c r="G1106" s="8"/>
      <c r="H1106" s="9">
        <v>8036295198</v>
      </c>
      <c r="J1106" t="s">
        <v>1096</v>
      </c>
      <c r="M1106" s="62" t="s">
        <v>3946</v>
      </c>
      <c r="N1106" s="11" t="s">
        <v>627</v>
      </c>
    </row>
    <row r="1107" spans="1:14" ht="36.75" customHeight="1" x14ac:dyDescent="0.25">
      <c r="A1107" s="6">
        <v>43217</v>
      </c>
      <c r="B1107" s="7">
        <v>0.39513888888888887</v>
      </c>
      <c r="C1107" t="s">
        <v>3270</v>
      </c>
      <c r="D1107" t="s">
        <v>3269</v>
      </c>
      <c r="F1107" s="8"/>
      <c r="G1107" s="8"/>
      <c r="H1107" s="9">
        <v>7343414868</v>
      </c>
      <c r="J1107" t="s">
        <v>706</v>
      </c>
      <c r="M1107" s="62" t="s">
        <v>3943</v>
      </c>
      <c r="N1107" s="11" t="s">
        <v>627</v>
      </c>
    </row>
    <row r="1108" spans="1:14" ht="36.75" customHeight="1" x14ac:dyDescent="0.25">
      <c r="A1108" s="6">
        <v>43217</v>
      </c>
      <c r="B1108" s="7">
        <v>0.65625</v>
      </c>
      <c r="C1108" t="s">
        <v>3853</v>
      </c>
      <c r="D1108" t="s">
        <v>3958</v>
      </c>
      <c r="F1108" s="8"/>
      <c r="G1108" s="8"/>
      <c r="H1108" s="9">
        <v>4129654136</v>
      </c>
      <c r="J1108" t="s">
        <v>1185</v>
      </c>
      <c r="M1108" s="62" t="s">
        <v>3959</v>
      </c>
      <c r="N1108" s="11" t="s">
        <v>627</v>
      </c>
    </row>
    <row r="1109" spans="1:14" ht="36.75" customHeight="1" x14ac:dyDescent="0.25">
      <c r="A1109" s="6">
        <v>43217</v>
      </c>
      <c r="B1109" s="7">
        <v>0.4604166666666667</v>
      </c>
      <c r="C1109" t="s">
        <v>3951</v>
      </c>
      <c r="D1109" t="s">
        <v>3950</v>
      </c>
      <c r="F1109" s="8"/>
      <c r="G1109" s="8"/>
      <c r="H1109" s="9">
        <v>8018032683</v>
      </c>
      <c r="J1109" t="s">
        <v>863</v>
      </c>
      <c r="K1109">
        <v>17017538</v>
      </c>
      <c r="M1109" s="62" t="s">
        <v>3953</v>
      </c>
      <c r="N1109" s="11" t="s">
        <v>627</v>
      </c>
    </row>
    <row r="1110" spans="1:14" ht="36.75" customHeight="1" x14ac:dyDescent="0.25">
      <c r="A1110" s="6">
        <v>43217</v>
      </c>
      <c r="B1110" s="7">
        <v>0.43611111111111112</v>
      </c>
      <c r="C1110" t="s">
        <v>3949</v>
      </c>
      <c r="D1110" t="s">
        <v>3864</v>
      </c>
      <c r="F1110" s="8"/>
      <c r="G1110" s="8"/>
      <c r="H1110" s="9">
        <v>7075928294</v>
      </c>
      <c r="J1110" t="s">
        <v>1000</v>
      </c>
      <c r="M1110" s="62" t="s">
        <v>3952</v>
      </c>
      <c r="N1110" s="11" t="s">
        <v>627</v>
      </c>
    </row>
    <row r="1111" spans="1:14" ht="36.75" customHeight="1" x14ac:dyDescent="0.25">
      <c r="A1111" s="6">
        <v>43217</v>
      </c>
      <c r="B1111" s="7">
        <v>0.64166666666666672</v>
      </c>
      <c r="C1111" t="s">
        <v>3949</v>
      </c>
      <c r="D1111" t="s">
        <v>3864</v>
      </c>
      <c r="F1111" s="8"/>
      <c r="G1111" s="8"/>
      <c r="H1111" s="9">
        <v>7075928294</v>
      </c>
      <c r="J1111" t="s">
        <v>1000</v>
      </c>
      <c r="M1111" s="62" t="s">
        <v>3957</v>
      </c>
      <c r="N1111" s="11" t="s">
        <v>627</v>
      </c>
    </row>
    <row r="1112" spans="1:14" ht="36.75" customHeight="1" x14ac:dyDescent="0.25">
      <c r="A1112" s="6">
        <v>43217</v>
      </c>
      <c r="B1112" s="7">
        <v>0.54722222222222217</v>
      </c>
      <c r="C1112" t="s">
        <v>3954</v>
      </c>
      <c r="D1112" t="s">
        <v>3955</v>
      </c>
      <c r="F1112" s="8"/>
      <c r="G1112" s="8"/>
      <c r="H1112" s="9">
        <v>4045973286</v>
      </c>
      <c r="J1112" t="s">
        <v>1185</v>
      </c>
      <c r="M1112" s="62" t="s">
        <v>3956</v>
      </c>
      <c r="N1112" s="11" t="s">
        <v>627</v>
      </c>
    </row>
    <row r="1113" spans="1:14" ht="36.75" customHeight="1" x14ac:dyDescent="0.25">
      <c r="A1113" s="6">
        <v>43217</v>
      </c>
      <c r="B1113" s="7">
        <v>0.37638888888888888</v>
      </c>
      <c r="D1113" t="s">
        <v>3941</v>
      </c>
      <c r="F1113" s="8" t="s">
        <v>3940</v>
      </c>
      <c r="G1113" s="8"/>
      <c r="H1113" s="9">
        <v>8034801345</v>
      </c>
      <c r="M1113" s="62" t="s">
        <v>3942</v>
      </c>
      <c r="N1113" s="11" t="s">
        <v>627</v>
      </c>
    </row>
    <row r="1114" spans="1:14" ht="36.75" customHeight="1" x14ac:dyDescent="0.25">
      <c r="A1114" s="6">
        <v>43220</v>
      </c>
      <c r="B1114" s="7">
        <v>0.66527777777777775</v>
      </c>
      <c r="C1114" t="s">
        <v>2188</v>
      </c>
      <c r="D1114" t="s">
        <v>2187</v>
      </c>
      <c r="F1114" s="8"/>
      <c r="G1114" s="8"/>
      <c r="H1114" s="9">
        <v>8014898911</v>
      </c>
      <c r="I1114" s="9">
        <v>3859856557</v>
      </c>
      <c r="M1114" s="62" t="s">
        <v>3979</v>
      </c>
      <c r="N1114" s="11" t="s">
        <v>627</v>
      </c>
    </row>
    <row r="1115" spans="1:14" ht="36.75" customHeight="1" x14ac:dyDescent="0.25">
      <c r="A1115" s="6">
        <v>43220</v>
      </c>
      <c r="B1115" s="7">
        <v>0.10416666666666667</v>
      </c>
      <c r="C1115" t="s">
        <v>3128</v>
      </c>
      <c r="D1115" t="s">
        <v>3969</v>
      </c>
      <c r="F1115" s="8"/>
      <c r="G1115" s="8"/>
      <c r="H1115" s="9">
        <v>2166342252</v>
      </c>
      <c r="I1115" s="9">
        <v>2162983118</v>
      </c>
      <c r="J1115" t="s">
        <v>1484</v>
      </c>
      <c r="M1115" s="62" t="s">
        <v>452</v>
      </c>
      <c r="N1115" s="11" t="s">
        <v>627</v>
      </c>
    </row>
    <row r="1116" spans="1:14" ht="36.75" customHeight="1" x14ac:dyDescent="0.25">
      <c r="A1116" s="6">
        <v>43220</v>
      </c>
      <c r="B1116" s="7">
        <v>0.56874999999999998</v>
      </c>
      <c r="C1116" t="s">
        <v>1290</v>
      </c>
      <c r="F1116" s="8"/>
      <c r="G1116" s="8"/>
      <c r="H1116" s="9">
        <v>8647223957</v>
      </c>
      <c r="J1116" t="s">
        <v>1185</v>
      </c>
      <c r="M1116" s="62" t="s">
        <v>3963</v>
      </c>
      <c r="N1116" s="11" t="s">
        <v>627</v>
      </c>
    </row>
    <row r="1117" spans="1:14" ht="36.75" customHeight="1" x14ac:dyDescent="0.25">
      <c r="A1117" s="6">
        <v>43220</v>
      </c>
      <c r="B1117" s="7">
        <v>0.59166666666666667</v>
      </c>
      <c r="C1117" t="s">
        <v>3968</v>
      </c>
      <c r="D1117" t="s">
        <v>823</v>
      </c>
      <c r="F1117" s="8"/>
      <c r="G1117" s="8"/>
      <c r="H1117" s="9">
        <v>4805803630</v>
      </c>
      <c r="J1117" t="s">
        <v>1185</v>
      </c>
      <c r="M1117" s="62" t="s">
        <v>3967</v>
      </c>
      <c r="N1117" s="11" t="s">
        <v>627</v>
      </c>
    </row>
    <row r="1118" spans="1:14" ht="36.75" customHeight="1" x14ac:dyDescent="0.25">
      <c r="A1118" s="6">
        <v>43220</v>
      </c>
      <c r="B1118" s="7">
        <v>0.57222222222222219</v>
      </c>
      <c r="C1118" t="s">
        <v>3964</v>
      </c>
      <c r="D1118" t="s">
        <v>3965</v>
      </c>
      <c r="F1118" s="8"/>
      <c r="G1118" s="8"/>
      <c r="H1118" s="9">
        <v>8107302493</v>
      </c>
      <c r="M1118" s="62" t="s">
        <v>3966</v>
      </c>
      <c r="N1118" s="11" t="s">
        <v>627</v>
      </c>
    </row>
    <row r="1119" spans="1:14" ht="36.75" customHeight="1" x14ac:dyDescent="0.25">
      <c r="A1119" s="6">
        <v>43220</v>
      </c>
      <c r="B1119" s="7">
        <v>0.37777777777777777</v>
      </c>
      <c r="D1119" t="s">
        <v>520</v>
      </c>
      <c r="F1119" s="8"/>
      <c r="G1119" s="8"/>
      <c r="H1119" s="9">
        <v>7575606552</v>
      </c>
      <c r="M1119" s="62" t="s">
        <v>3961</v>
      </c>
      <c r="N1119" s="11" t="s">
        <v>627</v>
      </c>
    </row>
    <row r="1120" spans="1:14" ht="36.75" customHeight="1" x14ac:dyDescent="0.25">
      <c r="A1120" s="6">
        <v>43220</v>
      </c>
      <c r="B1120" s="7">
        <v>0.64652777777777781</v>
      </c>
      <c r="D1120" t="s">
        <v>3978</v>
      </c>
      <c r="F1120" s="8"/>
      <c r="G1120" s="8"/>
      <c r="H1120" s="9">
        <v>8123713099</v>
      </c>
      <c r="M1120" s="62" t="s">
        <v>3977</v>
      </c>
      <c r="N1120" s="11" t="s">
        <v>627</v>
      </c>
    </row>
    <row r="1121" spans="1:14" ht="36.75" customHeight="1" x14ac:dyDescent="0.25">
      <c r="A1121" s="6">
        <v>43221</v>
      </c>
      <c r="B1121" s="7">
        <v>0.39583333333333331</v>
      </c>
      <c r="C1121" t="s">
        <v>520</v>
      </c>
      <c r="F1121" s="8"/>
      <c r="G1121" s="8"/>
      <c r="M1121" s="62"/>
      <c r="N1121" s="11" t="s">
        <v>656</v>
      </c>
    </row>
    <row r="1122" spans="1:14" ht="36.75" customHeight="1" x14ac:dyDescent="0.25">
      <c r="A1122" s="6">
        <v>43221</v>
      </c>
      <c r="B1122" s="7">
        <v>0.3576388888888889</v>
      </c>
      <c r="C1122" t="s">
        <v>3853</v>
      </c>
      <c r="D1122" t="s">
        <v>3958</v>
      </c>
      <c r="F1122" s="8"/>
      <c r="G1122" s="8"/>
      <c r="H1122" s="9">
        <v>4129654136</v>
      </c>
      <c r="J1122" t="s">
        <v>1185</v>
      </c>
      <c r="M1122" s="62" t="s">
        <v>3986</v>
      </c>
      <c r="N1122" s="11" t="s">
        <v>627</v>
      </c>
    </row>
    <row r="1123" spans="1:14" ht="36.75" customHeight="1" x14ac:dyDescent="0.25">
      <c r="A1123" s="6">
        <v>43221</v>
      </c>
      <c r="B1123" s="7">
        <v>0.4513888888888889</v>
      </c>
      <c r="C1123" t="s">
        <v>3853</v>
      </c>
      <c r="D1123" t="s">
        <v>3958</v>
      </c>
      <c r="F1123" s="8"/>
      <c r="G1123" s="8"/>
      <c r="H1123" s="9">
        <v>4129654136</v>
      </c>
      <c r="J1123" t="s">
        <v>1185</v>
      </c>
      <c r="M1123" s="62" t="s">
        <v>3986</v>
      </c>
      <c r="N1123" s="11" t="s">
        <v>627</v>
      </c>
    </row>
    <row r="1124" spans="1:14" ht="36.75" customHeight="1" x14ac:dyDescent="0.25">
      <c r="A1124" s="6">
        <v>43221</v>
      </c>
      <c r="B1124" s="7">
        <v>0.60763888888888895</v>
      </c>
      <c r="C1124" t="s">
        <v>3853</v>
      </c>
      <c r="D1124" t="s">
        <v>3958</v>
      </c>
      <c r="F1124" s="8"/>
      <c r="G1124" s="8"/>
      <c r="H1124" s="9">
        <v>4129654136</v>
      </c>
      <c r="J1124" t="s">
        <v>1185</v>
      </c>
      <c r="M1124" s="62" t="s">
        <v>4002</v>
      </c>
      <c r="N1124" s="11" t="s">
        <v>627</v>
      </c>
    </row>
    <row r="1125" spans="1:14" ht="36.75" customHeight="1" x14ac:dyDescent="0.25">
      <c r="A1125" s="6">
        <v>43221</v>
      </c>
      <c r="B1125" s="7">
        <v>0.47638888888888892</v>
      </c>
      <c r="C1125" t="s">
        <v>3992</v>
      </c>
      <c r="D1125" t="s">
        <v>3991</v>
      </c>
      <c r="F1125" s="8" t="s">
        <v>3993</v>
      </c>
      <c r="G1125" s="8"/>
      <c r="H1125" s="9">
        <v>8479733730</v>
      </c>
      <c r="J1125" t="s">
        <v>721</v>
      </c>
      <c r="M1125" s="62" t="s">
        <v>3990</v>
      </c>
      <c r="N1125" s="11" t="s">
        <v>627</v>
      </c>
    </row>
    <row r="1126" spans="1:14" ht="36.75" customHeight="1" x14ac:dyDescent="0.25">
      <c r="A1126" s="6">
        <v>43221</v>
      </c>
      <c r="B1126" s="7">
        <v>0.4458333333333333</v>
      </c>
      <c r="C1126" t="s">
        <v>3987</v>
      </c>
      <c r="D1126" t="s">
        <v>3988</v>
      </c>
      <c r="F1126" s="8"/>
      <c r="G1126" s="8"/>
      <c r="H1126" s="9">
        <v>6018299899</v>
      </c>
      <c r="M1126" s="62" t="s">
        <v>3989</v>
      </c>
      <c r="N1126" s="11" t="s">
        <v>656</v>
      </c>
    </row>
    <row r="1127" spans="1:14" ht="36.75" customHeight="1" x14ac:dyDescent="0.25">
      <c r="A1127" s="6">
        <v>43221</v>
      </c>
      <c r="B1127" s="7">
        <v>8.6111111111111124E-2</v>
      </c>
      <c r="C1127" t="s">
        <v>3987</v>
      </c>
      <c r="D1127" t="s">
        <v>3988</v>
      </c>
      <c r="E1127" t="s">
        <v>3999</v>
      </c>
      <c r="F1127" s="8" t="s">
        <v>4001</v>
      </c>
      <c r="G1127" s="8" t="s">
        <v>4000</v>
      </c>
      <c r="H1127" s="9">
        <v>6018299899</v>
      </c>
      <c r="I1127" s="9">
        <v>6012912281</v>
      </c>
      <c r="M1127" s="62" t="s">
        <v>3989</v>
      </c>
      <c r="N1127" s="11" t="s">
        <v>627</v>
      </c>
    </row>
    <row r="1128" spans="1:14" ht="36.75" customHeight="1" x14ac:dyDescent="0.25">
      <c r="A1128" s="6">
        <v>43221</v>
      </c>
      <c r="B1128" s="7">
        <v>0.49861111111111112</v>
      </c>
      <c r="C1128" t="s">
        <v>3996</v>
      </c>
      <c r="D1128" t="s">
        <v>3995</v>
      </c>
      <c r="F1128" s="8"/>
      <c r="G1128" s="8"/>
      <c r="H1128" s="9">
        <v>5044622133</v>
      </c>
      <c r="J1128" t="s">
        <v>870</v>
      </c>
      <c r="M1128" s="62" t="s">
        <v>2642</v>
      </c>
      <c r="N1128" s="11" t="s">
        <v>627</v>
      </c>
    </row>
    <row r="1129" spans="1:14" ht="36.75" customHeight="1" x14ac:dyDescent="0.25">
      <c r="A1129" s="6">
        <v>43221</v>
      </c>
      <c r="B1129" s="7">
        <v>0.99097222222222225</v>
      </c>
      <c r="F1129" s="8"/>
      <c r="G1129" s="8"/>
      <c r="H1129" s="9">
        <v>4047867123</v>
      </c>
      <c r="M1129" s="62" t="s">
        <v>3994</v>
      </c>
      <c r="N1129" s="11" t="s">
        <v>627</v>
      </c>
    </row>
    <row r="1130" spans="1:14" ht="36.75" customHeight="1" x14ac:dyDescent="0.25">
      <c r="A1130" s="6">
        <v>43221</v>
      </c>
      <c r="B1130" s="7">
        <v>0.55277777777777781</v>
      </c>
      <c r="D1130" t="s">
        <v>3096</v>
      </c>
      <c r="F1130" s="8" t="s">
        <v>3997</v>
      </c>
      <c r="G1130" s="8"/>
      <c r="H1130" s="9">
        <v>8657486464</v>
      </c>
      <c r="M1130" s="62" t="s">
        <v>3998</v>
      </c>
      <c r="N1130" s="11" t="s">
        <v>627</v>
      </c>
    </row>
    <row r="1131" spans="1:14" ht="36.75" customHeight="1" x14ac:dyDescent="0.25">
      <c r="A1131" s="6">
        <v>43222</v>
      </c>
      <c r="B1131" s="7">
        <v>0.56597222222222221</v>
      </c>
      <c r="C1131" t="s">
        <v>2783</v>
      </c>
      <c r="D1131" t="s">
        <v>3898</v>
      </c>
      <c r="F1131" s="8" t="s">
        <v>4034</v>
      </c>
      <c r="G1131" s="8"/>
      <c r="H1131" s="9">
        <v>6166482217</v>
      </c>
      <c r="M1131" s="62" t="s">
        <v>4025</v>
      </c>
      <c r="N1131" s="11" t="s">
        <v>627</v>
      </c>
    </row>
    <row r="1132" spans="1:14" ht="36.75" customHeight="1" x14ac:dyDescent="0.25">
      <c r="A1132" s="6">
        <v>43222</v>
      </c>
      <c r="B1132" s="7">
        <v>0.44305555555555554</v>
      </c>
      <c r="C1132" t="s">
        <v>1744</v>
      </c>
      <c r="D1132" t="s">
        <v>1742</v>
      </c>
      <c r="F1132" s="8"/>
      <c r="G1132" s="8"/>
      <c r="H1132" s="9">
        <v>8034299328</v>
      </c>
      <c r="J1132" t="s">
        <v>1743</v>
      </c>
      <c r="M1132" s="62" t="s">
        <v>4027</v>
      </c>
      <c r="N1132" s="11" t="s">
        <v>627</v>
      </c>
    </row>
    <row r="1133" spans="1:14" ht="36.75" customHeight="1" x14ac:dyDescent="0.25">
      <c r="A1133" s="6">
        <v>43222</v>
      </c>
      <c r="B1133" s="7">
        <v>0.47500000000000003</v>
      </c>
      <c r="C1133" t="s">
        <v>4023</v>
      </c>
      <c r="F1133" s="8"/>
      <c r="G1133" s="8"/>
      <c r="H1133" s="9">
        <v>8123713099</v>
      </c>
      <c r="J1133" t="s">
        <v>1484</v>
      </c>
      <c r="K1133">
        <v>16032333</v>
      </c>
      <c r="M1133" s="62"/>
      <c r="N1133" s="11" t="s">
        <v>656</v>
      </c>
    </row>
    <row r="1134" spans="1:14" ht="36.75" customHeight="1" x14ac:dyDescent="0.25">
      <c r="A1134" s="6">
        <v>43222</v>
      </c>
      <c r="B1134" s="7">
        <v>0.68333333333333324</v>
      </c>
      <c r="C1134" t="s">
        <v>2335</v>
      </c>
      <c r="D1134" t="s">
        <v>4033</v>
      </c>
      <c r="F1134" s="8"/>
      <c r="G1134" s="8"/>
      <c r="H1134" s="9">
        <v>6364286059</v>
      </c>
      <c r="J1134" t="s">
        <v>1185</v>
      </c>
      <c r="M1134" s="62" t="s">
        <v>4032</v>
      </c>
      <c r="N1134" s="11" t="s">
        <v>627</v>
      </c>
    </row>
    <row r="1135" spans="1:14" ht="36.75" customHeight="1" x14ac:dyDescent="0.25">
      <c r="A1135" s="6">
        <v>43222</v>
      </c>
      <c r="B1135" s="7">
        <v>0.37708333333333338</v>
      </c>
      <c r="C1135" t="s">
        <v>1290</v>
      </c>
      <c r="D1135" t="s">
        <v>2288</v>
      </c>
      <c r="F1135" s="8"/>
      <c r="G1135" s="8"/>
      <c r="H1135" s="9">
        <v>8647223957</v>
      </c>
      <c r="J1135" t="s">
        <v>1185</v>
      </c>
      <c r="M1135" s="62" t="s">
        <v>4017</v>
      </c>
      <c r="N1135" s="11" t="s">
        <v>627</v>
      </c>
    </row>
    <row r="1136" spans="1:14" ht="36.75" customHeight="1" x14ac:dyDescent="0.25">
      <c r="A1136" s="6">
        <v>43222</v>
      </c>
      <c r="B1136" s="7">
        <v>0.3840277777777778</v>
      </c>
      <c r="C1136" t="s">
        <v>1290</v>
      </c>
      <c r="D1136" t="s">
        <v>4018</v>
      </c>
      <c r="F1136" s="8"/>
      <c r="G1136" s="8"/>
      <c r="H1136" s="9">
        <v>8649422063</v>
      </c>
      <c r="M1136" s="62"/>
      <c r="N1136" s="11" t="s">
        <v>627</v>
      </c>
    </row>
    <row r="1137" spans="1:14" ht="36.75" customHeight="1" x14ac:dyDescent="0.25">
      <c r="A1137" s="6">
        <v>43222</v>
      </c>
      <c r="B1137" s="7">
        <v>0.5493055555555556</v>
      </c>
      <c r="C1137" t="s">
        <v>3853</v>
      </c>
      <c r="D1137" t="s">
        <v>4024</v>
      </c>
      <c r="F1137" s="8"/>
      <c r="G1137" s="8"/>
      <c r="H1137" s="9">
        <v>5135604178</v>
      </c>
      <c r="J1137" t="s">
        <v>2064</v>
      </c>
      <c r="M1137" s="62"/>
      <c r="N1137" s="11" t="s">
        <v>627</v>
      </c>
    </row>
    <row r="1138" spans="1:14" ht="36.75" customHeight="1" x14ac:dyDescent="0.25">
      <c r="A1138" s="6">
        <v>43222</v>
      </c>
      <c r="B1138" s="7">
        <v>0.65138888888888891</v>
      </c>
      <c r="C1138" t="s">
        <v>583</v>
      </c>
      <c r="D1138" t="s">
        <v>4028</v>
      </c>
      <c r="F1138" s="8"/>
      <c r="G1138" s="8"/>
      <c r="H1138" s="9">
        <v>7069577440</v>
      </c>
      <c r="J1138" t="s">
        <v>1185</v>
      </c>
      <c r="M1138" s="62" t="s">
        <v>4029</v>
      </c>
      <c r="N1138" s="11" t="s">
        <v>627</v>
      </c>
    </row>
    <row r="1139" spans="1:14" ht="36.75" customHeight="1" x14ac:dyDescent="0.25">
      <c r="A1139" s="6">
        <v>43222</v>
      </c>
      <c r="B1139" s="7">
        <v>0.4368055555555555</v>
      </c>
      <c r="C1139" t="s">
        <v>4022</v>
      </c>
      <c r="D1139" t="s">
        <v>908</v>
      </c>
      <c r="F1139" s="8" t="s">
        <v>910</v>
      </c>
      <c r="G1139" s="8"/>
      <c r="H1139" s="9">
        <v>7172755970</v>
      </c>
      <c r="J1139" t="s">
        <v>721</v>
      </c>
      <c r="K1139">
        <v>12050112</v>
      </c>
      <c r="M1139" s="62" t="s">
        <v>4021</v>
      </c>
      <c r="N1139" s="11" t="s">
        <v>627</v>
      </c>
    </row>
    <row r="1140" spans="1:14" ht="36.75" customHeight="1" x14ac:dyDescent="0.25">
      <c r="A1140" s="6">
        <v>43222</v>
      </c>
      <c r="B1140" s="7">
        <v>0.6645833333333333</v>
      </c>
      <c r="D1140" t="s">
        <v>4030</v>
      </c>
      <c r="F1140" s="8"/>
      <c r="G1140" s="8"/>
      <c r="H1140" s="9">
        <v>6143573475</v>
      </c>
      <c r="M1140" s="62" t="s">
        <v>4031</v>
      </c>
      <c r="N1140" s="11" t="s">
        <v>627</v>
      </c>
    </row>
    <row r="1141" spans="1:14" ht="36.75" customHeight="1" x14ac:dyDescent="0.25">
      <c r="A1141" s="6">
        <v>43223</v>
      </c>
      <c r="B1141" s="7">
        <v>0.57708333333333328</v>
      </c>
      <c r="C1141" t="s">
        <v>4060</v>
      </c>
      <c r="D1141" t="s">
        <v>4059</v>
      </c>
      <c r="F1141" s="8"/>
      <c r="G1141" s="8"/>
      <c r="H1141" s="9">
        <v>8305079066</v>
      </c>
      <c r="M1141" s="62"/>
      <c r="N1141" s="11" t="s">
        <v>627</v>
      </c>
    </row>
    <row r="1142" spans="1:14" ht="36.75" customHeight="1" x14ac:dyDescent="0.25">
      <c r="A1142" s="6">
        <v>43223</v>
      </c>
      <c r="B1142" s="7">
        <v>0.40972222222222227</v>
      </c>
      <c r="C1142" t="s">
        <v>4046</v>
      </c>
      <c r="D1142" t="s">
        <v>4045</v>
      </c>
      <c r="F1142" s="8"/>
      <c r="G1142" s="8"/>
      <c r="H1142" s="9">
        <v>2059665813</v>
      </c>
      <c r="J1142" t="s">
        <v>1000</v>
      </c>
      <c r="M1142" s="62" t="s">
        <v>4047</v>
      </c>
      <c r="N1142" s="11" t="s">
        <v>627</v>
      </c>
    </row>
    <row r="1143" spans="1:14" ht="36.75" customHeight="1" x14ac:dyDescent="0.25">
      <c r="A1143" s="6">
        <v>43223</v>
      </c>
      <c r="B1143" s="7">
        <v>0.41319444444444442</v>
      </c>
      <c r="C1143" t="s">
        <v>4049</v>
      </c>
      <c r="D1143" t="s">
        <v>4048</v>
      </c>
      <c r="E1143" t="s">
        <v>4050</v>
      </c>
      <c r="F1143" s="8"/>
      <c r="G1143" s="8"/>
      <c r="H1143" s="9">
        <v>5853036381</v>
      </c>
      <c r="M1143" s="62"/>
      <c r="N1143" s="11" t="s">
        <v>627</v>
      </c>
    </row>
    <row r="1144" spans="1:14" ht="36.75" customHeight="1" x14ac:dyDescent="0.25">
      <c r="A1144" s="6">
        <v>43223</v>
      </c>
      <c r="B1144" s="7">
        <v>0.35069444444444442</v>
      </c>
      <c r="C1144" t="s">
        <v>4035</v>
      </c>
      <c r="D1144" t="s">
        <v>4036</v>
      </c>
      <c r="E1144" t="s">
        <v>2620</v>
      </c>
      <c r="F1144" s="8"/>
      <c r="G1144" s="8" t="s">
        <v>4039</v>
      </c>
      <c r="H1144" s="9">
        <v>6143573475</v>
      </c>
      <c r="I1144" s="9">
        <v>2169700625</v>
      </c>
      <c r="J1144" t="s">
        <v>4037</v>
      </c>
      <c r="L1144" s="62" t="s">
        <v>4040</v>
      </c>
      <c r="M1144" s="62" t="s">
        <v>4038</v>
      </c>
      <c r="N1144" s="11" t="s">
        <v>627</v>
      </c>
    </row>
    <row r="1145" spans="1:14" ht="36.75" customHeight="1" x14ac:dyDescent="0.25">
      <c r="A1145" s="6">
        <v>43223</v>
      </c>
      <c r="B1145" s="7">
        <v>0.66180555555555554</v>
      </c>
      <c r="C1145" t="s">
        <v>2667</v>
      </c>
      <c r="F1145" s="8"/>
      <c r="G1145" s="8"/>
      <c r="H1145" s="9">
        <v>7322393176</v>
      </c>
      <c r="J1145" t="s">
        <v>1324</v>
      </c>
      <c r="M1145" s="62" t="s">
        <v>4063</v>
      </c>
      <c r="N1145" s="11" t="s">
        <v>627</v>
      </c>
    </row>
    <row r="1146" spans="1:14" ht="36.75" customHeight="1" x14ac:dyDescent="0.25">
      <c r="A1146" s="6">
        <v>43223</v>
      </c>
      <c r="B1146" s="7">
        <v>0.65138888888888891</v>
      </c>
      <c r="C1146" t="s">
        <v>583</v>
      </c>
      <c r="D1146" t="s">
        <v>4028</v>
      </c>
      <c r="F1146" s="8"/>
      <c r="G1146" s="8"/>
      <c r="H1146" s="9">
        <v>7069577440</v>
      </c>
      <c r="J1146" t="s">
        <v>1185</v>
      </c>
      <c r="M1146" s="62" t="s">
        <v>4029</v>
      </c>
      <c r="N1146" s="11" t="s">
        <v>627</v>
      </c>
    </row>
    <row r="1147" spans="1:14" ht="36.75" customHeight="1" x14ac:dyDescent="0.25">
      <c r="A1147" s="6">
        <v>43223</v>
      </c>
      <c r="B1147" s="7">
        <v>0.65138888888888891</v>
      </c>
      <c r="C1147" t="s">
        <v>583</v>
      </c>
      <c r="D1147" t="s">
        <v>4028</v>
      </c>
      <c r="F1147" s="8"/>
      <c r="G1147" s="8"/>
      <c r="H1147" s="9">
        <v>7069577440</v>
      </c>
      <c r="J1147" t="s">
        <v>1185</v>
      </c>
      <c r="M1147" s="62" t="s">
        <v>4062</v>
      </c>
      <c r="N1147" s="11" t="s">
        <v>627</v>
      </c>
    </row>
    <row r="1148" spans="1:14" ht="36.75" customHeight="1" x14ac:dyDescent="0.25">
      <c r="A1148" s="6">
        <v>43223</v>
      </c>
      <c r="B1148" s="7">
        <v>0.49861111111111112</v>
      </c>
      <c r="C1148" t="s">
        <v>3096</v>
      </c>
      <c r="F1148" s="8"/>
      <c r="G1148" s="8"/>
      <c r="H1148" s="9">
        <v>8657486464</v>
      </c>
      <c r="M1148" s="62" t="s">
        <v>4051</v>
      </c>
      <c r="N1148" s="11" t="s">
        <v>627</v>
      </c>
    </row>
    <row r="1149" spans="1:14" ht="36.75" customHeight="1" x14ac:dyDescent="0.25">
      <c r="A1149" s="6">
        <v>43223</v>
      </c>
      <c r="B1149" s="7">
        <v>0.5493055555555556</v>
      </c>
      <c r="C1149" t="s">
        <v>2207</v>
      </c>
      <c r="D1149" t="s">
        <v>2206</v>
      </c>
      <c r="F1149" s="8" t="s">
        <v>4058</v>
      </c>
      <c r="G1149" s="8"/>
      <c r="H1149" s="9">
        <v>4073553302</v>
      </c>
      <c r="I1149" s="9">
        <v>3212769288</v>
      </c>
      <c r="J1149" t="s">
        <v>1632</v>
      </c>
      <c r="L1149" s="62" t="s">
        <v>4056</v>
      </c>
      <c r="M1149" s="62" t="s">
        <v>3004</v>
      </c>
      <c r="N1149" s="11" t="s">
        <v>627</v>
      </c>
    </row>
    <row r="1150" spans="1:14" ht="36.75" customHeight="1" x14ac:dyDescent="0.25">
      <c r="A1150" s="6">
        <v>43223</v>
      </c>
      <c r="B1150" s="7">
        <v>0.55555555555555558</v>
      </c>
      <c r="C1150" t="s">
        <v>3996</v>
      </c>
      <c r="D1150" t="s">
        <v>3995</v>
      </c>
      <c r="F1150" s="8"/>
      <c r="G1150" s="8"/>
      <c r="H1150" s="9">
        <v>5044622133</v>
      </c>
      <c r="J1150" t="s">
        <v>870</v>
      </c>
      <c r="M1150" s="62" t="s">
        <v>4057</v>
      </c>
      <c r="N1150" s="11" t="s">
        <v>627</v>
      </c>
    </row>
    <row r="1151" spans="1:14" ht="36.75" customHeight="1" x14ac:dyDescent="0.25">
      <c r="A1151" s="6">
        <v>43223</v>
      </c>
      <c r="B1151" s="7">
        <v>0.39513888888888887</v>
      </c>
      <c r="C1151" t="s">
        <v>4043</v>
      </c>
      <c r="D1151" t="s">
        <v>3913</v>
      </c>
      <c r="F1151" s="8"/>
      <c r="G1151" s="8"/>
      <c r="H1151" s="9">
        <v>6137470163</v>
      </c>
      <c r="J1151" t="s">
        <v>21</v>
      </c>
      <c r="M1151" s="62" t="s">
        <v>4042</v>
      </c>
      <c r="N1151" s="11" t="s">
        <v>627</v>
      </c>
    </row>
    <row r="1152" spans="1:14" ht="36.75" customHeight="1" x14ac:dyDescent="0.25">
      <c r="A1152" s="6">
        <v>43223</v>
      </c>
      <c r="B1152" s="7">
        <v>0.54722222222222217</v>
      </c>
      <c r="C1152" t="s">
        <v>4053</v>
      </c>
      <c r="D1152" t="s">
        <v>4052</v>
      </c>
      <c r="F1152" s="8" t="s">
        <v>4055</v>
      </c>
      <c r="G1152" s="8"/>
      <c r="H1152" s="9">
        <v>7702861092</v>
      </c>
      <c r="J1152" t="s">
        <v>1185</v>
      </c>
      <c r="M1152" s="62" t="s">
        <v>4054</v>
      </c>
      <c r="N1152" s="11" t="s">
        <v>627</v>
      </c>
    </row>
    <row r="1153" spans="1:14" ht="36.75" customHeight="1" x14ac:dyDescent="0.25">
      <c r="A1153" s="6">
        <v>43223</v>
      </c>
      <c r="B1153" s="7">
        <v>0.57500000000000007</v>
      </c>
      <c r="D1153" t="s">
        <v>3269</v>
      </c>
      <c r="F1153" s="8"/>
      <c r="G1153" s="8"/>
      <c r="H1153" s="9">
        <v>7343414868</v>
      </c>
      <c r="M1153" s="62" t="s">
        <v>4061</v>
      </c>
      <c r="N1153" s="11" t="s">
        <v>627</v>
      </c>
    </row>
    <row r="1154" spans="1:14" ht="36.75" customHeight="1" x14ac:dyDescent="0.25">
      <c r="A1154" s="6">
        <v>43224</v>
      </c>
      <c r="B1154" s="7">
        <v>0.34722222222222227</v>
      </c>
      <c r="C1154" t="s">
        <v>4035</v>
      </c>
      <c r="D1154" t="s">
        <v>996</v>
      </c>
      <c r="F1154" s="8" t="s">
        <v>4277</v>
      </c>
      <c r="G1154" s="8"/>
      <c r="H1154" s="9">
        <v>6143573475</v>
      </c>
      <c r="J1154" t="s">
        <v>1185</v>
      </c>
      <c r="M1154" s="62"/>
      <c r="N1154" s="11" t="s">
        <v>627</v>
      </c>
    </row>
    <row r="1155" spans="1:14" ht="36.75" customHeight="1" x14ac:dyDescent="0.25">
      <c r="A1155" s="6">
        <v>43224</v>
      </c>
      <c r="B1155" s="7">
        <v>0.67083333333333339</v>
      </c>
      <c r="C1155" t="s">
        <v>1799</v>
      </c>
      <c r="D1155" t="s">
        <v>1798</v>
      </c>
      <c r="F1155" s="8" t="s">
        <v>1808</v>
      </c>
      <c r="G1155" s="8"/>
      <c r="H1155" s="9">
        <v>2104130506</v>
      </c>
      <c r="I1155" s="9">
        <v>2013873000</v>
      </c>
      <c r="J1155" t="s">
        <v>870</v>
      </c>
      <c r="M1155" s="62"/>
      <c r="N1155" s="11" t="s">
        <v>627</v>
      </c>
    </row>
    <row r="1156" spans="1:14" ht="36.75" customHeight="1" x14ac:dyDescent="0.25">
      <c r="A1156" s="6">
        <v>43224</v>
      </c>
      <c r="B1156" s="7">
        <v>0.60277777777777775</v>
      </c>
      <c r="C1156" t="s">
        <v>4074</v>
      </c>
      <c r="D1156" t="s">
        <v>4073</v>
      </c>
      <c r="F1156" s="8"/>
      <c r="G1156" s="8"/>
      <c r="H1156" s="9">
        <v>7066188888</v>
      </c>
      <c r="J1156" t="s">
        <v>1185</v>
      </c>
      <c r="M1156" s="62" t="s">
        <v>4075</v>
      </c>
      <c r="N1156" s="11" t="s">
        <v>627</v>
      </c>
    </row>
    <row r="1157" spans="1:14" ht="36.75" customHeight="1" x14ac:dyDescent="0.25">
      <c r="A1157" s="6">
        <v>43224</v>
      </c>
      <c r="B1157" s="7">
        <v>0.67013888888888884</v>
      </c>
      <c r="C1157" t="s">
        <v>4080</v>
      </c>
      <c r="D1157" t="s">
        <v>4076</v>
      </c>
      <c r="F1157" s="8" t="s">
        <v>4081</v>
      </c>
      <c r="G1157" s="8"/>
      <c r="H1157" s="9">
        <v>7066323328</v>
      </c>
      <c r="I1157" s="9">
        <v>7066337773</v>
      </c>
      <c r="M1157" s="62" t="s">
        <v>4077</v>
      </c>
      <c r="N1157" s="11" t="s">
        <v>627</v>
      </c>
    </row>
    <row r="1158" spans="1:14" ht="36.75" customHeight="1" x14ac:dyDescent="0.25">
      <c r="A1158" s="6">
        <v>43224</v>
      </c>
      <c r="B1158" s="7">
        <v>0.43888888888888888</v>
      </c>
      <c r="C1158" t="s">
        <v>4070</v>
      </c>
      <c r="D1158" t="s">
        <v>4069</v>
      </c>
      <c r="F1158" s="8"/>
      <c r="G1158" s="8"/>
      <c r="H1158" s="9">
        <v>4044629172</v>
      </c>
      <c r="J1158" t="s">
        <v>1185</v>
      </c>
      <c r="M1158" s="62" t="s">
        <v>4071</v>
      </c>
      <c r="N1158" s="11" t="s">
        <v>627</v>
      </c>
    </row>
    <row r="1159" spans="1:14" ht="36.75" customHeight="1" x14ac:dyDescent="0.25">
      <c r="A1159" s="6">
        <v>43224</v>
      </c>
      <c r="B1159" s="7">
        <v>0.56388888888888888</v>
      </c>
      <c r="C1159" t="s">
        <v>4072</v>
      </c>
      <c r="D1159" t="s">
        <v>2585</v>
      </c>
      <c r="F1159" s="8"/>
      <c r="G1159" s="8"/>
      <c r="H1159" s="9">
        <v>8505595801</v>
      </c>
      <c r="J1159" t="s">
        <v>1185</v>
      </c>
      <c r="M1159" s="62"/>
      <c r="N1159" s="11" t="s">
        <v>627</v>
      </c>
    </row>
    <row r="1160" spans="1:14" ht="36.75" customHeight="1" x14ac:dyDescent="0.25">
      <c r="A1160" s="6">
        <v>43224</v>
      </c>
      <c r="B1160" s="7">
        <v>0.63541666666666663</v>
      </c>
      <c r="C1160" t="s">
        <v>2207</v>
      </c>
      <c r="D1160" t="s">
        <v>2206</v>
      </c>
      <c r="F1160" s="8" t="s">
        <v>4058</v>
      </c>
      <c r="G1160" s="8"/>
      <c r="H1160" s="9">
        <v>4073553302</v>
      </c>
      <c r="I1160" s="9">
        <v>3212769288</v>
      </c>
      <c r="J1160" t="s">
        <v>1632</v>
      </c>
      <c r="L1160" s="62" t="s">
        <v>4056</v>
      </c>
      <c r="M1160" s="62" t="s">
        <v>3004</v>
      </c>
      <c r="N1160" s="11" t="s">
        <v>627</v>
      </c>
    </row>
    <row r="1161" spans="1:14" ht="36.75" customHeight="1" x14ac:dyDescent="0.25">
      <c r="A1161" s="6">
        <v>43224</v>
      </c>
      <c r="B1161" s="7">
        <v>0.68194444444444446</v>
      </c>
      <c r="C1161" t="s">
        <v>1512</v>
      </c>
      <c r="D1161" t="s">
        <v>4078</v>
      </c>
      <c r="F1161" s="8" t="s">
        <v>1514</v>
      </c>
      <c r="G1161" s="8"/>
      <c r="H1161" s="9">
        <v>3524080766</v>
      </c>
      <c r="I1161" s="9">
        <v>3523263313</v>
      </c>
      <c r="J1161" t="s">
        <v>1516</v>
      </c>
      <c r="K1161">
        <v>12120143</v>
      </c>
      <c r="M1161" s="62" t="s">
        <v>4082</v>
      </c>
      <c r="N1161" s="11" t="s">
        <v>627</v>
      </c>
    </row>
    <row r="1162" spans="1:14" ht="36.75" customHeight="1" x14ac:dyDescent="0.25">
      <c r="A1162" s="6">
        <v>43227</v>
      </c>
      <c r="B1162" s="7">
        <v>0.3430555555555555</v>
      </c>
      <c r="C1162" t="s">
        <v>2491</v>
      </c>
      <c r="F1162" s="8"/>
      <c r="G1162" s="8"/>
      <c r="H1162" s="9">
        <v>7276784803</v>
      </c>
      <c r="M1162" s="62" t="s">
        <v>4079</v>
      </c>
      <c r="N1162" s="11" t="s">
        <v>627</v>
      </c>
    </row>
    <row r="1163" spans="1:14" ht="36.75" customHeight="1" x14ac:dyDescent="0.25">
      <c r="A1163" s="6">
        <v>43227</v>
      </c>
      <c r="B1163" s="7">
        <v>0.3888888888888889</v>
      </c>
      <c r="C1163" t="s">
        <v>2112</v>
      </c>
      <c r="D1163" t="s">
        <v>3498</v>
      </c>
      <c r="F1163" s="8"/>
      <c r="G1163" s="8"/>
      <c r="H1163" s="9">
        <v>6788865093</v>
      </c>
      <c r="J1163" t="s">
        <v>1185</v>
      </c>
      <c r="M1163" s="62"/>
      <c r="N1163" s="11" t="s">
        <v>627</v>
      </c>
    </row>
    <row r="1164" spans="1:14" ht="36.75" customHeight="1" x14ac:dyDescent="0.25">
      <c r="A1164" s="6">
        <v>43227</v>
      </c>
      <c r="B1164" s="7">
        <v>0.49444444444444446</v>
      </c>
      <c r="C1164" t="s">
        <v>3853</v>
      </c>
      <c r="D1164" t="s">
        <v>3958</v>
      </c>
      <c r="F1164" s="8"/>
      <c r="G1164" s="8"/>
      <c r="H1164" s="9">
        <v>4129654136</v>
      </c>
      <c r="J1164" t="s">
        <v>2072</v>
      </c>
      <c r="M1164" s="62"/>
      <c r="N1164" s="11" t="s">
        <v>627</v>
      </c>
    </row>
    <row r="1165" spans="1:14" ht="36.75" customHeight="1" x14ac:dyDescent="0.25">
      <c r="A1165" s="6">
        <v>43227</v>
      </c>
      <c r="B1165" s="7">
        <v>0.375</v>
      </c>
      <c r="C1165" t="s">
        <v>4086</v>
      </c>
      <c r="D1165" t="s">
        <v>4085</v>
      </c>
      <c r="F1165" s="8" t="s">
        <v>4083</v>
      </c>
      <c r="G1165" s="8"/>
      <c r="H1165" s="9">
        <v>2562016251</v>
      </c>
      <c r="J1165" t="s">
        <v>706</v>
      </c>
      <c r="M1165" s="62" t="s">
        <v>4084</v>
      </c>
      <c r="N1165" s="11" t="s">
        <v>627</v>
      </c>
    </row>
    <row r="1166" spans="1:14" ht="36.75" customHeight="1" x14ac:dyDescent="0.25">
      <c r="A1166" s="6">
        <v>43227</v>
      </c>
      <c r="B1166" s="7">
        <v>0.70208333333333339</v>
      </c>
      <c r="C1166" t="s">
        <v>3949</v>
      </c>
      <c r="D1166" t="s">
        <v>3864</v>
      </c>
      <c r="E1166" t="s">
        <v>3865</v>
      </c>
      <c r="F1166" s="8"/>
      <c r="G1166" s="8"/>
      <c r="H1166" s="9">
        <v>7075928294</v>
      </c>
      <c r="M1166" s="62"/>
      <c r="N1166" s="11" t="s">
        <v>627</v>
      </c>
    </row>
    <row r="1167" spans="1:14" ht="36.75" customHeight="1" x14ac:dyDescent="0.25">
      <c r="A1167" s="6">
        <v>43227</v>
      </c>
      <c r="B1167" s="7">
        <v>0.3840277777777778</v>
      </c>
      <c r="D1167" t="s">
        <v>4087</v>
      </c>
      <c r="F1167" s="8" t="s">
        <v>4088</v>
      </c>
      <c r="G1167" s="8"/>
      <c r="H1167" s="9">
        <v>5742862038</v>
      </c>
      <c r="J1167" t="s">
        <v>771</v>
      </c>
      <c r="M1167" s="62" t="s">
        <v>4089</v>
      </c>
      <c r="N1167" s="11" t="s">
        <v>627</v>
      </c>
    </row>
    <row r="1168" spans="1:14" ht="36.75" customHeight="1" x14ac:dyDescent="0.25">
      <c r="A1168" s="6">
        <v>43227</v>
      </c>
      <c r="B1168" s="7">
        <v>0.40347222222222223</v>
      </c>
      <c r="D1168" t="s">
        <v>1706</v>
      </c>
      <c r="F1168" s="8"/>
      <c r="G1168" s="8"/>
      <c r="H1168" s="9">
        <v>7702657608</v>
      </c>
      <c r="M1168" s="62"/>
      <c r="N1168" s="11" t="s">
        <v>627</v>
      </c>
    </row>
    <row r="1169" spans="1:14" ht="36.75" customHeight="1" x14ac:dyDescent="0.25">
      <c r="A1169" s="6">
        <v>43227</v>
      </c>
      <c r="B1169" s="7">
        <v>5.6250000000000001E-2</v>
      </c>
      <c r="D1169" t="s">
        <v>4102</v>
      </c>
      <c r="F1169" s="8"/>
      <c r="G1169" s="8"/>
      <c r="H1169" s="9">
        <v>4349227922</v>
      </c>
      <c r="J1169" t="s">
        <v>1089</v>
      </c>
      <c r="M1169" s="62" t="s">
        <v>4103</v>
      </c>
      <c r="N1169" s="11" t="s">
        <v>627</v>
      </c>
    </row>
    <row r="1170" spans="1:14" ht="36.75" customHeight="1" x14ac:dyDescent="0.25">
      <c r="A1170" s="6">
        <v>43228</v>
      </c>
      <c r="B1170" s="7">
        <v>0.49583333333333335</v>
      </c>
      <c r="C1170" t="s">
        <v>2335</v>
      </c>
      <c r="D1170" t="s">
        <v>2334</v>
      </c>
      <c r="F1170" s="8" t="s">
        <v>4117</v>
      </c>
      <c r="G1170" s="8"/>
      <c r="H1170" s="9">
        <v>6364286039</v>
      </c>
      <c r="J1170" t="s">
        <v>1000</v>
      </c>
      <c r="M1170" s="62" t="s">
        <v>4116</v>
      </c>
      <c r="N1170" s="11" t="s">
        <v>627</v>
      </c>
    </row>
    <row r="1171" spans="1:14" ht="36.75" customHeight="1" x14ac:dyDescent="0.25">
      <c r="A1171" s="6">
        <v>43228</v>
      </c>
      <c r="B1171" s="7">
        <v>0.57916666666666672</v>
      </c>
      <c r="C1171" t="s">
        <v>4129</v>
      </c>
      <c r="D1171" t="s">
        <v>4128</v>
      </c>
      <c r="F1171" s="8" t="s">
        <v>4131</v>
      </c>
      <c r="G1171" s="8"/>
      <c r="H1171" s="9">
        <v>8186109411</v>
      </c>
      <c r="J1171" t="s">
        <v>706</v>
      </c>
      <c r="M1171" s="62" t="s">
        <v>4130</v>
      </c>
      <c r="N1171" s="11" t="s">
        <v>627</v>
      </c>
    </row>
    <row r="1172" spans="1:14" ht="36.75" customHeight="1" x14ac:dyDescent="0.25">
      <c r="A1172" s="6">
        <v>43228</v>
      </c>
      <c r="B1172" s="7">
        <v>0.56388888888888888</v>
      </c>
      <c r="C1172" t="s">
        <v>4120</v>
      </c>
      <c r="D1172" t="s">
        <v>4122</v>
      </c>
      <c r="F1172" s="8" t="s">
        <v>4121</v>
      </c>
      <c r="G1172" s="8"/>
      <c r="H1172" s="9">
        <v>2507650270</v>
      </c>
      <c r="J1172" t="s">
        <v>706</v>
      </c>
      <c r="K1172">
        <v>14100519</v>
      </c>
      <c r="M1172" s="62" t="s">
        <v>3016</v>
      </c>
      <c r="N1172" s="11" t="s">
        <v>627</v>
      </c>
    </row>
    <row r="1173" spans="1:14" ht="36.75" customHeight="1" x14ac:dyDescent="0.25">
      <c r="A1173" s="6">
        <v>43228</v>
      </c>
      <c r="B1173" s="7">
        <v>0.48819444444444443</v>
      </c>
      <c r="C1173" t="s">
        <v>516</v>
      </c>
      <c r="D1173" t="s">
        <v>1785</v>
      </c>
      <c r="F1173" s="8" t="s">
        <v>518</v>
      </c>
      <c r="G1173" s="8"/>
      <c r="H1173" s="9">
        <v>2145857638</v>
      </c>
      <c r="M1173" s="62"/>
      <c r="N1173" s="11" t="s">
        <v>627</v>
      </c>
    </row>
    <row r="1174" spans="1:14" ht="36.75" customHeight="1" x14ac:dyDescent="0.25">
      <c r="A1174" s="6">
        <v>43228</v>
      </c>
      <c r="B1174" s="7">
        <v>0.67708333333333337</v>
      </c>
      <c r="C1174" t="s">
        <v>4147</v>
      </c>
      <c r="D1174" t="s">
        <v>4146</v>
      </c>
      <c r="F1174" s="8" t="s">
        <v>4148</v>
      </c>
      <c r="G1174" s="8"/>
      <c r="H1174" s="9">
        <v>2095053521</v>
      </c>
      <c r="J1174" t="s">
        <v>870</v>
      </c>
      <c r="M1174" s="62" t="s">
        <v>4149</v>
      </c>
      <c r="N1174" s="11" t="s">
        <v>627</v>
      </c>
    </row>
    <row r="1175" spans="1:14" ht="36.75" customHeight="1" x14ac:dyDescent="0.25">
      <c r="A1175" s="6">
        <v>43229</v>
      </c>
      <c r="B1175" s="7">
        <v>0.55625000000000002</v>
      </c>
      <c r="C1175" t="s">
        <v>4165</v>
      </c>
      <c r="D1175" t="s">
        <v>4164</v>
      </c>
      <c r="F1175" s="8"/>
      <c r="G1175" s="8"/>
      <c r="H1175" s="9">
        <v>6789101348</v>
      </c>
      <c r="J1175" t="s">
        <v>784</v>
      </c>
      <c r="M1175" s="62" t="s">
        <v>4166</v>
      </c>
      <c r="N1175" s="11" t="s">
        <v>627</v>
      </c>
    </row>
    <row r="1176" spans="1:14" ht="36.75" customHeight="1" x14ac:dyDescent="0.25">
      <c r="A1176" s="6">
        <v>43229</v>
      </c>
      <c r="B1176" s="7">
        <v>0.5493055555555556</v>
      </c>
      <c r="C1176" t="s">
        <v>4158</v>
      </c>
      <c r="D1176" t="s">
        <v>4157</v>
      </c>
      <c r="F1176" s="8" t="s">
        <v>4159</v>
      </c>
      <c r="G1176" s="8"/>
      <c r="H1176" s="9">
        <v>9703797848</v>
      </c>
      <c r="J1176" t="s">
        <v>771</v>
      </c>
      <c r="K1176">
        <v>15093188</v>
      </c>
      <c r="M1176" s="62" t="s">
        <v>4160</v>
      </c>
      <c r="N1176" s="11" t="s">
        <v>627</v>
      </c>
    </row>
    <row r="1177" spans="1:14" ht="36.75" customHeight="1" x14ac:dyDescent="0.25">
      <c r="A1177" s="6">
        <v>43229</v>
      </c>
      <c r="B1177" s="7">
        <v>0.56041666666666667</v>
      </c>
      <c r="C1177" t="s">
        <v>2335</v>
      </c>
      <c r="D1177" t="s">
        <v>2334</v>
      </c>
      <c r="F1177" s="8" t="s">
        <v>4117</v>
      </c>
      <c r="G1177" s="8"/>
      <c r="H1177" s="9">
        <v>6364286039</v>
      </c>
      <c r="M1177" s="62" t="s">
        <v>4167</v>
      </c>
      <c r="N1177" s="11" t="s">
        <v>627</v>
      </c>
    </row>
    <row r="1178" spans="1:14" ht="36.75" customHeight="1" x14ac:dyDescent="0.25">
      <c r="A1178" s="6">
        <v>43229</v>
      </c>
      <c r="B1178" s="7">
        <v>0.45069444444444445</v>
      </c>
      <c r="C1178" t="s">
        <v>4129</v>
      </c>
      <c r="D1178" t="s">
        <v>4128</v>
      </c>
      <c r="F1178" s="8" t="s">
        <v>4131</v>
      </c>
      <c r="G1178" s="8"/>
      <c r="H1178" s="9">
        <v>8184259267</v>
      </c>
      <c r="J1178" t="s">
        <v>706</v>
      </c>
      <c r="M1178" s="62" t="s">
        <v>4153</v>
      </c>
      <c r="N1178" s="11" t="s">
        <v>627</v>
      </c>
    </row>
    <row r="1179" spans="1:14" ht="36.75" customHeight="1" x14ac:dyDescent="0.25">
      <c r="A1179" s="6">
        <v>43229</v>
      </c>
      <c r="B1179" s="7">
        <v>0.67638888888888893</v>
      </c>
      <c r="C1179" t="s">
        <v>4170</v>
      </c>
      <c r="D1179" t="s">
        <v>4169</v>
      </c>
      <c r="F1179" s="8" t="s">
        <v>4173</v>
      </c>
      <c r="G1179" s="8"/>
      <c r="H1179" s="9">
        <v>6198502309</v>
      </c>
      <c r="J1179" t="s">
        <v>21</v>
      </c>
      <c r="M1179" s="62" t="s">
        <v>4178</v>
      </c>
      <c r="N1179" s="11" t="s">
        <v>627</v>
      </c>
    </row>
    <row r="1180" spans="1:14" ht="36.75" customHeight="1" x14ac:dyDescent="0.25">
      <c r="A1180" s="6">
        <v>43229</v>
      </c>
      <c r="B1180" s="7">
        <v>0.55347222222222225</v>
      </c>
      <c r="C1180" t="s">
        <v>4163</v>
      </c>
      <c r="D1180" t="s">
        <v>4162</v>
      </c>
      <c r="E1180" t="s">
        <v>3813</v>
      </c>
      <c r="F1180" s="8"/>
      <c r="G1180" s="8"/>
      <c r="H1180" s="9">
        <v>7732674002</v>
      </c>
      <c r="J1180" t="s">
        <v>1791</v>
      </c>
      <c r="M1180" s="62" t="s">
        <v>4161</v>
      </c>
      <c r="N1180" s="11" t="s">
        <v>627</v>
      </c>
    </row>
    <row r="1181" spans="1:14" ht="36.75" customHeight="1" x14ac:dyDescent="0.25">
      <c r="A1181" s="6">
        <v>43229</v>
      </c>
      <c r="B1181" s="7">
        <v>0.48194444444444445</v>
      </c>
      <c r="C1181" t="s">
        <v>4155</v>
      </c>
      <c r="D1181" t="s">
        <v>3980</v>
      </c>
      <c r="F1181" s="8" t="s">
        <v>3981</v>
      </c>
      <c r="G1181" s="8"/>
      <c r="H1181" s="9">
        <v>7014260722</v>
      </c>
      <c r="M1181" s="62" t="s">
        <v>4156</v>
      </c>
      <c r="N1181" s="11" t="s">
        <v>627</v>
      </c>
    </row>
    <row r="1182" spans="1:14" ht="36.75" customHeight="1" x14ac:dyDescent="0.25">
      <c r="A1182" s="6">
        <v>43229</v>
      </c>
      <c r="B1182" s="7">
        <v>0.37916666666666665</v>
      </c>
      <c r="C1182" t="s">
        <v>562</v>
      </c>
      <c r="D1182" t="s">
        <v>3432</v>
      </c>
      <c r="E1182" t="s">
        <v>561</v>
      </c>
      <c r="F1182" s="8" t="s">
        <v>1784</v>
      </c>
      <c r="G1182" s="8"/>
      <c r="H1182" s="9">
        <v>4697347085</v>
      </c>
      <c r="I1182" s="9">
        <v>2145857638</v>
      </c>
      <c r="J1182" t="s">
        <v>2064</v>
      </c>
      <c r="M1182" s="62" t="s">
        <v>4152</v>
      </c>
      <c r="N1182" s="11" t="s">
        <v>627</v>
      </c>
    </row>
    <row r="1183" spans="1:14" ht="36.75" customHeight="1" x14ac:dyDescent="0.25">
      <c r="A1183" s="6">
        <v>43230</v>
      </c>
      <c r="B1183" s="7">
        <v>0.67499999999999993</v>
      </c>
      <c r="C1183" t="s">
        <v>2901</v>
      </c>
      <c r="D1183" t="s">
        <v>2902</v>
      </c>
      <c r="F1183" s="8" t="s">
        <v>4196</v>
      </c>
      <c r="G1183" s="8"/>
      <c r="H1183" s="9">
        <v>6145815134</v>
      </c>
      <c r="M1183" s="62" t="s">
        <v>4197</v>
      </c>
      <c r="N1183" s="11" t="s">
        <v>627</v>
      </c>
    </row>
    <row r="1184" spans="1:14" ht="36.75" customHeight="1" x14ac:dyDescent="0.25">
      <c r="A1184" s="6">
        <v>43230</v>
      </c>
      <c r="B1184" s="7">
        <v>0.56666666666666665</v>
      </c>
      <c r="C1184" t="s">
        <v>2783</v>
      </c>
      <c r="D1184" t="s">
        <v>3898</v>
      </c>
      <c r="E1184" s="141"/>
      <c r="F1184" s="8" t="s">
        <v>4034</v>
      </c>
      <c r="G1184" s="8"/>
      <c r="H1184" s="9">
        <v>6166482217</v>
      </c>
      <c r="M1184" s="62" t="s">
        <v>4191</v>
      </c>
      <c r="N1184" s="11" t="s">
        <v>627</v>
      </c>
    </row>
    <row r="1185" spans="1:14" ht="36.75" customHeight="1" x14ac:dyDescent="0.25">
      <c r="A1185" s="6">
        <v>43230</v>
      </c>
      <c r="B1185" s="7">
        <v>0.69513888888888886</v>
      </c>
      <c r="C1185" t="s">
        <v>891</v>
      </c>
      <c r="D1185" t="s">
        <v>834</v>
      </c>
      <c r="F1185" s="8"/>
      <c r="G1185" s="8"/>
      <c r="H1185" s="9">
        <v>7725840444</v>
      </c>
      <c r="M1185" s="62" t="s">
        <v>4198</v>
      </c>
      <c r="N1185" s="11" t="s">
        <v>656</v>
      </c>
    </row>
    <row r="1186" spans="1:14" ht="36.75" customHeight="1" x14ac:dyDescent="0.25">
      <c r="A1186" s="6">
        <v>43230</v>
      </c>
      <c r="B1186" s="7">
        <v>0.40763888888888888</v>
      </c>
      <c r="C1186" t="s">
        <v>4188</v>
      </c>
      <c r="D1186" t="s">
        <v>4187</v>
      </c>
      <c r="F1186" s="8"/>
      <c r="G1186" s="8"/>
      <c r="H1186" s="9">
        <v>7062702789</v>
      </c>
      <c r="M1186" s="62" t="s">
        <v>4189</v>
      </c>
      <c r="N1186" s="11" t="s">
        <v>627</v>
      </c>
    </row>
    <row r="1187" spans="1:14" ht="36.75" customHeight="1" x14ac:dyDescent="0.25">
      <c r="A1187" s="6">
        <v>43230</v>
      </c>
      <c r="B1187" s="7">
        <v>0.4861111111111111</v>
      </c>
      <c r="C1187" t="s">
        <v>4190</v>
      </c>
      <c r="D1187" t="s">
        <v>3168</v>
      </c>
      <c r="E1187" s="141" t="s">
        <v>3169</v>
      </c>
      <c r="F1187" s="8" t="s">
        <v>3170</v>
      </c>
      <c r="G1187" s="8"/>
      <c r="H1187" s="9">
        <v>4349227922</v>
      </c>
      <c r="J1187" t="s">
        <v>3142</v>
      </c>
      <c r="M1187" s="62" t="s">
        <v>3171</v>
      </c>
      <c r="N1187" s="11" t="s">
        <v>627</v>
      </c>
    </row>
    <row r="1188" spans="1:14" ht="36.75" customHeight="1" x14ac:dyDescent="0.25">
      <c r="A1188" s="6">
        <v>43230</v>
      </c>
      <c r="B1188" s="7">
        <v>0.36527777777777781</v>
      </c>
      <c r="C1188" t="s">
        <v>3633</v>
      </c>
      <c r="D1188" t="s">
        <v>4184</v>
      </c>
      <c r="F1188" s="8" t="s">
        <v>2268</v>
      </c>
      <c r="G1188" s="8"/>
      <c r="H1188" s="9">
        <v>4013741331</v>
      </c>
      <c r="M1188" s="62"/>
      <c r="N1188" s="11" t="s">
        <v>627</v>
      </c>
    </row>
    <row r="1189" spans="1:14" ht="36.75" customHeight="1" x14ac:dyDescent="0.25">
      <c r="A1189" s="6">
        <v>43230</v>
      </c>
      <c r="B1189" s="7">
        <v>0.40347222222222223</v>
      </c>
      <c r="C1189" t="s">
        <v>4186</v>
      </c>
      <c r="D1189" t="s">
        <v>4185</v>
      </c>
      <c r="F1189" s="8"/>
      <c r="G1189" s="8"/>
      <c r="H1189" s="9">
        <v>2126451005</v>
      </c>
      <c r="J1189" t="s">
        <v>706</v>
      </c>
      <c r="M1189" s="62"/>
      <c r="N1189" s="11" t="s">
        <v>627</v>
      </c>
    </row>
    <row r="1190" spans="1:14" ht="36.75" customHeight="1" x14ac:dyDescent="0.25">
      <c r="A1190" s="6">
        <v>43231</v>
      </c>
      <c r="B1190" s="7">
        <v>0.68055555555555547</v>
      </c>
      <c r="C1190" t="s">
        <v>3471</v>
      </c>
      <c r="D1190" t="s">
        <v>2902</v>
      </c>
      <c r="F1190" s="8"/>
      <c r="G1190" s="8"/>
      <c r="H1190" s="9">
        <v>6145815134</v>
      </c>
      <c r="M1190" s="62" t="s">
        <v>1186</v>
      </c>
      <c r="N1190" s="11" t="s">
        <v>627</v>
      </c>
    </row>
    <row r="1191" spans="1:14" ht="36.75" customHeight="1" x14ac:dyDescent="0.25">
      <c r="A1191" s="6">
        <v>43231</v>
      </c>
      <c r="B1191" s="7">
        <v>0.68472222222222223</v>
      </c>
      <c r="C1191" t="s">
        <v>891</v>
      </c>
      <c r="D1191" t="s">
        <v>1931</v>
      </c>
      <c r="F1191" s="8"/>
      <c r="G1191" s="8"/>
      <c r="H1191" s="9">
        <v>7725840444</v>
      </c>
      <c r="K1191">
        <v>17129789</v>
      </c>
      <c r="M1191" s="62" t="s">
        <v>4231</v>
      </c>
      <c r="N1191" s="11" t="s">
        <v>627</v>
      </c>
    </row>
    <row r="1192" spans="1:14" ht="36.75" customHeight="1" x14ac:dyDescent="0.25">
      <c r="A1192" s="6">
        <v>43231</v>
      </c>
      <c r="B1192" s="7">
        <v>0.55555555555555558</v>
      </c>
      <c r="C1192" t="s">
        <v>2335</v>
      </c>
      <c r="D1192" t="s">
        <v>2334</v>
      </c>
      <c r="F1192" s="8" t="s">
        <v>4117</v>
      </c>
      <c r="G1192" s="8"/>
      <c r="H1192" s="9">
        <v>3149560066</v>
      </c>
      <c r="I1192" s="9">
        <v>6364286039</v>
      </c>
      <c r="M1192" s="62" t="s">
        <v>4212</v>
      </c>
      <c r="N1192" s="11" t="s">
        <v>627</v>
      </c>
    </row>
    <row r="1193" spans="1:14" ht="36.75" customHeight="1" x14ac:dyDescent="0.25">
      <c r="A1193" s="6">
        <v>43231</v>
      </c>
      <c r="B1193" s="7">
        <v>0.36874999999999997</v>
      </c>
      <c r="C1193" t="s">
        <v>3992</v>
      </c>
      <c r="D1193" t="s">
        <v>3991</v>
      </c>
      <c r="F1193" s="8"/>
      <c r="G1193" s="8"/>
      <c r="H1193" s="9">
        <v>7154973544</v>
      </c>
      <c r="J1193" t="s">
        <v>721</v>
      </c>
      <c r="M1193" s="62" t="s">
        <v>4208</v>
      </c>
      <c r="N1193" s="11" t="s">
        <v>627</v>
      </c>
    </row>
    <row r="1194" spans="1:14" ht="36.75" customHeight="1" x14ac:dyDescent="0.25">
      <c r="A1194" s="6">
        <v>43231</v>
      </c>
      <c r="B1194" s="7">
        <v>0.56874999999999998</v>
      </c>
      <c r="C1194" t="s">
        <v>4213</v>
      </c>
      <c r="F1194" s="8"/>
      <c r="G1194" s="8"/>
      <c r="H1194" s="9">
        <v>9259973229</v>
      </c>
      <c r="M1194" s="62" t="s">
        <v>4214</v>
      </c>
      <c r="N1194" s="11" t="s">
        <v>627</v>
      </c>
    </row>
    <row r="1195" spans="1:14" ht="36.75" customHeight="1" x14ac:dyDescent="0.25">
      <c r="A1195" s="6">
        <v>43231</v>
      </c>
      <c r="B1195" s="7">
        <v>0.60625000000000007</v>
      </c>
      <c r="C1195" t="s">
        <v>4213</v>
      </c>
      <c r="F1195" s="8"/>
      <c r="G1195" s="8"/>
      <c r="H1195" s="9">
        <v>9259973229</v>
      </c>
      <c r="M1195" s="62" t="s">
        <v>4214</v>
      </c>
      <c r="N1195" s="11" t="s">
        <v>627</v>
      </c>
    </row>
    <row r="1196" spans="1:14" ht="36.75" customHeight="1" x14ac:dyDescent="0.25">
      <c r="A1196" s="6">
        <v>43231</v>
      </c>
      <c r="B1196" s="7">
        <v>0.57430555555555551</v>
      </c>
      <c r="C1196" t="s">
        <v>428</v>
      </c>
      <c r="D1196" t="s">
        <v>428</v>
      </c>
      <c r="F1196" s="8" t="s">
        <v>430</v>
      </c>
      <c r="G1196" s="8"/>
      <c r="H1196" s="9">
        <v>8177717404</v>
      </c>
      <c r="J1196" t="s">
        <v>26</v>
      </c>
      <c r="K1196">
        <v>17049602</v>
      </c>
      <c r="M1196" s="62" t="s">
        <v>4215</v>
      </c>
      <c r="N1196" s="11" t="s">
        <v>627</v>
      </c>
    </row>
    <row r="1197" spans="1:14" ht="36.75" customHeight="1" x14ac:dyDescent="0.25">
      <c r="A1197" s="6">
        <v>43231</v>
      </c>
      <c r="B1197" s="7">
        <v>0.62152777777777779</v>
      </c>
      <c r="D1197" t="s">
        <v>4219</v>
      </c>
      <c r="F1197" s="8"/>
      <c r="G1197" s="8"/>
      <c r="H1197" s="9">
        <v>8472752983</v>
      </c>
      <c r="M1197" s="62"/>
      <c r="N1197" s="11" t="s">
        <v>627</v>
      </c>
    </row>
    <row r="1198" spans="1:14" ht="36.75" customHeight="1" x14ac:dyDescent="0.25">
      <c r="A1198" s="6">
        <v>43231</v>
      </c>
      <c r="B1198" s="7">
        <v>0.64236111111111105</v>
      </c>
      <c r="D1198" t="s">
        <v>4222</v>
      </c>
      <c r="F1198" s="8"/>
      <c r="G1198" s="8"/>
      <c r="J1198" t="s">
        <v>706</v>
      </c>
      <c r="M1198" s="62" t="s">
        <v>4223</v>
      </c>
      <c r="N1198" s="11" t="s">
        <v>627</v>
      </c>
    </row>
    <row r="1199" spans="1:14" ht="36.75" customHeight="1" x14ac:dyDescent="0.25">
      <c r="A1199" s="6">
        <v>43231</v>
      </c>
      <c r="B1199" s="7">
        <v>0.6694444444444444</v>
      </c>
      <c r="D1199" t="s">
        <v>4228</v>
      </c>
      <c r="F1199" s="8" t="s">
        <v>4229</v>
      </c>
      <c r="G1199" s="8"/>
      <c r="H1199" s="9">
        <v>8649409632</v>
      </c>
      <c r="J1199" t="s">
        <v>721</v>
      </c>
      <c r="K1199">
        <v>16032333</v>
      </c>
      <c r="M1199" s="62" t="s">
        <v>4230</v>
      </c>
      <c r="N1199" s="11" t="s">
        <v>627</v>
      </c>
    </row>
    <row r="1200" spans="1:14" ht="36.75" customHeight="1" x14ac:dyDescent="0.25">
      <c r="A1200" s="6">
        <v>43235</v>
      </c>
      <c r="B1200" s="7">
        <v>0.63194444444444442</v>
      </c>
      <c r="C1200" t="s">
        <v>4257</v>
      </c>
      <c r="D1200" t="s">
        <v>4095</v>
      </c>
      <c r="F1200" s="8"/>
      <c r="G1200" s="8"/>
      <c r="H1200" s="9">
        <v>5735467378</v>
      </c>
      <c r="I1200" s="9">
        <v>5739151997</v>
      </c>
      <c r="M1200" s="62" t="s">
        <v>4258</v>
      </c>
      <c r="N1200" s="11" t="s">
        <v>627</v>
      </c>
    </row>
    <row r="1201" spans="1:14" ht="36.75" customHeight="1" x14ac:dyDescent="0.25">
      <c r="A1201" s="6">
        <v>43235</v>
      </c>
      <c r="B1201" s="7">
        <v>0.40902777777777777</v>
      </c>
      <c r="C1201" t="s">
        <v>3518</v>
      </c>
      <c r="D1201" t="s">
        <v>4245</v>
      </c>
      <c r="F1201" s="8"/>
      <c r="G1201" s="8"/>
      <c r="H1201" s="9">
        <v>8656178659</v>
      </c>
      <c r="K1201" t="s">
        <v>1185</v>
      </c>
      <c r="M1201" s="62"/>
      <c r="N1201" s="11" t="s">
        <v>627</v>
      </c>
    </row>
    <row r="1202" spans="1:14" ht="36.75" customHeight="1" x14ac:dyDescent="0.25">
      <c r="A1202" s="6">
        <v>43235</v>
      </c>
      <c r="B1202" s="7">
        <v>0.60625000000000007</v>
      </c>
      <c r="C1202" t="s">
        <v>4254</v>
      </c>
      <c r="D1202" t="s">
        <v>4253</v>
      </c>
      <c r="F1202" s="8" t="s">
        <v>4255</v>
      </c>
      <c r="G1202" s="8"/>
      <c r="H1202" s="9">
        <v>7245060531</v>
      </c>
      <c r="M1202" s="62" t="s">
        <v>4256</v>
      </c>
      <c r="N1202" s="11" t="s">
        <v>627</v>
      </c>
    </row>
    <row r="1203" spans="1:14" ht="36.75" customHeight="1" x14ac:dyDescent="0.25">
      <c r="A1203" s="6">
        <v>43235</v>
      </c>
      <c r="B1203" s="7">
        <v>0.58958333333333335</v>
      </c>
      <c r="C1203" t="s">
        <v>2246</v>
      </c>
      <c r="D1203" t="s">
        <v>4252</v>
      </c>
      <c r="F1203" s="8" t="s">
        <v>4251</v>
      </c>
      <c r="G1203" s="8"/>
      <c r="H1203" s="9">
        <v>2093454051</v>
      </c>
      <c r="M1203" s="62" t="s">
        <v>4249</v>
      </c>
      <c r="N1203" s="11" t="s">
        <v>627</v>
      </c>
    </row>
    <row r="1204" spans="1:14" ht="36.75" customHeight="1" x14ac:dyDescent="0.25">
      <c r="A1204" s="6">
        <v>43235</v>
      </c>
      <c r="B1204" s="7">
        <v>0.58194444444444449</v>
      </c>
      <c r="C1204" t="s">
        <v>4247</v>
      </c>
      <c r="D1204" t="s">
        <v>2624</v>
      </c>
      <c r="F1204" s="8"/>
      <c r="G1204" s="8"/>
      <c r="H1204" s="9">
        <v>2086612775</v>
      </c>
      <c r="M1204" s="62" t="s">
        <v>4248</v>
      </c>
      <c r="N1204" s="11" t="s">
        <v>627</v>
      </c>
    </row>
    <row r="1205" spans="1:14" ht="36.75" customHeight="1" x14ac:dyDescent="0.25">
      <c r="A1205" s="6">
        <v>43235</v>
      </c>
      <c r="B1205" s="7">
        <v>0.3743055555555555</v>
      </c>
      <c r="C1205" t="s">
        <v>4268</v>
      </c>
      <c r="F1205" s="8"/>
      <c r="G1205" s="8"/>
      <c r="H1205" s="9">
        <v>6787683853</v>
      </c>
      <c r="M1205" s="62" t="s">
        <v>4269</v>
      </c>
      <c r="N1205" s="11" t="s">
        <v>627</v>
      </c>
    </row>
    <row r="1206" spans="1:14" ht="36.75" customHeight="1" x14ac:dyDescent="0.25">
      <c r="A1206" s="6">
        <v>43235</v>
      </c>
      <c r="B1206" s="7">
        <v>0.35000000000000003</v>
      </c>
      <c r="D1206" t="s">
        <v>4241</v>
      </c>
      <c r="F1206" s="8" t="s">
        <v>4242</v>
      </c>
      <c r="G1206" s="8"/>
      <c r="H1206" s="9">
        <v>3212258327</v>
      </c>
      <c r="I1206" s="9">
        <v>4073837699</v>
      </c>
      <c r="M1206" s="62" t="s">
        <v>447</v>
      </c>
      <c r="N1206" s="11" t="s">
        <v>627</v>
      </c>
    </row>
    <row r="1207" spans="1:14" ht="36.75" customHeight="1" x14ac:dyDescent="0.25">
      <c r="A1207" s="6">
        <v>43235</v>
      </c>
      <c r="B1207" s="7">
        <v>0.44027777777777777</v>
      </c>
      <c r="F1207" s="8"/>
      <c r="G1207" s="8"/>
      <c r="H1207" s="9">
        <v>9046874308</v>
      </c>
      <c r="M1207" s="62"/>
      <c r="N1207" s="11" t="s">
        <v>627</v>
      </c>
    </row>
    <row r="1208" spans="1:14" ht="36.75" customHeight="1" x14ac:dyDescent="0.25">
      <c r="A1208" s="6">
        <v>43235</v>
      </c>
      <c r="B1208" s="7">
        <v>0.48055555555555557</v>
      </c>
      <c r="D1208" t="s">
        <v>4246</v>
      </c>
      <c r="F1208" s="8"/>
      <c r="G1208" s="8"/>
      <c r="H1208" s="9">
        <v>8569813202</v>
      </c>
      <c r="M1208" s="62"/>
      <c r="N1208" s="11" t="s">
        <v>627</v>
      </c>
    </row>
    <row r="1209" spans="1:14" ht="36.75" customHeight="1" x14ac:dyDescent="0.25">
      <c r="A1209" s="6">
        <v>43235</v>
      </c>
      <c r="B1209" s="7">
        <v>0.59166666666666667</v>
      </c>
      <c r="D1209" t="s">
        <v>4052</v>
      </c>
      <c r="F1209" s="8"/>
      <c r="G1209" s="8"/>
      <c r="H1209" s="9">
        <v>7702861092</v>
      </c>
      <c r="M1209" s="62" t="s">
        <v>4250</v>
      </c>
      <c r="N1209" s="11" t="s">
        <v>627</v>
      </c>
    </row>
    <row r="1210" spans="1:14" ht="36.75" customHeight="1" x14ac:dyDescent="0.25">
      <c r="A1210" s="6">
        <v>43236</v>
      </c>
      <c r="B1210" s="7">
        <v>0.43333333333333335</v>
      </c>
      <c r="C1210" t="s">
        <v>3471</v>
      </c>
      <c r="D1210" t="s">
        <v>2902</v>
      </c>
      <c r="F1210" s="8"/>
      <c r="G1210" s="8"/>
      <c r="H1210" s="9">
        <v>6145815134</v>
      </c>
      <c r="M1210" s="62" t="s">
        <v>4270</v>
      </c>
      <c r="N1210" s="11" t="s">
        <v>627</v>
      </c>
    </row>
    <row r="1211" spans="1:14" ht="36.75" customHeight="1" x14ac:dyDescent="0.25">
      <c r="A1211" s="6">
        <v>43236</v>
      </c>
      <c r="B1211" s="7">
        <v>0.6118055555555556</v>
      </c>
      <c r="C1211" t="s">
        <v>3471</v>
      </c>
      <c r="D1211" t="s">
        <v>2902</v>
      </c>
      <c r="F1211" s="8"/>
      <c r="G1211" s="8"/>
      <c r="H1211" s="9">
        <v>6145815134</v>
      </c>
      <c r="M1211" s="62" t="s">
        <v>4270</v>
      </c>
      <c r="N1211" s="11" t="s">
        <v>627</v>
      </c>
    </row>
    <row r="1212" spans="1:14" ht="36.75" customHeight="1" x14ac:dyDescent="0.25">
      <c r="A1212" s="6">
        <v>43236</v>
      </c>
      <c r="B1212" s="7">
        <v>0.65694444444444444</v>
      </c>
      <c r="C1212" t="s">
        <v>3471</v>
      </c>
      <c r="D1212" t="s">
        <v>2902</v>
      </c>
      <c r="F1212" s="8"/>
      <c r="G1212" s="8"/>
      <c r="H1212" s="9">
        <v>6145815134</v>
      </c>
      <c r="M1212" s="62" t="s">
        <v>4270</v>
      </c>
      <c r="N1212" s="11" t="s">
        <v>627</v>
      </c>
    </row>
    <row r="1213" spans="1:14" ht="36.75" customHeight="1" x14ac:dyDescent="0.25">
      <c r="A1213" s="6">
        <v>43236</v>
      </c>
      <c r="B1213" s="7">
        <v>0.69513888888888886</v>
      </c>
      <c r="C1213" t="s">
        <v>3471</v>
      </c>
      <c r="D1213" t="s">
        <v>2902</v>
      </c>
      <c r="F1213" s="8" t="s">
        <v>4196</v>
      </c>
      <c r="G1213" s="8"/>
      <c r="H1213" s="9">
        <v>6145815134</v>
      </c>
      <c r="M1213" s="62" t="s">
        <v>4270</v>
      </c>
      <c r="N1213" s="11" t="s">
        <v>627</v>
      </c>
    </row>
    <row r="1214" spans="1:14" ht="36.75" customHeight="1" x14ac:dyDescent="0.25">
      <c r="A1214" s="6">
        <v>43236</v>
      </c>
      <c r="B1214" s="7">
        <v>0.70416666666666661</v>
      </c>
      <c r="C1214" t="s">
        <v>4285</v>
      </c>
      <c r="D1214" t="s">
        <v>4285</v>
      </c>
      <c r="F1214" s="8"/>
      <c r="G1214" s="8"/>
      <c r="H1214" s="9">
        <v>3866230278</v>
      </c>
      <c r="J1214" t="s">
        <v>889</v>
      </c>
      <c r="M1214" s="62" t="s">
        <v>2195</v>
      </c>
      <c r="N1214" s="11" t="s">
        <v>627</v>
      </c>
    </row>
    <row r="1215" spans="1:14" ht="36.75" customHeight="1" x14ac:dyDescent="0.25">
      <c r="A1215" s="6">
        <v>43236</v>
      </c>
      <c r="B1215" s="7">
        <v>0.57152777777777775</v>
      </c>
      <c r="C1215" t="s">
        <v>891</v>
      </c>
      <c r="D1215" t="s">
        <v>1931</v>
      </c>
      <c r="F1215" s="8"/>
      <c r="G1215" s="8"/>
      <c r="H1215" s="9">
        <v>7725840444</v>
      </c>
      <c r="M1215" s="62"/>
      <c r="N1215" s="11" t="s">
        <v>627</v>
      </c>
    </row>
    <row r="1216" spans="1:14" ht="36.75" customHeight="1" x14ac:dyDescent="0.25">
      <c r="A1216" s="6">
        <v>43236</v>
      </c>
      <c r="B1216" s="7">
        <v>0.65972222222222221</v>
      </c>
      <c r="C1216" t="s">
        <v>4279</v>
      </c>
      <c r="D1216" t="s">
        <v>4087</v>
      </c>
      <c r="F1216" s="8" t="s">
        <v>4088</v>
      </c>
      <c r="G1216" s="8"/>
      <c r="H1216" s="9">
        <v>5742862038</v>
      </c>
      <c r="J1216" t="s">
        <v>771</v>
      </c>
      <c r="M1216" s="62"/>
      <c r="N1216" s="11" t="s">
        <v>627</v>
      </c>
    </row>
    <row r="1217" spans="1:14" ht="36.75" customHeight="1" x14ac:dyDescent="0.25">
      <c r="A1217" s="6">
        <v>43236</v>
      </c>
      <c r="B1217" s="7">
        <v>0.58888888888888891</v>
      </c>
      <c r="C1217" t="s">
        <v>3972</v>
      </c>
      <c r="D1217" t="s">
        <v>3970</v>
      </c>
      <c r="E1217" t="s">
        <v>1595</v>
      </c>
      <c r="F1217" s="8"/>
      <c r="G1217" s="8"/>
      <c r="H1217" s="9">
        <v>5175432123</v>
      </c>
      <c r="J1217" t="s">
        <v>706</v>
      </c>
      <c r="M1217" s="62"/>
      <c r="N1217" s="11" t="s">
        <v>627</v>
      </c>
    </row>
    <row r="1218" spans="1:14" ht="36.75" customHeight="1" x14ac:dyDescent="0.25">
      <c r="A1218" s="6">
        <v>43236</v>
      </c>
      <c r="B1218" s="7">
        <v>0.6958333333333333</v>
      </c>
      <c r="C1218" t="s">
        <v>3972</v>
      </c>
      <c r="D1218" t="s">
        <v>3970</v>
      </c>
      <c r="E1218" t="s">
        <v>1595</v>
      </c>
      <c r="F1218" s="8"/>
      <c r="G1218" s="8"/>
      <c r="H1218" s="9">
        <v>5175432123</v>
      </c>
      <c r="J1218" t="s">
        <v>706</v>
      </c>
      <c r="M1218" s="62" t="s">
        <v>4284</v>
      </c>
      <c r="N1218" s="11" t="s">
        <v>627</v>
      </c>
    </row>
    <row r="1219" spans="1:14" ht="36.75" customHeight="1" x14ac:dyDescent="0.25">
      <c r="A1219" s="6">
        <v>43236</v>
      </c>
      <c r="B1219" s="7">
        <v>0.47638888888888892</v>
      </c>
      <c r="D1219" t="s">
        <v>4273</v>
      </c>
      <c r="F1219" s="8"/>
      <c r="G1219" s="8"/>
      <c r="H1219" s="9">
        <v>4782131781</v>
      </c>
      <c r="J1219" t="s">
        <v>771</v>
      </c>
      <c r="M1219" s="62" t="s">
        <v>4274</v>
      </c>
      <c r="N1219" s="11" t="s">
        <v>627</v>
      </c>
    </row>
    <row r="1220" spans="1:14" ht="36.75" customHeight="1" x14ac:dyDescent="0.25">
      <c r="A1220" s="6">
        <v>43236</v>
      </c>
      <c r="B1220" s="7">
        <v>0.54861111111111105</v>
      </c>
      <c r="D1220" t="s">
        <v>4087</v>
      </c>
      <c r="F1220" s="8" t="s">
        <v>4088</v>
      </c>
      <c r="G1220" s="8"/>
      <c r="H1220" s="9">
        <v>5742862038</v>
      </c>
      <c r="J1220" t="s">
        <v>771</v>
      </c>
      <c r="M1220" s="62" t="s">
        <v>4275</v>
      </c>
      <c r="N1220" s="11" t="s">
        <v>627</v>
      </c>
    </row>
    <row r="1221" spans="1:14" ht="36.75" customHeight="1" x14ac:dyDescent="0.25">
      <c r="A1221" s="6">
        <v>43236</v>
      </c>
      <c r="B1221" s="7">
        <v>0.5493055555555556</v>
      </c>
      <c r="D1221" t="s">
        <v>4276</v>
      </c>
      <c r="F1221" s="8"/>
      <c r="G1221" s="8"/>
      <c r="H1221" s="9">
        <v>3065514907</v>
      </c>
      <c r="M1221" s="62" t="s">
        <v>4258</v>
      </c>
      <c r="N1221" s="11" t="s">
        <v>627</v>
      </c>
    </row>
    <row r="1222" spans="1:14" ht="36.75" customHeight="1" x14ac:dyDescent="0.25">
      <c r="A1222" s="6">
        <v>43236</v>
      </c>
      <c r="B1222" s="7">
        <v>0.65347222222222223</v>
      </c>
      <c r="D1222" t="s">
        <v>4241</v>
      </c>
      <c r="F1222" s="8" t="s">
        <v>4242</v>
      </c>
      <c r="G1222" s="8"/>
      <c r="H1222" s="9">
        <v>3212258327</v>
      </c>
      <c r="I1222" s="9">
        <v>4073837699</v>
      </c>
      <c r="M1222" s="62" t="s">
        <v>4278</v>
      </c>
      <c r="N1222" s="11" t="s">
        <v>627</v>
      </c>
    </row>
    <row r="1223" spans="1:14" ht="36.75" customHeight="1" x14ac:dyDescent="0.25">
      <c r="A1223" s="6">
        <v>43237</v>
      </c>
      <c r="B1223" s="7">
        <v>0.99305555555555547</v>
      </c>
      <c r="C1223" t="s">
        <v>3060</v>
      </c>
      <c r="D1223" t="s">
        <v>3062</v>
      </c>
      <c r="E1223" t="s">
        <v>4292</v>
      </c>
      <c r="F1223" s="8" t="s">
        <v>3061</v>
      </c>
      <c r="G1223" s="8" t="s">
        <v>4294</v>
      </c>
      <c r="H1223" s="9">
        <v>4237740371</v>
      </c>
      <c r="I1223" s="9">
        <v>4234431135</v>
      </c>
      <c r="J1223" t="s">
        <v>718</v>
      </c>
      <c r="K1223">
        <v>14070200</v>
      </c>
      <c r="M1223" s="62" t="s">
        <v>4293</v>
      </c>
      <c r="N1223" s="11" t="s">
        <v>627</v>
      </c>
    </row>
    <row r="1224" spans="1:14" ht="36.75" customHeight="1" x14ac:dyDescent="0.25">
      <c r="A1224" s="6">
        <v>43237</v>
      </c>
      <c r="B1224" s="7">
        <v>0.54166666666666663</v>
      </c>
      <c r="C1224" t="s">
        <v>4298</v>
      </c>
      <c r="D1224" t="s">
        <v>4299</v>
      </c>
      <c r="F1224" s="8" t="s">
        <v>4300</v>
      </c>
      <c r="G1224" s="8"/>
      <c r="H1224" s="9">
        <v>4097950400</v>
      </c>
      <c r="I1224" s="9">
        <v>4096219540</v>
      </c>
      <c r="M1224" s="62" t="s">
        <v>4301</v>
      </c>
      <c r="N1224" s="11" t="s">
        <v>627</v>
      </c>
    </row>
    <row r="1225" spans="1:14" ht="36.75" customHeight="1" x14ac:dyDescent="0.25">
      <c r="A1225" s="6">
        <v>43237</v>
      </c>
      <c r="B1225" s="7">
        <v>0.58402777777777781</v>
      </c>
      <c r="C1225" t="s">
        <v>2335</v>
      </c>
      <c r="D1225" t="s">
        <v>4303</v>
      </c>
      <c r="F1225" s="8" t="s">
        <v>4117</v>
      </c>
      <c r="G1225" s="8"/>
      <c r="H1225" s="9">
        <v>6364286059</v>
      </c>
      <c r="M1225" s="62" t="s">
        <v>4305</v>
      </c>
      <c r="N1225" s="11" t="s">
        <v>627</v>
      </c>
    </row>
    <row r="1226" spans="1:14" ht="36.75" customHeight="1" x14ac:dyDescent="0.25">
      <c r="A1226" s="6">
        <v>43237</v>
      </c>
      <c r="B1226" s="7">
        <v>0.57916666666666672</v>
      </c>
      <c r="C1226" t="s">
        <v>4268</v>
      </c>
      <c r="D1226" t="s">
        <v>4302</v>
      </c>
      <c r="F1226" s="8"/>
      <c r="G1226" s="8"/>
      <c r="H1226" s="9">
        <v>4048860106</v>
      </c>
      <c r="M1226" s="62"/>
      <c r="N1226" s="11" t="s">
        <v>627</v>
      </c>
    </row>
    <row r="1227" spans="1:14" ht="36.75" customHeight="1" x14ac:dyDescent="0.25">
      <c r="A1227" s="6">
        <v>43237</v>
      </c>
      <c r="B1227" s="7">
        <v>0.57708333333333328</v>
      </c>
      <c r="C1227" t="s">
        <v>4297</v>
      </c>
      <c r="D1227" t="s">
        <v>4295</v>
      </c>
      <c r="F1227" s="8"/>
      <c r="G1227" s="8"/>
      <c r="H1227" s="9">
        <v>8033160061</v>
      </c>
      <c r="M1227" s="62" t="s">
        <v>4296</v>
      </c>
      <c r="N1227" s="11" t="s">
        <v>627</v>
      </c>
    </row>
    <row r="1228" spans="1:14" ht="36.75" customHeight="1" x14ac:dyDescent="0.25">
      <c r="A1228" s="6">
        <v>43238</v>
      </c>
      <c r="B1228" s="7">
        <v>0.45069444444444445</v>
      </c>
      <c r="C1228" t="s">
        <v>2246</v>
      </c>
      <c r="D1228" t="s">
        <v>4252</v>
      </c>
      <c r="F1228" s="8" t="s">
        <v>4251</v>
      </c>
      <c r="G1228" s="8"/>
      <c r="H1228" s="9">
        <v>2093454051</v>
      </c>
      <c r="M1228" s="62" t="s">
        <v>4310</v>
      </c>
      <c r="N1228" s="11" t="s">
        <v>627</v>
      </c>
    </row>
    <row r="1229" spans="1:14" ht="36.75" customHeight="1" x14ac:dyDescent="0.25">
      <c r="A1229" s="6">
        <v>43238</v>
      </c>
      <c r="B1229" s="7">
        <v>0.57916666666666672</v>
      </c>
      <c r="C1229" t="s">
        <v>3048</v>
      </c>
      <c r="D1229" t="s">
        <v>4319</v>
      </c>
      <c r="F1229" s="8"/>
      <c r="G1229" s="8"/>
      <c r="H1229" s="9">
        <v>8643503065</v>
      </c>
      <c r="J1229" t="s">
        <v>1185</v>
      </c>
      <c r="M1229" s="62" t="s">
        <v>4320</v>
      </c>
      <c r="N1229" s="11" t="s">
        <v>627</v>
      </c>
    </row>
    <row r="1230" spans="1:14" ht="36.75" customHeight="1" x14ac:dyDescent="0.25">
      <c r="A1230" s="6">
        <v>43238</v>
      </c>
      <c r="B1230" s="7">
        <v>0.44166666666666665</v>
      </c>
      <c r="D1230" t="s">
        <v>4309</v>
      </c>
      <c r="F1230" s="8" t="s">
        <v>4308</v>
      </c>
      <c r="G1230" s="8"/>
      <c r="H1230" s="9">
        <v>8659241452</v>
      </c>
      <c r="M1230" s="62" t="s">
        <v>4307</v>
      </c>
      <c r="N1230" s="11" t="s">
        <v>627</v>
      </c>
    </row>
    <row r="1231" spans="1:14" ht="36.75" customHeight="1" x14ac:dyDescent="0.25">
      <c r="A1231" s="6">
        <v>43238</v>
      </c>
      <c r="B1231" s="7">
        <v>0.54652777777777783</v>
      </c>
      <c r="D1231" t="s">
        <v>2503</v>
      </c>
      <c r="F1231" s="8" t="s">
        <v>4312</v>
      </c>
      <c r="G1231" s="8"/>
      <c r="H1231" s="9">
        <v>7409354531</v>
      </c>
      <c r="M1231" s="62" t="s">
        <v>3080</v>
      </c>
      <c r="N1231" s="11" t="s">
        <v>627</v>
      </c>
    </row>
    <row r="1232" spans="1:14" ht="36.75" customHeight="1" x14ac:dyDescent="0.25">
      <c r="A1232" s="6">
        <v>43238</v>
      </c>
      <c r="B1232" s="7">
        <v>0.56111111111111112</v>
      </c>
      <c r="D1232" t="s">
        <v>4222</v>
      </c>
      <c r="F1232" s="8" t="s">
        <v>4314</v>
      </c>
      <c r="G1232" s="8"/>
      <c r="H1232" s="9">
        <v>6304796624</v>
      </c>
      <c r="J1232" t="s">
        <v>706</v>
      </c>
      <c r="M1232" s="62" t="s">
        <v>4313</v>
      </c>
      <c r="N1232" s="11" t="s">
        <v>627</v>
      </c>
    </row>
    <row r="1233" spans="1:14" ht="36.75" customHeight="1" x14ac:dyDescent="0.25">
      <c r="A1233" s="6">
        <v>43242</v>
      </c>
      <c r="B1233" s="7">
        <v>0.5</v>
      </c>
      <c r="C1233" t="s">
        <v>4331</v>
      </c>
      <c r="D1233" t="s">
        <v>4332</v>
      </c>
      <c r="F1233" s="8" t="s">
        <v>4333</v>
      </c>
      <c r="G1233" s="8"/>
      <c r="H1233" s="9">
        <v>6077543221</v>
      </c>
      <c r="J1233" t="s">
        <v>706</v>
      </c>
      <c r="M1233" s="62"/>
      <c r="N1233" s="11" t="s">
        <v>627</v>
      </c>
    </row>
    <row r="1234" spans="1:14" ht="36.75" customHeight="1" x14ac:dyDescent="0.25">
      <c r="A1234" s="6">
        <v>43242</v>
      </c>
      <c r="C1234" t="s">
        <v>4349</v>
      </c>
      <c r="D1234" t="s">
        <v>4350</v>
      </c>
      <c r="F1234" s="8"/>
      <c r="G1234" s="8"/>
      <c r="H1234" s="9">
        <v>7573531150</v>
      </c>
      <c r="M1234" s="62"/>
      <c r="N1234" s="11" t="s">
        <v>627</v>
      </c>
    </row>
    <row r="1235" spans="1:14" ht="36.75" customHeight="1" x14ac:dyDescent="0.25">
      <c r="A1235" s="6">
        <v>43242</v>
      </c>
      <c r="B1235" s="7">
        <v>0.50555555555555554</v>
      </c>
      <c r="C1235" t="s">
        <v>2948</v>
      </c>
      <c r="D1235" t="s">
        <v>4334</v>
      </c>
      <c r="F1235" s="8"/>
      <c r="G1235" s="8"/>
      <c r="H1235" s="9">
        <v>8458685324</v>
      </c>
      <c r="M1235" s="62" t="s">
        <v>4335</v>
      </c>
      <c r="N1235" s="11" t="s">
        <v>627</v>
      </c>
    </row>
    <row r="1236" spans="1:14" ht="36.75" customHeight="1" x14ac:dyDescent="0.25">
      <c r="A1236" s="6">
        <v>43242</v>
      </c>
      <c r="B1236" s="7">
        <v>0.56041666666666667</v>
      </c>
      <c r="C1236" t="s">
        <v>4342</v>
      </c>
      <c r="D1236" t="s">
        <v>4337</v>
      </c>
      <c r="F1236" s="8" t="s">
        <v>4343</v>
      </c>
      <c r="G1236" s="8"/>
      <c r="H1236" s="9">
        <v>3363147171</v>
      </c>
      <c r="J1236" t="s">
        <v>771</v>
      </c>
      <c r="M1236" s="62" t="s">
        <v>4338</v>
      </c>
      <c r="N1236" s="11" t="s">
        <v>627</v>
      </c>
    </row>
    <row r="1237" spans="1:14" ht="36.75" customHeight="1" x14ac:dyDescent="0.25">
      <c r="A1237" s="6">
        <v>43242</v>
      </c>
      <c r="B1237" s="7">
        <v>0.55694444444444446</v>
      </c>
      <c r="C1237" t="s">
        <v>3949</v>
      </c>
      <c r="D1237" t="s">
        <v>3864</v>
      </c>
      <c r="E1237" t="s">
        <v>3865</v>
      </c>
      <c r="F1237" s="8" t="s">
        <v>4336</v>
      </c>
      <c r="G1237" s="8"/>
      <c r="H1237" s="9">
        <v>7075928294</v>
      </c>
      <c r="M1237" s="62"/>
      <c r="N1237" s="11" t="s">
        <v>627</v>
      </c>
    </row>
    <row r="1238" spans="1:14" ht="36.75" customHeight="1" x14ac:dyDescent="0.25">
      <c r="A1238" s="6">
        <v>43242</v>
      </c>
      <c r="B1238" s="7">
        <v>0.57430555555555551</v>
      </c>
      <c r="C1238" t="s">
        <v>4345</v>
      </c>
      <c r="D1238" t="s">
        <v>645</v>
      </c>
      <c r="F1238" s="8" t="s">
        <v>4344</v>
      </c>
      <c r="G1238" s="8"/>
      <c r="H1238" s="9">
        <v>5164950093</v>
      </c>
      <c r="J1238" t="s">
        <v>706</v>
      </c>
      <c r="M1238" s="62" t="s">
        <v>4346</v>
      </c>
      <c r="N1238" s="11" t="s">
        <v>627</v>
      </c>
    </row>
    <row r="1239" spans="1:14" ht="36.75" customHeight="1" x14ac:dyDescent="0.25">
      <c r="A1239" s="6">
        <v>43242</v>
      </c>
      <c r="B1239" s="7">
        <v>0.5625</v>
      </c>
      <c r="C1239" t="s">
        <v>4339</v>
      </c>
      <c r="D1239" t="s">
        <v>4340</v>
      </c>
      <c r="F1239" s="8"/>
      <c r="G1239" s="8"/>
      <c r="H1239" s="9">
        <v>2818088026</v>
      </c>
      <c r="J1239" t="s">
        <v>928</v>
      </c>
      <c r="M1239" s="62" t="s">
        <v>4341</v>
      </c>
      <c r="N1239" s="11" t="s">
        <v>627</v>
      </c>
    </row>
    <row r="1240" spans="1:14" ht="36.75" customHeight="1" x14ac:dyDescent="0.25">
      <c r="A1240" s="6">
        <v>43242</v>
      </c>
      <c r="B1240" s="7">
        <v>0.49374999999999997</v>
      </c>
      <c r="D1240" t="s">
        <v>3153</v>
      </c>
      <c r="F1240" s="8"/>
      <c r="G1240" s="8"/>
      <c r="H1240" s="9">
        <v>8306097930</v>
      </c>
      <c r="M1240" s="62" t="s">
        <v>1077</v>
      </c>
      <c r="N1240" s="11" t="s">
        <v>627</v>
      </c>
    </row>
    <row r="1241" spans="1:14" ht="36.75" customHeight="1" x14ac:dyDescent="0.25">
      <c r="A1241" s="6">
        <v>43242</v>
      </c>
      <c r="B1241" s="7">
        <v>0.57916666666666672</v>
      </c>
      <c r="D1241" t="s">
        <v>1086</v>
      </c>
      <c r="F1241" s="8"/>
      <c r="G1241" s="8"/>
      <c r="H1241" s="9">
        <v>8145051202</v>
      </c>
      <c r="J1241" t="s">
        <v>1324</v>
      </c>
      <c r="M1241" s="62" t="s">
        <v>4348</v>
      </c>
      <c r="N1241" s="11" t="s">
        <v>627</v>
      </c>
    </row>
    <row r="1242" spans="1:14" ht="36.75" customHeight="1" x14ac:dyDescent="0.25">
      <c r="A1242" s="6">
        <v>43242</v>
      </c>
      <c r="B1242" s="7">
        <v>0.5805555555555556</v>
      </c>
      <c r="D1242" t="s">
        <v>658</v>
      </c>
      <c r="F1242" s="8"/>
      <c r="G1242" s="8"/>
      <c r="H1242" s="9">
        <v>2074413875</v>
      </c>
      <c r="M1242" s="62" t="s">
        <v>4347</v>
      </c>
      <c r="N1242" s="11" t="s">
        <v>627</v>
      </c>
    </row>
    <row r="1243" spans="1:14" ht="36.75" customHeight="1" x14ac:dyDescent="0.25">
      <c r="A1243" s="6">
        <v>43242</v>
      </c>
      <c r="B1243" s="7">
        <v>0.61041666666666672</v>
      </c>
      <c r="F1243" s="8"/>
      <c r="G1243" s="8"/>
      <c r="H1243" s="9">
        <v>8312910601</v>
      </c>
      <c r="J1243" t="s">
        <v>1147</v>
      </c>
      <c r="M1243" s="62"/>
      <c r="N1243" s="11" t="s">
        <v>627</v>
      </c>
    </row>
    <row r="1244" spans="1:14" ht="36.75" customHeight="1" x14ac:dyDescent="0.25">
      <c r="A1244" s="6">
        <v>43243</v>
      </c>
      <c r="B1244" s="7">
        <v>0.57291666666666663</v>
      </c>
      <c r="C1244" t="s">
        <v>4367</v>
      </c>
      <c r="D1244" t="s">
        <v>3505</v>
      </c>
      <c r="F1244" s="8"/>
      <c r="G1244" s="8"/>
      <c r="H1244" s="9">
        <v>7732674002</v>
      </c>
      <c r="J1244" t="s">
        <v>835</v>
      </c>
      <c r="M1244" s="62" t="s">
        <v>4368</v>
      </c>
      <c r="N1244" s="11" t="s">
        <v>627</v>
      </c>
    </row>
    <row r="1245" spans="1:14" ht="36.75" customHeight="1" x14ac:dyDescent="0.25">
      <c r="A1245" s="6">
        <v>43243</v>
      </c>
      <c r="B1245" s="7">
        <v>0.4909722222222222</v>
      </c>
      <c r="C1245" t="s">
        <v>1472</v>
      </c>
      <c r="F1245" s="8" t="s">
        <v>2955</v>
      </c>
      <c r="G1245" s="8"/>
      <c r="H1245" s="9">
        <v>8452562745</v>
      </c>
      <c r="M1245" s="62" t="s">
        <v>4359</v>
      </c>
      <c r="N1245" s="11" t="s">
        <v>627</v>
      </c>
    </row>
    <row r="1246" spans="1:14" ht="36.75" customHeight="1" x14ac:dyDescent="0.25">
      <c r="A1246" s="6">
        <v>43243</v>
      </c>
      <c r="B1246" s="7">
        <v>0.56180555555555556</v>
      </c>
      <c r="C1246" t="s">
        <v>4362</v>
      </c>
      <c r="D1246" t="s">
        <v>4361</v>
      </c>
      <c r="F1246" s="8" t="s">
        <v>4363</v>
      </c>
      <c r="G1246" s="8" t="s">
        <v>4364</v>
      </c>
      <c r="H1246" s="9">
        <v>7578718214</v>
      </c>
      <c r="J1246" t="s">
        <v>1484</v>
      </c>
      <c r="M1246" s="62" t="s">
        <v>4360</v>
      </c>
      <c r="N1246" s="11" t="s">
        <v>627</v>
      </c>
    </row>
    <row r="1247" spans="1:14" ht="36.75" customHeight="1" x14ac:dyDescent="0.25">
      <c r="A1247" s="6">
        <v>43243</v>
      </c>
      <c r="B1247" s="7">
        <v>0.4694444444444445</v>
      </c>
      <c r="D1247" t="s">
        <v>4355</v>
      </c>
      <c r="F1247" s="8" t="s">
        <v>4357</v>
      </c>
      <c r="G1247" s="8"/>
      <c r="H1247" s="9">
        <v>5127877483</v>
      </c>
      <c r="J1247" t="s">
        <v>706</v>
      </c>
      <c r="M1247" s="62" t="s">
        <v>4356</v>
      </c>
      <c r="N1247" s="11" t="s">
        <v>627</v>
      </c>
    </row>
    <row r="1248" spans="1:14" ht="36.75" customHeight="1" x14ac:dyDescent="0.25">
      <c r="A1248" s="6">
        <v>43243</v>
      </c>
      <c r="B1248" s="7">
        <v>0.48055555555555557</v>
      </c>
      <c r="F1248" s="8"/>
      <c r="G1248" s="8"/>
      <c r="H1248" s="9">
        <v>2047711849</v>
      </c>
      <c r="M1248" s="62" t="s">
        <v>4358</v>
      </c>
      <c r="N1248" s="11" t="s">
        <v>627</v>
      </c>
    </row>
    <row r="1249" spans="1:14" ht="36.75" customHeight="1" x14ac:dyDescent="0.25">
      <c r="A1249" s="6">
        <v>43243</v>
      </c>
      <c r="B1249" s="7">
        <v>0.56111111111111112</v>
      </c>
      <c r="D1249" t="s">
        <v>396</v>
      </c>
      <c r="F1249" s="8"/>
      <c r="G1249" s="8"/>
      <c r="H1249" s="9">
        <v>9292660632</v>
      </c>
      <c r="M1249" s="62"/>
      <c r="N1249" s="11" t="s">
        <v>627</v>
      </c>
    </row>
    <row r="1250" spans="1:14" ht="36.75" customHeight="1" x14ac:dyDescent="0.25">
      <c r="A1250" s="6">
        <v>43244</v>
      </c>
      <c r="B1250" s="7">
        <v>0.58263888888888882</v>
      </c>
      <c r="C1250" t="s">
        <v>3382</v>
      </c>
      <c r="D1250" t="s">
        <v>3362</v>
      </c>
      <c r="E1250" s="141"/>
      <c r="F1250" s="8"/>
      <c r="G1250" s="8"/>
      <c r="H1250" s="9">
        <v>2053696068</v>
      </c>
      <c r="J1250" t="s">
        <v>2404</v>
      </c>
      <c r="M1250" s="62" t="s">
        <v>3564</v>
      </c>
      <c r="N1250" s="11" t="s">
        <v>627</v>
      </c>
    </row>
    <row r="1251" spans="1:14" ht="36.75" customHeight="1" x14ac:dyDescent="0.25">
      <c r="A1251" s="6">
        <v>43244</v>
      </c>
      <c r="B1251" s="7">
        <v>0.48402777777777778</v>
      </c>
      <c r="C1251" t="s">
        <v>3827</v>
      </c>
      <c r="D1251" t="s">
        <v>4382</v>
      </c>
      <c r="F1251" s="8"/>
      <c r="G1251" s="8"/>
      <c r="H1251" s="9">
        <v>7605807533</v>
      </c>
      <c r="M1251" s="62" t="s">
        <v>4381</v>
      </c>
      <c r="N1251" s="11" t="s">
        <v>627</v>
      </c>
    </row>
    <row r="1252" spans="1:14" ht="36.75" customHeight="1" x14ac:dyDescent="0.25">
      <c r="A1252" s="6">
        <v>43244</v>
      </c>
      <c r="B1252" s="7">
        <v>0.61805555555555558</v>
      </c>
      <c r="D1252" t="s">
        <v>3153</v>
      </c>
      <c r="F1252" s="8"/>
      <c r="G1252" s="8"/>
      <c r="H1252" s="9">
        <v>8306097930</v>
      </c>
      <c r="M1252" s="62" t="s">
        <v>1186</v>
      </c>
      <c r="N1252" s="11" t="s">
        <v>627</v>
      </c>
    </row>
    <row r="1253" spans="1:14" ht="36.75" customHeight="1" x14ac:dyDescent="0.25">
      <c r="A1253" s="6">
        <v>43245</v>
      </c>
      <c r="B1253" s="7">
        <v>0.7006944444444444</v>
      </c>
      <c r="C1253" t="s">
        <v>4402</v>
      </c>
      <c r="F1253" s="8" t="s">
        <v>4403</v>
      </c>
      <c r="G1253" s="8"/>
      <c r="H1253" s="9">
        <v>2176494540</v>
      </c>
      <c r="J1253" t="s">
        <v>706</v>
      </c>
      <c r="M1253" s="62"/>
      <c r="N1253" s="11" t="s">
        <v>627</v>
      </c>
    </row>
    <row r="1254" spans="1:14" ht="36.75" customHeight="1" x14ac:dyDescent="0.25">
      <c r="A1254" s="6">
        <v>43245</v>
      </c>
      <c r="B1254" s="7">
        <v>0.57777777777777783</v>
      </c>
      <c r="C1254" t="s">
        <v>4391</v>
      </c>
      <c r="F1254" s="8"/>
      <c r="G1254" s="8"/>
      <c r="H1254" s="9">
        <v>2519789263</v>
      </c>
      <c r="M1254" s="62" t="s">
        <v>4392</v>
      </c>
      <c r="N1254" s="11" t="s">
        <v>627</v>
      </c>
    </row>
    <row r="1255" spans="1:14" ht="36.75" customHeight="1" x14ac:dyDescent="0.25">
      <c r="A1255" s="6">
        <v>43245</v>
      </c>
      <c r="B1255" s="7">
        <v>0.48819444444444443</v>
      </c>
      <c r="C1255" t="s">
        <v>4147</v>
      </c>
      <c r="D1255" t="s">
        <v>4146</v>
      </c>
      <c r="F1255" s="8"/>
      <c r="G1255" s="8"/>
      <c r="H1255" s="9">
        <v>2095053521</v>
      </c>
      <c r="J1255" t="s">
        <v>870</v>
      </c>
      <c r="M1255" s="62"/>
      <c r="N1255" s="11" t="s">
        <v>627</v>
      </c>
    </row>
    <row r="1256" spans="1:14" ht="36.75" customHeight="1" x14ac:dyDescent="0.25">
      <c r="A1256" s="6">
        <v>43245</v>
      </c>
      <c r="B1256" s="7">
        <v>0.57986111111111105</v>
      </c>
      <c r="D1256" t="s">
        <v>4393</v>
      </c>
      <c r="F1256" s="8"/>
      <c r="G1256" s="8"/>
      <c r="H1256" s="9">
        <v>8446833527</v>
      </c>
      <c r="I1256" s="9">
        <v>4805803630</v>
      </c>
      <c r="M1256" s="62" t="s">
        <v>4394</v>
      </c>
      <c r="N1256" s="11" t="s">
        <v>627</v>
      </c>
    </row>
    <row r="1257" spans="1:14" ht="36.75" customHeight="1" x14ac:dyDescent="0.25">
      <c r="A1257" s="6">
        <v>43245</v>
      </c>
      <c r="B1257" s="7">
        <v>0.58124999999999993</v>
      </c>
      <c r="D1257" t="s">
        <v>4395</v>
      </c>
      <c r="F1257" s="8" t="s">
        <v>4399</v>
      </c>
      <c r="G1257" s="8"/>
      <c r="H1257" s="9">
        <v>2108183948</v>
      </c>
      <c r="J1257" t="s">
        <v>694</v>
      </c>
      <c r="M1257" s="62" t="s">
        <v>4396</v>
      </c>
      <c r="N1257" s="11" t="s">
        <v>627</v>
      </c>
    </row>
    <row r="1258" spans="1:14" ht="36.75" customHeight="1" x14ac:dyDescent="0.25">
      <c r="A1258" s="6">
        <v>43245</v>
      </c>
      <c r="B1258" s="7">
        <v>0.67152777777777783</v>
      </c>
      <c r="D1258" t="s">
        <v>3780</v>
      </c>
      <c r="F1258" s="8" t="s">
        <v>4400</v>
      </c>
      <c r="G1258" s="8"/>
      <c r="H1258" s="9">
        <v>2259215948</v>
      </c>
      <c r="J1258" t="s">
        <v>771</v>
      </c>
      <c r="M1258" s="62" t="s">
        <v>4401</v>
      </c>
      <c r="N1258" s="11" t="s">
        <v>627</v>
      </c>
    </row>
    <row r="1259" spans="1:14" ht="36.75" customHeight="1" x14ac:dyDescent="0.25">
      <c r="A1259" s="6">
        <v>43249</v>
      </c>
      <c r="B1259" s="7">
        <v>0.10277777777777779</v>
      </c>
      <c r="C1259" t="s">
        <v>4331</v>
      </c>
      <c r="D1259" t="s">
        <v>1873</v>
      </c>
      <c r="F1259" s="8"/>
      <c r="G1259" s="8"/>
      <c r="H1259" s="9">
        <v>6077543221</v>
      </c>
      <c r="J1259" t="s">
        <v>1209</v>
      </c>
      <c r="M1259" s="62" t="s">
        <v>4411</v>
      </c>
      <c r="N1259" s="11" t="s">
        <v>627</v>
      </c>
    </row>
    <row r="1260" spans="1:14" ht="36.75" customHeight="1" x14ac:dyDescent="0.25">
      <c r="A1260" s="6">
        <v>43249</v>
      </c>
      <c r="B1260" s="7">
        <v>0.46527777777777773</v>
      </c>
      <c r="C1260" t="s">
        <v>3853</v>
      </c>
      <c r="D1260" t="s">
        <v>3854</v>
      </c>
      <c r="F1260" s="8"/>
      <c r="G1260" s="8"/>
      <c r="H1260" s="9">
        <v>4129654136</v>
      </c>
      <c r="J1260" t="s">
        <v>1185</v>
      </c>
      <c r="M1260" s="62" t="s">
        <v>4410</v>
      </c>
      <c r="N1260" s="11" t="s">
        <v>627</v>
      </c>
    </row>
    <row r="1261" spans="1:14" ht="36.75" customHeight="1" x14ac:dyDescent="0.25">
      <c r="A1261" s="6">
        <v>43249</v>
      </c>
      <c r="B1261" s="7">
        <v>0.57291666666666663</v>
      </c>
      <c r="C1261" t="s">
        <v>4367</v>
      </c>
      <c r="D1261" t="s">
        <v>3505</v>
      </c>
      <c r="F1261" s="8"/>
      <c r="G1261" s="8"/>
      <c r="H1261" s="9">
        <v>7732674002</v>
      </c>
      <c r="J1261" t="s">
        <v>835</v>
      </c>
      <c r="M1261" s="62" t="s">
        <v>4368</v>
      </c>
      <c r="N1261" s="11" t="s">
        <v>627</v>
      </c>
    </row>
    <row r="1262" spans="1:14" ht="36.75" customHeight="1" x14ac:dyDescent="0.25">
      <c r="A1262" s="6">
        <v>43249</v>
      </c>
      <c r="B1262" s="7">
        <v>0.70277777777777783</v>
      </c>
      <c r="C1262" t="s">
        <v>3115</v>
      </c>
      <c r="D1262" t="s">
        <v>786</v>
      </c>
      <c r="F1262" s="8"/>
      <c r="G1262" s="8"/>
      <c r="H1262" s="9">
        <v>4048042377</v>
      </c>
      <c r="J1262" t="s">
        <v>1185</v>
      </c>
      <c r="M1262" s="62" t="s">
        <v>4423</v>
      </c>
      <c r="N1262" s="11" t="s">
        <v>627</v>
      </c>
    </row>
    <row r="1263" spans="1:14" ht="36.75" customHeight="1" x14ac:dyDescent="0.25">
      <c r="A1263" s="6">
        <v>43249</v>
      </c>
      <c r="B1263" s="7">
        <v>0.44791666666666669</v>
      </c>
      <c r="D1263" t="s">
        <v>1785</v>
      </c>
      <c r="F1263" s="8"/>
      <c r="G1263" s="8"/>
      <c r="H1263" s="9">
        <v>2149348964</v>
      </c>
      <c r="M1263" s="62" t="s">
        <v>4408</v>
      </c>
      <c r="N1263" s="11" t="s">
        <v>627</v>
      </c>
    </row>
    <row r="1264" spans="1:14" ht="36.75" customHeight="1" x14ac:dyDescent="0.25">
      <c r="A1264" s="6">
        <v>43249</v>
      </c>
      <c r="B1264" s="7">
        <v>0.46388888888888885</v>
      </c>
      <c r="D1264" t="s">
        <v>4409</v>
      </c>
      <c r="F1264" s="8"/>
      <c r="G1264" s="8"/>
      <c r="H1264" s="9">
        <v>7575744055</v>
      </c>
      <c r="M1264" s="62"/>
      <c r="N1264" s="11" t="s">
        <v>627</v>
      </c>
    </row>
    <row r="1265" spans="1:14" ht="36.75" customHeight="1" x14ac:dyDescent="0.25">
      <c r="A1265" s="6">
        <v>43249</v>
      </c>
      <c r="B1265" s="7">
        <v>0.66319444444444442</v>
      </c>
      <c r="D1265" t="s">
        <v>3153</v>
      </c>
      <c r="F1265" s="8"/>
      <c r="G1265" s="8"/>
      <c r="H1265" s="9">
        <v>8306097930</v>
      </c>
      <c r="J1265" t="s">
        <v>4418</v>
      </c>
      <c r="M1265" s="62" t="s">
        <v>4419</v>
      </c>
      <c r="N1265" s="11" t="s">
        <v>627</v>
      </c>
    </row>
    <row r="1266" spans="1:14" ht="36.75" customHeight="1" x14ac:dyDescent="0.25">
      <c r="A1266" s="6">
        <v>43250</v>
      </c>
      <c r="B1266" s="7">
        <v>0.56874999999999998</v>
      </c>
      <c r="C1266" t="s">
        <v>4436</v>
      </c>
      <c r="D1266" t="s">
        <v>4435</v>
      </c>
      <c r="F1266" s="8"/>
      <c r="G1266" s="8"/>
      <c r="H1266" s="9">
        <v>5198949898</v>
      </c>
      <c r="M1266" s="62"/>
      <c r="N1266" s="11" t="s">
        <v>627</v>
      </c>
    </row>
    <row r="1267" spans="1:14" ht="36.75" customHeight="1" x14ac:dyDescent="0.25">
      <c r="A1267" s="6">
        <v>43250</v>
      </c>
      <c r="B1267" s="7">
        <v>0.36458333333333331</v>
      </c>
      <c r="C1267" t="s">
        <v>4426</v>
      </c>
      <c r="D1267" t="s">
        <v>4424</v>
      </c>
      <c r="F1267" s="8"/>
      <c r="G1267" s="8"/>
      <c r="H1267" s="9">
        <v>7706340984</v>
      </c>
      <c r="M1267" s="62" t="s">
        <v>4425</v>
      </c>
      <c r="N1267" s="11" t="s">
        <v>627</v>
      </c>
    </row>
    <row r="1268" spans="1:14" ht="36.75" customHeight="1" x14ac:dyDescent="0.25">
      <c r="A1268" s="6">
        <v>43250</v>
      </c>
      <c r="B1268" s="7">
        <v>0.39305555555555555</v>
      </c>
      <c r="C1268" t="s">
        <v>4427</v>
      </c>
      <c r="D1268" t="s">
        <v>4428</v>
      </c>
      <c r="F1268" s="8"/>
      <c r="G1268" s="8"/>
      <c r="H1268" s="9">
        <v>7066868010</v>
      </c>
      <c r="J1268" t="s">
        <v>1484</v>
      </c>
      <c r="M1268" s="62" t="s">
        <v>1768</v>
      </c>
      <c r="N1268" s="11" t="s">
        <v>627</v>
      </c>
    </row>
    <row r="1269" spans="1:14" ht="36.75" customHeight="1" x14ac:dyDescent="0.25">
      <c r="A1269" s="6">
        <v>43251</v>
      </c>
      <c r="B1269" s="7">
        <v>0.56041666666666667</v>
      </c>
      <c r="C1269" t="s">
        <v>2207</v>
      </c>
      <c r="D1269" t="s">
        <v>2206</v>
      </c>
      <c r="F1269" s="8" t="s">
        <v>4058</v>
      </c>
      <c r="G1269" s="8"/>
      <c r="H1269" s="9">
        <v>4073553302</v>
      </c>
      <c r="I1269" s="9">
        <v>3212769288</v>
      </c>
      <c r="J1269" t="s">
        <v>1632</v>
      </c>
      <c r="L1269" s="62" t="s">
        <v>4056</v>
      </c>
      <c r="M1269" s="62" t="s">
        <v>4446</v>
      </c>
      <c r="N1269" s="11" t="s">
        <v>627</v>
      </c>
    </row>
    <row r="1270" spans="1:14" ht="36.75" customHeight="1" x14ac:dyDescent="0.25">
      <c r="A1270" s="6">
        <v>43251</v>
      </c>
      <c r="B1270" s="7">
        <v>0.33888888888888885</v>
      </c>
      <c r="D1270" t="s">
        <v>591</v>
      </c>
      <c r="F1270" s="8" t="s">
        <v>594</v>
      </c>
      <c r="G1270" s="8" t="s">
        <v>4444</v>
      </c>
      <c r="H1270" s="9">
        <v>8709400237</v>
      </c>
      <c r="J1270" t="s">
        <v>870</v>
      </c>
      <c r="M1270" s="62" t="s">
        <v>4447</v>
      </c>
      <c r="N1270" s="11" t="s">
        <v>627</v>
      </c>
    </row>
    <row r="1271" spans="1:14" ht="36.75" customHeight="1" x14ac:dyDescent="0.25">
      <c r="A1271" s="6">
        <v>43252</v>
      </c>
      <c r="B1271" s="7">
        <v>0.59305555555555556</v>
      </c>
      <c r="D1271" t="s">
        <v>4448</v>
      </c>
      <c r="F1271" s="8" t="s">
        <v>4449</v>
      </c>
      <c r="G1271" s="8"/>
      <c r="H1271" s="9">
        <v>7852388767</v>
      </c>
      <c r="J1271" t="s">
        <v>24</v>
      </c>
      <c r="M1271" s="62"/>
      <c r="N1271" s="11" t="s">
        <v>627</v>
      </c>
    </row>
    <row r="1272" spans="1:14" ht="36.75" customHeight="1" x14ac:dyDescent="0.25">
      <c r="A1272" s="6">
        <v>43252</v>
      </c>
      <c r="B1272" s="7">
        <v>0.65902777777777777</v>
      </c>
      <c r="D1272" t="s">
        <v>4450</v>
      </c>
      <c r="F1272" s="8" t="s">
        <v>3630</v>
      </c>
      <c r="G1272" s="8"/>
      <c r="H1272" s="9">
        <v>5165742938</v>
      </c>
      <c r="J1272" t="s">
        <v>870</v>
      </c>
      <c r="M1272" s="62" t="s">
        <v>4451</v>
      </c>
      <c r="N1272" s="11" t="s">
        <v>627</v>
      </c>
    </row>
    <row r="1273" spans="1:14" ht="36.75" customHeight="1" x14ac:dyDescent="0.25">
      <c r="A1273" s="6">
        <v>43255</v>
      </c>
      <c r="B1273" s="7">
        <v>0.57847222222222217</v>
      </c>
      <c r="C1273" t="s">
        <v>1290</v>
      </c>
      <c r="D1273" t="s">
        <v>2292</v>
      </c>
      <c r="E1273" t="s">
        <v>2297</v>
      </c>
      <c r="F1273" s="8" t="s">
        <v>4452</v>
      </c>
      <c r="G1273" s="8" t="s">
        <v>2296</v>
      </c>
      <c r="H1273" s="9">
        <v>8647223957</v>
      </c>
      <c r="I1273" s="9">
        <v>8649933744</v>
      </c>
      <c r="J1273" t="s">
        <v>1294</v>
      </c>
      <c r="K1273">
        <v>16038336</v>
      </c>
      <c r="M1273" s="62" t="s">
        <v>4453</v>
      </c>
      <c r="N1273" s="11" t="s">
        <v>627</v>
      </c>
    </row>
    <row r="1274" spans="1:14" ht="36.75" customHeight="1" x14ac:dyDescent="0.25">
      <c r="A1274" s="6">
        <v>43255</v>
      </c>
      <c r="B1274" s="7">
        <v>0.59791666666666665</v>
      </c>
      <c r="C1274" t="s">
        <v>3250</v>
      </c>
      <c r="D1274" t="s">
        <v>4455</v>
      </c>
      <c r="E1274" s="141"/>
      <c r="F1274" s="8"/>
      <c r="G1274" s="8"/>
      <c r="H1274" s="9">
        <v>4045792287</v>
      </c>
      <c r="M1274" s="62" t="s">
        <v>4456</v>
      </c>
      <c r="N1274" s="11" t="s">
        <v>627</v>
      </c>
    </row>
    <row r="1275" spans="1:14" ht="36.75" customHeight="1" x14ac:dyDescent="0.25">
      <c r="A1275" s="6">
        <v>43255</v>
      </c>
      <c r="B1275" s="7">
        <v>0.62013888888888891</v>
      </c>
      <c r="C1275" t="s">
        <v>4458</v>
      </c>
      <c r="D1275" t="s">
        <v>4457</v>
      </c>
      <c r="E1275" s="141"/>
      <c r="F1275" s="8" t="s">
        <v>4459</v>
      </c>
      <c r="G1275" s="8"/>
      <c r="H1275" s="9">
        <v>8084710590</v>
      </c>
      <c r="J1275" t="s">
        <v>771</v>
      </c>
      <c r="M1275" s="62"/>
      <c r="N1275" s="11" t="s">
        <v>627</v>
      </c>
    </row>
    <row r="1276" spans="1:14" ht="36.75" customHeight="1" x14ac:dyDescent="0.25">
      <c r="A1276" s="6">
        <v>43255</v>
      </c>
      <c r="B1276" s="7">
        <v>0.63750000000000007</v>
      </c>
      <c r="C1276" t="s">
        <v>4461</v>
      </c>
      <c r="D1276" t="s">
        <v>4460</v>
      </c>
      <c r="E1276" s="141"/>
      <c r="F1276" s="8" t="s">
        <v>4463</v>
      </c>
      <c r="G1276" s="8"/>
      <c r="H1276" s="9">
        <v>9316265748</v>
      </c>
      <c r="J1276" t="s">
        <v>4462</v>
      </c>
      <c r="M1276" s="62"/>
      <c r="N1276" s="11" t="s">
        <v>627</v>
      </c>
    </row>
    <row r="1277" spans="1:14" ht="36.75" customHeight="1" x14ac:dyDescent="0.25">
      <c r="A1277" s="6">
        <v>43255</v>
      </c>
      <c r="B1277" s="7">
        <v>0.66527777777777775</v>
      </c>
      <c r="C1277" t="s">
        <v>4471</v>
      </c>
      <c r="D1277" t="s">
        <v>4469</v>
      </c>
      <c r="E1277" s="141" t="s">
        <v>4470</v>
      </c>
      <c r="F1277" s="8"/>
      <c r="G1277" s="8"/>
      <c r="H1277" s="9">
        <v>5407642186</v>
      </c>
      <c r="J1277" t="s">
        <v>3155</v>
      </c>
      <c r="M1277" s="62" t="s">
        <v>2105</v>
      </c>
      <c r="N1277" s="11" t="s">
        <v>627</v>
      </c>
    </row>
    <row r="1278" spans="1:14" ht="36.75" customHeight="1" x14ac:dyDescent="0.25">
      <c r="A1278" s="6">
        <v>43255</v>
      </c>
      <c r="B1278" s="7">
        <v>0.6020833333333333</v>
      </c>
      <c r="D1278" t="s">
        <v>600</v>
      </c>
      <c r="F1278" s="8" t="s">
        <v>603</v>
      </c>
      <c r="G1278" s="8"/>
      <c r="H1278" s="9">
        <v>8656877451</v>
      </c>
      <c r="J1278" t="s">
        <v>21</v>
      </c>
      <c r="K1278">
        <v>14010348</v>
      </c>
      <c r="M1278" s="62" t="s">
        <v>4454</v>
      </c>
      <c r="N1278" s="11" t="s">
        <v>19</v>
      </c>
    </row>
    <row r="1279" spans="1:14" ht="36.75" customHeight="1" x14ac:dyDescent="0.25">
      <c r="A1279" s="6">
        <v>43255</v>
      </c>
      <c r="B1279" s="7">
        <v>0.64861111111111114</v>
      </c>
      <c r="D1279" t="s">
        <v>4464</v>
      </c>
      <c r="E1279" s="141"/>
      <c r="F1279" s="8"/>
      <c r="G1279" s="8"/>
      <c r="H1279" s="9">
        <v>9014127942</v>
      </c>
      <c r="J1279" t="s">
        <v>706</v>
      </c>
      <c r="M1279" s="62"/>
      <c r="N1279" s="11" t="s">
        <v>627</v>
      </c>
    </row>
    <row r="1280" spans="1:14" ht="36.75" customHeight="1" x14ac:dyDescent="0.25">
      <c r="A1280" s="6">
        <v>43256</v>
      </c>
      <c r="B1280" s="7">
        <v>0.68125000000000002</v>
      </c>
      <c r="C1280" t="s">
        <v>4478</v>
      </c>
      <c r="D1280" t="s">
        <v>1873</v>
      </c>
      <c r="F1280" s="8"/>
      <c r="G1280" s="8"/>
      <c r="H1280" s="9">
        <v>7069695132</v>
      </c>
      <c r="J1280" t="s">
        <v>694</v>
      </c>
      <c r="M1280" s="62" t="s">
        <v>4479</v>
      </c>
      <c r="N1280" s="11" t="s">
        <v>627</v>
      </c>
    </row>
    <row r="1281" spans="1:14" ht="36.75" customHeight="1" x14ac:dyDescent="0.25">
      <c r="A1281" s="6">
        <v>43256</v>
      </c>
      <c r="B1281" s="7">
        <v>0.4368055555555555</v>
      </c>
      <c r="C1281" t="s">
        <v>4268</v>
      </c>
      <c r="D1281" t="s">
        <v>4302</v>
      </c>
      <c r="F1281" s="8"/>
      <c r="G1281" s="8"/>
      <c r="H1281" s="9">
        <v>4048860106</v>
      </c>
      <c r="J1281" t="s">
        <v>4477</v>
      </c>
      <c r="M1281" s="62" t="s">
        <v>4476</v>
      </c>
      <c r="N1281" s="11" t="s">
        <v>627</v>
      </c>
    </row>
    <row r="1282" spans="1:14" ht="36.75" customHeight="1" x14ac:dyDescent="0.25">
      <c r="A1282" s="6">
        <v>43257</v>
      </c>
      <c r="B1282" s="7">
        <v>0.58263888888888882</v>
      </c>
      <c r="C1282" t="s">
        <v>4489</v>
      </c>
      <c r="D1282" t="s">
        <v>4490</v>
      </c>
      <c r="F1282" s="8"/>
      <c r="G1282" s="8"/>
      <c r="H1282" s="9">
        <v>8156862620</v>
      </c>
      <c r="I1282" s="9">
        <v>8667877881</v>
      </c>
      <c r="J1282" t="s">
        <v>721</v>
      </c>
      <c r="M1282" s="62" t="s">
        <v>4491</v>
      </c>
      <c r="N1282" s="11" t="s">
        <v>627</v>
      </c>
    </row>
    <row r="1283" spans="1:14" ht="36.75" customHeight="1" x14ac:dyDescent="0.25">
      <c r="A1283" s="6">
        <v>43257</v>
      </c>
      <c r="B1283" s="7">
        <v>0.4597222222222222</v>
      </c>
      <c r="C1283" t="s">
        <v>4485</v>
      </c>
      <c r="D1283" t="s">
        <v>4484</v>
      </c>
      <c r="F1283" s="8"/>
      <c r="G1283" s="8"/>
      <c r="H1283" s="9">
        <v>7857980312</v>
      </c>
      <c r="J1283" t="s">
        <v>721</v>
      </c>
      <c r="M1283" s="62" t="s">
        <v>4446</v>
      </c>
      <c r="N1283" s="11" t="s">
        <v>627</v>
      </c>
    </row>
    <row r="1284" spans="1:14" ht="36.75" customHeight="1" x14ac:dyDescent="0.25">
      <c r="A1284" s="6">
        <v>43257</v>
      </c>
      <c r="B1284" s="7">
        <v>0.60277777777777775</v>
      </c>
      <c r="C1284" t="s">
        <v>4492</v>
      </c>
      <c r="D1284" t="s">
        <v>2543</v>
      </c>
      <c r="F1284" s="8"/>
      <c r="G1284" s="8"/>
      <c r="H1284" s="9">
        <v>9018261266</v>
      </c>
      <c r="J1284" t="s">
        <v>706</v>
      </c>
      <c r="M1284" s="62" t="s">
        <v>4493</v>
      </c>
      <c r="N1284" s="11" t="s">
        <v>627</v>
      </c>
    </row>
    <row r="1285" spans="1:14" ht="36.75" customHeight="1" x14ac:dyDescent="0.25">
      <c r="A1285" s="6">
        <v>43257</v>
      </c>
      <c r="B1285" s="7">
        <v>0.40833333333333338</v>
      </c>
      <c r="C1285" t="s">
        <v>4480</v>
      </c>
      <c r="D1285" t="s">
        <v>2405</v>
      </c>
      <c r="F1285" s="8"/>
      <c r="G1285" s="8"/>
      <c r="H1285" s="9">
        <v>7199423926</v>
      </c>
      <c r="J1285" t="s">
        <v>4481</v>
      </c>
      <c r="M1285" s="62" t="s">
        <v>4482</v>
      </c>
      <c r="N1285" s="11" t="s">
        <v>627</v>
      </c>
    </row>
    <row r="1286" spans="1:14" ht="36.75" customHeight="1" x14ac:dyDescent="0.25">
      <c r="A1286" s="6">
        <v>43257</v>
      </c>
      <c r="B1286" s="7">
        <v>0.41944444444444445</v>
      </c>
      <c r="C1286" t="s">
        <v>3633</v>
      </c>
      <c r="D1286" t="s">
        <v>4184</v>
      </c>
      <c r="F1286" s="8" t="s">
        <v>2268</v>
      </c>
      <c r="G1286" s="8"/>
      <c r="H1286" s="9">
        <v>4013741331</v>
      </c>
      <c r="J1286" t="s">
        <v>2064</v>
      </c>
      <c r="M1286" s="62" t="s">
        <v>4483</v>
      </c>
      <c r="N1286" s="11" t="s">
        <v>627</v>
      </c>
    </row>
    <row r="1287" spans="1:14" ht="36.75" customHeight="1" x14ac:dyDescent="0.25">
      <c r="A1287" s="6">
        <v>43257</v>
      </c>
      <c r="B1287" s="7">
        <v>0.61597222222222225</v>
      </c>
      <c r="C1287" t="s">
        <v>4508</v>
      </c>
      <c r="D1287" t="s">
        <v>4510</v>
      </c>
      <c r="F1287" s="8"/>
      <c r="G1287" s="8"/>
      <c r="H1287" s="9">
        <v>8593041275</v>
      </c>
      <c r="M1287" s="62" t="s">
        <v>4496</v>
      </c>
      <c r="N1287" s="11" t="s">
        <v>627</v>
      </c>
    </row>
    <row r="1288" spans="1:14" ht="36.75" customHeight="1" x14ac:dyDescent="0.25">
      <c r="A1288" s="6">
        <v>43257</v>
      </c>
      <c r="B1288" s="7">
        <v>0.96666666666666667</v>
      </c>
      <c r="C1288" t="s">
        <v>4268</v>
      </c>
      <c r="D1288" t="s">
        <v>4488</v>
      </c>
      <c r="F1288" s="8" t="s">
        <v>4487</v>
      </c>
      <c r="G1288" s="8"/>
      <c r="H1288" s="9">
        <v>4048860106</v>
      </c>
      <c r="J1288" t="s">
        <v>1185</v>
      </c>
      <c r="M1288" s="62" t="s">
        <v>4486</v>
      </c>
      <c r="N1288" s="11" t="s">
        <v>627</v>
      </c>
    </row>
    <row r="1289" spans="1:14" ht="36.75" customHeight="1" x14ac:dyDescent="0.25">
      <c r="A1289" s="6">
        <v>43257</v>
      </c>
      <c r="B1289" s="7">
        <v>0.60833333333333328</v>
      </c>
      <c r="C1289" t="s">
        <v>4495</v>
      </c>
      <c r="D1289" t="s">
        <v>4494</v>
      </c>
      <c r="F1289" s="8"/>
      <c r="G1289" s="8"/>
      <c r="H1289" s="9">
        <v>7705980273</v>
      </c>
      <c r="J1289" t="s">
        <v>721</v>
      </c>
      <c r="M1289" s="62"/>
      <c r="N1289" s="11" t="s">
        <v>627</v>
      </c>
    </row>
    <row r="1290" spans="1:14" ht="36.75" customHeight="1" x14ac:dyDescent="0.25">
      <c r="A1290" s="6">
        <v>43258</v>
      </c>
      <c r="B1290" s="7">
        <v>0.35069444444444442</v>
      </c>
      <c r="C1290" t="s">
        <v>4498</v>
      </c>
      <c r="D1290" t="s">
        <v>4497</v>
      </c>
      <c r="F1290" s="8"/>
      <c r="G1290" s="8"/>
      <c r="H1290" s="9">
        <v>2604834444</v>
      </c>
      <c r="J1290" t="s">
        <v>4499</v>
      </c>
      <c r="M1290" s="62" t="s">
        <v>4500</v>
      </c>
      <c r="N1290" s="11" t="s">
        <v>627</v>
      </c>
    </row>
    <row r="1291" spans="1:14" ht="36.75" customHeight="1" x14ac:dyDescent="0.25">
      <c r="A1291" s="6">
        <v>43258</v>
      </c>
      <c r="B1291" s="7">
        <v>0.36527777777777781</v>
      </c>
      <c r="C1291" t="s">
        <v>891</v>
      </c>
      <c r="D1291" t="s">
        <v>834</v>
      </c>
      <c r="F1291" s="8"/>
      <c r="G1291" s="8"/>
      <c r="H1291" s="9">
        <v>7725840444</v>
      </c>
      <c r="J1291" t="s">
        <v>731</v>
      </c>
      <c r="M1291" s="62" t="s">
        <v>4500</v>
      </c>
      <c r="N1291" s="11" t="s">
        <v>627</v>
      </c>
    </row>
    <row r="1292" spans="1:14" ht="36.75" customHeight="1" x14ac:dyDescent="0.25">
      <c r="A1292" s="6">
        <v>43258</v>
      </c>
      <c r="B1292" s="7">
        <v>0.46458333333333335</v>
      </c>
      <c r="C1292" t="s">
        <v>4513</v>
      </c>
      <c r="D1292" t="s">
        <v>686</v>
      </c>
      <c r="F1292" s="8" t="s">
        <v>687</v>
      </c>
      <c r="G1292" s="8"/>
      <c r="H1292" s="9">
        <v>2082670540</v>
      </c>
      <c r="M1292" s="62" t="s">
        <v>4514</v>
      </c>
      <c r="N1292" s="11" t="s">
        <v>627</v>
      </c>
    </row>
    <row r="1293" spans="1:14" ht="36.75" customHeight="1" x14ac:dyDescent="0.25">
      <c r="A1293" s="6">
        <v>43258</v>
      </c>
      <c r="B1293" s="7">
        <v>0.61597222222222225</v>
      </c>
      <c r="C1293" t="s">
        <v>4508</v>
      </c>
      <c r="D1293" t="s">
        <v>4510</v>
      </c>
      <c r="F1293" s="8" t="s">
        <v>4509</v>
      </c>
      <c r="G1293" s="8"/>
      <c r="H1293" s="9">
        <v>8593041275</v>
      </c>
      <c r="M1293" s="62" t="s">
        <v>4507</v>
      </c>
      <c r="N1293" s="11" t="s">
        <v>627</v>
      </c>
    </row>
    <row r="1294" spans="1:14" ht="36.75" customHeight="1" x14ac:dyDescent="0.25">
      <c r="A1294" s="6">
        <v>43258</v>
      </c>
      <c r="B1294" s="7">
        <v>0.90416666666666667</v>
      </c>
      <c r="C1294" t="s">
        <v>4501</v>
      </c>
      <c r="D1294" t="s">
        <v>4502</v>
      </c>
      <c r="E1294" t="s">
        <v>932</v>
      </c>
      <c r="F1294" s="8"/>
      <c r="G1294" s="8"/>
      <c r="H1294" s="9">
        <v>8604830422</v>
      </c>
      <c r="J1294" t="s">
        <v>863</v>
      </c>
      <c r="M1294" s="62" t="s">
        <v>4503</v>
      </c>
      <c r="N1294" s="11" t="s">
        <v>627</v>
      </c>
    </row>
    <row r="1295" spans="1:14" ht="36.75" customHeight="1" x14ac:dyDescent="0.25">
      <c r="A1295" s="6">
        <v>43258</v>
      </c>
      <c r="B1295" s="7">
        <v>0.4465277777777778</v>
      </c>
      <c r="C1295" t="s">
        <v>1315</v>
      </c>
      <c r="D1295" t="s">
        <v>4506</v>
      </c>
      <c r="F1295" s="8"/>
      <c r="G1295" s="8"/>
      <c r="H1295" s="9">
        <v>5127626496</v>
      </c>
      <c r="J1295" t="s">
        <v>1185</v>
      </c>
      <c r="M1295" s="62" t="s">
        <v>4505</v>
      </c>
      <c r="N1295" s="11" t="s">
        <v>627</v>
      </c>
    </row>
    <row r="1296" spans="1:14" ht="36.75" customHeight="1" x14ac:dyDescent="0.25">
      <c r="A1296" s="6">
        <v>43258</v>
      </c>
      <c r="B1296" s="7">
        <v>0.46111111111111108</v>
      </c>
      <c r="D1296" t="s">
        <v>4511</v>
      </c>
      <c r="F1296" s="8"/>
      <c r="G1296" s="8"/>
      <c r="H1296" s="9">
        <v>3238557962</v>
      </c>
      <c r="M1296" s="62" t="s">
        <v>4512</v>
      </c>
      <c r="N1296" s="11" t="s">
        <v>627</v>
      </c>
    </row>
    <row r="1297" spans="1:14" ht="36.75" customHeight="1" x14ac:dyDescent="0.25">
      <c r="A1297" s="6">
        <v>43259</v>
      </c>
      <c r="B1297" s="7">
        <v>0.4993055555555555</v>
      </c>
      <c r="C1297" t="s">
        <v>591</v>
      </c>
      <c r="D1297" t="s">
        <v>591</v>
      </c>
      <c r="F1297" s="8" t="s">
        <v>594</v>
      </c>
      <c r="G1297" s="8"/>
      <c r="H1297" s="9">
        <v>8709400237</v>
      </c>
      <c r="J1297" t="s">
        <v>21</v>
      </c>
      <c r="K1297">
        <v>17071683</v>
      </c>
      <c r="M1297" s="62" t="s">
        <v>4520</v>
      </c>
      <c r="N1297" s="11" t="s">
        <v>627</v>
      </c>
    </row>
    <row r="1298" spans="1:14" ht="36.75" customHeight="1" x14ac:dyDescent="0.25">
      <c r="A1298" s="6">
        <v>43259</v>
      </c>
      <c r="B1298" s="7">
        <v>0.58958333333333335</v>
      </c>
      <c r="C1298" t="s">
        <v>2317</v>
      </c>
      <c r="D1298" t="s">
        <v>4523</v>
      </c>
      <c r="F1298" s="8"/>
      <c r="G1298" s="8"/>
      <c r="H1298" s="9">
        <v>6784598359</v>
      </c>
      <c r="M1298" s="62"/>
      <c r="N1298" s="11" t="s">
        <v>627</v>
      </c>
    </row>
    <row r="1299" spans="1:14" ht="36.75" customHeight="1" x14ac:dyDescent="0.25">
      <c r="A1299" s="6">
        <v>43259</v>
      </c>
      <c r="B1299" s="7">
        <v>0.62361111111111112</v>
      </c>
      <c r="C1299" t="s">
        <v>562</v>
      </c>
      <c r="D1299" t="s">
        <v>1785</v>
      </c>
      <c r="F1299" s="8" t="s">
        <v>1784</v>
      </c>
      <c r="G1299" s="8"/>
      <c r="H1299" s="9">
        <v>2149348964</v>
      </c>
      <c r="I1299" s="9">
        <v>2145857638</v>
      </c>
      <c r="J1299" t="s">
        <v>2064</v>
      </c>
      <c r="M1299" s="62"/>
      <c r="N1299" s="11" t="s">
        <v>627</v>
      </c>
    </row>
    <row r="1300" spans="1:14" ht="36.75" customHeight="1" x14ac:dyDescent="0.25">
      <c r="A1300" s="6">
        <v>43259</v>
      </c>
      <c r="B1300" s="7">
        <v>0.49305555555555558</v>
      </c>
      <c r="C1300" t="s">
        <v>1152</v>
      </c>
      <c r="D1300" t="s">
        <v>4517</v>
      </c>
      <c r="F1300" s="8"/>
      <c r="G1300" s="8"/>
      <c r="H1300" s="9">
        <v>7705149872</v>
      </c>
      <c r="J1300" t="s">
        <v>4518</v>
      </c>
      <c r="M1300" s="62" t="s">
        <v>4519</v>
      </c>
      <c r="N1300" s="11" t="s">
        <v>627</v>
      </c>
    </row>
    <row r="1301" spans="1:14" ht="36.75" customHeight="1" x14ac:dyDescent="0.25">
      <c r="A1301" s="6">
        <v>43259</v>
      </c>
      <c r="B1301" s="7">
        <v>0.36458333333333331</v>
      </c>
      <c r="D1301" t="s">
        <v>4516</v>
      </c>
      <c r="F1301" s="8"/>
      <c r="G1301" s="8"/>
      <c r="H1301" s="9">
        <v>7403593180</v>
      </c>
      <c r="J1301" t="s">
        <v>706</v>
      </c>
      <c r="M1301" s="62" t="s">
        <v>4515</v>
      </c>
      <c r="N1301" s="11" t="s">
        <v>627</v>
      </c>
    </row>
    <row r="1302" spans="1:14" ht="36.75" customHeight="1" x14ac:dyDescent="0.25">
      <c r="A1302" s="6">
        <v>43262</v>
      </c>
      <c r="B1302" s="7">
        <v>0.57222222222222219</v>
      </c>
      <c r="C1302" t="s">
        <v>1707</v>
      </c>
      <c r="D1302" t="s">
        <v>1657</v>
      </c>
      <c r="F1302" s="8" t="s">
        <v>2690</v>
      </c>
      <c r="G1302" s="8"/>
      <c r="H1302" s="9">
        <v>8622059238</v>
      </c>
      <c r="J1302" t="s">
        <v>771</v>
      </c>
      <c r="M1302" s="62" t="s">
        <v>4541</v>
      </c>
      <c r="N1302" s="11" t="s">
        <v>627</v>
      </c>
    </row>
    <row r="1303" spans="1:14" ht="36.75" customHeight="1" x14ac:dyDescent="0.25">
      <c r="A1303" s="6">
        <v>43262</v>
      </c>
      <c r="B1303" s="7">
        <v>0.66805555555555562</v>
      </c>
      <c r="C1303" t="s">
        <v>4498</v>
      </c>
      <c r="D1303" t="s">
        <v>4497</v>
      </c>
      <c r="F1303" s="8"/>
      <c r="G1303" s="8"/>
      <c r="H1303" s="9">
        <v>2604834444</v>
      </c>
      <c r="M1303" s="62" t="s">
        <v>4527</v>
      </c>
      <c r="N1303" s="11" t="s">
        <v>627</v>
      </c>
    </row>
    <row r="1304" spans="1:14" ht="36.75" customHeight="1" x14ac:dyDescent="0.25">
      <c r="A1304" s="6">
        <v>43262</v>
      </c>
      <c r="B1304" s="7">
        <v>0.34236111111111112</v>
      </c>
      <c r="C1304" t="s">
        <v>4530</v>
      </c>
      <c r="D1304" t="s">
        <v>4525</v>
      </c>
      <c r="F1304" s="8" t="s">
        <v>4531</v>
      </c>
      <c r="G1304" s="8" t="s">
        <v>4532</v>
      </c>
      <c r="H1304" s="9">
        <v>8433237430</v>
      </c>
      <c r="J1304" t="s">
        <v>706</v>
      </c>
      <c r="M1304" s="62" t="s">
        <v>4529</v>
      </c>
      <c r="N1304" s="11" t="s">
        <v>627</v>
      </c>
    </row>
    <row r="1305" spans="1:14" ht="36.75" customHeight="1" x14ac:dyDescent="0.25">
      <c r="A1305" s="6">
        <v>43262</v>
      </c>
      <c r="B1305" s="7">
        <v>0.67499999999999993</v>
      </c>
      <c r="C1305" t="s">
        <v>4528</v>
      </c>
      <c r="D1305" t="s">
        <v>3353</v>
      </c>
      <c r="F1305" s="8"/>
      <c r="G1305" s="8"/>
      <c r="H1305" s="9">
        <v>6129904987</v>
      </c>
      <c r="M1305" s="62"/>
      <c r="N1305" s="11" t="s">
        <v>627</v>
      </c>
    </row>
    <row r="1306" spans="1:14" ht="36.75" customHeight="1" x14ac:dyDescent="0.25">
      <c r="A1306" s="6">
        <v>43263</v>
      </c>
      <c r="B1306" s="7">
        <v>0.54861111111111105</v>
      </c>
      <c r="C1306" t="s">
        <v>4537</v>
      </c>
      <c r="D1306" t="s">
        <v>4536</v>
      </c>
      <c r="F1306" s="8" t="s">
        <v>4538</v>
      </c>
      <c r="G1306" s="8"/>
      <c r="H1306" s="9">
        <v>8032064613</v>
      </c>
      <c r="M1306" s="62" t="s">
        <v>3771</v>
      </c>
      <c r="N1306" s="11" t="s">
        <v>627</v>
      </c>
    </row>
    <row r="1307" spans="1:14" ht="36.75" customHeight="1" x14ac:dyDescent="0.25">
      <c r="A1307" s="6">
        <v>43263</v>
      </c>
      <c r="B1307" s="7">
        <v>0.45069444444444445</v>
      </c>
      <c r="C1307" t="s">
        <v>4535</v>
      </c>
      <c r="D1307" t="s">
        <v>2194</v>
      </c>
      <c r="F1307" s="8"/>
      <c r="G1307" s="8"/>
      <c r="H1307" s="9">
        <v>7063135050</v>
      </c>
      <c r="J1307" t="s">
        <v>934</v>
      </c>
      <c r="M1307" s="62"/>
      <c r="N1307" s="11" t="s">
        <v>627</v>
      </c>
    </row>
    <row r="1308" spans="1:14" ht="36.75" customHeight="1" x14ac:dyDescent="0.25">
      <c r="A1308" s="6">
        <v>43263</v>
      </c>
      <c r="B1308" s="7">
        <v>0.58680555555555558</v>
      </c>
      <c r="C1308" t="s">
        <v>4471</v>
      </c>
      <c r="D1308" t="s">
        <v>4469</v>
      </c>
      <c r="E1308" s="141" t="s">
        <v>4470</v>
      </c>
      <c r="F1308" s="8"/>
      <c r="G1308" s="8"/>
      <c r="H1308" s="9">
        <v>5407642186</v>
      </c>
      <c r="J1308" t="s">
        <v>3155</v>
      </c>
      <c r="M1308" s="62" t="s">
        <v>4546</v>
      </c>
      <c r="N1308" s="11" t="s">
        <v>627</v>
      </c>
    </row>
    <row r="1309" spans="1:14" ht="36.75" customHeight="1" x14ac:dyDescent="0.25">
      <c r="A1309" s="6">
        <v>43263</v>
      </c>
      <c r="B1309" s="7">
        <v>0.68263888888888891</v>
      </c>
      <c r="D1309" t="s">
        <v>4548</v>
      </c>
      <c r="F1309" s="8"/>
      <c r="G1309" s="8"/>
      <c r="H1309" s="9">
        <v>8013109012</v>
      </c>
      <c r="J1309" t="s">
        <v>3155</v>
      </c>
      <c r="M1309" s="62" t="s">
        <v>4547</v>
      </c>
      <c r="N1309" s="11" t="s">
        <v>627</v>
      </c>
    </row>
    <row r="1310" spans="1:14" ht="36.75" customHeight="1" x14ac:dyDescent="0.25">
      <c r="A1310" s="6">
        <v>43263</v>
      </c>
      <c r="B1310" s="7">
        <v>0.21041666666666667</v>
      </c>
      <c r="D1310" t="s">
        <v>4550</v>
      </c>
      <c r="F1310" s="8"/>
      <c r="G1310" s="8"/>
      <c r="H1310" s="9">
        <v>8036295198</v>
      </c>
      <c r="M1310" s="62" t="s">
        <v>4549</v>
      </c>
      <c r="N1310" s="11" t="s">
        <v>627</v>
      </c>
    </row>
    <row r="1311" spans="1:14" ht="36.75" customHeight="1" x14ac:dyDescent="0.25">
      <c r="A1311" s="6">
        <v>43264</v>
      </c>
      <c r="B1311" s="7">
        <v>0.4381944444444445</v>
      </c>
      <c r="C1311" t="s">
        <v>4552</v>
      </c>
      <c r="F1311" s="8" t="s">
        <v>4554</v>
      </c>
      <c r="G1311" s="8"/>
      <c r="H1311" s="9">
        <v>9855071737</v>
      </c>
      <c r="J1311" t="s">
        <v>706</v>
      </c>
      <c r="M1311" s="62" t="s">
        <v>4553</v>
      </c>
      <c r="N1311" s="11" t="s">
        <v>627</v>
      </c>
    </row>
    <row r="1312" spans="1:14" ht="36.75" customHeight="1" x14ac:dyDescent="0.25">
      <c r="A1312" s="6">
        <v>43264</v>
      </c>
      <c r="B1312" s="7">
        <v>0.40208333333333335</v>
      </c>
      <c r="C1312" t="s">
        <v>4254</v>
      </c>
      <c r="D1312" t="s">
        <v>4551</v>
      </c>
      <c r="F1312" s="8"/>
      <c r="G1312" s="8"/>
      <c r="H1312" s="9">
        <v>7248595653</v>
      </c>
      <c r="M1312" s="62" t="s">
        <v>3050</v>
      </c>
      <c r="N1312" s="11" t="s">
        <v>627</v>
      </c>
    </row>
    <row r="1313" spans="1:14" ht="36.75" customHeight="1" x14ac:dyDescent="0.25">
      <c r="A1313" s="6">
        <v>43264</v>
      </c>
      <c r="B1313" s="7">
        <v>0.56874999999999998</v>
      </c>
      <c r="C1313" t="s">
        <v>4558</v>
      </c>
      <c r="D1313" t="s">
        <v>4557</v>
      </c>
      <c r="E1313" s="141"/>
      <c r="F1313" s="8" t="s">
        <v>4559</v>
      </c>
      <c r="G1313" s="8"/>
      <c r="H1313" s="9">
        <v>5099511888</v>
      </c>
      <c r="J1313" t="s">
        <v>706</v>
      </c>
      <c r="M1313" s="62"/>
      <c r="N1313" s="11" t="s">
        <v>627</v>
      </c>
    </row>
    <row r="1314" spans="1:14" ht="36.75" customHeight="1" x14ac:dyDescent="0.25">
      <c r="A1314" s="6">
        <v>43264</v>
      </c>
      <c r="B1314" s="7">
        <v>0.57638888888888895</v>
      </c>
      <c r="C1314" t="s">
        <v>4279</v>
      </c>
      <c r="D1314" t="s">
        <v>4560</v>
      </c>
      <c r="E1314" s="141"/>
      <c r="F1314" s="8"/>
      <c r="G1314" s="8"/>
      <c r="H1314" s="9">
        <v>5748504819</v>
      </c>
      <c r="J1314" t="s">
        <v>2468</v>
      </c>
      <c r="M1314" s="62" t="s">
        <v>2642</v>
      </c>
      <c r="N1314" s="11" t="s">
        <v>627</v>
      </c>
    </row>
    <row r="1315" spans="1:14" ht="36.75" customHeight="1" x14ac:dyDescent="0.25">
      <c r="A1315" s="6">
        <v>43264</v>
      </c>
      <c r="B1315" s="7">
        <v>0.46875</v>
      </c>
      <c r="C1315" t="s">
        <v>4556</v>
      </c>
      <c r="D1315" t="s">
        <v>4052</v>
      </c>
      <c r="E1315" s="141" t="s">
        <v>4561</v>
      </c>
      <c r="F1315" s="8"/>
      <c r="G1315" s="8"/>
      <c r="H1315" s="9">
        <v>7702861092</v>
      </c>
      <c r="J1315" t="s">
        <v>2208</v>
      </c>
      <c r="M1315" s="62" t="s">
        <v>4505</v>
      </c>
      <c r="N1315" s="11" t="s">
        <v>627</v>
      </c>
    </row>
    <row r="1316" spans="1:14" ht="36.75" customHeight="1" x14ac:dyDescent="0.25">
      <c r="A1316" s="6">
        <v>43264</v>
      </c>
      <c r="B1316" s="7">
        <v>0.58680555555555558</v>
      </c>
      <c r="C1316" t="s">
        <v>4471</v>
      </c>
      <c r="D1316" t="s">
        <v>4562</v>
      </c>
      <c r="E1316" s="141" t="s">
        <v>4470</v>
      </c>
      <c r="F1316" s="8" t="s">
        <v>4555</v>
      </c>
      <c r="G1316" s="8"/>
      <c r="H1316" s="9">
        <v>5407642186</v>
      </c>
      <c r="J1316" t="s">
        <v>3155</v>
      </c>
      <c r="M1316" s="62" t="s">
        <v>4546</v>
      </c>
      <c r="N1316" s="11" t="s">
        <v>627</v>
      </c>
    </row>
    <row r="1317" spans="1:14" ht="36.75" customHeight="1" x14ac:dyDescent="0.25">
      <c r="A1317" s="6">
        <v>43264</v>
      </c>
      <c r="B1317" s="7">
        <v>0.67361111111111116</v>
      </c>
      <c r="D1317" t="s">
        <v>4228</v>
      </c>
      <c r="E1317" s="141"/>
      <c r="F1317" s="8"/>
      <c r="G1317" s="8"/>
      <c r="H1317" s="9">
        <v>8649409632</v>
      </c>
      <c r="M1317" s="62" t="s">
        <v>4563</v>
      </c>
      <c r="N1317" s="11" t="s">
        <v>627</v>
      </c>
    </row>
    <row r="1318" spans="1:14" ht="36.75" customHeight="1" x14ac:dyDescent="0.25">
      <c r="A1318" s="6">
        <v>43265</v>
      </c>
      <c r="B1318" s="7">
        <v>0.35069444444444442</v>
      </c>
      <c r="C1318" t="s">
        <v>4498</v>
      </c>
      <c r="D1318" t="s">
        <v>4497</v>
      </c>
      <c r="F1318" s="8" t="s">
        <v>4564</v>
      </c>
      <c r="G1318" s="8"/>
      <c r="H1318" s="9">
        <v>2604834444</v>
      </c>
      <c r="J1318" t="s">
        <v>4499</v>
      </c>
      <c r="M1318" s="62" t="s">
        <v>4567</v>
      </c>
      <c r="N1318" s="11" t="s">
        <v>627</v>
      </c>
    </row>
    <row r="1319" spans="1:14" ht="36.75" customHeight="1" x14ac:dyDescent="0.25">
      <c r="A1319" s="6">
        <v>43265</v>
      </c>
      <c r="B1319" s="7">
        <v>0.35416666666666669</v>
      </c>
      <c r="C1319" t="s">
        <v>4566</v>
      </c>
      <c r="D1319" t="s">
        <v>4565</v>
      </c>
      <c r="F1319" s="8"/>
      <c r="G1319" s="8"/>
      <c r="H1319" s="9">
        <v>8165226364</v>
      </c>
      <c r="J1319" t="s">
        <v>24</v>
      </c>
      <c r="M1319" s="62"/>
      <c r="N1319" s="11" t="s">
        <v>627</v>
      </c>
    </row>
    <row r="1320" spans="1:14" ht="36.75" customHeight="1" x14ac:dyDescent="0.25">
      <c r="A1320" s="6">
        <v>43265</v>
      </c>
      <c r="B1320" s="7">
        <v>0.56666666666666665</v>
      </c>
      <c r="C1320" t="s">
        <v>4583</v>
      </c>
      <c r="D1320" t="s">
        <v>4584</v>
      </c>
      <c r="F1320" s="8"/>
      <c r="G1320" s="8"/>
      <c r="H1320" s="9">
        <v>5864841939</v>
      </c>
      <c r="J1320" t="s">
        <v>4581</v>
      </c>
      <c r="M1320" s="62" t="s">
        <v>4582</v>
      </c>
      <c r="N1320" s="11" t="s">
        <v>627</v>
      </c>
    </row>
    <row r="1321" spans="1:14" ht="36.75" customHeight="1" x14ac:dyDescent="0.25">
      <c r="A1321" s="6">
        <v>43265</v>
      </c>
      <c r="B1321" s="7">
        <v>0.39930555555555558</v>
      </c>
      <c r="C1321" t="s">
        <v>1152</v>
      </c>
      <c r="D1321" t="s">
        <v>1153</v>
      </c>
      <c r="F1321" s="8"/>
      <c r="G1321" s="8"/>
      <c r="H1321" s="9">
        <v>7705149872</v>
      </c>
      <c r="I1321" s="9">
        <v>4044212684</v>
      </c>
      <c r="M1321" s="62" t="s">
        <v>4568</v>
      </c>
      <c r="N1321" s="11" t="s">
        <v>627</v>
      </c>
    </row>
    <row r="1322" spans="1:14" ht="36.75" customHeight="1" x14ac:dyDescent="0.25">
      <c r="A1322" s="6">
        <v>43265</v>
      </c>
      <c r="B1322" s="7">
        <v>0.41041666666666665</v>
      </c>
      <c r="D1322" t="s">
        <v>4569</v>
      </c>
      <c r="F1322" s="8" t="s">
        <v>4571</v>
      </c>
      <c r="G1322" s="8"/>
      <c r="H1322" s="9">
        <v>7322411615</v>
      </c>
      <c r="J1322" t="s">
        <v>2198</v>
      </c>
      <c r="M1322" s="62" t="s">
        <v>4570</v>
      </c>
      <c r="N1322" s="11" t="s">
        <v>627</v>
      </c>
    </row>
    <row r="1323" spans="1:14" ht="36.75" customHeight="1" x14ac:dyDescent="0.25">
      <c r="A1323" s="6">
        <v>43265</v>
      </c>
      <c r="B1323" s="7">
        <v>0.46597222222222223</v>
      </c>
      <c r="D1323" t="s">
        <v>4573</v>
      </c>
      <c r="F1323" s="8"/>
      <c r="G1323" s="8"/>
      <c r="H1323" s="9">
        <v>7863551789</v>
      </c>
      <c r="J1323" t="s">
        <v>731</v>
      </c>
      <c r="M1323" s="62" t="s">
        <v>4572</v>
      </c>
      <c r="N1323" s="11" t="s">
        <v>627</v>
      </c>
    </row>
    <row r="1324" spans="1:14" ht="36.75" customHeight="1" x14ac:dyDescent="0.25">
      <c r="A1324" s="6">
        <v>43266</v>
      </c>
      <c r="B1324" s="7">
        <v>0.40625</v>
      </c>
      <c r="C1324" t="s">
        <v>3198</v>
      </c>
      <c r="D1324" t="s">
        <v>4590</v>
      </c>
      <c r="F1324" s="8"/>
      <c r="G1324" s="8"/>
      <c r="H1324" s="9">
        <v>2626232356</v>
      </c>
      <c r="J1324" t="s">
        <v>4591</v>
      </c>
      <c r="M1324" s="62" t="s">
        <v>4592</v>
      </c>
      <c r="N1324" s="11" t="s">
        <v>627</v>
      </c>
    </row>
    <row r="1325" spans="1:14" ht="36.75" customHeight="1" x14ac:dyDescent="0.25">
      <c r="A1325" s="6">
        <v>43266</v>
      </c>
      <c r="B1325" s="7">
        <v>0.43888888888888888</v>
      </c>
      <c r="C1325" t="s">
        <v>4528</v>
      </c>
      <c r="D1325" t="s">
        <v>3353</v>
      </c>
      <c r="F1325" s="8"/>
      <c r="G1325" s="8"/>
      <c r="H1325" s="9">
        <v>6129904987</v>
      </c>
      <c r="M1325" s="62"/>
      <c r="N1325" s="11" t="s">
        <v>627</v>
      </c>
    </row>
    <row r="1326" spans="1:14" ht="36.75" customHeight="1" x14ac:dyDescent="0.25">
      <c r="A1326" s="6">
        <v>43266</v>
      </c>
      <c r="B1326" s="7">
        <v>0.46319444444444446</v>
      </c>
      <c r="C1326" t="s">
        <v>4593</v>
      </c>
      <c r="D1326" t="s">
        <v>4594</v>
      </c>
      <c r="H1326" s="9">
        <v>6785263184</v>
      </c>
      <c r="J1326" t="s">
        <v>1632</v>
      </c>
      <c r="M1326" t="s">
        <v>4595</v>
      </c>
      <c r="N1326" t="s">
        <v>627</v>
      </c>
    </row>
    <row r="1327" spans="1:14" ht="36.75" customHeight="1" x14ac:dyDescent="0.25">
      <c r="A1327" s="6">
        <v>43266</v>
      </c>
      <c r="B1327" s="7">
        <v>0.46527777777777773</v>
      </c>
      <c r="C1327" t="s">
        <v>4583</v>
      </c>
      <c r="D1327" t="s">
        <v>4584</v>
      </c>
      <c r="F1327" s="8"/>
      <c r="G1327" s="8"/>
      <c r="H1327" s="9">
        <v>5864841939</v>
      </c>
      <c r="J1327" t="s">
        <v>4581</v>
      </c>
      <c r="M1327" s="62" t="s">
        <v>4596</v>
      </c>
      <c r="N1327" s="11" t="s">
        <v>627</v>
      </c>
    </row>
    <row r="1328" spans="1:14" ht="36.75" customHeight="1" x14ac:dyDescent="0.25">
      <c r="A1328" s="6">
        <v>43266</v>
      </c>
      <c r="B1328" s="7">
        <v>0.46597222222222223</v>
      </c>
      <c r="C1328" t="s">
        <v>1852</v>
      </c>
      <c r="D1328" t="s">
        <v>1853</v>
      </c>
      <c r="F1328" s="8"/>
      <c r="G1328" s="8"/>
      <c r="H1328" s="9">
        <v>8435134162</v>
      </c>
      <c r="J1328" t="s">
        <v>2404</v>
      </c>
      <c r="M1328" s="62" t="s">
        <v>4597</v>
      </c>
      <c r="N1328" s="11" t="s">
        <v>627</v>
      </c>
    </row>
    <row r="1329" spans="1:14" ht="36.75" customHeight="1" x14ac:dyDescent="0.25">
      <c r="A1329" s="6">
        <v>43266</v>
      </c>
      <c r="B1329" s="7">
        <v>0.48541666666666666</v>
      </c>
      <c r="C1329" t="s">
        <v>4599</v>
      </c>
      <c r="D1329" t="s">
        <v>996</v>
      </c>
      <c r="F1329" s="8" t="s">
        <v>4600</v>
      </c>
      <c r="G1329" s="8"/>
      <c r="H1329" s="9">
        <v>7152832212</v>
      </c>
      <c r="J1329" t="s">
        <v>721</v>
      </c>
      <c r="K1329">
        <v>16064396</v>
      </c>
      <c r="M1329" s="62" t="s">
        <v>4598</v>
      </c>
      <c r="N1329" s="11" t="s">
        <v>627</v>
      </c>
    </row>
    <row r="1330" spans="1:14" ht="36.75" customHeight="1" x14ac:dyDescent="0.25">
      <c r="A1330" s="6">
        <v>43266</v>
      </c>
      <c r="B1330" s="7">
        <v>8.2638888888888887E-2</v>
      </c>
      <c r="C1330" t="s">
        <v>4602</v>
      </c>
      <c r="D1330" t="s">
        <v>4601</v>
      </c>
      <c r="F1330" s="8"/>
      <c r="G1330" s="8"/>
      <c r="H1330" s="9">
        <v>5404544390</v>
      </c>
      <c r="M1330" s="62"/>
      <c r="N1330" s="11" t="s">
        <v>627</v>
      </c>
    </row>
    <row r="1331" spans="1:14" ht="36.75" customHeight="1" x14ac:dyDescent="0.25">
      <c r="A1331" s="6">
        <v>43266</v>
      </c>
      <c r="B1331" s="7">
        <v>0.16874999999999998</v>
      </c>
      <c r="C1331" t="s">
        <v>4603</v>
      </c>
      <c r="D1331" t="s">
        <v>1023</v>
      </c>
      <c r="F1331" s="8"/>
      <c r="G1331" s="8"/>
      <c r="H1331" s="9">
        <v>7815621792</v>
      </c>
      <c r="M1331" s="62"/>
      <c r="N1331" s="11" t="s">
        <v>627</v>
      </c>
    </row>
    <row r="1332" spans="1:14" ht="36.75" customHeight="1" x14ac:dyDescent="0.25">
      <c r="A1332" s="6">
        <v>43269</v>
      </c>
      <c r="B1332" s="7">
        <v>0.48819444444444443</v>
      </c>
      <c r="C1332" t="s">
        <v>4528</v>
      </c>
      <c r="D1332" t="s">
        <v>4604</v>
      </c>
      <c r="F1332" s="8"/>
      <c r="G1332" s="8"/>
      <c r="H1332" s="9">
        <v>8587533575</v>
      </c>
      <c r="M1332" s="62" t="s">
        <v>4605</v>
      </c>
      <c r="N1332" s="11" t="s">
        <v>627</v>
      </c>
    </row>
    <row r="1333" spans="1:14" ht="36.75" customHeight="1" x14ac:dyDescent="0.25">
      <c r="A1333" s="6">
        <v>43269</v>
      </c>
      <c r="B1333" s="7">
        <v>0.49305555555555558</v>
      </c>
      <c r="C1333" t="s">
        <v>1995</v>
      </c>
      <c r="D1333" t="s">
        <v>869</v>
      </c>
      <c r="F1333" s="8"/>
      <c r="G1333" s="8"/>
      <c r="H1333" s="9">
        <v>6788774583</v>
      </c>
      <c r="M1333" s="62"/>
      <c r="N1333" s="11" t="s">
        <v>627</v>
      </c>
    </row>
    <row r="1334" spans="1:14" ht="36.75" customHeight="1" x14ac:dyDescent="0.25">
      <c r="A1334" s="6">
        <v>43269</v>
      </c>
      <c r="B1334" s="7">
        <v>0.10625</v>
      </c>
      <c r="C1334" t="s">
        <v>4583</v>
      </c>
      <c r="D1334" t="s">
        <v>4584</v>
      </c>
      <c r="F1334" s="8" t="s">
        <v>4606</v>
      </c>
      <c r="G1334" s="8"/>
      <c r="H1334" s="9">
        <v>5864841939</v>
      </c>
      <c r="J1334" t="s">
        <v>4581</v>
      </c>
      <c r="M1334" s="62" t="s">
        <v>4596</v>
      </c>
      <c r="N1334" s="11" t="s">
        <v>627</v>
      </c>
    </row>
    <row r="1335" spans="1:14" ht="36.75" customHeight="1" x14ac:dyDescent="0.25">
      <c r="A1335" s="6">
        <v>43269</v>
      </c>
      <c r="B1335" s="7">
        <v>0.10902777777777778</v>
      </c>
      <c r="C1335" t="s">
        <v>4608</v>
      </c>
      <c r="D1335" t="s">
        <v>4607</v>
      </c>
      <c r="F1335" s="8"/>
      <c r="G1335" s="8"/>
      <c r="H1335" s="9">
        <v>8656928443</v>
      </c>
      <c r="M1335" s="62" t="s">
        <v>1186</v>
      </c>
      <c r="N1335" s="11" t="s">
        <v>627</v>
      </c>
    </row>
    <row r="1336" spans="1:14" ht="36.75" customHeight="1" x14ac:dyDescent="0.25">
      <c r="A1336" s="6">
        <v>43269</v>
      </c>
      <c r="B1336" s="7">
        <v>0.11597222222222221</v>
      </c>
      <c r="D1336" t="s">
        <v>939</v>
      </c>
      <c r="F1336" s="8"/>
      <c r="G1336" s="8"/>
      <c r="H1336" s="9">
        <v>3046745519</v>
      </c>
      <c r="J1336" t="s">
        <v>934</v>
      </c>
      <c r="M1336" s="62" t="s">
        <v>4614</v>
      </c>
      <c r="N1336" s="11" t="s">
        <v>627</v>
      </c>
    </row>
    <row r="1337" spans="1:14" ht="36.75" customHeight="1" x14ac:dyDescent="0.25">
      <c r="A1337" s="6">
        <v>43270</v>
      </c>
      <c r="B1337" s="7">
        <v>0.3430555555555555</v>
      </c>
      <c r="D1337" t="s">
        <v>3501</v>
      </c>
      <c r="F1337" s="8"/>
      <c r="G1337" s="8"/>
      <c r="H1337" s="9">
        <v>5165742938</v>
      </c>
      <c r="M1337" s="62" t="s">
        <v>4615</v>
      </c>
      <c r="N1337" s="11" t="s">
        <v>627</v>
      </c>
    </row>
    <row r="1338" spans="1:14" ht="36.75" customHeight="1" x14ac:dyDescent="0.25">
      <c r="A1338" s="6">
        <v>43270</v>
      </c>
      <c r="B1338" s="7">
        <v>0.34513888888888888</v>
      </c>
      <c r="D1338" t="s">
        <v>428</v>
      </c>
      <c r="F1338" s="8"/>
      <c r="G1338" s="8"/>
      <c r="H1338" s="9">
        <v>8177717404</v>
      </c>
      <c r="M1338" s="62"/>
      <c r="N1338" s="11" t="s">
        <v>627</v>
      </c>
    </row>
    <row r="1339" spans="1:14" ht="36.75" customHeight="1" x14ac:dyDescent="0.25">
      <c r="A1339" s="6">
        <v>43270</v>
      </c>
      <c r="B1339" s="7">
        <v>0.38958333333333334</v>
      </c>
      <c r="D1339" t="s">
        <v>4621</v>
      </c>
      <c r="F1339" s="8" t="s">
        <v>4620</v>
      </c>
      <c r="G1339" s="8"/>
      <c r="H1339" s="9">
        <v>8435975473</v>
      </c>
      <c r="J1339" t="s">
        <v>706</v>
      </c>
      <c r="M1339" s="62" t="s">
        <v>4527</v>
      </c>
      <c r="N1339" s="11" t="s">
        <v>709</v>
      </c>
    </row>
    <row r="1340" spans="1:14" ht="36.75" customHeight="1" x14ac:dyDescent="0.25">
      <c r="A1340" s="6">
        <v>43270</v>
      </c>
      <c r="B1340" s="7">
        <v>0.39097222222222222</v>
      </c>
      <c r="C1340" t="s">
        <v>4617</v>
      </c>
      <c r="D1340" t="s">
        <v>4616</v>
      </c>
      <c r="F1340" s="8" t="s">
        <v>4618</v>
      </c>
      <c r="G1340" s="8"/>
      <c r="H1340" s="9">
        <v>7873067973</v>
      </c>
      <c r="J1340" t="s">
        <v>721</v>
      </c>
      <c r="M1340" s="62" t="s">
        <v>4619</v>
      </c>
      <c r="N1340" s="11" t="s">
        <v>627</v>
      </c>
    </row>
    <row r="1341" spans="1:14" ht="36.75" customHeight="1" x14ac:dyDescent="0.25">
      <c r="A1341" s="6">
        <v>43270</v>
      </c>
      <c r="B1341" s="7">
        <v>0.47083333333333338</v>
      </c>
      <c r="C1341" t="s">
        <v>4583</v>
      </c>
      <c r="D1341" t="s">
        <v>4584</v>
      </c>
      <c r="F1341" s="8" t="s">
        <v>4606</v>
      </c>
      <c r="G1341" s="8"/>
      <c r="H1341" s="9">
        <v>5864841939</v>
      </c>
      <c r="J1341" t="s">
        <v>4581</v>
      </c>
      <c r="M1341" s="62" t="s">
        <v>4596</v>
      </c>
      <c r="N1341" s="11" t="s">
        <v>627</v>
      </c>
    </row>
    <row r="1342" spans="1:14" ht="36.75" customHeight="1" x14ac:dyDescent="0.25">
      <c r="A1342" s="6">
        <v>43270</v>
      </c>
      <c r="B1342" s="7">
        <v>0.17222222222222225</v>
      </c>
      <c r="C1342" t="s">
        <v>4471</v>
      </c>
      <c r="D1342" t="s">
        <v>4562</v>
      </c>
      <c r="E1342" s="141" t="s">
        <v>4470</v>
      </c>
      <c r="F1342" s="8" t="s">
        <v>4555</v>
      </c>
      <c r="G1342" s="8"/>
      <c r="H1342" s="9">
        <v>5407642186</v>
      </c>
      <c r="J1342" t="s">
        <v>3155</v>
      </c>
      <c r="M1342" s="62" t="s">
        <v>4625</v>
      </c>
      <c r="N1342" s="11" t="s">
        <v>627</v>
      </c>
    </row>
    <row r="1343" spans="1:14" ht="36.75" customHeight="1" x14ac:dyDescent="0.25">
      <c r="A1343" s="6">
        <v>43271</v>
      </c>
      <c r="B1343" s="7">
        <v>0.36388888888888887</v>
      </c>
      <c r="C1343" t="s">
        <v>4628</v>
      </c>
      <c r="D1343" t="s">
        <v>4627</v>
      </c>
      <c r="F1343" s="8" t="s">
        <v>4626</v>
      </c>
      <c r="G1343" s="8"/>
      <c r="H1343" s="9">
        <v>8038963400</v>
      </c>
      <c r="J1343" t="s">
        <v>1185</v>
      </c>
      <c r="M1343" s="62" t="s">
        <v>4629</v>
      </c>
      <c r="N1343" s="11" t="s">
        <v>627</v>
      </c>
    </row>
    <row r="1344" spans="1:14" ht="36.75" customHeight="1" x14ac:dyDescent="0.25">
      <c r="A1344" s="6">
        <v>43271</v>
      </c>
      <c r="B1344" s="7">
        <v>0.45069444444444445</v>
      </c>
      <c r="C1344" t="s">
        <v>4640</v>
      </c>
      <c r="D1344" t="s">
        <v>4639</v>
      </c>
      <c r="F1344" s="8" t="s">
        <v>4641</v>
      </c>
      <c r="G1344" s="8"/>
      <c r="H1344" s="9">
        <v>8655672056</v>
      </c>
      <c r="J1344" t="s">
        <v>721</v>
      </c>
      <c r="K1344">
        <v>14090512</v>
      </c>
      <c r="M1344" s="62" t="s">
        <v>4642</v>
      </c>
      <c r="N1344" s="11" t="s">
        <v>627</v>
      </c>
    </row>
    <row r="1345" spans="1:14" ht="36.75" customHeight="1" x14ac:dyDescent="0.25">
      <c r="A1345" s="6">
        <v>43271</v>
      </c>
      <c r="B1345" s="7">
        <v>0.48402777777777778</v>
      </c>
      <c r="C1345" t="s">
        <v>4646</v>
      </c>
      <c r="D1345" t="s">
        <v>4647</v>
      </c>
      <c r="F1345" s="8" t="s">
        <v>4649</v>
      </c>
      <c r="G1345" s="8"/>
      <c r="H1345" s="9">
        <v>7708647827</v>
      </c>
      <c r="M1345" s="62" t="s">
        <v>4648</v>
      </c>
      <c r="N1345" s="11" t="s">
        <v>627</v>
      </c>
    </row>
    <row r="1346" spans="1:14" ht="36.75" customHeight="1" x14ac:dyDescent="0.25">
      <c r="A1346" s="6">
        <v>43271</v>
      </c>
      <c r="B1346" s="7">
        <v>6.6666666666666666E-2</v>
      </c>
      <c r="C1346" t="s">
        <v>4650</v>
      </c>
      <c r="D1346" t="s">
        <v>4651</v>
      </c>
      <c r="F1346" s="8"/>
      <c r="G1346" s="8"/>
      <c r="H1346" s="9">
        <v>2084967512</v>
      </c>
      <c r="M1346" s="62" t="s">
        <v>4652</v>
      </c>
      <c r="N1346" s="11" t="s">
        <v>627</v>
      </c>
    </row>
    <row r="1347" spans="1:14" ht="36.75" customHeight="1" x14ac:dyDescent="0.25">
      <c r="A1347" s="6">
        <v>43271</v>
      </c>
      <c r="B1347" s="7">
        <v>6.805555555555555E-2</v>
      </c>
      <c r="C1347" t="s">
        <v>1688</v>
      </c>
      <c r="D1347" t="s">
        <v>2146</v>
      </c>
      <c r="F1347" s="8"/>
      <c r="G1347" s="8"/>
      <c r="H1347" s="9">
        <v>8069286930</v>
      </c>
      <c r="J1347" t="s">
        <v>1548</v>
      </c>
      <c r="M1347" s="62" t="s">
        <v>4653</v>
      </c>
      <c r="N1347" s="11" t="s">
        <v>709</v>
      </c>
    </row>
    <row r="1348" spans="1:14" ht="36.75" customHeight="1" x14ac:dyDescent="0.25">
      <c r="A1348" s="6">
        <v>43271</v>
      </c>
      <c r="B1348" s="7">
        <v>7.9166666666666663E-2</v>
      </c>
      <c r="D1348" t="s">
        <v>4655</v>
      </c>
      <c r="F1348" s="8"/>
      <c r="G1348" s="8"/>
      <c r="H1348" s="9">
        <v>9122662734</v>
      </c>
      <c r="M1348" s="62" t="s">
        <v>4654</v>
      </c>
      <c r="N1348" s="11" t="s">
        <v>627</v>
      </c>
    </row>
    <row r="1349" spans="1:14" ht="36.75" customHeight="1" x14ac:dyDescent="0.25">
      <c r="A1349" s="6">
        <v>43271</v>
      </c>
      <c r="B1349" s="7">
        <v>0.60763888888888895</v>
      </c>
      <c r="C1349" t="s">
        <v>4656</v>
      </c>
      <c r="D1349" t="s">
        <v>1688</v>
      </c>
      <c r="E1349" t="s">
        <v>2126</v>
      </c>
      <c r="F1349" s="8"/>
      <c r="G1349" s="8"/>
      <c r="H1349" s="9">
        <v>8069286930</v>
      </c>
      <c r="J1349" t="s">
        <v>731</v>
      </c>
      <c r="K1349">
        <v>17089699</v>
      </c>
      <c r="M1349" s="62" t="s">
        <v>4657</v>
      </c>
      <c r="N1349" s="11" t="s">
        <v>627</v>
      </c>
    </row>
    <row r="1350" spans="1:14" ht="36.75" customHeight="1" x14ac:dyDescent="0.25">
      <c r="A1350" s="6">
        <v>43271</v>
      </c>
      <c r="B1350" s="7">
        <v>0.10347222222222223</v>
      </c>
      <c r="C1350" t="s">
        <v>2317</v>
      </c>
      <c r="D1350" t="s">
        <v>4523</v>
      </c>
      <c r="F1350" s="8" t="s">
        <v>4660</v>
      </c>
      <c r="G1350" s="8"/>
      <c r="H1350" s="9">
        <v>6784598359</v>
      </c>
      <c r="M1350" s="62" t="s">
        <v>4659</v>
      </c>
      <c r="N1350" s="11" t="s">
        <v>627</v>
      </c>
    </row>
    <row r="1351" spans="1:14" ht="36.75" customHeight="1" x14ac:dyDescent="0.25">
      <c r="A1351" s="6">
        <v>43271</v>
      </c>
      <c r="B1351" s="7">
        <v>0.12152777777777778</v>
      </c>
      <c r="D1351" t="s">
        <v>4557</v>
      </c>
      <c r="F1351" s="8"/>
      <c r="G1351" s="8"/>
      <c r="H1351" s="9">
        <v>5099511888</v>
      </c>
      <c r="M1351" s="62"/>
      <c r="N1351" s="11" t="s">
        <v>627</v>
      </c>
    </row>
    <row r="1352" spans="1:14" ht="36.75" customHeight="1" x14ac:dyDescent="0.25">
      <c r="A1352" s="6">
        <v>43272</v>
      </c>
      <c r="B1352" s="7">
        <v>0.37291666666666662</v>
      </c>
      <c r="C1352" t="s">
        <v>4666</v>
      </c>
      <c r="D1352" t="s">
        <v>4665</v>
      </c>
      <c r="F1352" s="167" t="s">
        <v>4668</v>
      </c>
      <c r="G1352" s="8"/>
      <c r="H1352" s="9">
        <v>5163752979</v>
      </c>
      <c r="J1352" t="s">
        <v>1484</v>
      </c>
      <c r="K1352">
        <v>18031064</v>
      </c>
      <c r="M1352" s="62" t="s">
        <v>1186</v>
      </c>
      <c r="N1352" s="11" t="s">
        <v>627</v>
      </c>
    </row>
    <row r="1353" spans="1:14" ht="36.75" customHeight="1" x14ac:dyDescent="0.25">
      <c r="A1353" s="6">
        <v>43272</v>
      </c>
      <c r="B1353" s="7">
        <v>0.375</v>
      </c>
      <c r="D1353" t="s">
        <v>4667</v>
      </c>
      <c r="F1353" s="8"/>
      <c r="G1353" s="8"/>
      <c r="H1353" s="9">
        <v>8435975473</v>
      </c>
      <c r="M1353" s="62" t="s">
        <v>1186</v>
      </c>
      <c r="N1353" s="11" t="s">
        <v>627</v>
      </c>
    </row>
    <row r="1354" spans="1:14" ht="36.75" customHeight="1" x14ac:dyDescent="0.25">
      <c r="A1354" s="6">
        <v>43272</v>
      </c>
      <c r="B1354" s="7">
        <v>0.44236111111111115</v>
      </c>
      <c r="C1354" t="s">
        <v>3749</v>
      </c>
      <c r="D1354" t="s">
        <v>1949</v>
      </c>
      <c r="F1354" s="8"/>
      <c r="G1354" s="8"/>
      <c r="H1354" s="9">
        <v>3235471962</v>
      </c>
      <c r="M1354" s="62"/>
      <c r="N1354" s="11" t="s">
        <v>627</v>
      </c>
    </row>
    <row r="1355" spans="1:14" ht="36.75" customHeight="1" x14ac:dyDescent="0.25">
      <c r="A1355" s="6">
        <v>43272</v>
      </c>
      <c r="B1355" s="7">
        <v>0.44513888888888892</v>
      </c>
      <c r="C1355" t="s">
        <v>686</v>
      </c>
      <c r="F1355" s="8" t="s">
        <v>687</v>
      </c>
      <c r="G1355" s="8"/>
      <c r="H1355" s="9">
        <v>2082670540</v>
      </c>
      <c r="J1355" t="s">
        <v>721</v>
      </c>
      <c r="K1355">
        <v>17074684</v>
      </c>
      <c r="M1355" s="62" t="s">
        <v>4669</v>
      </c>
      <c r="N1355" s="11" t="s">
        <v>627</v>
      </c>
    </row>
    <row r="1356" spans="1:14" ht="36.75" customHeight="1" x14ac:dyDescent="0.25">
      <c r="A1356" s="6">
        <v>43272</v>
      </c>
      <c r="B1356" s="7">
        <v>7.9166666666666663E-2</v>
      </c>
      <c r="C1356" t="s">
        <v>3937</v>
      </c>
      <c r="D1356" t="s">
        <v>4684</v>
      </c>
      <c r="F1356" s="8" t="s">
        <v>4683</v>
      </c>
      <c r="G1356" s="8"/>
      <c r="H1356" s="9">
        <v>9122662734</v>
      </c>
      <c r="M1356" s="62" t="s">
        <v>4682</v>
      </c>
      <c r="N1356" s="11" t="s">
        <v>627</v>
      </c>
    </row>
    <row r="1357" spans="1:14" ht="36.75" customHeight="1" x14ac:dyDescent="0.25">
      <c r="A1357" s="6">
        <v>43272</v>
      </c>
      <c r="B1357" s="7">
        <v>0.1173611111111111</v>
      </c>
      <c r="D1357" t="s">
        <v>1825</v>
      </c>
      <c r="F1357" s="8"/>
      <c r="G1357" s="8"/>
      <c r="H1357" s="9">
        <v>2518625505</v>
      </c>
      <c r="J1357" t="s">
        <v>706</v>
      </c>
      <c r="M1357" s="62" t="s">
        <v>4685</v>
      </c>
      <c r="N1357" s="11" t="s">
        <v>627</v>
      </c>
    </row>
    <row r="1358" spans="1:14" ht="36.75" customHeight="1" x14ac:dyDescent="0.25">
      <c r="A1358" s="6">
        <v>43272</v>
      </c>
      <c r="B1358" s="7">
        <v>0.15069444444444444</v>
      </c>
      <c r="C1358" t="s">
        <v>4686</v>
      </c>
      <c r="F1358" s="8"/>
      <c r="G1358" s="8"/>
      <c r="H1358" s="9">
        <v>7602447474</v>
      </c>
      <c r="M1358" s="62"/>
      <c r="N1358" s="11" t="s">
        <v>627</v>
      </c>
    </row>
    <row r="1359" spans="1:14" ht="36.75" customHeight="1" x14ac:dyDescent="0.25">
      <c r="A1359" s="6">
        <v>43272</v>
      </c>
      <c r="B1359" s="7">
        <v>0.15138888888888888</v>
      </c>
      <c r="F1359" s="8"/>
      <c r="G1359" s="8"/>
      <c r="H1359" s="9">
        <v>9159202717</v>
      </c>
      <c r="M1359" s="62" t="s">
        <v>4687</v>
      </c>
      <c r="N1359" s="11" t="s">
        <v>627</v>
      </c>
    </row>
    <row r="1360" spans="1:14" ht="36.75" customHeight="1" x14ac:dyDescent="0.25">
      <c r="A1360" s="6">
        <v>43272</v>
      </c>
      <c r="B1360" s="7">
        <v>0.15416666666666667</v>
      </c>
      <c r="C1360" t="s">
        <v>4690</v>
      </c>
      <c r="D1360" t="s">
        <v>4688</v>
      </c>
      <c r="F1360" s="8" t="s">
        <v>4691</v>
      </c>
      <c r="G1360" s="8"/>
      <c r="H1360" s="9">
        <v>9547894400</v>
      </c>
      <c r="M1360" s="62" t="s">
        <v>4689</v>
      </c>
      <c r="N1360" s="11" t="s">
        <v>627</v>
      </c>
    </row>
    <row r="1361" spans="1:14" ht="36.75" customHeight="1" x14ac:dyDescent="0.25">
      <c r="A1361" s="6">
        <v>43272</v>
      </c>
      <c r="B1361" s="7">
        <v>0.46666666666666662</v>
      </c>
      <c r="C1361" t="s">
        <v>520</v>
      </c>
      <c r="D1361" t="s">
        <v>520</v>
      </c>
      <c r="F1361" s="8" t="s">
        <v>523</v>
      </c>
      <c r="G1361" s="8"/>
      <c r="H1361" s="9">
        <v>7575606552</v>
      </c>
      <c r="J1361" t="s">
        <v>431</v>
      </c>
      <c r="K1361" s="83" t="s">
        <v>4692</v>
      </c>
      <c r="M1361" s="62" t="s">
        <v>4693</v>
      </c>
      <c r="N1361" s="11" t="s">
        <v>627</v>
      </c>
    </row>
    <row r="1362" spans="1:14" ht="36.75" customHeight="1" x14ac:dyDescent="0.25">
      <c r="A1362" s="6">
        <v>43272</v>
      </c>
      <c r="B1362" s="7">
        <v>0.5493055555555556</v>
      </c>
      <c r="C1362" t="s">
        <v>4158</v>
      </c>
      <c r="D1362" t="s">
        <v>4157</v>
      </c>
      <c r="F1362" s="8" t="s">
        <v>4159</v>
      </c>
      <c r="G1362" s="8"/>
      <c r="H1362" s="9">
        <v>9703797848</v>
      </c>
      <c r="J1362" t="s">
        <v>771</v>
      </c>
      <c r="K1362">
        <v>15093188</v>
      </c>
      <c r="M1362" s="62" t="s">
        <v>545</v>
      </c>
      <c r="N1362" s="11" t="s">
        <v>627</v>
      </c>
    </row>
    <row r="1363" spans="1:14" ht="36.75" customHeight="1" x14ac:dyDescent="0.25">
      <c r="A1363" s="6">
        <v>43272</v>
      </c>
      <c r="B1363" s="7">
        <v>0.18263888888888891</v>
      </c>
      <c r="D1363" t="s">
        <v>1144</v>
      </c>
      <c r="F1363" s="8"/>
      <c r="G1363" s="8"/>
      <c r="H1363" s="9">
        <v>5165742938</v>
      </c>
      <c r="M1363" s="62" t="s">
        <v>469</v>
      </c>
      <c r="N1363" s="11" t="s">
        <v>627</v>
      </c>
    </row>
    <row r="1364" spans="1:14" ht="36.75" customHeight="1" x14ac:dyDescent="0.25">
      <c r="A1364" s="6">
        <v>43272</v>
      </c>
      <c r="B1364" s="7">
        <v>0.19444444444444445</v>
      </c>
      <c r="C1364" t="s">
        <v>4695</v>
      </c>
      <c r="D1364" t="s">
        <v>4694</v>
      </c>
      <c r="F1364" s="8"/>
      <c r="G1364" s="8"/>
      <c r="H1364" s="9">
        <v>5124689451</v>
      </c>
      <c r="M1364" s="62" t="s">
        <v>4696</v>
      </c>
      <c r="N1364" s="11" t="s">
        <v>627</v>
      </c>
    </row>
    <row r="1365" spans="1:14" ht="36.75" customHeight="1" x14ac:dyDescent="0.25">
      <c r="A1365" s="6">
        <v>43273</v>
      </c>
      <c r="B1365" s="7">
        <v>0.3666666666666667</v>
      </c>
      <c r="C1365" t="s">
        <v>891</v>
      </c>
      <c r="D1365" t="s">
        <v>2736</v>
      </c>
      <c r="F1365" s="8" t="s">
        <v>4698</v>
      </c>
      <c r="G1365" s="8"/>
      <c r="H1365" s="9">
        <v>7702011356</v>
      </c>
      <c r="M1365" s="62" t="s">
        <v>4697</v>
      </c>
      <c r="N1365" s="11" t="s">
        <v>627</v>
      </c>
    </row>
    <row r="1366" spans="1:14" ht="36.75" customHeight="1" x14ac:dyDescent="0.25">
      <c r="A1366" s="6">
        <v>43273</v>
      </c>
      <c r="B1366" s="7">
        <v>0.38750000000000001</v>
      </c>
      <c r="C1366" t="s">
        <v>3264</v>
      </c>
      <c r="D1366" t="s">
        <v>3266</v>
      </c>
      <c r="E1366" s="141" t="s">
        <v>3265</v>
      </c>
      <c r="F1366" s="8" t="s">
        <v>3267</v>
      </c>
      <c r="G1366" s="8"/>
      <c r="H1366" s="9">
        <v>6129904987</v>
      </c>
      <c r="K1366">
        <v>16039327</v>
      </c>
      <c r="M1366" s="62"/>
      <c r="N1366" s="11" t="s">
        <v>627</v>
      </c>
    </row>
    <row r="1367" spans="1:14" ht="36.75" customHeight="1" x14ac:dyDescent="0.25">
      <c r="A1367" s="6">
        <v>43273</v>
      </c>
      <c r="B1367" s="7">
        <v>0.48333333333333334</v>
      </c>
      <c r="C1367" t="s">
        <v>4700</v>
      </c>
      <c r="D1367" t="s">
        <v>2809</v>
      </c>
      <c r="E1367" t="s">
        <v>4702</v>
      </c>
      <c r="F1367" s="8" t="s">
        <v>4701</v>
      </c>
      <c r="G1367" s="8"/>
      <c r="H1367" s="9">
        <v>9543210430</v>
      </c>
      <c r="K1367">
        <v>16034334</v>
      </c>
      <c r="M1367" s="62" t="s">
        <v>4699</v>
      </c>
      <c r="N1367" s="11" t="s">
        <v>627</v>
      </c>
    </row>
    <row r="1368" spans="1:14" ht="36.75" customHeight="1" x14ac:dyDescent="0.25">
      <c r="A1368" s="6">
        <v>43273</v>
      </c>
      <c r="B1368" s="7">
        <v>5.6944444444444443E-2</v>
      </c>
      <c r="C1368" t="s">
        <v>1290</v>
      </c>
      <c r="D1368" t="s">
        <v>4703</v>
      </c>
      <c r="F1368" s="8"/>
      <c r="G1368" s="8"/>
      <c r="H1368" s="9">
        <v>8642897112</v>
      </c>
      <c r="I1368" s="9">
        <v>8649932384</v>
      </c>
      <c r="K1368" t="s">
        <v>1000</v>
      </c>
      <c r="M1368" s="62"/>
      <c r="N1368" s="11" t="s">
        <v>627</v>
      </c>
    </row>
    <row r="1369" spans="1:14" ht="36.75" customHeight="1" x14ac:dyDescent="0.25">
      <c r="A1369" s="6">
        <v>43273</v>
      </c>
      <c r="B1369" s="7">
        <v>9.0277777777777776E-2</v>
      </c>
      <c r="C1369" t="s">
        <v>4705</v>
      </c>
      <c r="D1369" t="s">
        <v>4704</v>
      </c>
      <c r="E1369" t="s">
        <v>1859</v>
      </c>
      <c r="F1369" s="8" t="s">
        <v>4706</v>
      </c>
      <c r="G1369" s="8"/>
      <c r="H1369" s="9">
        <v>8432096768</v>
      </c>
      <c r="J1369" t="s">
        <v>1000</v>
      </c>
      <c r="K1369">
        <v>17027552</v>
      </c>
      <c r="M1369" s="62" t="s">
        <v>4707</v>
      </c>
      <c r="N1369" s="11" t="s">
        <v>627</v>
      </c>
    </row>
    <row r="1370" spans="1:14" ht="36.75" customHeight="1" x14ac:dyDescent="0.25">
      <c r="A1370" s="6">
        <v>43273</v>
      </c>
      <c r="B1370" s="7">
        <v>0.11527777777777777</v>
      </c>
      <c r="C1370" t="s">
        <v>3749</v>
      </c>
      <c r="D1370" t="s">
        <v>4708</v>
      </c>
      <c r="F1370" s="8" t="s">
        <v>4709</v>
      </c>
      <c r="G1370" s="8"/>
      <c r="H1370" s="9">
        <v>9784669000</v>
      </c>
      <c r="I1370" s="9">
        <v>9784074922</v>
      </c>
      <c r="M1370" s="62" t="s">
        <v>4710</v>
      </c>
      <c r="N1370" s="11" t="s">
        <v>627</v>
      </c>
    </row>
    <row r="1371" spans="1:14" ht="36.75" customHeight="1" x14ac:dyDescent="0.25">
      <c r="A1371" s="6">
        <v>43277</v>
      </c>
      <c r="B1371" s="7">
        <v>0.34861111111111115</v>
      </c>
      <c r="C1371" t="s">
        <v>3937</v>
      </c>
      <c r="D1371" t="s">
        <v>4684</v>
      </c>
      <c r="F1371" s="8"/>
      <c r="G1371" s="8"/>
      <c r="H1371" s="9">
        <v>9122662734</v>
      </c>
      <c r="M1371" s="62" t="s">
        <v>4711</v>
      </c>
      <c r="N1371" s="11" t="s">
        <v>627</v>
      </c>
    </row>
    <row r="1372" spans="1:14" ht="36.75" customHeight="1" x14ac:dyDescent="0.25">
      <c r="A1372" s="6">
        <v>43277</v>
      </c>
      <c r="B1372" s="7">
        <v>0.41597222222222219</v>
      </c>
      <c r="C1372" t="s">
        <v>3865</v>
      </c>
      <c r="D1372" t="s">
        <v>3864</v>
      </c>
      <c r="E1372" t="s">
        <v>3949</v>
      </c>
      <c r="F1372" s="8"/>
      <c r="G1372" s="8"/>
      <c r="H1372" s="9">
        <v>7075928594</v>
      </c>
      <c r="M1372" s="62"/>
      <c r="N1372" s="11" t="s">
        <v>627</v>
      </c>
    </row>
    <row r="1373" spans="1:14" ht="36.75" customHeight="1" x14ac:dyDescent="0.25">
      <c r="A1373" s="6">
        <v>43277</v>
      </c>
      <c r="B1373" s="7">
        <v>8.819444444444445E-2</v>
      </c>
      <c r="C1373" t="s">
        <v>510</v>
      </c>
      <c r="F1373" s="8"/>
      <c r="G1373" s="8"/>
      <c r="H1373" s="9">
        <v>9522004897</v>
      </c>
      <c r="M1373" s="62" t="s">
        <v>4712</v>
      </c>
      <c r="N1373" s="11" t="s">
        <v>627</v>
      </c>
    </row>
    <row r="1374" spans="1:14" ht="36.75" customHeight="1" x14ac:dyDescent="0.25">
      <c r="A1374" s="6">
        <v>43277</v>
      </c>
      <c r="B1374" s="7">
        <v>0.11666666666666665</v>
      </c>
      <c r="C1374" t="s">
        <v>1152</v>
      </c>
      <c r="D1374" t="s">
        <v>1786</v>
      </c>
      <c r="F1374" s="8"/>
      <c r="G1374" s="8"/>
      <c r="H1374" s="9">
        <v>4044212684</v>
      </c>
      <c r="J1374" t="s">
        <v>1185</v>
      </c>
      <c r="M1374" s="62"/>
      <c r="N1374" s="11" t="s">
        <v>627</v>
      </c>
    </row>
    <row r="1375" spans="1:14" ht="36.75" customHeight="1" x14ac:dyDescent="0.25">
      <c r="A1375" s="6">
        <v>43277</v>
      </c>
      <c r="B1375" s="7">
        <v>0.14861111111111111</v>
      </c>
      <c r="D1375" t="s">
        <v>4713</v>
      </c>
      <c r="F1375" s="8"/>
      <c r="G1375" s="8"/>
      <c r="H1375" s="9">
        <v>7132487282</v>
      </c>
      <c r="J1375" t="s">
        <v>4714</v>
      </c>
      <c r="M1375" s="62" t="s">
        <v>2070</v>
      </c>
      <c r="N1375" s="11" t="s">
        <v>627</v>
      </c>
    </row>
    <row r="1376" spans="1:14" ht="36.75" customHeight="1" x14ac:dyDescent="0.25">
      <c r="A1376" s="6">
        <v>43277</v>
      </c>
      <c r="B1376" s="7">
        <v>0.15416666666666667</v>
      </c>
      <c r="C1376" t="s">
        <v>4715</v>
      </c>
      <c r="D1376" t="s">
        <v>4717</v>
      </c>
      <c r="F1376" s="8"/>
      <c r="G1376" s="8"/>
      <c r="H1376" s="9">
        <v>2122450072</v>
      </c>
      <c r="M1376" s="62" t="s">
        <v>4716</v>
      </c>
      <c r="N1376" s="11" t="s">
        <v>627</v>
      </c>
    </row>
    <row r="1377" spans="1:14" ht="36.75" customHeight="1" x14ac:dyDescent="0.25">
      <c r="A1377" s="6">
        <v>43278</v>
      </c>
      <c r="B1377" s="7">
        <v>0.37708333333333338</v>
      </c>
      <c r="D1377" t="s">
        <v>4718</v>
      </c>
      <c r="F1377" s="8" t="s">
        <v>4720</v>
      </c>
      <c r="G1377" s="8"/>
      <c r="H1377" s="9">
        <v>8435575505</v>
      </c>
      <c r="J1377" t="s">
        <v>4719</v>
      </c>
      <c r="M1377" s="62"/>
      <c r="N1377" s="11" t="s">
        <v>627</v>
      </c>
    </row>
    <row r="1378" spans="1:14" ht="36.75" customHeight="1" x14ac:dyDescent="0.25">
      <c r="A1378" s="6">
        <v>43278</v>
      </c>
      <c r="B1378" s="7">
        <v>0.45833333333333331</v>
      </c>
      <c r="C1378" t="s">
        <v>4721</v>
      </c>
      <c r="D1378" t="s">
        <v>4722</v>
      </c>
      <c r="F1378" s="8"/>
      <c r="G1378" s="8"/>
      <c r="H1378" s="9">
        <v>6154788399</v>
      </c>
      <c r="J1378" t="s">
        <v>718</v>
      </c>
      <c r="M1378" s="62" t="s">
        <v>4723</v>
      </c>
      <c r="N1378" s="11" t="s">
        <v>627</v>
      </c>
    </row>
    <row r="1379" spans="1:14" ht="36.75" customHeight="1" x14ac:dyDescent="0.25">
      <c r="A1379" s="6">
        <v>43279</v>
      </c>
      <c r="B1379" s="7">
        <v>0.3576388888888889</v>
      </c>
      <c r="C1379" t="s">
        <v>428</v>
      </c>
      <c r="F1379" s="8"/>
      <c r="G1379" s="8"/>
      <c r="H1379" s="9">
        <v>8177717404</v>
      </c>
      <c r="J1379" t="s">
        <v>1185</v>
      </c>
      <c r="M1379" s="62"/>
      <c r="N1379" s="11" t="s">
        <v>627</v>
      </c>
    </row>
    <row r="1380" spans="1:14" ht="36.75" customHeight="1" x14ac:dyDescent="0.25">
      <c r="A1380" s="6">
        <v>43279</v>
      </c>
      <c r="B1380" s="7">
        <v>0.37291666666666662</v>
      </c>
      <c r="C1380" t="s">
        <v>3694</v>
      </c>
      <c r="D1380" t="s">
        <v>3692</v>
      </c>
      <c r="F1380" s="8" t="s">
        <v>3695</v>
      </c>
      <c r="G1380" s="8"/>
      <c r="H1380" s="9">
        <v>2393338212</v>
      </c>
      <c r="J1380" t="s">
        <v>978</v>
      </c>
      <c r="K1380">
        <v>17129792</v>
      </c>
      <c r="M1380" s="62" t="s">
        <v>4724</v>
      </c>
      <c r="N1380" s="11" t="s">
        <v>627</v>
      </c>
    </row>
    <row r="1381" spans="1:14" ht="36.75" customHeight="1" x14ac:dyDescent="0.25">
      <c r="A1381" s="6">
        <v>43279</v>
      </c>
      <c r="B1381" s="7">
        <v>0.39097222222222222</v>
      </c>
      <c r="C1381" t="s">
        <v>3115</v>
      </c>
      <c r="D1381" t="s">
        <v>786</v>
      </c>
      <c r="E1381" t="s">
        <v>4726</v>
      </c>
      <c r="F1381" s="8" t="s">
        <v>4440</v>
      </c>
      <c r="G1381" s="8"/>
      <c r="H1381" s="9">
        <v>7708748500</v>
      </c>
      <c r="I1381" s="9">
        <v>4048042377</v>
      </c>
      <c r="J1381" t="s">
        <v>1000</v>
      </c>
      <c r="M1381" s="62" t="s">
        <v>4725</v>
      </c>
      <c r="N1381" s="11" t="s">
        <v>627</v>
      </c>
    </row>
    <row r="1382" spans="1:14" ht="36.75" customHeight="1" x14ac:dyDescent="0.25">
      <c r="A1382" s="6">
        <v>43279</v>
      </c>
      <c r="B1382" s="7">
        <v>0.43888888888888888</v>
      </c>
      <c r="C1382" t="s">
        <v>4727</v>
      </c>
      <c r="D1382" t="s">
        <v>4730</v>
      </c>
      <c r="F1382" s="8" t="s">
        <v>4729</v>
      </c>
      <c r="G1382" s="8"/>
      <c r="H1382" s="9">
        <v>8594900870</v>
      </c>
      <c r="I1382" s="9">
        <v>8598816813</v>
      </c>
      <c r="J1382" t="s">
        <v>978</v>
      </c>
      <c r="K1382">
        <v>17119762</v>
      </c>
      <c r="M1382" s="62" t="s">
        <v>4728</v>
      </c>
      <c r="N1382" s="11" t="s">
        <v>627</v>
      </c>
    </row>
    <row r="1383" spans="1:14" ht="36.75" customHeight="1" x14ac:dyDescent="0.25">
      <c r="A1383" s="6">
        <v>43279</v>
      </c>
      <c r="B1383" s="7">
        <v>0.48402777777777778</v>
      </c>
      <c r="C1383" t="s">
        <v>4721</v>
      </c>
      <c r="D1383" t="s">
        <v>3910</v>
      </c>
      <c r="F1383" s="8" t="s">
        <v>4735</v>
      </c>
      <c r="G1383" s="8"/>
      <c r="H1383" s="9">
        <v>6154788399</v>
      </c>
      <c r="J1383" t="s">
        <v>718</v>
      </c>
      <c r="M1383" s="62" t="s">
        <v>4734</v>
      </c>
      <c r="N1383" s="11" t="s">
        <v>627</v>
      </c>
    </row>
    <row r="1384" spans="1:14" ht="36.75" customHeight="1" x14ac:dyDescent="0.25">
      <c r="A1384" s="6">
        <v>43280</v>
      </c>
      <c r="B1384" s="7">
        <v>0.46319444444444446</v>
      </c>
      <c r="C1384" t="s">
        <v>4721</v>
      </c>
      <c r="D1384" t="s">
        <v>4028</v>
      </c>
      <c r="F1384" s="8"/>
      <c r="G1384" s="8"/>
      <c r="H1384" s="9">
        <v>6154798399</v>
      </c>
      <c r="J1384" t="s">
        <v>718</v>
      </c>
      <c r="M1384" s="62" t="s">
        <v>4740</v>
      </c>
      <c r="N1384" s="11" t="s">
        <v>627</v>
      </c>
    </row>
    <row r="1385" spans="1:14" ht="36.75" customHeight="1" x14ac:dyDescent="0.25">
      <c r="A1385" s="6">
        <v>43280</v>
      </c>
      <c r="B1385" s="7">
        <v>7.8472222222222221E-2</v>
      </c>
      <c r="C1385" t="s">
        <v>4742</v>
      </c>
      <c r="D1385" t="s">
        <v>4741</v>
      </c>
      <c r="F1385" s="8"/>
      <c r="G1385" s="8"/>
      <c r="H1385" s="9">
        <v>6044302371</v>
      </c>
      <c r="J1385" t="s">
        <v>863</v>
      </c>
      <c r="M1385" s="62"/>
      <c r="N1385" s="11" t="s">
        <v>627</v>
      </c>
    </row>
    <row r="1386" spans="1:14" ht="36.75" customHeight="1" x14ac:dyDescent="0.25">
      <c r="A1386" s="6">
        <v>43283</v>
      </c>
      <c r="B1386" s="7">
        <v>0.37916666666666665</v>
      </c>
      <c r="C1386" t="s">
        <v>2783</v>
      </c>
      <c r="D1386" t="s">
        <v>3898</v>
      </c>
      <c r="F1386" s="8"/>
      <c r="G1386" s="8"/>
      <c r="H1386" s="9">
        <v>6166482217</v>
      </c>
      <c r="J1386" t="s">
        <v>3906</v>
      </c>
      <c r="K1386">
        <v>17117747</v>
      </c>
      <c r="M1386" s="62" t="s">
        <v>4743</v>
      </c>
      <c r="N1386" s="11" t="s">
        <v>627</v>
      </c>
    </row>
    <row r="1387" spans="1:14" ht="36.75" customHeight="1" x14ac:dyDescent="0.25">
      <c r="A1387" s="6">
        <v>43283</v>
      </c>
      <c r="B1387" s="7">
        <v>0.4145833333333333</v>
      </c>
      <c r="C1387" t="s">
        <v>4498</v>
      </c>
      <c r="D1387" t="s">
        <v>4497</v>
      </c>
      <c r="F1387" s="8"/>
      <c r="G1387" s="8"/>
      <c r="H1387" s="9">
        <v>2604834444</v>
      </c>
      <c r="J1387" t="s">
        <v>1345</v>
      </c>
      <c r="M1387" s="62" t="s">
        <v>4744</v>
      </c>
      <c r="N1387" s="11" t="s">
        <v>627</v>
      </c>
    </row>
    <row r="1388" spans="1:14" ht="36.75" customHeight="1" x14ac:dyDescent="0.25">
      <c r="A1388" s="6">
        <v>43283</v>
      </c>
      <c r="B1388" s="7">
        <v>9.5833333333333326E-2</v>
      </c>
      <c r="C1388" t="s">
        <v>4746</v>
      </c>
      <c r="D1388" t="s">
        <v>4745</v>
      </c>
      <c r="F1388" s="8" t="s">
        <v>4747</v>
      </c>
      <c r="G1388" s="8"/>
      <c r="H1388" s="9">
        <v>8013190213</v>
      </c>
      <c r="J1388" t="s">
        <v>4748</v>
      </c>
      <c r="M1388" s="62" t="s">
        <v>4749</v>
      </c>
      <c r="N1388" s="11" t="s">
        <v>627</v>
      </c>
    </row>
    <row r="1389" spans="1:14" ht="36.75" customHeight="1" x14ac:dyDescent="0.25">
      <c r="A1389" s="6">
        <v>43283</v>
      </c>
      <c r="B1389" s="7">
        <v>0.14166666666666666</v>
      </c>
      <c r="D1389" t="s">
        <v>4750</v>
      </c>
      <c r="F1389" s="8"/>
      <c r="G1389" s="8"/>
      <c r="H1389" s="9">
        <v>5202355175</v>
      </c>
      <c r="M1389" s="62" t="s">
        <v>4751</v>
      </c>
      <c r="N1389" s="11" t="s">
        <v>627</v>
      </c>
    </row>
    <row r="1390" spans="1:14" ht="36.75" customHeight="1" x14ac:dyDescent="0.25">
      <c r="A1390" s="6">
        <v>43283</v>
      </c>
      <c r="B1390" s="7">
        <v>0.17430555555555557</v>
      </c>
      <c r="C1390" t="s">
        <v>4753</v>
      </c>
      <c r="D1390" t="s">
        <v>2804</v>
      </c>
      <c r="E1390" t="s">
        <v>4752</v>
      </c>
      <c r="F1390" s="8" t="s">
        <v>4706</v>
      </c>
      <c r="G1390" s="8"/>
      <c r="H1390" s="9">
        <v>8432096768</v>
      </c>
      <c r="J1390" t="s">
        <v>2113</v>
      </c>
      <c r="M1390" s="62" t="s">
        <v>4754</v>
      </c>
      <c r="N1390" s="11" t="s">
        <v>627</v>
      </c>
    </row>
    <row r="1391" spans="1:14" ht="36.75" customHeight="1" x14ac:dyDescent="0.25">
      <c r="A1391" s="6">
        <v>43283</v>
      </c>
      <c r="B1391" s="7">
        <v>0.18819444444444444</v>
      </c>
      <c r="C1391" t="s">
        <v>4755</v>
      </c>
      <c r="D1391" t="s">
        <v>4755</v>
      </c>
      <c r="F1391" s="8"/>
      <c r="G1391" s="8"/>
      <c r="H1391" s="9">
        <v>3212258327</v>
      </c>
      <c r="J1391" t="s">
        <v>4756</v>
      </c>
      <c r="M1391" s="62"/>
      <c r="N1391" s="11" t="s">
        <v>627</v>
      </c>
    </row>
    <row r="1392" spans="1:14" ht="36.75" customHeight="1" x14ac:dyDescent="0.25">
      <c r="A1392" s="6">
        <v>43284</v>
      </c>
      <c r="B1392" s="7">
        <v>0.3979166666666667</v>
      </c>
      <c r="C1392" t="s">
        <v>3669</v>
      </c>
      <c r="D1392" t="s">
        <v>4757</v>
      </c>
      <c r="F1392" s="8" t="s">
        <v>3671</v>
      </c>
      <c r="G1392" s="8"/>
      <c r="H1392" s="9">
        <v>3167948601</v>
      </c>
      <c r="J1392" t="s">
        <v>731</v>
      </c>
      <c r="M1392" s="62" t="s">
        <v>4758</v>
      </c>
      <c r="N1392" s="11" t="s">
        <v>627</v>
      </c>
    </row>
    <row r="1393" spans="1:14" ht="36.75" customHeight="1" x14ac:dyDescent="0.25">
      <c r="A1393" s="6">
        <v>43284</v>
      </c>
      <c r="B1393" s="7">
        <v>6.3888888888888884E-2</v>
      </c>
      <c r="C1393" t="s">
        <v>4759</v>
      </c>
      <c r="D1393" t="s">
        <v>2082</v>
      </c>
      <c r="E1393" t="s">
        <v>4760</v>
      </c>
      <c r="F1393" s="8" t="s">
        <v>2369</v>
      </c>
      <c r="G1393" s="8"/>
      <c r="H1393" s="9">
        <v>9016742483</v>
      </c>
      <c r="J1393" t="s">
        <v>771</v>
      </c>
      <c r="M1393" s="62" t="s">
        <v>4761</v>
      </c>
      <c r="N1393" s="11" t="s">
        <v>627</v>
      </c>
    </row>
    <row r="1394" spans="1:14" ht="36.75" customHeight="1" x14ac:dyDescent="0.25">
      <c r="A1394" s="6">
        <v>43284</v>
      </c>
      <c r="B1394" s="7">
        <v>6.9444444444444434E-2</v>
      </c>
      <c r="C1394" t="s">
        <v>4765</v>
      </c>
      <c r="D1394" t="s">
        <v>4766</v>
      </c>
      <c r="E1394" t="s">
        <v>4762</v>
      </c>
      <c r="F1394" s="8"/>
      <c r="G1394" s="8"/>
      <c r="H1394" s="9">
        <v>3078867200</v>
      </c>
      <c r="K1394" s="83" t="s">
        <v>4763</v>
      </c>
      <c r="M1394" s="62" t="s">
        <v>4764</v>
      </c>
      <c r="N1394" s="11" t="s">
        <v>627</v>
      </c>
    </row>
    <row r="1395" spans="1:14" ht="36.75" customHeight="1" x14ac:dyDescent="0.25">
      <c r="A1395" s="6">
        <v>43286</v>
      </c>
      <c r="B1395" s="7">
        <v>0.4375</v>
      </c>
      <c r="C1395" t="s">
        <v>4254</v>
      </c>
      <c r="D1395" t="s">
        <v>2804</v>
      </c>
      <c r="F1395" s="8"/>
      <c r="G1395" s="8"/>
      <c r="J1395" t="s">
        <v>1632</v>
      </c>
      <c r="M1395" s="62" t="s">
        <v>4761</v>
      </c>
      <c r="N1395" s="11" t="s">
        <v>627</v>
      </c>
    </row>
    <row r="1396" spans="1:14" ht="36.75" customHeight="1" x14ac:dyDescent="0.25">
      <c r="A1396" s="6">
        <v>43286</v>
      </c>
      <c r="B1396" s="7">
        <v>0.49305555555555558</v>
      </c>
      <c r="C1396" t="s">
        <v>3477</v>
      </c>
      <c r="D1396" t="s">
        <v>4767</v>
      </c>
      <c r="F1396" s="8"/>
      <c r="G1396" s="8"/>
      <c r="H1396" s="9" t="s">
        <v>4768</v>
      </c>
      <c r="J1396" t="s">
        <v>4769</v>
      </c>
      <c r="M1396" s="62" t="s">
        <v>4770</v>
      </c>
      <c r="N1396" s="11" t="s">
        <v>627</v>
      </c>
    </row>
    <row r="1397" spans="1:14" ht="36.75" customHeight="1" x14ac:dyDescent="0.25">
      <c r="A1397" s="6">
        <v>43286</v>
      </c>
      <c r="B1397" s="7">
        <v>0.45833333333333331</v>
      </c>
      <c r="C1397" t="s">
        <v>3469</v>
      </c>
      <c r="D1397" t="s">
        <v>3469</v>
      </c>
      <c r="F1397" s="8"/>
      <c r="G1397" s="8"/>
      <c r="H1397" s="9">
        <v>2107109690</v>
      </c>
      <c r="J1397" t="s">
        <v>4771</v>
      </c>
      <c r="M1397" s="62" t="s">
        <v>4772</v>
      </c>
      <c r="N1397" s="11" t="s">
        <v>627</v>
      </c>
    </row>
    <row r="1398" spans="1:14" ht="36.75" customHeight="1" x14ac:dyDescent="0.25">
      <c r="A1398" s="6">
        <v>43286</v>
      </c>
      <c r="B1398" s="7">
        <v>0.45833333333333331</v>
      </c>
      <c r="C1398" t="s">
        <v>3469</v>
      </c>
      <c r="D1398" t="s">
        <v>3469</v>
      </c>
      <c r="F1398" s="8"/>
      <c r="G1398" s="8"/>
      <c r="H1398" s="9">
        <v>2107109690</v>
      </c>
      <c r="M1398" s="62" t="s">
        <v>4773</v>
      </c>
      <c r="N1398" s="11" t="s">
        <v>627</v>
      </c>
    </row>
    <row r="1399" spans="1:14" ht="36.75" customHeight="1" x14ac:dyDescent="0.25">
      <c r="A1399" s="6">
        <v>43287</v>
      </c>
      <c r="B1399" s="7">
        <v>0.17430555555555557</v>
      </c>
      <c r="C1399" t="s">
        <v>1080</v>
      </c>
      <c r="D1399" t="s">
        <v>3505</v>
      </c>
      <c r="F1399" s="8"/>
      <c r="G1399" s="8"/>
      <c r="M1399" s="62" t="s">
        <v>4774</v>
      </c>
      <c r="N1399" s="11" t="s">
        <v>656</v>
      </c>
    </row>
    <row r="1400" spans="1:14" ht="36.75" customHeight="1" x14ac:dyDescent="0.25">
      <c r="A1400" s="6">
        <v>43287</v>
      </c>
      <c r="B1400" s="7">
        <v>0.10416666666666667</v>
      </c>
      <c r="C1400" t="s">
        <v>3153</v>
      </c>
      <c r="F1400" s="8"/>
      <c r="G1400" s="8"/>
      <c r="H1400" s="9">
        <v>8306097930</v>
      </c>
      <c r="L1400" s="62" t="s">
        <v>4775</v>
      </c>
      <c r="M1400" s="62" t="s">
        <v>4776</v>
      </c>
      <c r="N1400" s="11" t="s">
        <v>627</v>
      </c>
    </row>
    <row r="1401" spans="1:14" ht="36.75" customHeight="1" x14ac:dyDescent="0.25">
      <c r="A1401" s="6">
        <v>43287</v>
      </c>
      <c r="B1401" s="7">
        <v>0.43541666666666662</v>
      </c>
      <c r="C1401" t="s">
        <v>3633</v>
      </c>
      <c r="D1401" t="s">
        <v>2266</v>
      </c>
      <c r="F1401" s="8"/>
      <c r="G1401" s="8"/>
      <c r="H1401" s="9">
        <v>4013741331</v>
      </c>
      <c r="M1401" s="62" t="s">
        <v>4779</v>
      </c>
      <c r="N1401" s="11" t="s">
        <v>627</v>
      </c>
    </row>
    <row r="1402" spans="1:14" ht="36.75" customHeight="1" x14ac:dyDescent="0.25">
      <c r="A1402" s="6">
        <v>43290</v>
      </c>
      <c r="B1402" s="7">
        <v>0.46180555555555558</v>
      </c>
      <c r="C1402" t="s">
        <v>4781</v>
      </c>
      <c r="D1402" t="s">
        <v>4780</v>
      </c>
      <c r="F1402" s="8" t="s">
        <v>4782</v>
      </c>
      <c r="G1402" s="8"/>
      <c r="H1402" s="9">
        <v>6785910554</v>
      </c>
      <c r="J1402" t="s">
        <v>2404</v>
      </c>
      <c r="M1402" s="62" t="s">
        <v>4783</v>
      </c>
      <c r="N1402" s="11" t="s">
        <v>627</v>
      </c>
    </row>
    <row r="1403" spans="1:14" ht="36.75" customHeight="1" x14ac:dyDescent="0.25">
      <c r="A1403" s="6">
        <v>43290</v>
      </c>
      <c r="B1403" s="7">
        <v>0.48402777777777778</v>
      </c>
      <c r="C1403" t="s">
        <v>4788</v>
      </c>
      <c r="D1403" t="s">
        <v>2943</v>
      </c>
      <c r="F1403" s="8"/>
      <c r="G1403" s="8"/>
      <c r="H1403" s="9">
        <v>8132900805</v>
      </c>
      <c r="M1403" s="62" t="s">
        <v>4789</v>
      </c>
      <c r="N1403" s="11" t="s">
        <v>627</v>
      </c>
    </row>
    <row r="1404" spans="1:14" ht="36.75" customHeight="1" x14ac:dyDescent="0.25">
      <c r="A1404" s="6">
        <v>43290</v>
      </c>
      <c r="B1404" s="7">
        <v>0.48819444444444443</v>
      </c>
      <c r="C1404" t="s">
        <v>4790</v>
      </c>
      <c r="D1404" t="s">
        <v>1931</v>
      </c>
      <c r="F1404" s="8" t="s">
        <v>4791</v>
      </c>
      <c r="G1404" s="8"/>
      <c r="H1404" s="9">
        <v>9043279103</v>
      </c>
      <c r="J1404" t="s">
        <v>870</v>
      </c>
      <c r="M1404" s="62" t="s">
        <v>4792</v>
      </c>
      <c r="N1404" s="11" t="s">
        <v>627</v>
      </c>
    </row>
    <row r="1405" spans="1:14" ht="36.75" customHeight="1" x14ac:dyDescent="0.25">
      <c r="A1405" s="6">
        <v>43290</v>
      </c>
      <c r="B1405" s="7">
        <v>0.50069444444444444</v>
      </c>
      <c r="C1405" t="s">
        <v>4228</v>
      </c>
      <c r="F1405" s="8" t="s">
        <v>4229</v>
      </c>
      <c r="G1405" s="8"/>
      <c r="H1405" s="9">
        <v>8649409632</v>
      </c>
      <c r="M1405" s="62" t="s">
        <v>4793</v>
      </c>
      <c r="N1405" s="11" t="s">
        <v>627</v>
      </c>
    </row>
    <row r="1406" spans="1:14" ht="36.75" customHeight="1" x14ac:dyDescent="0.25">
      <c r="A1406" s="6">
        <v>43290</v>
      </c>
      <c r="B1406" s="7">
        <v>0.10208333333333335</v>
      </c>
      <c r="C1406" t="s">
        <v>3512</v>
      </c>
      <c r="D1406" t="s">
        <v>4794</v>
      </c>
      <c r="F1406" s="8"/>
      <c r="G1406" s="8"/>
      <c r="H1406" s="9">
        <v>6012912281</v>
      </c>
      <c r="J1406" t="s">
        <v>1185</v>
      </c>
      <c r="M1406" s="62"/>
      <c r="N1406" s="11" t="s">
        <v>627</v>
      </c>
    </row>
    <row r="1407" spans="1:14" ht="36.75" customHeight="1" x14ac:dyDescent="0.25">
      <c r="A1407" s="6">
        <v>43290</v>
      </c>
      <c r="B1407" s="7">
        <v>0.17291666666666669</v>
      </c>
      <c r="D1407" t="s">
        <v>4804</v>
      </c>
      <c r="F1407" s="8"/>
      <c r="G1407" s="8"/>
      <c r="H1407" s="9">
        <v>7722069047</v>
      </c>
      <c r="K1407">
        <v>12050121</v>
      </c>
      <c r="M1407" s="62" t="s">
        <v>4805</v>
      </c>
      <c r="N1407" s="11" t="s">
        <v>709</v>
      </c>
    </row>
    <row r="1408" spans="1:14" ht="36.75" customHeight="1" x14ac:dyDescent="0.25">
      <c r="A1408" s="6">
        <v>43290</v>
      </c>
      <c r="B1408" s="7">
        <v>0.19791666666666666</v>
      </c>
      <c r="C1408" t="s">
        <v>4806</v>
      </c>
      <c r="D1408" t="s">
        <v>2168</v>
      </c>
      <c r="F1408" s="8"/>
      <c r="G1408" s="8"/>
      <c r="H1408" s="9">
        <v>5416987700</v>
      </c>
      <c r="M1408" s="62"/>
      <c r="N1408" s="11" t="s">
        <v>627</v>
      </c>
    </row>
    <row r="1409" spans="1:14" ht="36.75" customHeight="1" x14ac:dyDescent="0.25">
      <c r="A1409" s="6">
        <v>43290</v>
      </c>
      <c r="B1409" s="7">
        <v>0.43194444444444446</v>
      </c>
      <c r="C1409" t="s">
        <v>1152</v>
      </c>
      <c r="D1409" t="s">
        <v>1786</v>
      </c>
      <c r="F1409" s="8"/>
      <c r="G1409" s="8"/>
      <c r="H1409" s="9">
        <v>4044212684</v>
      </c>
      <c r="J1409" t="s">
        <v>4518</v>
      </c>
      <c r="M1409" s="62"/>
      <c r="N1409" s="11" t="s">
        <v>627</v>
      </c>
    </row>
    <row r="1410" spans="1:14" ht="36.75" customHeight="1" x14ac:dyDescent="0.25">
      <c r="A1410" s="6">
        <v>43290</v>
      </c>
      <c r="B1410" s="7">
        <v>8.4027777777777771E-2</v>
      </c>
      <c r="C1410" t="s">
        <v>2096</v>
      </c>
      <c r="D1410" t="s">
        <v>4816</v>
      </c>
      <c r="E1410" t="s">
        <v>1841</v>
      </c>
      <c r="F1410" s="8"/>
      <c r="G1410" s="8"/>
      <c r="H1410" s="9">
        <v>4792357274</v>
      </c>
      <c r="J1410" t="s">
        <v>706</v>
      </c>
      <c r="M1410" s="62" t="s">
        <v>4817</v>
      </c>
      <c r="N1410" s="11" t="s">
        <v>627</v>
      </c>
    </row>
    <row r="1411" spans="1:14" ht="36.75" customHeight="1" x14ac:dyDescent="0.25">
      <c r="A1411" s="6">
        <v>43292</v>
      </c>
      <c r="B1411" s="7">
        <v>0.45555555555555555</v>
      </c>
      <c r="C1411" t="s">
        <v>4489</v>
      </c>
      <c r="D1411" t="s">
        <v>4490</v>
      </c>
      <c r="F1411" s="8"/>
      <c r="G1411" s="8"/>
      <c r="H1411" s="9">
        <v>8156862705</v>
      </c>
      <c r="M1411" s="62"/>
      <c r="N1411" s="11" t="s">
        <v>627</v>
      </c>
    </row>
    <row r="1412" spans="1:14" ht="36.75" customHeight="1" x14ac:dyDescent="0.25">
      <c r="A1412" s="6">
        <v>43292</v>
      </c>
      <c r="B1412" s="7">
        <v>0.47222222222222227</v>
      </c>
      <c r="C1412" t="s">
        <v>4837</v>
      </c>
      <c r="D1412" t="s">
        <v>4838</v>
      </c>
      <c r="F1412" s="8"/>
      <c r="G1412" s="8"/>
      <c r="H1412" s="9">
        <v>7725389301</v>
      </c>
      <c r="J1412" t="s">
        <v>706</v>
      </c>
      <c r="M1412" s="62" t="s">
        <v>4839</v>
      </c>
      <c r="N1412" s="11" t="s">
        <v>627</v>
      </c>
    </row>
    <row r="1413" spans="1:14" ht="36.75" customHeight="1" x14ac:dyDescent="0.25">
      <c r="A1413" s="6">
        <v>43292</v>
      </c>
      <c r="B1413" s="7">
        <v>8.4027777777777771E-2</v>
      </c>
      <c r="C1413" t="s">
        <v>2096</v>
      </c>
      <c r="D1413" t="s">
        <v>4816</v>
      </c>
      <c r="E1413" t="s">
        <v>1841</v>
      </c>
      <c r="F1413" s="8"/>
      <c r="G1413" s="8"/>
      <c r="H1413" s="9">
        <v>4792357274</v>
      </c>
      <c r="J1413" t="s">
        <v>706</v>
      </c>
      <c r="M1413" s="62" t="s">
        <v>4817</v>
      </c>
      <c r="N1413" s="11" t="s">
        <v>627</v>
      </c>
    </row>
    <row r="1414" spans="1:14" ht="36.75" customHeight="1" x14ac:dyDescent="0.25">
      <c r="A1414" s="6">
        <v>43292</v>
      </c>
      <c r="B1414" s="7">
        <v>0.5</v>
      </c>
      <c r="C1414" t="s">
        <v>1152</v>
      </c>
      <c r="D1414" t="s">
        <v>1786</v>
      </c>
      <c r="F1414" s="8"/>
      <c r="G1414" s="8"/>
      <c r="H1414" s="9">
        <v>4044212684</v>
      </c>
      <c r="J1414" t="s">
        <v>4518</v>
      </c>
      <c r="M1414" s="62"/>
      <c r="N1414" s="11" t="s">
        <v>627</v>
      </c>
    </row>
    <row r="1415" spans="1:14" ht="36.75" customHeight="1" x14ac:dyDescent="0.25">
      <c r="A1415" s="6">
        <v>43292</v>
      </c>
      <c r="B1415" s="7">
        <v>0.18055555555555555</v>
      </c>
      <c r="C1415" t="s">
        <v>1392</v>
      </c>
      <c r="D1415" t="s">
        <v>4840</v>
      </c>
      <c r="F1415" s="8"/>
      <c r="G1415" s="8"/>
      <c r="H1415" s="9">
        <v>7706837158</v>
      </c>
      <c r="M1415" s="62"/>
      <c r="N1415" s="11" t="s">
        <v>627</v>
      </c>
    </row>
    <row r="1416" spans="1:14" ht="36.75" customHeight="1" x14ac:dyDescent="0.25">
      <c r="A1416" s="6">
        <v>43293</v>
      </c>
      <c r="B1416" s="7">
        <v>0.3840277777777778</v>
      </c>
      <c r="C1416" t="s">
        <v>1707</v>
      </c>
      <c r="D1416" t="s">
        <v>1657</v>
      </c>
      <c r="F1416" s="8" t="s">
        <v>2690</v>
      </c>
      <c r="G1416" s="8"/>
      <c r="H1416" s="9">
        <v>8622059238</v>
      </c>
      <c r="J1416" t="s">
        <v>771</v>
      </c>
      <c r="M1416" s="62" t="s">
        <v>4841</v>
      </c>
      <c r="N1416" s="11" t="s">
        <v>627</v>
      </c>
    </row>
    <row r="1417" spans="1:14" ht="36.75" customHeight="1" x14ac:dyDescent="0.25">
      <c r="A1417" s="6">
        <v>43293</v>
      </c>
      <c r="B1417" s="7">
        <v>5.2083333333333336E-2</v>
      </c>
      <c r="C1417" t="s">
        <v>988</v>
      </c>
      <c r="D1417" t="s">
        <v>4842</v>
      </c>
      <c r="F1417" s="8"/>
      <c r="G1417" s="8"/>
      <c r="H1417" s="9">
        <v>4803088197</v>
      </c>
      <c r="J1417" t="s">
        <v>2198</v>
      </c>
      <c r="M1417" s="62" t="s">
        <v>4843</v>
      </c>
      <c r="N1417" s="11" t="s">
        <v>627</v>
      </c>
    </row>
    <row r="1418" spans="1:14" ht="36.75" customHeight="1" x14ac:dyDescent="0.25">
      <c r="A1418" s="6">
        <v>43293</v>
      </c>
      <c r="B1418" s="7">
        <v>7.0833333333333331E-2</v>
      </c>
      <c r="C1418" t="s">
        <v>4844</v>
      </c>
      <c r="D1418" t="s">
        <v>391</v>
      </c>
      <c r="F1418" s="8"/>
      <c r="G1418" s="8"/>
      <c r="H1418" s="9">
        <v>7196617194</v>
      </c>
      <c r="M1418" s="62"/>
      <c r="N1418" s="11" t="s">
        <v>627</v>
      </c>
    </row>
    <row r="1419" spans="1:14" ht="36.75" customHeight="1" x14ac:dyDescent="0.25">
      <c r="A1419" s="6">
        <v>43294</v>
      </c>
      <c r="B1419" s="7">
        <v>4.1666666666666664E-2</v>
      </c>
      <c r="C1419" t="s">
        <v>4845</v>
      </c>
      <c r="D1419" t="s">
        <v>4849</v>
      </c>
      <c r="F1419" s="8"/>
      <c r="G1419" s="8"/>
      <c r="H1419" s="9">
        <v>6143697414</v>
      </c>
      <c r="M1419" s="62" t="s">
        <v>4851</v>
      </c>
      <c r="N1419" s="11" t="s">
        <v>627</v>
      </c>
    </row>
    <row r="1420" spans="1:14" ht="36.75" customHeight="1" x14ac:dyDescent="0.25">
      <c r="A1420" s="6">
        <v>43294</v>
      </c>
      <c r="B1420" s="7">
        <v>0.4680555555555555</v>
      </c>
      <c r="C1420" t="s">
        <v>4846</v>
      </c>
      <c r="D1420" t="s">
        <v>4846</v>
      </c>
      <c r="F1420" s="8" t="s">
        <v>4848</v>
      </c>
      <c r="G1420" s="8"/>
      <c r="H1420" s="9">
        <v>7805327495</v>
      </c>
      <c r="M1420" s="62" t="s">
        <v>4847</v>
      </c>
      <c r="N1420" s="11" t="s">
        <v>627</v>
      </c>
    </row>
    <row r="1421" spans="1:14" ht="36.75" customHeight="1" x14ac:dyDescent="0.25">
      <c r="A1421" s="6">
        <v>43294</v>
      </c>
      <c r="B1421" s="7">
        <v>5.6250000000000001E-2</v>
      </c>
      <c r="C1421" t="s">
        <v>3264</v>
      </c>
      <c r="D1421" t="s">
        <v>3266</v>
      </c>
      <c r="E1421" s="141" t="s">
        <v>3265</v>
      </c>
      <c r="F1421" s="8" t="s">
        <v>3267</v>
      </c>
      <c r="G1421" s="8"/>
      <c r="H1421" s="9">
        <v>6129904987</v>
      </c>
      <c r="K1421">
        <v>16039327</v>
      </c>
      <c r="M1421" s="62" t="s">
        <v>4850</v>
      </c>
      <c r="N1421" s="11" t="s">
        <v>627</v>
      </c>
    </row>
    <row r="1422" spans="1:14" ht="36.75" customHeight="1" x14ac:dyDescent="0.25">
      <c r="A1422" s="6">
        <v>43294</v>
      </c>
      <c r="B1422" s="7">
        <v>9.3055555555555558E-2</v>
      </c>
      <c r="C1422" t="s">
        <v>2783</v>
      </c>
      <c r="D1422" t="s">
        <v>3898</v>
      </c>
      <c r="F1422" s="8"/>
      <c r="G1422" s="8"/>
      <c r="H1422" s="9">
        <v>6166482217</v>
      </c>
      <c r="J1422" t="s">
        <v>3906</v>
      </c>
      <c r="K1422">
        <v>17117747</v>
      </c>
      <c r="M1422" s="62" t="s">
        <v>4852</v>
      </c>
      <c r="N1422" s="11" t="s">
        <v>627</v>
      </c>
    </row>
    <row r="1423" spans="1:14" ht="36.75" customHeight="1" x14ac:dyDescent="0.25">
      <c r="A1423" s="6">
        <v>43294</v>
      </c>
      <c r="B1423" s="7">
        <v>0.10208333333333335</v>
      </c>
      <c r="D1423" t="s">
        <v>4853</v>
      </c>
      <c r="F1423" s="8"/>
      <c r="G1423" s="8"/>
      <c r="H1423" s="9">
        <v>6055696135</v>
      </c>
      <c r="M1423" s="62"/>
      <c r="N1423" s="11" t="s">
        <v>627</v>
      </c>
    </row>
    <row r="1424" spans="1:14" ht="36.75" customHeight="1" x14ac:dyDescent="0.25">
      <c r="A1424" s="6">
        <v>43294</v>
      </c>
      <c r="B1424" s="7">
        <v>0.11041666666666666</v>
      </c>
      <c r="D1424" t="s">
        <v>510</v>
      </c>
      <c r="F1424" s="8"/>
      <c r="G1424" s="8"/>
      <c r="H1424" s="9">
        <v>9522004897</v>
      </c>
      <c r="M1424" s="62" t="s">
        <v>4854</v>
      </c>
      <c r="N1424" s="11" t="s">
        <v>627</v>
      </c>
    </row>
    <row r="1425" spans="1:14" ht="36.75" customHeight="1" x14ac:dyDescent="0.25">
      <c r="A1425" s="6">
        <v>43297</v>
      </c>
      <c r="B1425" s="7">
        <v>0.43333333333333335</v>
      </c>
      <c r="C1425" t="s">
        <v>3469</v>
      </c>
      <c r="F1425" s="8"/>
      <c r="G1425" s="8"/>
      <c r="H1425" s="9">
        <v>2107109690</v>
      </c>
      <c r="M1425" s="62"/>
      <c r="N1425" s="11" t="s">
        <v>627</v>
      </c>
    </row>
    <row r="1426" spans="1:14" ht="36.75" customHeight="1" x14ac:dyDescent="0.25">
      <c r="A1426" s="6">
        <v>43297</v>
      </c>
      <c r="B1426" s="7">
        <v>0.47638888888888892</v>
      </c>
      <c r="F1426" s="8" t="s">
        <v>4108</v>
      </c>
      <c r="G1426" s="8"/>
      <c r="H1426" s="9">
        <v>2562520186</v>
      </c>
      <c r="J1426" t="s">
        <v>721</v>
      </c>
      <c r="M1426" s="62"/>
      <c r="N1426" s="11" t="s">
        <v>627</v>
      </c>
    </row>
    <row r="1427" spans="1:14" ht="36.75" customHeight="1" x14ac:dyDescent="0.25">
      <c r="A1427" s="6">
        <v>43297</v>
      </c>
      <c r="B1427" s="7">
        <v>0.13749999999999998</v>
      </c>
      <c r="C1427" t="s">
        <v>4863</v>
      </c>
      <c r="F1427" s="8"/>
      <c r="G1427" s="8"/>
      <c r="H1427" s="9">
        <v>7208370114</v>
      </c>
      <c r="M1427" s="62"/>
      <c r="N1427" s="11" t="s">
        <v>627</v>
      </c>
    </row>
    <row r="1428" spans="1:14" ht="36.75" customHeight="1" x14ac:dyDescent="0.25">
      <c r="A1428" s="6">
        <v>43298</v>
      </c>
      <c r="B1428" s="7">
        <v>0.36180555555555555</v>
      </c>
      <c r="C1428" t="s">
        <v>4864</v>
      </c>
      <c r="D1428" t="s">
        <v>4865</v>
      </c>
      <c r="E1428" t="s">
        <v>4872</v>
      </c>
      <c r="F1428" s="8" t="s">
        <v>4874</v>
      </c>
      <c r="G1428" s="8"/>
      <c r="H1428" s="9">
        <v>3852161360</v>
      </c>
      <c r="K1428">
        <v>17017538</v>
      </c>
      <c r="M1428" s="62" t="s">
        <v>4873</v>
      </c>
      <c r="N1428" s="11" t="s">
        <v>627</v>
      </c>
    </row>
    <row r="1429" spans="1:14" ht="36.75" customHeight="1" x14ac:dyDescent="0.25">
      <c r="A1429" s="6">
        <v>43298</v>
      </c>
      <c r="B1429" s="7">
        <v>7.7083333333333337E-2</v>
      </c>
      <c r="C1429" t="s">
        <v>4867</v>
      </c>
      <c r="D1429" t="s">
        <v>4866</v>
      </c>
      <c r="E1429" t="s">
        <v>4868</v>
      </c>
      <c r="F1429" s="8"/>
      <c r="G1429" s="8"/>
      <c r="H1429" s="9">
        <v>6148094306</v>
      </c>
      <c r="J1429" t="s">
        <v>1000</v>
      </c>
      <c r="M1429" s="62" t="s">
        <v>4869</v>
      </c>
      <c r="N1429" s="11" t="s">
        <v>627</v>
      </c>
    </row>
    <row r="1430" spans="1:14" ht="36.75" customHeight="1" x14ac:dyDescent="0.25">
      <c r="A1430" s="6">
        <v>43298</v>
      </c>
      <c r="B1430" s="7">
        <v>8.8888888888888892E-2</v>
      </c>
      <c r="C1430" t="s">
        <v>4871</v>
      </c>
      <c r="D1430" t="s">
        <v>4870</v>
      </c>
      <c r="F1430" s="8"/>
      <c r="G1430" s="8"/>
      <c r="H1430" s="9">
        <v>2565084870</v>
      </c>
      <c r="M1430" s="62"/>
      <c r="N1430" s="11" t="s">
        <v>627</v>
      </c>
    </row>
    <row r="1431" spans="1:14" ht="36.75" customHeight="1" x14ac:dyDescent="0.25">
      <c r="A1431" s="6">
        <v>43299</v>
      </c>
      <c r="B1431" s="7">
        <v>0.3840277777777778</v>
      </c>
      <c r="C1431" t="s">
        <v>4875</v>
      </c>
      <c r="D1431" t="s">
        <v>4876</v>
      </c>
      <c r="F1431" s="8"/>
      <c r="G1431" s="8"/>
      <c r="H1431" s="9">
        <v>7062533033</v>
      </c>
      <c r="I1431" s="9" t="s">
        <v>4877</v>
      </c>
      <c r="J1431" t="s">
        <v>835</v>
      </c>
      <c r="M1431" s="62"/>
      <c r="N1431" s="11" t="s">
        <v>627</v>
      </c>
    </row>
    <row r="1432" spans="1:14" ht="36.75" customHeight="1" x14ac:dyDescent="0.25">
      <c r="A1432" s="6">
        <v>43299</v>
      </c>
      <c r="B1432" s="7">
        <v>0.4152777777777778</v>
      </c>
      <c r="C1432" t="s">
        <v>578</v>
      </c>
      <c r="D1432" t="s">
        <v>4878</v>
      </c>
      <c r="F1432" s="8"/>
      <c r="G1432" s="8"/>
      <c r="H1432" s="9">
        <v>3306875081</v>
      </c>
      <c r="M1432" s="62" t="s">
        <v>4879</v>
      </c>
      <c r="N1432" s="11" t="s">
        <v>627</v>
      </c>
    </row>
    <row r="1433" spans="1:14" ht="36.75" customHeight="1" x14ac:dyDescent="0.25">
      <c r="A1433" s="6">
        <v>43299</v>
      </c>
      <c r="B1433" s="7">
        <v>0.47986111111111113</v>
      </c>
      <c r="C1433" t="s">
        <v>4880</v>
      </c>
      <c r="D1433" t="s">
        <v>4880</v>
      </c>
      <c r="F1433" s="8"/>
      <c r="G1433" s="8"/>
      <c r="H1433" s="9">
        <v>2543682972</v>
      </c>
      <c r="J1433" t="s">
        <v>889</v>
      </c>
      <c r="M1433" s="62"/>
      <c r="N1433" s="11" t="s">
        <v>627</v>
      </c>
    </row>
    <row r="1434" spans="1:14" ht="36.75" customHeight="1" x14ac:dyDescent="0.25">
      <c r="A1434" s="6">
        <v>43299</v>
      </c>
      <c r="B1434" s="7">
        <v>0.48958333333333331</v>
      </c>
      <c r="C1434" t="s">
        <v>4883</v>
      </c>
      <c r="D1434" t="s">
        <v>4881</v>
      </c>
      <c r="F1434" s="8"/>
      <c r="G1434" s="8"/>
      <c r="H1434" s="9">
        <v>7706082002</v>
      </c>
      <c r="M1434" s="62" t="s">
        <v>4882</v>
      </c>
      <c r="N1434" s="11" t="s">
        <v>627</v>
      </c>
    </row>
    <row r="1435" spans="1:14" ht="36.75" customHeight="1" x14ac:dyDescent="0.25">
      <c r="A1435" s="6">
        <v>43299</v>
      </c>
      <c r="B1435" s="7">
        <v>0.49374999999999997</v>
      </c>
      <c r="D1435" t="s">
        <v>4884</v>
      </c>
      <c r="F1435" s="8" t="s">
        <v>2825</v>
      </c>
      <c r="G1435" s="8"/>
      <c r="H1435" s="9">
        <v>3237024965</v>
      </c>
      <c r="J1435" t="s">
        <v>706</v>
      </c>
      <c r="M1435" s="62" t="s">
        <v>4885</v>
      </c>
      <c r="N1435" s="11" t="s">
        <v>627</v>
      </c>
    </row>
    <row r="1436" spans="1:14" ht="36.75" customHeight="1" x14ac:dyDescent="0.25">
      <c r="A1436" s="6">
        <v>43299</v>
      </c>
      <c r="B1436" s="7">
        <v>5.2083333333333336E-2</v>
      </c>
      <c r="C1436" t="s">
        <v>4268</v>
      </c>
      <c r="D1436" t="s">
        <v>4886</v>
      </c>
      <c r="F1436" s="8"/>
      <c r="G1436" s="8"/>
      <c r="H1436" s="9">
        <v>4048860106</v>
      </c>
      <c r="M1436" s="62" t="s">
        <v>4887</v>
      </c>
      <c r="N1436" s="11" t="s">
        <v>627</v>
      </c>
    </row>
    <row r="1437" spans="1:14" ht="36.75" customHeight="1" x14ac:dyDescent="0.25">
      <c r="A1437" s="6">
        <v>43299</v>
      </c>
      <c r="B1437" s="7">
        <v>6.25E-2</v>
      </c>
      <c r="C1437" t="s">
        <v>4888</v>
      </c>
      <c r="D1437" t="s">
        <v>4888</v>
      </c>
      <c r="F1437" s="8" t="s">
        <v>4890</v>
      </c>
      <c r="G1437" s="8"/>
      <c r="H1437" s="9">
        <v>6053214188</v>
      </c>
      <c r="J1437" t="s">
        <v>731</v>
      </c>
      <c r="M1437" s="62" t="s">
        <v>4889</v>
      </c>
      <c r="N1437" s="11" t="s">
        <v>627</v>
      </c>
    </row>
    <row r="1438" spans="1:14" ht="36.75" customHeight="1" x14ac:dyDescent="0.25">
      <c r="A1438" s="6">
        <v>43300</v>
      </c>
      <c r="B1438" s="7">
        <v>0.34097222222222223</v>
      </c>
      <c r="C1438" t="s">
        <v>4901</v>
      </c>
      <c r="D1438" t="s">
        <v>4900</v>
      </c>
      <c r="E1438" t="s">
        <v>4904</v>
      </c>
      <c r="F1438" s="8" t="s">
        <v>4903</v>
      </c>
      <c r="G1438" s="8"/>
      <c r="H1438" s="9">
        <v>8605645799</v>
      </c>
      <c r="I1438" s="9">
        <v>4015277779</v>
      </c>
      <c r="J1438" t="s">
        <v>706</v>
      </c>
      <c r="M1438" s="62" t="s">
        <v>4906</v>
      </c>
      <c r="N1438" s="11" t="s">
        <v>627</v>
      </c>
    </row>
    <row r="1439" spans="1:14" ht="36.75" customHeight="1" x14ac:dyDescent="0.25">
      <c r="A1439" s="6">
        <v>43300</v>
      </c>
      <c r="B1439" s="7">
        <v>8.9583333333333334E-2</v>
      </c>
      <c r="C1439" t="s">
        <v>4566</v>
      </c>
      <c r="D1439" t="s">
        <v>4911</v>
      </c>
      <c r="F1439" s="8"/>
      <c r="G1439" s="8"/>
      <c r="H1439" s="9">
        <v>8165226364</v>
      </c>
      <c r="M1439" s="62" t="s">
        <v>4912</v>
      </c>
      <c r="N1439" s="11" t="s">
        <v>627</v>
      </c>
    </row>
    <row r="1440" spans="1:14" ht="36.75" customHeight="1" x14ac:dyDescent="0.25">
      <c r="A1440" s="6">
        <v>43300</v>
      </c>
      <c r="B1440" s="7">
        <v>0.10555555555555556</v>
      </c>
      <c r="C1440" t="s">
        <v>4926</v>
      </c>
      <c r="D1440" t="s">
        <v>4913</v>
      </c>
      <c r="F1440" s="8"/>
      <c r="G1440" s="8"/>
      <c r="H1440" s="9">
        <v>7027768363</v>
      </c>
      <c r="J1440" t="s">
        <v>1000</v>
      </c>
      <c r="M1440" s="62" t="s">
        <v>4914</v>
      </c>
      <c r="N1440" s="11" t="s">
        <v>709</v>
      </c>
    </row>
    <row r="1441" spans="1:14" ht="36.75" customHeight="1" x14ac:dyDescent="0.25">
      <c r="A1441" s="6">
        <v>43300</v>
      </c>
      <c r="B1441" s="7">
        <v>0.11458333333333333</v>
      </c>
      <c r="C1441" t="s">
        <v>3250</v>
      </c>
      <c r="D1441" t="s">
        <v>4917</v>
      </c>
      <c r="F1441" s="8" t="s">
        <v>4915</v>
      </c>
      <c r="G1441" s="8"/>
      <c r="H1441" s="9">
        <v>7705973917</v>
      </c>
      <c r="M1441" s="62" t="s">
        <v>4916</v>
      </c>
      <c r="N1441" s="11" t="s">
        <v>627</v>
      </c>
    </row>
    <row r="1442" spans="1:14" ht="36.75" customHeight="1" x14ac:dyDescent="0.25">
      <c r="A1442" s="6">
        <v>43301</v>
      </c>
      <c r="B1442" s="7">
        <v>0.3611111111111111</v>
      </c>
      <c r="C1442" t="s">
        <v>908</v>
      </c>
      <c r="D1442" t="s">
        <v>908</v>
      </c>
      <c r="F1442" s="8"/>
      <c r="G1442" s="8"/>
      <c r="H1442" s="9">
        <v>7172755970</v>
      </c>
      <c r="J1442" t="s">
        <v>1096</v>
      </c>
      <c r="M1442" s="62" t="s">
        <v>4918</v>
      </c>
      <c r="N1442" s="11" t="s">
        <v>627</v>
      </c>
    </row>
    <row r="1443" spans="1:14" ht="36.75" customHeight="1" x14ac:dyDescent="0.25">
      <c r="A1443" s="6">
        <v>43301</v>
      </c>
      <c r="B1443" s="7">
        <v>0.4069444444444445</v>
      </c>
      <c r="D1443" t="s">
        <v>4295</v>
      </c>
      <c r="F1443" s="8"/>
      <c r="G1443" s="8"/>
      <c r="H1443" s="9">
        <v>8033160061</v>
      </c>
      <c r="M1443" s="62" t="s">
        <v>4919</v>
      </c>
      <c r="N1443" s="11" t="s">
        <v>19</v>
      </c>
    </row>
    <row r="1444" spans="1:14" ht="36.75" customHeight="1" x14ac:dyDescent="0.25">
      <c r="A1444" s="6">
        <v>43301</v>
      </c>
      <c r="B1444" s="7">
        <v>0.44861111111111113</v>
      </c>
      <c r="C1444" t="s">
        <v>2169</v>
      </c>
      <c r="D1444" t="s">
        <v>4502</v>
      </c>
      <c r="F1444" s="8"/>
      <c r="G1444" s="8"/>
      <c r="H1444" s="9">
        <v>2033132998</v>
      </c>
      <c r="J1444" t="s">
        <v>4920</v>
      </c>
      <c r="M1444" s="62" t="s">
        <v>1202</v>
      </c>
      <c r="N1444" s="11" t="s">
        <v>627</v>
      </c>
    </row>
    <row r="1445" spans="1:14" ht="36.75" customHeight="1" x14ac:dyDescent="0.25">
      <c r="A1445" s="6">
        <v>43301</v>
      </c>
      <c r="B1445" s="7">
        <v>0.47222222222222227</v>
      </c>
      <c r="C1445" t="s">
        <v>4254</v>
      </c>
      <c r="D1445" t="s">
        <v>4924</v>
      </c>
      <c r="F1445" s="8"/>
      <c r="G1445" s="8"/>
      <c r="H1445" s="9">
        <v>7245060531</v>
      </c>
      <c r="J1445" t="s">
        <v>978</v>
      </c>
      <c r="M1445" s="62" t="s">
        <v>4925</v>
      </c>
      <c r="N1445" s="11" t="s">
        <v>627</v>
      </c>
    </row>
    <row r="1446" spans="1:14" ht="36.75" customHeight="1" x14ac:dyDescent="0.25">
      <c r="A1446" s="6">
        <v>43301</v>
      </c>
      <c r="B1446" s="7">
        <v>0.49513888888888885</v>
      </c>
      <c r="C1446" t="s">
        <v>4926</v>
      </c>
      <c r="D1446" t="s">
        <v>4913</v>
      </c>
      <c r="F1446" s="8"/>
      <c r="G1446" s="8"/>
      <c r="H1446" s="9">
        <v>7027768363</v>
      </c>
      <c r="J1446" t="s">
        <v>1000</v>
      </c>
      <c r="L1446" s="62" t="s">
        <v>4927</v>
      </c>
      <c r="M1446" s="62" t="s">
        <v>4928</v>
      </c>
      <c r="N1446" s="11" t="s">
        <v>627</v>
      </c>
    </row>
    <row r="1447" spans="1:14" ht="36.75" customHeight="1" x14ac:dyDescent="0.25">
      <c r="A1447" s="6">
        <v>43301</v>
      </c>
      <c r="B1447" s="7">
        <v>0.52986111111111112</v>
      </c>
      <c r="D1447" t="s">
        <v>4929</v>
      </c>
      <c r="F1447" s="8"/>
      <c r="G1447" s="8"/>
      <c r="J1447" t="s">
        <v>1518</v>
      </c>
      <c r="M1447" s="62" t="s">
        <v>4930</v>
      </c>
      <c r="N1447" s="11" t="s">
        <v>627</v>
      </c>
    </row>
    <row r="1448" spans="1:14" ht="36.75" customHeight="1" x14ac:dyDescent="0.25">
      <c r="A1448" s="6">
        <v>43304</v>
      </c>
      <c r="B1448" s="7">
        <v>6.5277777777777782E-2</v>
      </c>
      <c r="C1448" t="s">
        <v>8965</v>
      </c>
      <c r="D1448" t="s">
        <v>3395</v>
      </c>
      <c r="F1448" s="8"/>
      <c r="G1448" s="8"/>
      <c r="H1448" s="9">
        <v>7249713335</v>
      </c>
      <c r="M1448" s="62" t="s">
        <v>1186</v>
      </c>
      <c r="N1448" s="11" t="s">
        <v>627</v>
      </c>
    </row>
    <row r="1449" spans="1:14" ht="36.75" customHeight="1" x14ac:dyDescent="0.25">
      <c r="A1449" s="6">
        <v>43304</v>
      </c>
      <c r="B1449" s="7">
        <v>6.5972222222222224E-2</v>
      </c>
      <c r="C1449" t="s">
        <v>4883</v>
      </c>
      <c r="F1449" s="8"/>
      <c r="G1449" s="8"/>
      <c r="H1449" s="9">
        <v>7706082002</v>
      </c>
      <c r="J1449" t="s">
        <v>706</v>
      </c>
      <c r="M1449" s="62" t="s">
        <v>8966</v>
      </c>
      <c r="N1449" s="11" t="s">
        <v>627</v>
      </c>
    </row>
    <row r="1450" spans="1:14" ht="36.75" customHeight="1" x14ac:dyDescent="0.25">
      <c r="A1450" s="6">
        <v>43305</v>
      </c>
      <c r="B1450" s="7">
        <v>0.42152777777777778</v>
      </c>
      <c r="C1450" t="s">
        <v>8967</v>
      </c>
      <c r="F1450" s="8"/>
      <c r="G1450" s="8"/>
      <c r="H1450" s="9">
        <v>9122695636</v>
      </c>
      <c r="J1450" t="s">
        <v>2208</v>
      </c>
      <c r="M1450" s="62" t="s">
        <v>8968</v>
      </c>
      <c r="N1450" s="11" t="s">
        <v>627</v>
      </c>
    </row>
    <row r="1451" spans="1:14" ht="36.75" customHeight="1" x14ac:dyDescent="0.25">
      <c r="A1451" s="6">
        <v>43305</v>
      </c>
      <c r="B1451" s="7">
        <v>0.43263888888888885</v>
      </c>
      <c r="C1451" t="s">
        <v>8970</v>
      </c>
      <c r="D1451" t="s">
        <v>8969</v>
      </c>
      <c r="F1451" s="8"/>
      <c r="G1451" s="8"/>
      <c r="H1451" s="9">
        <v>5703504140</v>
      </c>
      <c r="M1451" s="62"/>
      <c r="N1451" s="11" t="s">
        <v>627</v>
      </c>
    </row>
    <row r="1452" spans="1:14" ht="36.75" customHeight="1" x14ac:dyDescent="0.25">
      <c r="A1452" s="6">
        <v>43305</v>
      </c>
      <c r="B1452" s="7">
        <v>0.49236111111111108</v>
      </c>
      <c r="C1452" t="s">
        <v>8973</v>
      </c>
      <c r="D1452" t="s">
        <v>8974</v>
      </c>
      <c r="F1452" s="8" t="s">
        <v>8976</v>
      </c>
      <c r="G1452" s="8"/>
      <c r="H1452" s="9">
        <v>8106148153</v>
      </c>
      <c r="J1452" t="s">
        <v>978</v>
      </c>
      <c r="K1452">
        <v>18032055</v>
      </c>
      <c r="M1452" s="62" t="s">
        <v>8975</v>
      </c>
      <c r="N1452" s="11" t="s">
        <v>627</v>
      </c>
    </row>
    <row r="1453" spans="1:14" ht="36.75" customHeight="1" x14ac:dyDescent="0.25">
      <c r="A1453" s="6">
        <v>43305</v>
      </c>
      <c r="B1453" s="7">
        <v>4.7916666666666663E-2</v>
      </c>
      <c r="D1453" t="s">
        <v>8977</v>
      </c>
      <c r="F1453" s="8" t="s">
        <v>8979</v>
      </c>
      <c r="G1453" s="8"/>
      <c r="H1453" s="9">
        <v>7178759152</v>
      </c>
      <c r="J1453" t="s">
        <v>870</v>
      </c>
      <c r="M1453" s="62" t="s">
        <v>8980</v>
      </c>
      <c r="N1453" s="11" t="s">
        <v>627</v>
      </c>
    </row>
    <row r="1454" spans="1:14" ht="36.75" customHeight="1" x14ac:dyDescent="0.25">
      <c r="A1454" s="6">
        <v>43305</v>
      </c>
      <c r="B1454" s="7">
        <v>0.15555555555555556</v>
      </c>
      <c r="D1454" t="s">
        <v>3096</v>
      </c>
      <c r="F1454" s="8"/>
      <c r="G1454" s="8"/>
      <c r="H1454" s="9">
        <v>8657486464</v>
      </c>
      <c r="J1454" t="s">
        <v>771</v>
      </c>
      <c r="M1454" s="62" t="s">
        <v>8978</v>
      </c>
      <c r="N1454" s="11" t="s">
        <v>627</v>
      </c>
    </row>
    <row r="1455" spans="1:14" ht="36.75" customHeight="1" x14ac:dyDescent="0.25">
      <c r="A1455" s="6">
        <v>43306</v>
      </c>
      <c r="B1455" s="7">
        <v>0.40277777777777773</v>
      </c>
      <c r="C1455" t="s">
        <v>8988</v>
      </c>
      <c r="D1455" t="s">
        <v>8987</v>
      </c>
      <c r="F1455" s="8"/>
      <c r="G1455" s="8"/>
      <c r="H1455" s="9">
        <v>3183597899</v>
      </c>
      <c r="J1455" t="s">
        <v>771</v>
      </c>
      <c r="M1455" s="62" t="s">
        <v>8989</v>
      </c>
      <c r="N1455" s="11" t="s">
        <v>627</v>
      </c>
    </row>
    <row r="1456" spans="1:14" ht="36.75" customHeight="1" x14ac:dyDescent="0.25">
      <c r="A1456" s="6">
        <v>43306</v>
      </c>
      <c r="B1456" s="7">
        <v>0.48125000000000001</v>
      </c>
      <c r="C1456" t="s">
        <v>3250</v>
      </c>
      <c r="D1456" t="s">
        <v>3248</v>
      </c>
      <c r="E1456" s="141"/>
      <c r="F1456" s="8"/>
      <c r="G1456" s="8"/>
      <c r="H1456" s="9">
        <v>7705973917</v>
      </c>
      <c r="M1456" s="62" t="s">
        <v>8990</v>
      </c>
      <c r="N1456" s="11" t="s">
        <v>627</v>
      </c>
    </row>
    <row r="1457" spans="1:14" ht="36.75" customHeight="1" x14ac:dyDescent="0.25">
      <c r="A1457" s="6">
        <v>43306</v>
      </c>
      <c r="B1457" s="7">
        <v>0.48680555555555555</v>
      </c>
      <c r="C1457" t="s">
        <v>898</v>
      </c>
      <c r="D1457" t="s">
        <v>899</v>
      </c>
      <c r="F1457" s="8" t="s">
        <v>900</v>
      </c>
      <c r="G1457" s="8"/>
      <c r="H1457" s="9">
        <v>3472318587</v>
      </c>
      <c r="J1457" t="s">
        <v>901</v>
      </c>
      <c r="M1457" s="62" t="s">
        <v>8991</v>
      </c>
      <c r="N1457" s="11" t="s">
        <v>627</v>
      </c>
    </row>
    <row r="1458" spans="1:14" ht="36.75" customHeight="1" x14ac:dyDescent="0.25">
      <c r="A1458" s="6">
        <v>43306</v>
      </c>
      <c r="B1458" s="7">
        <v>0.12986111111111112</v>
      </c>
      <c r="C1458" t="s">
        <v>8992</v>
      </c>
      <c r="D1458" t="s">
        <v>8993</v>
      </c>
      <c r="F1458" s="8" t="s">
        <v>8994</v>
      </c>
      <c r="G1458" s="8"/>
      <c r="H1458" s="9">
        <v>6196929663</v>
      </c>
      <c r="J1458" t="s">
        <v>721</v>
      </c>
      <c r="M1458" s="62" t="s">
        <v>3549</v>
      </c>
      <c r="N1458" s="11" t="s">
        <v>627</v>
      </c>
    </row>
    <row r="1459" spans="1:14" ht="36.75" customHeight="1" x14ac:dyDescent="0.25">
      <c r="A1459" s="6">
        <v>43307</v>
      </c>
      <c r="B1459" s="7">
        <v>0.4465277777777778</v>
      </c>
      <c r="C1459" t="s">
        <v>1152</v>
      </c>
      <c r="D1459" t="s">
        <v>8995</v>
      </c>
      <c r="F1459" s="8"/>
      <c r="G1459" s="8"/>
      <c r="H1459" s="9">
        <v>7705149872</v>
      </c>
      <c r="M1459" s="62" t="s">
        <v>8996</v>
      </c>
      <c r="N1459" s="11" t="s">
        <v>627</v>
      </c>
    </row>
    <row r="1460" spans="1:14" ht="36.75" customHeight="1" x14ac:dyDescent="0.25">
      <c r="A1460" s="6">
        <v>43307</v>
      </c>
      <c r="B1460" s="7">
        <v>0.4513888888888889</v>
      </c>
      <c r="C1460" t="s">
        <v>3115</v>
      </c>
      <c r="D1460" t="s">
        <v>786</v>
      </c>
      <c r="F1460" s="8"/>
      <c r="G1460" s="8"/>
      <c r="H1460" s="9">
        <v>4048042377</v>
      </c>
      <c r="J1460" t="s">
        <v>8997</v>
      </c>
      <c r="M1460" s="62"/>
      <c r="N1460" s="11" t="s">
        <v>627</v>
      </c>
    </row>
    <row r="1461" spans="1:14" ht="36.75" customHeight="1" x14ac:dyDescent="0.25">
      <c r="A1461" s="6">
        <v>43308</v>
      </c>
      <c r="B1461" s="7">
        <v>0.44375000000000003</v>
      </c>
      <c r="C1461" t="s">
        <v>4460</v>
      </c>
      <c r="D1461" t="s">
        <v>4460</v>
      </c>
      <c r="E1461" t="s">
        <v>4461</v>
      </c>
      <c r="F1461" s="8"/>
      <c r="G1461" s="8"/>
      <c r="H1461" s="9">
        <v>9316265747</v>
      </c>
      <c r="J1461" t="s">
        <v>721</v>
      </c>
      <c r="M1461" s="62" t="s">
        <v>9008</v>
      </c>
      <c r="N1461" s="11" t="s">
        <v>627</v>
      </c>
    </row>
    <row r="1462" spans="1:14" ht="36.75" customHeight="1" x14ac:dyDescent="0.25">
      <c r="A1462" s="6">
        <v>43308</v>
      </c>
      <c r="B1462" s="7">
        <v>0.10625</v>
      </c>
      <c r="C1462" t="s">
        <v>9022</v>
      </c>
      <c r="D1462" t="s">
        <v>9023</v>
      </c>
      <c r="E1462" t="s">
        <v>9024</v>
      </c>
      <c r="F1462" s="8"/>
      <c r="G1462" s="8"/>
      <c r="H1462" s="9">
        <v>8124866489</v>
      </c>
      <c r="M1462" s="62"/>
      <c r="N1462" s="11" t="s">
        <v>627</v>
      </c>
    </row>
    <row r="1463" spans="1:14" ht="36.75" customHeight="1" x14ac:dyDescent="0.25">
      <c r="A1463" s="6">
        <v>43308</v>
      </c>
      <c r="B1463" s="7">
        <v>0.15694444444444444</v>
      </c>
      <c r="C1463" t="s">
        <v>4295</v>
      </c>
      <c r="D1463" t="s">
        <v>9025</v>
      </c>
      <c r="E1463" t="s">
        <v>9026</v>
      </c>
      <c r="F1463" s="8"/>
      <c r="G1463" s="8"/>
      <c r="H1463" s="9">
        <v>8033160061</v>
      </c>
      <c r="J1463" t="s">
        <v>1345</v>
      </c>
      <c r="M1463" s="62" t="s">
        <v>9027</v>
      </c>
      <c r="N1463" s="11" t="s">
        <v>627</v>
      </c>
    </row>
    <row r="1464" spans="1:14" ht="36.75" customHeight="1" x14ac:dyDescent="0.25">
      <c r="A1464" s="6">
        <v>43311</v>
      </c>
      <c r="B1464" s="7">
        <v>0.36874999999999997</v>
      </c>
      <c r="C1464" t="s">
        <v>1457</v>
      </c>
      <c r="D1464" t="s">
        <v>9035</v>
      </c>
      <c r="F1464" s="8" t="s">
        <v>1458</v>
      </c>
      <c r="G1464" s="8"/>
      <c r="H1464" s="9">
        <v>4049335106</v>
      </c>
      <c r="J1464" t="s">
        <v>1096</v>
      </c>
      <c r="M1464" s="62" t="s">
        <v>9036</v>
      </c>
      <c r="N1464" s="11" t="s">
        <v>627</v>
      </c>
    </row>
    <row r="1465" spans="1:14" ht="36.75" customHeight="1" x14ac:dyDescent="0.25">
      <c r="A1465" s="6">
        <v>43311</v>
      </c>
      <c r="B1465" s="7">
        <v>0.37222222222222223</v>
      </c>
      <c r="C1465" t="s">
        <v>1152</v>
      </c>
      <c r="F1465" s="8"/>
      <c r="G1465" s="8"/>
      <c r="H1465" s="9">
        <v>7705149872</v>
      </c>
      <c r="J1465" t="s">
        <v>1096</v>
      </c>
      <c r="M1465" s="62" t="s">
        <v>9037</v>
      </c>
      <c r="N1465" s="11" t="s">
        <v>627</v>
      </c>
    </row>
    <row r="1466" spans="1:14" ht="36.75" customHeight="1" x14ac:dyDescent="0.25">
      <c r="A1466" s="6">
        <v>43311</v>
      </c>
      <c r="B1466" s="7">
        <v>0.4465277777777778</v>
      </c>
      <c r="C1466" t="s">
        <v>1152</v>
      </c>
      <c r="D1466" t="s">
        <v>8995</v>
      </c>
      <c r="F1466" s="8" t="s">
        <v>9038</v>
      </c>
      <c r="G1466" s="8"/>
      <c r="H1466" s="9">
        <v>7705149872</v>
      </c>
      <c r="I1466" s="9">
        <v>4044350941</v>
      </c>
      <c r="J1466" t="s">
        <v>1096</v>
      </c>
      <c r="M1466" s="62" t="s">
        <v>9039</v>
      </c>
      <c r="N1466" s="11" t="s">
        <v>627</v>
      </c>
    </row>
    <row r="1467" spans="1:14" ht="36.75" customHeight="1" x14ac:dyDescent="0.25">
      <c r="A1467" s="6">
        <v>43311</v>
      </c>
      <c r="B1467" s="7">
        <v>0.48541666666666666</v>
      </c>
      <c r="C1467" t="s">
        <v>861</v>
      </c>
      <c r="F1467" s="8"/>
      <c r="G1467" s="8"/>
      <c r="H1467" s="9">
        <v>7314206552</v>
      </c>
      <c r="J1467" t="s">
        <v>863</v>
      </c>
      <c r="L1467" s="62" t="s">
        <v>864</v>
      </c>
      <c r="M1467" s="62" t="s">
        <v>9048</v>
      </c>
      <c r="N1467" s="11" t="s">
        <v>627</v>
      </c>
    </row>
    <row r="1468" spans="1:14" ht="36.75" customHeight="1" x14ac:dyDescent="0.25">
      <c r="A1468" s="6">
        <v>43311</v>
      </c>
      <c r="B1468" s="7">
        <v>0.10416666666666667</v>
      </c>
      <c r="C1468" t="s">
        <v>9050</v>
      </c>
      <c r="D1468" t="s">
        <v>9051</v>
      </c>
      <c r="F1468" s="8" t="s">
        <v>9052</v>
      </c>
      <c r="G1468" s="8"/>
      <c r="H1468" s="9">
        <v>8324289902</v>
      </c>
      <c r="J1468" t="s">
        <v>18</v>
      </c>
      <c r="M1468" s="62" t="s">
        <v>9049</v>
      </c>
      <c r="N1468" s="11" t="s">
        <v>627</v>
      </c>
    </row>
    <row r="1469" spans="1:14" ht="36.75" customHeight="1" x14ac:dyDescent="0.25">
      <c r="A1469" s="6">
        <v>43311</v>
      </c>
      <c r="B1469" s="7">
        <v>0.10625</v>
      </c>
      <c r="C1469" t="s">
        <v>8992</v>
      </c>
      <c r="D1469" t="s">
        <v>8993</v>
      </c>
      <c r="F1469" s="8" t="s">
        <v>8994</v>
      </c>
      <c r="G1469" s="8"/>
      <c r="H1469" s="9">
        <v>6196929663</v>
      </c>
      <c r="J1469" t="s">
        <v>721</v>
      </c>
      <c r="M1469" s="62" t="s">
        <v>9053</v>
      </c>
      <c r="N1469" s="11" t="s">
        <v>627</v>
      </c>
    </row>
    <row r="1470" spans="1:14" ht="36.75" customHeight="1" x14ac:dyDescent="0.25">
      <c r="A1470" s="6">
        <v>43311</v>
      </c>
      <c r="B1470" s="7">
        <v>0.1111111111111111</v>
      </c>
      <c r="C1470" t="s">
        <v>9055</v>
      </c>
      <c r="F1470" s="8" t="s">
        <v>9054</v>
      </c>
      <c r="G1470" s="8"/>
      <c r="H1470" s="9">
        <v>8086525467</v>
      </c>
      <c r="J1470" t="s">
        <v>718</v>
      </c>
      <c r="M1470" s="62" t="s">
        <v>9056</v>
      </c>
      <c r="N1470" s="11" t="s">
        <v>627</v>
      </c>
    </row>
    <row r="1471" spans="1:14" ht="36.75" customHeight="1" x14ac:dyDescent="0.25">
      <c r="A1471" s="6">
        <v>43311</v>
      </c>
      <c r="B1471" s="7">
        <v>0.15416666666666667</v>
      </c>
      <c r="C1471" t="s">
        <v>9058</v>
      </c>
      <c r="D1471" t="s">
        <v>1817</v>
      </c>
      <c r="F1471" s="8" t="s">
        <v>1818</v>
      </c>
      <c r="G1471" s="8"/>
      <c r="H1471" s="9">
        <v>7576330690</v>
      </c>
      <c r="J1471" t="s">
        <v>21</v>
      </c>
      <c r="M1471" s="62" t="s">
        <v>9059</v>
      </c>
      <c r="N1471" s="11" t="s">
        <v>627</v>
      </c>
    </row>
    <row r="1472" spans="1:14" ht="36.75" customHeight="1" x14ac:dyDescent="0.25">
      <c r="A1472" s="6">
        <v>43311</v>
      </c>
      <c r="B1472" s="7">
        <v>0.18611111111111112</v>
      </c>
      <c r="C1472" t="s">
        <v>898</v>
      </c>
      <c r="D1472" t="s">
        <v>899</v>
      </c>
      <c r="F1472" s="8"/>
      <c r="G1472" s="8"/>
      <c r="H1472" s="9">
        <v>3472318587</v>
      </c>
      <c r="J1472" t="s">
        <v>24</v>
      </c>
      <c r="M1472" s="62" t="s">
        <v>9061</v>
      </c>
      <c r="N1472" s="11" t="s">
        <v>627</v>
      </c>
    </row>
    <row r="1473" spans="1:14" ht="36.75" customHeight="1" x14ac:dyDescent="0.25">
      <c r="A1473" s="6">
        <v>43312</v>
      </c>
      <c r="B1473" s="7">
        <v>0.35694444444444445</v>
      </c>
      <c r="C1473" t="s">
        <v>869</v>
      </c>
      <c r="F1473" s="8"/>
      <c r="G1473" s="8"/>
      <c r="H1473" s="9">
        <v>6788774583</v>
      </c>
      <c r="M1473" s="62"/>
      <c r="N1473" s="11" t="s">
        <v>627</v>
      </c>
    </row>
    <row r="1474" spans="1:14" ht="36.75" customHeight="1" x14ac:dyDescent="0.25">
      <c r="A1474" s="6">
        <v>43312</v>
      </c>
      <c r="B1474" s="7">
        <v>0.46180555555555558</v>
      </c>
      <c r="C1474" t="s">
        <v>996</v>
      </c>
      <c r="F1474" s="8"/>
      <c r="G1474" s="8"/>
      <c r="H1474" s="9">
        <v>9203620225</v>
      </c>
      <c r="J1474" t="s">
        <v>18</v>
      </c>
      <c r="M1474" s="62" t="s">
        <v>9062</v>
      </c>
      <c r="N1474" s="11" t="s">
        <v>627</v>
      </c>
    </row>
    <row r="1475" spans="1:14" ht="36.75" customHeight="1" x14ac:dyDescent="0.25">
      <c r="A1475" s="6">
        <v>43312</v>
      </c>
      <c r="B1475" s="7">
        <v>0.11875000000000001</v>
      </c>
      <c r="C1475" t="s">
        <v>9063</v>
      </c>
      <c r="F1475" s="8" t="s">
        <v>9065</v>
      </c>
      <c r="G1475" s="8"/>
      <c r="H1475" s="9">
        <v>8156876056</v>
      </c>
      <c r="J1475" t="s">
        <v>721</v>
      </c>
      <c r="K1475">
        <v>15104208</v>
      </c>
      <c r="M1475" s="62" t="s">
        <v>9064</v>
      </c>
      <c r="N1475" s="11" t="s">
        <v>627</v>
      </c>
    </row>
    <row r="1476" spans="1:14" ht="36.75" customHeight="1" x14ac:dyDescent="0.25">
      <c r="A1476" s="6">
        <v>43312</v>
      </c>
      <c r="B1476" s="7">
        <v>0.14652777777777778</v>
      </c>
      <c r="C1476" t="s">
        <v>3937</v>
      </c>
      <c r="F1476" s="8"/>
      <c r="G1476" s="8"/>
      <c r="H1476" s="9">
        <v>9122662734</v>
      </c>
      <c r="J1476" t="s">
        <v>9066</v>
      </c>
      <c r="M1476" s="62"/>
      <c r="N1476" s="11" t="s">
        <v>627</v>
      </c>
    </row>
    <row r="1477" spans="1:14" ht="36.75" customHeight="1" x14ac:dyDescent="0.25">
      <c r="A1477" s="6">
        <v>43313</v>
      </c>
      <c r="B1477" s="7">
        <v>0.39097222222222222</v>
      </c>
      <c r="C1477" t="s">
        <v>4460</v>
      </c>
      <c r="F1477" s="8"/>
      <c r="G1477" s="8"/>
      <c r="H1477" s="9">
        <v>9316265748</v>
      </c>
      <c r="J1477" t="s">
        <v>721</v>
      </c>
      <c r="M1477" s="62" t="s">
        <v>9085</v>
      </c>
      <c r="N1477" s="11" t="s">
        <v>627</v>
      </c>
    </row>
    <row r="1478" spans="1:14" ht="36.75" customHeight="1" x14ac:dyDescent="0.25">
      <c r="A1478" s="6">
        <v>43313</v>
      </c>
      <c r="B1478" s="7">
        <v>0.4381944444444445</v>
      </c>
      <c r="C1478" t="s">
        <v>3115</v>
      </c>
      <c r="D1478" t="s">
        <v>786</v>
      </c>
      <c r="F1478" s="8"/>
      <c r="G1478" s="8"/>
      <c r="H1478" s="9">
        <v>4048042377</v>
      </c>
      <c r="L1478" s="62" t="s">
        <v>3114</v>
      </c>
      <c r="M1478" s="62" t="s">
        <v>9093</v>
      </c>
      <c r="N1478" s="11" t="s">
        <v>627</v>
      </c>
    </row>
    <row r="1479" spans="1:14" ht="36.75" customHeight="1" x14ac:dyDescent="0.25">
      <c r="A1479" s="6">
        <v>43313</v>
      </c>
      <c r="B1479" s="7">
        <v>9.1666666666666674E-2</v>
      </c>
      <c r="C1479" t="s">
        <v>8992</v>
      </c>
      <c r="D1479" t="s">
        <v>8993</v>
      </c>
      <c r="F1479" s="8" t="s">
        <v>8994</v>
      </c>
      <c r="G1479" s="8"/>
      <c r="H1479" s="9">
        <v>6196929663</v>
      </c>
      <c r="I1479" s="9">
        <v>6194089543</v>
      </c>
      <c r="J1479" t="s">
        <v>721</v>
      </c>
      <c r="M1479" s="62" t="s">
        <v>9094</v>
      </c>
      <c r="N1479" s="11" t="s">
        <v>627</v>
      </c>
    </row>
    <row r="1480" spans="1:14" ht="36.75" customHeight="1" x14ac:dyDescent="0.25">
      <c r="A1480" s="6">
        <v>43313</v>
      </c>
      <c r="B1480" s="7">
        <v>0.125</v>
      </c>
      <c r="C1480" t="s">
        <v>898</v>
      </c>
      <c r="D1480" t="s">
        <v>899</v>
      </c>
      <c r="F1480" s="8" t="s">
        <v>900</v>
      </c>
      <c r="G1480" s="8"/>
      <c r="H1480" s="9">
        <v>3472318587</v>
      </c>
      <c r="J1480" t="s">
        <v>24</v>
      </c>
      <c r="M1480" s="62" t="s">
        <v>9061</v>
      </c>
      <c r="N1480" s="11" t="s">
        <v>627</v>
      </c>
    </row>
    <row r="1481" spans="1:14" ht="36.75" customHeight="1" x14ac:dyDescent="0.25">
      <c r="A1481" s="6">
        <v>43314</v>
      </c>
      <c r="B1481" s="7">
        <v>0.39027777777777778</v>
      </c>
      <c r="C1481" t="s">
        <v>1152</v>
      </c>
      <c r="D1481" t="s">
        <v>1786</v>
      </c>
      <c r="F1481" s="8"/>
      <c r="G1481" s="8"/>
      <c r="H1481" s="9">
        <v>4044212684</v>
      </c>
      <c r="M1481" s="62" t="s">
        <v>9095</v>
      </c>
      <c r="N1481" s="11" t="s">
        <v>627</v>
      </c>
    </row>
    <row r="1482" spans="1:14" ht="36.75" customHeight="1" x14ac:dyDescent="0.25">
      <c r="A1482" s="6">
        <v>43314</v>
      </c>
      <c r="B1482" s="7">
        <v>0.46666666666666662</v>
      </c>
      <c r="C1482" t="s">
        <v>3758</v>
      </c>
      <c r="F1482" s="8" t="s">
        <v>9096</v>
      </c>
      <c r="G1482" s="8"/>
      <c r="H1482" s="9">
        <v>9513128203</v>
      </c>
      <c r="J1482" t="s">
        <v>870</v>
      </c>
      <c r="M1482" s="62"/>
      <c r="N1482" s="11" t="s">
        <v>627</v>
      </c>
    </row>
    <row r="1483" spans="1:14" ht="36.75" customHeight="1" x14ac:dyDescent="0.25">
      <c r="A1483" s="6">
        <v>43314</v>
      </c>
      <c r="B1483" s="7">
        <v>0.4861111111111111</v>
      </c>
      <c r="C1483" t="s">
        <v>3518</v>
      </c>
      <c r="D1483" t="s">
        <v>9097</v>
      </c>
      <c r="E1483" t="s">
        <v>9098</v>
      </c>
      <c r="F1483" s="8"/>
      <c r="G1483" s="8"/>
      <c r="H1483" s="9">
        <v>8656178659</v>
      </c>
      <c r="J1483" t="s">
        <v>3580</v>
      </c>
      <c r="M1483" s="62" t="s">
        <v>9099</v>
      </c>
      <c r="N1483" s="11" t="s">
        <v>627</v>
      </c>
    </row>
    <row r="1484" spans="1:14" ht="36.75" customHeight="1" x14ac:dyDescent="0.25">
      <c r="A1484" s="6">
        <v>43314</v>
      </c>
      <c r="B1484" s="7">
        <v>0.12847222222222224</v>
      </c>
      <c r="C1484" t="s">
        <v>1182</v>
      </c>
      <c r="D1484" t="s">
        <v>2455</v>
      </c>
      <c r="E1484" t="s">
        <v>2288</v>
      </c>
      <c r="F1484" s="8"/>
      <c r="G1484" s="8"/>
      <c r="H1484" s="9">
        <v>8642897114</v>
      </c>
      <c r="I1484" s="9">
        <v>8648713347</v>
      </c>
      <c r="M1484" s="62" t="s">
        <v>9100</v>
      </c>
      <c r="N1484" s="11" t="s">
        <v>627</v>
      </c>
    </row>
    <row r="1485" spans="1:14" ht="36.75" customHeight="1" x14ac:dyDescent="0.25">
      <c r="A1485" s="6">
        <v>43315</v>
      </c>
      <c r="B1485" s="7">
        <v>0.35486111111111113</v>
      </c>
      <c r="C1485" t="s">
        <v>9101</v>
      </c>
      <c r="D1485" t="s">
        <v>4865</v>
      </c>
      <c r="F1485" s="8" t="s">
        <v>9102</v>
      </c>
      <c r="G1485" s="8"/>
      <c r="H1485" s="9">
        <v>8018032683</v>
      </c>
      <c r="J1485" t="s">
        <v>9103</v>
      </c>
      <c r="M1485" s="62" t="s">
        <v>9104</v>
      </c>
      <c r="N1485" s="11" t="s">
        <v>627</v>
      </c>
    </row>
    <row r="1486" spans="1:14" ht="36.75" customHeight="1" x14ac:dyDescent="0.25">
      <c r="A1486" s="6">
        <v>43315</v>
      </c>
      <c r="B1486" s="7">
        <v>0.39583333333333331</v>
      </c>
      <c r="C1486" t="s">
        <v>4888</v>
      </c>
      <c r="D1486" t="s">
        <v>9108</v>
      </c>
      <c r="F1486" s="8" t="s">
        <v>9109</v>
      </c>
      <c r="G1486" s="8"/>
      <c r="H1486" s="9">
        <v>6053599566</v>
      </c>
      <c r="J1486" t="s">
        <v>9110</v>
      </c>
      <c r="M1486" s="62" t="s">
        <v>9111</v>
      </c>
      <c r="N1486" s="11" t="s">
        <v>709</v>
      </c>
    </row>
    <row r="1487" spans="1:14" ht="36.75" customHeight="1" x14ac:dyDescent="0.25">
      <c r="A1487" s="6">
        <v>43315</v>
      </c>
      <c r="B1487" s="7">
        <v>0.44305555555555554</v>
      </c>
      <c r="C1487" t="s">
        <v>3362</v>
      </c>
      <c r="F1487" s="8"/>
      <c r="G1487" s="8"/>
      <c r="M1487" s="62"/>
      <c r="N1487" s="11" t="s">
        <v>627</v>
      </c>
    </row>
    <row r="1488" spans="1:14" ht="36.75" customHeight="1" x14ac:dyDescent="0.25">
      <c r="A1488" s="6">
        <v>43315</v>
      </c>
      <c r="B1488" s="7">
        <v>0.45</v>
      </c>
      <c r="C1488" t="s">
        <v>9118</v>
      </c>
      <c r="D1488" t="s">
        <v>9117</v>
      </c>
      <c r="F1488" s="8"/>
      <c r="G1488" s="8"/>
      <c r="H1488" s="9">
        <v>2515912822</v>
      </c>
      <c r="J1488" t="s">
        <v>1199</v>
      </c>
      <c r="M1488" s="62" t="s">
        <v>9119</v>
      </c>
      <c r="N1488" s="11" t="s">
        <v>627</v>
      </c>
    </row>
    <row r="1489" spans="1:14" ht="36.75" customHeight="1" x14ac:dyDescent="0.25">
      <c r="A1489" s="6">
        <v>43315</v>
      </c>
      <c r="B1489" s="7">
        <v>0.125</v>
      </c>
      <c r="C1489" t="s">
        <v>9120</v>
      </c>
      <c r="D1489" t="s">
        <v>9121</v>
      </c>
      <c r="F1489" s="8"/>
      <c r="G1489" s="8"/>
      <c r="H1489" s="9">
        <v>9177502082</v>
      </c>
      <c r="M1489" s="62"/>
      <c r="N1489" s="11" t="s">
        <v>627</v>
      </c>
    </row>
    <row r="1490" spans="1:14" ht="36.75" customHeight="1" x14ac:dyDescent="0.25">
      <c r="A1490" s="6">
        <v>43315</v>
      </c>
      <c r="B1490" s="7">
        <v>0.14166666666666666</v>
      </c>
      <c r="D1490" t="s">
        <v>547</v>
      </c>
      <c r="F1490" s="8"/>
      <c r="G1490" s="8"/>
      <c r="H1490" s="9">
        <v>8324515665</v>
      </c>
      <c r="M1490" s="62" t="s">
        <v>9123</v>
      </c>
      <c r="N1490" s="11" t="s">
        <v>627</v>
      </c>
    </row>
    <row r="1491" spans="1:14" ht="36.75" customHeight="1" x14ac:dyDescent="0.25">
      <c r="A1491" s="6">
        <v>43315</v>
      </c>
      <c r="B1491" s="7">
        <v>0.17708333333333334</v>
      </c>
      <c r="C1491" t="s">
        <v>9124</v>
      </c>
      <c r="D1491" t="s">
        <v>9122</v>
      </c>
      <c r="F1491" s="8" t="s">
        <v>9126</v>
      </c>
      <c r="G1491" s="8"/>
      <c r="H1491" s="9">
        <v>6168905106</v>
      </c>
      <c r="J1491" t="s">
        <v>9125</v>
      </c>
      <c r="M1491" s="62" t="s">
        <v>9127</v>
      </c>
      <c r="N1491" s="11" t="s">
        <v>627</v>
      </c>
    </row>
    <row r="1492" spans="1:14" ht="36.75" customHeight="1" x14ac:dyDescent="0.25">
      <c r="A1492" s="6">
        <v>43319</v>
      </c>
      <c r="B1492" s="7">
        <v>0.39097222222222222</v>
      </c>
      <c r="C1492" t="s">
        <v>9130</v>
      </c>
      <c r="D1492" t="s">
        <v>9129</v>
      </c>
      <c r="F1492" s="8"/>
      <c r="G1492" s="8"/>
      <c r="H1492" s="9">
        <v>5103264645</v>
      </c>
      <c r="J1492" t="s">
        <v>928</v>
      </c>
      <c r="M1492" s="62" t="s">
        <v>9131</v>
      </c>
      <c r="N1492" s="11" t="s">
        <v>627</v>
      </c>
    </row>
    <row r="1493" spans="1:14" ht="36.75" customHeight="1" x14ac:dyDescent="0.25">
      <c r="A1493" s="6">
        <v>43319</v>
      </c>
      <c r="B1493" s="7">
        <v>0.43611111111111112</v>
      </c>
      <c r="C1493" t="s">
        <v>9134</v>
      </c>
      <c r="F1493" s="8"/>
      <c r="G1493" s="8"/>
      <c r="H1493" s="9">
        <v>4095491621</v>
      </c>
      <c r="J1493" t="s">
        <v>721</v>
      </c>
      <c r="M1493" s="62" t="s">
        <v>9135</v>
      </c>
      <c r="N1493" s="11" t="s">
        <v>627</v>
      </c>
    </row>
    <row r="1494" spans="1:14" ht="36.75" customHeight="1" x14ac:dyDescent="0.25">
      <c r="A1494" s="6">
        <v>43319</v>
      </c>
      <c r="B1494" s="7">
        <v>0.46111111111111108</v>
      </c>
      <c r="C1494" t="s">
        <v>8992</v>
      </c>
      <c r="D1494" t="s">
        <v>8993</v>
      </c>
      <c r="F1494" s="8" t="s">
        <v>8994</v>
      </c>
      <c r="G1494" s="8"/>
      <c r="H1494" s="9">
        <v>6196929663</v>
      </c>
      <c r="I1494" s="174" t="s">
        <v>9137</v>
      </c>
      <c r="J1494" t="s">
        <v>721</v>
      </c>
      <c r="M1494" s="62" t="s">
        <v>9094</v>
      </c>
      <c r="N1494" s="11" t="s">
        <v>627</v>
      </c>
    </row>
    <row r="1495" spans="1:14" ht="36.75" customHeight="1" x14ac:dyDescent="0.25">
      <c r="A1495" s="6">
        <v>43320</v>
      </c>
      <c r="B1495" s="7">
        <v>5.2083333333333336E-2</v>
      </c>
      <c r="C1495" t="s">
        <v>2783</v>
      </c>
      <c r="D1495" t="s">
        <v>9138</v>
      </c>
      <c r="F1495" s="8"/>
      <c r="G1495" s="8"/>
      <c r="H1495" s="9">
        <v>6166482217</v>
      </c>
      <c r="M1495" s="62"/>
      <c r="N1495" s="11" t="s">
        <v>627</v>
      </c>
    </row>
    <row r="1496" spans="1:14" ht="36.75" customHeight="1" x14ac:dyDescent="0.25">
      <c r="A1496" s="6">
        <v>43320</v>
      </c>
      <c r="B1496" s="7">
        <v>8.8888888888888892E-2</v>
      </c>
      <c r="C1496" t="s">
        <v>4871</v>
      </c>
      <c r="D1496" t="s">
        <v>4870</v>
      </c>
      <c r="E1496" t="s">
        <v>9148</v>
      </c>
      <c r="F1496" s="8" t="s">
        <v>9150</v>
      </c>
      <c r="G1496" s="8"/>
      <c r="H1496" s="9">
        <v>2565084870</v>
      </c>
      <c r="I1496" s="9">
        <v>2565398402</v>
      </c>
      <c r="J1496" t="s">
        <v>9149</v>
      </c>
      <c r="M1496" s="62" t="s">
        <v>9147</v>
      </c>
      <c r="N1496" s="11" t="s">
        <v>627</v>
      </c>
    </row>
    <row r="1497" spans="1:14" ht="36.75" customHeight="1" x14ac:dyDescent="0.25">
      <c r="A1497" s="6">
        <v>43320</v>
      </c>
      <c r="B1497" s="7">
        <v>0.16458333333333333</v>
      </c>
      <c r="C1497" t="s">
        <v>3642</v>
      </c>
      <c r="D1497" t="s">
        <v>9145</v>
      </c>
      <c r="F1497" s="8"/>
      <c r="G1497" s="8"/>
      <c r="H1497" s="9">
        <v>2088597124</v>
      </c>
      <c r="J1497" t="s">
        <v>901</v>
      </c>
      <c r="M1497" s="62" t="s">
        <v>9146</v>
      </c>
      <c r="N1497" s="11" t="s">
        <v>627</v>
      </c>
    </row>
    <row r="1498" spans="1:14" ht="36.75" customHeight="1" x14ac:dyDescent="0.25">
      <c r="A1498" s="6">
        <v>43321</v>
      </c>
      <c r="B1498" s="7">
        <v>0.36041666666666666</v>
      </c>
      <c r="C1498" t="s">
        <v>3853</v>
      </c>
      <c r="D1498" t="s">
        <v>9161</v>
      </c>
      <c r="F1498" s="8"/>
      <c r="G1498" s="8"/>
      <c r="H1498" s="9">
        <v>7656076174</v>
      </c>
      <c r="M1498" s="62"/>
      <c r="N1498" s="11" t="s">
        <v>627</v>
      </c>
    </row>
    <row r="1499" spans="1:14" ht="36.75" customHeight="1" x14ac:dyDescent="0.25">
      <c r="A1499" s="6">
        <v>43321</v>
      </c>
      <c r="B1499" s="7">
        <v>0.39166666666666666</v>
      </c>
      <c r="C1499" t="s">
        <v>9155</v>
      </c>
      <c r="D1499" t="s">
        <v>9154</v>
      </c>
      <c r="F1499" s="8"/>
      <c r="G1499" s="8"/>
      <c r="H1499" s="9">
        <v>2056699181</v>
      </c>
      <c r="M1499" s="62" t="s">
        <v>9156</v>
      </c>
      <c r="N1499" s="11" t="s">
        <v>627</v>
      </c>
    </row>
    <row r="1500" spans="1:14" ht="36.75" customHeight="1" x14ac:dyDescent="0.25">
      <c r="A1500" s="6">
        <v>43321</v>
      </c>
      <c r="B1500" s="7">
        <v>0.41319444444444442</v>
      </c>
      <c r="C1500" t="s">
        <v>9157</v>
      </c>
      <c r="D1500" t="s">
        <v>880</v>
      </c>
      <c r="F1500" s="8"/>
      <c r="G1500" s="8"/>
      <c r="H1500" s="9">
        <v>4784943015</v>
      </c>
      <c r="M1500" s="62"/>
      <c r="N1500" s="11" t="s">
        <v>627</v>
      </c>
    </row>
    <row r="1501" spans="1:14" ht="36.75" customHeight="1" x14ac:dyDescent="0.25">
      <c r="A1501" s="6">
        <v>43321</v>
      </c>
      <c r="B1501" s="7">
        <v>0.4465277777777778</v>
      </c>
      <c r="C1501" t="s">
        <v>3694</v>
      </c>
      <c r="D1501" t="s">
        <v>3692</v>
      </c>
      <c r="F1501" s="8" t="s">
        <v>3695</v>
      </c>
      <c r="G1501" s="8"/>
      <c r="H1501" s="9">
        <v>2393338212</v>
      </c>
      <c r="J1501" t="s">
        <v>978</v>
      </c>
      <c r="K1501">
        <v>17129792</v>
      </c>
      <c r="M1501" s="62" t="s">
        <v>9158</v>
      </c>
      <c r="N1501" s="11" t="s">
        <v>627</v>
      </c>
    </row>
    <row r="1502" spans="1:14" ht="36.75" customHeight="1" x14ac:dyDescent="0.25">
      <c r="A1502" s="6">
        <v>43321</v>
      </c>
      <c r="B1502" s="7">
        <v>0.46111111111111108</v>
      </c>
      <c r="C1502" t="s">
        <v>8992</v>
      </c>
      <c r="D1502" t="s">
        <v>8993</v>
      </c>
      <c r="F1502" s="8" t="s">
        <v>8994</v>
      </c>
      <c r="G1502" s="8"/>
      <c r="H1502" s="9">
        <v>6196929663</v>
      </c>
      <c r="I1502" s="174" t="s">
        <v>9137</v>
      </c>
      <c r="J1502" t="s">
        <v>721</v>
      </c>
      <c r="M1502" s="62" t="s">
        <v>9094</v>
      </c>
      <c r="N1502" s="11" t="s">
        <v>627</v>
      </c>
    </row>
    <row r="1503" spans="1:14" ht="36.75" customHeight="1" x14ac:dyDescent="0.25">
      <c r="A1503" s="6">
        <v>43321</v>
      </c>
      <c r="B1503" s="7">
        <v>0.10833333333333334</v>
      </c>
      <c r="C1503" t="s">
        <v>1908</v>
      </c>
      <c r="D1503" t="s">
        <v>1907</v>
      </c>
      <c r="F1503" s="8" t="s">
        <v>1916</v>
      </c>
      <c r="G1503" s="8"/>
      <c r="H1503" s="9">
        <v>2086612775</v>
      </c>
      <c r="J1503" t="s">
        <v>1909</v>
      </c>
      <c r="L1503" s="62" t="s">
        <v>1819</v>
      </c>
      <c r="M1503" s="62" t="s">
        <v>9159</v>
      </c>
      <c r="N1503" s="11" t="s">
        <v>709</v>
      </c>
    </row>
    <row r="1504" spans="1:14" ht="36.75" customHeight="1" x14ac:dyDescent="0.25">
      <c r="A1504" s="6">
        <v>43321</v>
      </c>
      <c r="B1504" s="7">
        <v>8.8888888888888892E-2</v>
      </c>
      <c r="C1504" t="s">
        <v>4871</v>
      </c>
      <c r="D1504" t="s">
        <v>4870</v>
      </c>
      <c r="E1504" t="s">
        <v>9148</v>
      </c>
      <c r="F1504" s="8" t="s">
        <v>9150</v>
      </c>
      <c r="G1504" s="8"/>
      <c r="H1504" s="9">
        <v>2565084870</v>
      </c>
      <c r="I1504" s="9">
        <v>2565398402</v>
      </c>
      <c r="J1504" t="s">
        <v>9149</v>
      </c>
      <c r="M1504" s="62" t="s">
        <v>9177</v>
      </c>
      <c r="N1504" s="11" t="s">
        <v>627</v>
      </c>
    </row>
    <row r="1505" spans="1:14" ht="36.75" customHeight="1" x14ac:dyDescent="0.25">
      <c r="A1505" s="6">
        <v>43322</v>
      </c>
      <c r="B1505" s="7">
        <v>0.41250000000000003</v>
      </c>
      <c r="C1505" t="s">
        <v>2493</v>
      </c>
      <c r="D1505" t="s">
        <v>9180</v>
      </c>
      <c r="F1505" s="8" t="s">
        <v>9179</v>
      </c>
      <c r="G1505" s="8"/>
      <c r="H1505" s="9">
        <v>9259973229</v>
      </c>
      <c r="J1505" t="s">
        <v>706</v>
      </c>
      <c r="M1505" s="62" t="s">
        <v>9176</v>
      </c>
      <c r="N1505" s="11" t="s">
        <v>627</v>
      </c>
    </row>
    <row r="1506" spans="1:14" ht="36.75" customHeight="1" x14ac:dyDescent="0.25">
      <c r="A1506" s="6">
        <v>43322</v>
      </c>
      <c r="B1506" s="7">
        <v>0.41736111111111113</v>
      </c>
      <c r="C1506" t="s">
        <v>3048</v>
      </c>
      <c r="D1506" t="s">
        <v>4319</v>
      </c>
      <c r="F1506" s="8"/>
      <c r="G1506" s="8"/>
      <c r="H1506" s="9">
        <v>8643503065</v>
      </c>
      <c r="J1506" t="s">
        <v>1000</v>
      </c>
      <c r="M1506" s="62" t="s">
        <v>9178</v>
      </c>
      <c r="N1506" s="11" t="s">
        <v>627</v>
      </c>
    </row>
    <row r="1507" spans="1:14" ht="36.75" customHeight="1" x14ac:dyDescent="0.25">
      <c r="A1507" s="6">
        <v>43322</v>
      </c>
      <c r="B1507" s="7">
        <v>0.41875000000000001</v>
      </c>
      <c r="C1507" t="s">
        <v>2682</v>
      </c>
      <c r="D1507" t="s">
        <v>3409</v>
      </c>
      <c r="E1507" s="141"/>
      <c r="F1507" s="8"/>
      <c r="G1507" s="8"/>
      <c r="H1507" s="9">
        <v>8177016527</v>
      </c>
      <c r="J1507" t="s">
        <v>1185</v>
      </c>
      <c r="M1507" s="62" t="s">
        <v>9181</v>
      </c>
      <c r="N1507" s="11" t="s">
        <v>627</v>
      </c>
    </row>
    <row r="1508" spans="1:14" ht="36.75" customHeight="1" x14ac:dyDescent="0.25">
      <c r="A1508" s="6">
        <v>43322</v>
      </c>
      <c r="B1508" s="7">
        <v>0.46736111111111112</v>
      </c>
      <c r="C1508" t="s">
        <v>9188</v>
      </c>
      <c r="D1508" t="s">
        <v>9190</v>
      </c>
      <c r="F1508" s="8" t="s">
        <v>9189</v>
      </c>
      <c r="G1508" s="8"/>
      <c r="H1508" s="9">
        <v>7066338957</v>
      </c>
      <c r="J1508" t="s">
        <v>21</v>
      </c>
      <c r="K1508" t="s">
        <v>1995</v>
      </c>
      <c r="M1508" s="62" t="s">
        <v>9191</v>
      </c>
      <c r="N1508" s="11" t="s">
        <v>627</v>
      </c>
    </row>
    <row r="1509" spans="1:14" ht="36.75" customHeight="1" x14ac:dyDescent="0.25">
      <c r="A1509" s="6">
        <v>43323</v>
      </c>
      <c r="B1509" s="7">
        <v>0.11319444444444444</v>
      </c>
      <c r="C1509" t="s">
        <v>9198</v>
      </c>
      <c r="D1509" t="s">
        <v>9203</v>
      </c>
      <c r="F1509" s="8" t="s">
        <v>9199</v>
      </c>
      <c r="G1509" s="8"/>
      <c r="H1509" s="9">
        <v>3548688257</v>
      </c>
      <c r="J1509" t="s">
        <v>721</v>
      </c>
      <c r="K1509">
        <v>14050430</v>
      </c>
      <c r="M1509" s="62" t="s">
        <v>9200</v>
      </c>
      <c r="N1509" s="11" t="s">
        <v>627</v>
      </c>
    </row>
    <row r="1510" spans="1:14" ht="36.75" customHeight="1" x14ac:dyDescent="0.25">
      <c r="A1510" s="6">
        <v>43325</v>
      </c>
      <c r="B1510" s="7">
        <v>0.44930555555555557</v>
      </c>
      <c r="C1510" t="s">
        <v>9204</v>
      </c>
      <c r="D1510" t="s">
        <v>2438</v>
      </c>
      <c r="F1510" s="8" t="s">
        <v>9205</v>
      </c>
      <c r="G1510" s="8"/>
      <c r="H1510" s="9">
        <v>2603575443</v>
      </c>
      <c r="J1510" t="s">
        <v>1324</v>
      </c>
      <c r="M1510" s="62" t="s">
        <v>9206</v>
      </c>
      <c r="N1510" s="11" t="s">
        <v>627</v>
      </c>
    </row>
    <row r="1511" spans="1:14" ht="36.75" customHeight="1" x14ac:dyDescent="0.25">
      <c r="A1511" s="6">
        <v>43325</v>
      </c>
      <c r="B1511" s="7">
        <v>6.3194444444444442E-2</v>
      </c>
      <c r="C1511" t="s">
        <v>9207</v>
      </c>
      <c r="F1511" s="8" t="s">
        <v>9209</v>
      </c>
      <c r="G1511" s="8"/>
      <c r="H1511" s="9">
        <v>6186985691</v>
      </c>
      <c r="J1511" t="s">
        <v>18</v>
      </c>
      <c r="M1511" s="62" t="s">
        <v>9210</v>
      </c>
      <c r="N1511" s="11" t="s">
        <v>627</v>
      </c>
    </row>
    <row r="1512" spans="1:14" ht="36.75" customHeight="1" x14ac:dyDescent="0.25">
      <c r="A1512" s="6">
        <v>43325</v>
      </c>
      <c r="B1512" s="7">
        <v>9.375E-2</v>
      </c>
      <c r="C1512" t="s">
        <v>4035</v>
      </c>
      <c r="D1512" t="s">
        <v>4036</v>
      </c>
      <c r="E1512" t="s">
        <v>2620</v>
      </c>
      <c r="F1512" s="8"/>
      <c r="G1512" s="8" t="s">
        <v>4039</v>
      </c>
      <c r="H1512" s="9">
        <v>6143573475</v>
      </c>
      <c r="I1512" s="9">
        <v>2169700625</v>
      </c>
      <c r="J1512" t="s">
        <v>4037</v>
      </c>
      <c r="L1512" s="62" t="s">
        <v>4040</v>
      </c>
      <c r="M1512" s="62" t="s">
        <v>9208</v>
      </c>
      <c r="N1512" s="11" t="s">
        <v>627</v>
      </c>
    </row>
    <row r="1513" spans="1:14" ht="36.75" customHeight="1" x14ac:dyDescent="0.25">
      <c r="A1513" s="6">
        <v>43325</v>
      </c>
      <c r="B1513" s="7">
        <v>0.58611111111111114</v>
      </c>
      <c r="C1513">
        <v>1951</v>
      </c>
      <c r="D1513" t="s">
        <v>3153</v>
      </c>
      <c r="E1513" s="141"/>
      <c r="F1513" s="8" t="s">
        <v>3156</v>
      </c>
      <c r="G1513" s="8"/>
      <c r="H1513" s="9">
        <v>8306097930</v>
      </c>
      <c r="J1513" t="s">
        <v>3155</v>
      </c>
      <c r="K1513">
        <v>17119766</v>
      </c>
      <c r="M1513" s="62" t="s">
        <v>9214</v>
      </c>
      <c r="N1513" s="11" t="s">
        <v>627</v>
      </c>
    </row>
    <row r="1514" spans="1:14" ht="36.75" customHeight="1" x14ac:dyDescent="0.25">
      <c r="A1514" s="6">
        <v>43326</v>
      </c>
      <c r="B1514" s="7">
        <v>0.3576388888888889</v>
      </c>
      <c r="C1514" t="s">
        <v>891</v>
      </c>
      <c r="D1514" t="s">
        <v>9215</v>
      </c>
      <c r="E1514" t="s">
        <v>9219</v>
      </c>
      <c r="F1514" s="8" t="s">
        <v>9216</v>
      </c>
      <c r="G1514" s="8"/>
      <c r="H1514" s="9">
        <v>5864053251</v>
      </c>
      <c r="I1514" s="9">
        <v>7725840444</v>
      </c>
      <c r="M1514" s="62" t="s">
        <v>9217</v>
      </c>
      <c r="N1514" s="11" t="s">
        <v>627</v>
      </c>
    </row>
    <row r="1515" spans="1:14" ht="36.75" customHeight="1" x14ac:dyDescent="0.25">
      <c r="A1515" s="6">
        <v>43326</v>
      </c>
      <c r="B1515" s="7">
        <v>0.39930555555555558</v>
      </c>
      <c r="C1515" t="s">
        <v>9222</v>
      </c>
      <c r="D1515" t="s">
        <v>9223</v>
      </c>
      <c r="F1515" s="8"/>
      <c r="G1515" s="8"/>
      <c r="H1515" s="9">
        <v>2077843547</v>
      </c>
      <c r="M1515" s="62" t="s">
        <v>3029</v>
      </c>
      <c r="N1515" s="11" t="s">
        <v>627</v>
      </c>
    </row>
    <row r="1516" spans="1:14" ht="36.75" customHeight="1" x14ac:dyDescent="0.25">
      <c r="A1516" s="6">
        <v>43326</v>
      </c>
      <c r="B1516" s="7">
        <v>0.41597222222222219</v>
      </c>
      <c r="C1516" t="s">
        <v>3865</v>
      </c>
      <c r="D1516" t="s">
        <v>3864</v>
      </c>
      <c r="E1516" t="s">
        <v>3949</v>
      </c>
      <c r="F1516" s="8"/>
      <c r="G1516" s="8"/>
      <c r="H1516" s="9">
        <v>7075928594</v>
      </c>
      <c r="M1516" s="62" t="s">
        <v>9224</v>
      </c>
      <c r="N1516" s="11" t="s">
        <v>627</v>
      </c>
    </row>
    <row r="1517" spans="1:14" ht="36.75" customHeight="1" x14ac:dyDescent="0.25">
      <c r="A1517" s="6">
        <v>43326</v>
      </c>
      <c r="B1517" s="7">
        <v>0.58611111111111114</v>
      </c>
      <c r="C1517">
        <v>1951</v>
      </c>
      <c r="D1517" t="s">
        <v>3153</v>
      </c>
      <c r="E1517" s="141"/>
      <c r="F1517" s="8" t="s">
        <v>3156</v>
      </c>
      <c r="G1517" s="8"/>
      <c r="H1517" s="9">
        <v>8306097930</v>
      </c>
      <c r="J1517" t="s">
        <v>3155</v>
      </c>
      <c r="K1517">
        <v>17119766</v>
      </c>
      <c r="M1517" s="62" t="s">
        <v>9225</v>
      </c>
      <c r="N1517" s="11" t="s">
        <v>627</v>
      </c>
    </row>
    <row r="1518" spans="1:14" ht="36.75" customHeight="1" x14ac:dyDescent="0.25">
      <c r="A1518" s="6">
        <v>43326</v>
      </c>
      <c r="B1518" s="7">
        <v>0.4770833333333333</v>
      </c>
      <c r="C1518" t="s">
        <v>1707</v>
      </c>
      <c r="D1518" t="s">
        <v>1706</v>
      </c>
      <c r="F1518" s="8" t="s">
        <v>2690</v>
      </c>
      <c r="G1518" s="8"/>
      <c r="H1518" s="9">
        <v>8622059238</v>
      </c>
      <c r="M1518" s="62" t="s">
        <v>9226</v>
      </c>
      <c r="N1518" s="11" t="s">
        <v>627</v>
      </c>
    </row>
    <row r="1519" spans="1:14" ht="36.75" customHeight="1" x14ac:dyDescent="0.25">
      <c r="A1519" s="6">
        <v>43326</v>
      </c>
      <c r="B1519" s="7">
        <v>5.486111111111111E-2</v>
      </c>
      <c r="C1519" t="s">
        <v>9228</v>
      </c>
      <c r="D1519" t="s">
        <v>9227</v>
      </c>
      <c r="F1519" s="8"/>
      <c r="G1519" s="8"/>
      <c r="H1519" s="9">
        <v>3162652686</v>
      </c>
      <c r="J1519" t="s">
        <v>1632</v>
      </c>
      <c r="M1519" s="62" t="s">
        <v>9229</v>
      </c>
      <c r="N1519" s="11" t="s">
        <v>627</v>
      </c>
    </row>
    <row r="1520" spans="1:14" ht="36.75" customHeight="1" x14ac:dyDescent="0.25">
      <c r="A1520" s="6">
        <v>43326</v>
      </c>
      <c r="B1520" s="7">
        <v>5.9027777777777783E-2</v>
      </c>
      <c r="C1520" t="s">
        <v>3160</v>
      </c>
      <c r="D1520" t="s">
        <v>1167</v>
      </c>
      <c r="E1520" t="s">
        <v>9234</v>
      </c>
      <c r="F1520" s="8"/>
      <c r="G1520" s="8"/>
      <c r="H1520" s="9">
        <v>3368441171</v>
      </c>
      <c r="I1520" s="9">
        <v>3366650250</v>
      </c>
      <c r="J1520" t="s">
        <v>2404</v>
      </c>
      <c r="K1520">
        <v>18023018</v>
      </c>
      <c r="M1520" s="62" t="s">
        <v>9230</v>
      </c>
      <c r="N1520" s="11" t="s">
        <v>627</v>
      </c>
    </row>
    <row r="1521" spans="1:14" ht="36.75" customHeight="1" x14ac:dyDescent="0.25">
      <c r="A1521" s="6">
        <v>43326</v>
      </c>
      <c r="B1521" s="7">
        <v>8.2638888888888887E-2</v>
      </c>
      <c r="C1521">
        <v>1951</v>
      </c>
      <c r="D1521" t="s">
        <v>3153</v>
      </c>
      <c r="E1521" s="141"/>
      <c r="F1521" s="8" t="s">
        <v>3156</v>
      </c>
      <c r="G1521" s="8"/>
      <c r="H1521" s="9">
        <v>8306097930</v>
      </c>
      <c r="J1521" t="s">
        <v>3155</v>
      </c>
      <c r="K1521">
        <v>17119766</v>
      </c>
      <c r="M1521" s="62" t="s">
        <v>9231</v>
      </c>
      <c r="N1521" s="11" t="s">
        <v>627</v>
      </c>
    </row>
    <row r="1522" spans="1:14" ht="36.75" customHeight="1" x14ac:dyDescent="0.25">
      <c r="A1522" s="6">
        <v>43326</v>
      </c>
      <c r="B1522" s="7">
        <v>0.10486111111111111</v>
      </c>
      <c r="C1522" t="s">
        <v>2660</v>
      </c>
      <c r="D1522" t="s">
        <v>9232</v>
      </c>
      <c r="F1522" s="8"/>
      <c r="G1522" s="8"/>
      <c r="H1522" s="9">
        <v>9792037265</v>
      </c>
      <c r="J1522" t="s">
        <v>1632</v>
      </c>
      <c r="M1522" s="62" t="s">
        <v>9233</v>
      </c>
      <c r="N1522" s="11" t="s">
        <v>627</v>
      </c>
    </row>
    <row r="1523" spans="1:14" ht="36.75" customHeight="1" x14ac:dyDescent="0.25">
      <c r="A1523" s="6">
        <v>43326</v>
      </c>
      <c r="B1523" s="7">
        <v>0.11805555555555557</v>
      </c>
      <c r="C1523" t="s">
        <v>891</v>
      </c>
      <c r="D1523" t="s">
        <v>9219</v>
      </c>
      <c r="F1523" s="8" t="s">
        <v>663</v>
      </c>
      <c r="G1523" s="8"/>
      <c r="H1523" s="9">
        <v>7725840444</v>
      </c>
      <c r="M1523" s="62" t="s">
        <v>9235</v>
      </c>
      <c r="N1523" s="11" t="s">
        <v>627</v>
      </c>
    </row>
    <row r="1524" spans="1:14" ht="36.75" customHeight="1" x14ac:dyDescent="0.25">
      <c r="A1524" s="6">
        <v>43326</v>
      </c>
      <c r="B1524" s="7">
        <v>0.12013888888888889</v>
      </c>
      <c r="C1524">
        <v>1951</v>
      </c>
      <c r="D1524" t="s">
        <v>3153</v>
      </c>
      <c r="E1524" s="141"/>
      <c r="F1524" s="8" t="s">
        <v>3156</v>
      </c>
      <c r="G1524" s="8"/>
      <c r="H1524" s="9">
        <v>8306097930</v>
      </c>
      <c r="J1524" t="s">
        <v>3155</v>
      </c>
      <c r="K1524">
        <v>17119766</v>
      </c>
      <c r="M1524" s="62" t="s">
        <v>9236</v>
      </c>
      <c r="N1524" s="11" t="s">
        <v>627</v>
      </c>
    </row>
    <row r="1525" spans="1:14" ht="36.75" customHeight="1" x14ac:dyDescent="0.25">
      <c r="A1525" s="6">
        <v>43327</v>
      </c>
      <c r="B1525" s="7">
        <v>0.3833333333333333</v>
      </c>
      <c r="C1525" t="s">
        <v>9237</v>
      </c>
      <c r="D1525" t="s">
        <v>2543</v>
      </c>
      <c r="F1525" s="8"/>
      <c r="G1525" s="8"/>
      <c r="H1525" s="9">
        <v>7577354306</v>
      </c>
      <c r="M1525" s="62" t="s">
        <v>9238</v>
      </c>
      <c r="N1525" s="11" t="s">
        <v>627</v>
      </c>
    </row>
    <row r="1526" spans="1:14" ht="36.75" customHeight="1" x14ac:dyDescent="0.25">
      <c r="A1526" s="6">
        <v>43327</v>
      </c>
      <c r="C1526" t="s">
        <v>428</v>
      </c>
      <c r="F1526" s="8"/>
      <c r="G1526" s="8"/>
      <c r="H1526" s="9">
        <v>8177717404</v>
      </c>
      <c r="M1526" s="62"/>
      <c r="N1526" s="11" t="s">
        <v>627</v>
      </c>
    </row>
    <row r="1527" spans="1:14" ht="36.75" customHeight="1" x14ac:dyDescent="0.25">
      <c r="A1527" s="6">
        <v>43327</v>
      </c>
      <c r="B1527" s="7">
        <v>0.4770833333333333</v>
      </c>
      <c r="C1527" t="s">
        <v>3160</v>
      </c>
      <c r="D1527" t="s">
        <v>9239</v>
      </c>
      <c r="F1527" s="8" t="s">
        <v>9240</v>
      </c>
      <c r="G1527" s="8"/>
      <c r="H1527" s="9">
        <v>3363395878</v>
      </c>
      <c r="J1527" t="s">
        <v>2404</v>
      </c>
      <c r="K1527">
        <v>18023018</v>
      </c>
      <c r="M1527" s="62" t="s">
        <v>9241</v>
      </c>
      <c r="N1527" s="11" t="s">
        <v>627</v>
      </c>
    </row>
    <row r="1528" spans="1:14" ht="36.75" customHeight="1" x14ac:dyDescent="0.25">
      <c r="A1528" s="6">
        <v>43327</v>
      </c>
      <c r="B1528" s="7">
        <v>6.8749999999999992E-2</v>
      </c>
      <c r="C1528" t="s">
        <v>2675</v>
      </c>
      <c r="F1528" s="8"/>
      <c r="G1528" s="8"/>
      <c r="M1528" s="62"/>
      <c r="N1528" s="11" t="s">
        <v>627</v>
      </c>
    </row>
    <row r="1529" spans="1:14" ht="36.75" customHeight="1" x14ac:dyDescent="0.25">
      <c r="A1529" s="6">
        <v>43327</v>
      </c>
      <c r="B1529" s="7">
        <v>0.16319444444444445</v>
      </c>
      <c r="C1529" t="s">
        <v>9204</v>
      </c>
      <c r="D1529" t="s">
        <v>650</v>
      </c>
      <c r="F1529" s="8" t="s">
        <v>9243</v>
      </c>
      <c r="G1529" s="8"/>
      <c r="H1529" s="9">
        <v>2603575443</v>
      </c>
      <c r="M1529" s="62" t="s">
        <v>9242</v>
      </c>
      <c r="N1529" s="11" t="s">
        <v>627</v>
      </c>
    </row>
    <row r="1530" spans="1:14" ht="36.75" customHeight="1" x14ac:dyDescent="0.25">
      <c r="A1530" s="6">
        <v>43328</v>
      </c>
      <c r="B1530" s="7">
        <v>0.44375000000000003</v>
      </c>
      <c r="C1530" t="s">
        <v>9247</v>
      </c>
      <c r="D1530" t="s">
        <v>9248</v>
      </c>
      <c r="F1530" s="8"/>
      <c r="G1530" s="8"/>
      <c r="H1530" s="9">
        <v>9546090445</v>
      </c>
      <c r="J1530" t="s">
        <v>9249</v>
      </c>
      <c r="M1530" s="62"/>
      <c r="N1530" s="11" t="s">
        <v>627</v>
      </c>
    </row>
    <row r="1531" spans="1:14" ht="36.75" customHeight="1" x14ac:dyDescent="0.25">
      <c r="A1531" s="6">
        <v>43328</v>
      </c>
      <c r="B1531" s="7">
        <v>0.45277777777777778</v>
      </c>
      <c r="C1531" t="s">
        <v>3518</v>
      </c>
      <c r="D1531" t="s">
        <v>9250</v>
      </c>
      <c r="F1531" s="8"/>
      <c r="G1531" s="8"/>
      <c r="H1531" s="9">
        <v>8659349900</v>
      </c>
      <c r="M1531" s="62"/>
      <c r="N1531" s="11" t="s">
        <v>627</v>
      </c>
    </row>
    <row r="1532" spans="1:14" ht="36.75" customHeight="1" x14ac:dyDescent="0.25">
      <c r="A1532" s="6">
        <v>43328</v>
      </c>
      <c r="B1532" s="7">
        <v>0.47361111111111115</v>
      </c>
      <c r="C1532" t="s">
        <v>9263</v>
      </c>
      <c r="D1532" t="s">
        <v>9252</v>
      </c>
      <c r="F1532" s="8"/>
      <c r="G1532" s="8"/>
      <c r="H1532" s="9">
        <v>7572291810</v>
      </c>
      <c r="J1532" t="s">
        <v>721</v>
      </c>
      <c r="M1532" s="62" t="s">
        <v>9251</v>
      </c>
      <c r="N1532" s="11" t="s">
        <v>627</v>
      </c>
    </row>
    <row r="1533" spans="1:14" ht="36.75" customHeight="1" x14ac:dyDescent="0.25">
      <c r="A1533" s="6">
        <v>43328</v>
      </c>
      <c r="B1533" s="7">
        <v>0.3833333333333333</v>
      </c>
      <c r="C1533" t="s">
        <v>9237</v>
      </c>
      <c r="D1533" t="s">
        <v>2543</v>
      </c>
      <c r="F1533" s="8" t="s">
        <v>1073</v>
      </c>
      <c r="G1533" s="8"/>
      <c r="H1533" s="9">
        <v>7577354306</v>
      </c>
      <c r="J1533" t="s">
        <v>1000</v>
      </c>
      <c r="M1533" s="62" t="s">
        <v>9238</v>
      </c>
      <c r="N1533" s="11" t="s">
        <v>627</v>
      </c>
    </row>
    <row r="1534" spans="1:14" ht="36.75" customHeight="1" x14ac:dyDescent="0.25">
      <c r="A1534" s="6">
        <v>43328</v>
      </c>
      <c r="B1534" s="7">
        <v>7.5694444444444439E-2</v>
      </c>
      <c r="C1534" t="s">
        <v>9167</v>
      </c>
      <c r="D1534" t="s">
        <v>9258</v>
      </c>
      <c r="E1534" t="s">
        <v>9257</v>
      </c>
      <c r="F1534" s="8" t="s">
        <v>9260</v>
      </c>
      <c r="G1534" s="8"/>
      <c r="H1534" s="9">
        <v>9372879332</v>
      </c>
      <c r="J1534" t="s">
        <v>784</v>
      </c>
      <c r="K1534">
        <v>18033060</v>
      </c>
      <c r="M1534" s="62" t="s">
        <v>9259</v>
      </c>
      <c r="N1534" s="11" t="s">
        <v>627</v>
      </c>
    </row>
    <row r="1535" spans="1:14" ht="36.75" customHeight="1" x14ac:dyDescent="0.25">
      <c r="A1535" s="6">
        <v>43328</v>
      </c>
      <c r="B1535" s="7">
        <v>0.10277777777777779</v>
      </c>
      <c r="C1535" t="s">
        <v>2792</v>
      </c>
      <c r="D1535" t="s">
        <v>9261</v>
      </c>
      <c r="E1535" t="s">
        <v>2795</v>
      </c>
      <c r="F1535" s="8"/>
      <c r="G1535" s="8"/>
      <c r="H1535" s="9">
        <v>7704824601</v>
      </c>
      <c r="I1535" s="9">
        <v>4049856045</v>
      </c>
      <c r="J1535" t="s">
        <v>1096</v>
      </c>
      <c r="M1535" s="62" t="s">
        <v>9262</v>
      </c>
      <c r="N1535" s="11" t="s">
        <v>627</v>
      </c>
    </row>
    <row r="1536" spans="1:14" ht="36.75" customHeight="1" x14ac:dyDescent="0.25">
      <c r="A1536" s="6">
        <v>43328</v>
      </c>
      <c r="B1536" s="7">
        <v>0.17361111111111113</v>
      </c>
      <c r="C1536" t="s">
        <v>4926</v>
      </c>
      <c r="D1536" t="s">
        <v>2596</v>
      </c>
      <c r="F1536" s="8" t="s">
        <v>2597</v>
      </c>
      <c r="G1536" s="8"/>
      <c r="H1536" s="9">
        <v>7027768363</v>
      </c>
      <c r="M1536" s="62" t="s">
        <v>9264</v>
      </c>
      <c r="N1536" s="11" t="s">
        <v>627</v>
      </c>
    </row>
    <row r="1537" spans="1:14" ht="36.75" customHeight="1" x14ac:dyDescent="0.25">
      <c r="A1537" s="6">
        <v>43328</v>
      </c>
      <c r="B1537" s="7">
        <v>0.36736111111111108</v>
      </c>
      <c r="C1537" t="s">
        <v>9265</v>
      </c>
      <c r="F1537" s="8"/>
      <c r="G1537" s="8"/>
      <c r="H1537" s="9">
        <v>7818537705</v>
      </c>
      <c r="M1537" s="62"/>
      <c r="N1537" s="11" t="s">
        <v>627</v>
      </c>
    </row>
    <row r="1538" spans="1:14" ht="36.75" customHeight="1" x14ac:dyDescent="0.25">
      <c r="A1538" s="6">
        <v>43329</v>
      </c>
      <c r="B1538" s="7">
        <v>0.11875000000000001</v>
      </c>
      <c r="C1538" t="s">
        <v>904</v>
      </c>
      <c r="D1538" t="s">
        <v>905</v>
      </c>
      <c r="F1538" s="8" t="s">
        <v>9268</v>
      </c>
      <c r="G1538" s="8"/>
      <c r="H1538" s="9">
        <v>2059657104</v>
      </c>
      <c r="J1538" t="s">
        <v>706</v>
      </c>
      <c r="L1538" s="62" t="s">
        <v>907</v>
      </c>
      <c r="M1538" s="62" t="s">
        <v>9269</v>
      </c>
      <c r="N1538" s="11" t="s">
        <v>627</v>
      </c>
    </row>
    <row r="1539" spans="1:14" ht="36.75" customHeight="1" x14ac:dyDescent="0.25">
      <c r="A1539" s="6">
        <v>43329</v>
      </c>
      <c r="B1539" s="7">
        <v>0.16527777777777777</v>
      </c>
      <c r="C1539" t="s">
        <v>9270</v>
      </c>
      <c r="F1539" s="8" t="s">
        <v>9272</v>
      </c>
      <c r="G1539" s="8"/>
      <c r="H1539" s="9">
        <v>2252666683</v>
      </c>
      <c r="J1539" t="s">
        <v>9271</v>
      </c>
      <c r="M1539" s="62"/>
      <c r="N1539" s="11" t="s">
        <v>627</v>
      </c>
    </row>
    <row r="1540" spans="1:14" ht="36.75" customHeight="1" x14ac:dyDescent="0.25">
      <c r="A1540" s="6">
        <v>43329</v>
      </c>
      <c r="B1540" s="7">
        <v>0.18541666666666667</v>
      </c>
      <c r="C1540" t="s">
        <v>9274</v>
      </c>
      <c r="D1540" t="s">
        <v>520</v>
      </c>
      <c r="F1540" s="8" t="s">
        <v>523</v>
      </c>
      <c r="G1540" s="8"/>
      <c r="H1540" s="9">
        <v>7575606552</v>
      </c>
      <c r="J1540" t="s">
        <v>1185</v>
      </c>
      <c r="K1540">
        <v>13010150</v>
      </c>
      <c r="M1540" s="62" t="s">
        <v>9273</v>
      </c>
      <c r="N1540" s="11" t="s">
        <v>627</v>
      </c>
    </row>
    <row r="1541" spans="1:14" ht="36.75" customHeight="1" x14ac:dyDescent="0.25">
      <c r="A1541" s="6">
        <v>43332</v>
      </c>
      <c r="B1541" s="7">
        <v>0.43194444444444446</v>
      </c>
      <c r="C1541" t="s">
        <v>753</v>
      </c>
      <c r="D1541" t="s">
        <v>1474</v>
      </c>
      <c r="F1541" s="8"/>
      <c r="G1541" s="8"/>
      <c r="H1541" s="9">
        <v>4049344030</v>
      </c>
      <c r="M1541" s="62" t="s">
        <v>9281</v>
      </c>
      <c r="N1541" s="11" t="s">
        <v>627</v>
      </c>
    </row>
    <row r="1542" spans="1:14" ht="36.75" customHeight="1" x14ac:dyDescent="0.25">
      <c r="A1542" s="57">
        <v>43332</v>
      </c>
      <c r="B1542" s="58">
        <v>0.4381944444444445</v>
      </c>
      <c r="C1542" s="56" t="s">
        <v>9122</v>
      </c>
      <c r="D1542" s="56"/>
      <c r="E1542" s="56"/>
      <c r="F1542" s="8" t="s">
        <v>9126</v>
      </c>
      <c r="G1542" s="8"/>
      <c r="H1542" s="59">
        <v>6168905106</v>
      </c>
      <c r="I1542" s="59"/>
      <c r="J1542" s="56" t="s">
        <v>889</v>
      </c>
      <c r="K1542" s="56">
        <v>18052096</v>
      </c>
      <c r="L1542" s="82"/>
      <c r="M1542" s="62" t="s">
        <v>9282</v>
      </c>
      <c r="N1542" s="11" t="s">
        <v>627</v>
      </c>
    </row>
    <row r="1543" spans="1:14" ht="36.75" customHeight="1" x14ac:dyDescent="0.25">
      <c r="A1543" s="6">
        <v>43332</v>
      </c>
      <c r="B1543" s="7">
        <v>0.10208333333333335</v>
      </c>
      <c r="C1543" t="s">
        <v>3758</v>
      </c>
      <c r="F1543" s="8" t="s">
        <v>9096</v>
      </c>
      <c r="G1543" s="8"/>
      <c r="H1543" s="9">
        <v>9513128203</v>
      </c>
      <c r="J1543" t="s">
        <v>835</v>
      </c>
      <c r="K1543">
        <v>18042075</v>
      </c>
      <c r="M1543" s="62" t="s">
        <v>9283</v>
      </c>
      <c r="N1543" s="11" t="s">
        <v>627</v>
      </c>
    </row>
    <row r="1544" spans="1:14" ht="36.75" customHeight="1" x14ac:dyDescent="0.25">
      <c r="A1544" s="6">
        <v>43332</v>
      </c>
      <c r="B1544" s="7">
        <v>0.11180555555555556</v>
      </c>
      <c r="C1544" t="s">
        <v>9237</v>
      </c>
      <c r="D1544" t="s">
        <v>2543</v>
      </c>
      <c r="F1544" s="8" t="s">
        <v>1073</v>
      </c>
      <c r="G1544" s="8"/>
      <c r="H1544" s="9">
        <v>7577354306</v>
      </c>
      <c r="J1544" t="s">
        <v>1000</v>
      </c>
      <c r="M1544" s="62" t="s">
        <v>9287</v>
      </c>
      <c r="N1544" s="11" t="s">
        <v>627</v>
      </c>
    </row>
    <row r="1545" spans="1:14" ht="36.75" customHeight="1" x14ac:dyDescent="0.25">
      <c r="A1545" s="6">
        <v>43332</v>
      </c>
      <c r="B1545" s="7">
        <v>0.12222222222222223</v>
      </c>
      <c r="C1545" t="s">
        <v>9290</v>
      </c>
      <c r="F1545" s="8"/>
      <c r="G1545" s="8"/>
      <c r="H1545" s="9">
        <v>4045359450</v>
      </c>
      <c r="J1545" t="s">
        <v>1185</v>
      </c>
      <c r="M1545" s="62" t="s">
        <v>2364</v>
      </c>
      <c r="N1545" s="11" t="s">
        <v>627</v>
      </c>
    </row>
    <row r="1546" spans="1:14" ht="36.75" customHeight="1" x14ac:dyDescent="0.25">
      <c r="A1546" s="6">
        <v>43332</v>
      </c>
      <c r="B1546" s="7">
        <v>0.16874999999999998</v>
      </c>
      <c r="D1546" t="s">
        <v>9291</v>
      </c>
      <c r="F1546" s="8"/>
      <c r="G1546" s="8"/>
      <c r="H1546" s="9">
        <v>7042874178</v>
      </c>
      <c r="J1546" t="s">
        <v>721</v>
      </c>
      <c r="K1546">
        <v>15054102</v>
      </c>
      <c r="M1546" s="62" t="s">
        <v>9292</v>
      </c>
      <c r="N1546" s="11" t="s">
        <v>627</v>
      </c>
    </row>
    <row r="1547" spans="1:14" ht="36.75" customHeight="1" x14ac:dyDescent="0.25">
      <c r="A1547" s="6">
        <v>43332</v>
      </c>
      <c r="B1547" s="7">
        <v>0.17916666666666667</v>
      </c>
      <c r="C1547" t="s">
        <v>9293</v>
      </c>
      <c r="F1547" s="8"/>
      <c r="G1547" s="8"/>
      <c r="H1547" s="9">
        <v>2173036585</v>
      </c>
      <c r="J1547" t="s">
        <v>706</v>
      </c>
      <c r="M1547" s="62" t="s">
        <v>9294</v>
      </c>
      <c r="N1547" s="11" t="s">
        <v>627</v>
      </c>
    </row>
    <row r="1548" spans="1:14" ht="36.75" customHeight="1" x14ac:dyDescent="0.25">
      <c r="A1548" s="6">
        <v>43332</v>
      </c>
      <c r="B1548" s="7">
        <v>0.18541666666666667</v>
      </c>
      <c r="C1548" t="s">
        <v>9296</v>
      </c>
      <c r="F1548" s="8"/>
      <c r="G1548" s="8"/>
      <c r="H1548" s="9">
        <v>4044444258</v>
      </c>
      <c r="M1548" s="62" t="s">
        <v>9295</v>
      </c>
      <c r="N1548" s="11" t="s">
        <v>627</v>
      </c>
    </row>
    <row r="1549" spans="1:14" ht="36.75" customHeight="1" x14ac:dyDescent="0.25">
      <c r="A1549" s="6">
        <v>43332</v>
      </c>
      <c r="B1549" s="7">
        <v>0.19166666666666665</v>
      </c>
      <c r="C1549" t="s">
        <v>1080</v>
      </c>
      <c r="D1549" t="s">
        <v>1078</v>
      </c>
      <c r="F1549" s="8"/>
      <c r="G1549" s="8"/>
      <c r="H1549" s="9">
        <v>2295510101</v>
      </c>
      <c r="J1549" t="s">
        <v>978</v>
      </c>
      <c r="M1549" s="62"/>
      <c r="N1549" s="11" t="s">
        <v>627</v>
      </c>
    </row>
    <row r="1550" spans="1:14" ht="36.75" customHeight="1" x14ac:dyDescent="0.25">
      <c r="A1550" s="6">
        <v>43332</v>
      </c>
      <c r="B1550" s="7">
        <v>0.19791666666666666</v>
      </c>
      <c r="C1550" t="s">
        <v>9298</v>
      </c>
      <c r="D1550" t="s">
        <v>9297</v>
      </c>
      <c r="E1550" t="s">
        <v>4865</v>
      </c>
      <c r="F1550" s="8"/>
      <c r="G1550" s="8"/>
      <c r="H1550" s="9">
        <v>8018032683</v>
      </c>
      <c r="M1550" s="62"/>
      <c r="N1550" s="11" t="s">
        <v>627</v>
      </c>
    </row>
    <row r="1551" spans="1:14" ht="36.75" customHeight="1" x14ac:dyDescent="0.25">
      <c r="A1551" s="6">
        <v>43333</v>
      </c>
      <c r="B1551" s="7">
        <v>0.11180555555555556</v>
      </c>
      <c r="C1551" t="s">
        <v>9237</v>
      </c>
      <c r="D1551" t="s">
        <v>2543</v>
      </c>
      <c r="F1551" s="8" t="s">
        <v>1073</v>
      </c>
      <c r="G1551" s="8"/>
      <c r="H1551" s="9">
        <v>7577354306</v>
      </c>
      <c r="J1551" t="s">
        <v>1000</v>
      </c>
      <c r="M1551" s="62" t="s">
        <v>9287</v>
      </c>
      <c r="N1551" s="11" t="s">
        <v>627</v>
      </c>
    </row>
    <row r="1552" spans="1:14" ht="36.75" customHeight="1" x14ac:dyDescent="0.25">
      <c r="A1552" s="6">
        <v>43334</v>
      </c>
      <c r="B1552" s="7">
        <v>0.20208333333333331</v>
      </c>
      <c r="C1552" t="s">
        <v>3954</v>
      </c>
      <c r="D1552" t="s">
        <v>996</v>
      </c>
      <c r="F1552" s="8" t="s">
        <v>9322</v>
      </c>
      <c r="G1552" s="8"/>
      <c r="H1552" s="9">
        <v>6788956428</v>
      </c>
      <c r="J1552" t="s">
        <v>1000</v>
      </c>
      <c r="M1552" s="62" t="s">
        <v>9321</v>
      </c>
      <c r="N1552" s="11" t="s">
        <v>627</v>
      </c>
    </row>
    <row r="1553" spans="1:14" ht="36.75" customHeight="1" x14ac:dyDescent="0.25">
      <c r="A1553" s="6">
        <v>43335</v>
      </c>
      <c r="B1553" s="7">
        <v>0.36180555555555555</v>
      </c>
      <c r="C1553" t="s">
        <v>428</v>
      </c>
      <c r="F1553" s="8" t="s">
        <v>4624</v>
      </c>
      <c r="G1553" s="8"/>
      <c r="H1553" s="9">
        <v>8177717404</v>
      </c>
      <c r="J1553" t="s">
        <v>2208</v>
      </c>
      <c r="M1553" s="62"/>
      <c r="N1553" s="11" t="s">
        <v>627</v>
      </c>
    </row>
    <row r="1554" spans="1:14" ht="36.75" customHeight="1" x14ac:dyDescent="0.25">
      <c r="A1554" s="6">
        <v>43335</v>
      </c>
      <c r="B1554" s="7">
        <v>0.40138888888888885</v>
      </c>
      <c r="C1554" t="s">
        <v>9324</v>
      </c>
      <c r="D1554" t="s">
        <v>9323</v>
      </c>
      <c r="F1554" s="8" t="s">
        <v>9326</v>
      </c>
      <c r="G1554" s="8"/>
      <c r="H1554" s="9">
        <v>2072510288</v>
      </c>
      <c r="M1554" s="62" t="s">
        <v>9325</v>
      </c>
      <c r="N1554" s="11" t="s">
        <v>627</v>
      </c>
    </row>
    <row r="1555" spans="1:14" ht="36.75" customHeight="1" x14ac:dyDescent="0.25">
      <c r="A1555" s="6">
        <v>43335</v>
      </c>
      <c r="B1555" s="7">
        <v>5.4166666666666669E-2</v>
      </c>
      <c r="C1555" t="s">
        <v>9329</v>
      </c>
      <c r="D1555" t="s">
        <v>2269</v>
      </c>
      <c r="F1555" s="8" t="s">
        <v>9330</v>
      </c>
      <c r="G1555" s="8"/>
      <c r="H1555" s="9">
        <v>9255700904</v>
      </c>
      <c r="J1555" t="s">
        <v>9327</v>
      </c>
      <c r="M1555" s="62" t="s">
        <v>9328</v>
      </c>
      <c r="N1555" s="11" t="s">
        <v>627</v>
      </c>
    </row>
    <row r="1556" spans="1:14" ht="36.75" customHeight="1" x14ac:dyDescent="0.25">
      <c r="A1556" s="6">
        <v>43335</v>
      </c>
      <c r="B1556" s="7">
        <v>0.12291666666666667</v>
      </c>
      <c r="C1556" t="s">
        <v>4035</v>
      </c>
      <c r="D1556" t="s">
        <v>996</v>
      </c>
      <c r="F1556" s="8"/>
      <c r="G1556" s="8"/>
      <c r="H1556" s="9">
        <v>6143573475</v>
      </c>
      <c r="M1556" s="62" t="s">
        <v>9331</v>
      </c>
      <c r="N1556" s="11" t="s">
        <v>627</v>
      </c>
    </row>
    <row r="1557" spans="1:14" ht="36.75" customHeight="1" x14ac:dyDescent="0.25">
      <c r="A1557" s="6">
        <v>43335</v>
      </c>
      <c r="B1557" s="7">
        <v>6.3194444444444442E-2</v>
      </c>
      <c r="C1557" t="s">
        <v>1841</v>
      </c>
      <c r="D1557" t="s">
        <v>4816</v>
      </c>
      <c r="E1557" t="s">
        <v>2096</v>
      </c>
      <c r="F1557" s="8"/>
      <c r="G1557" s="8"/>
      <c r="H1557" s="9">
        <v>4792357274</v>
      </c>
      <c r="M1557" s="62" t="s">
        <v>9336</v>
      </c>
      <c r="N1557" s="11" t="s">
        <v>627</v>
      </c>
    </row>
    <row r="1558" spans="1:14" ht="36.75" customHeight="1" x14ac:dyDescent="0.25">
      <c r="A1558" s="6">
        <v>43335</v>
      </c>
      <c r="B1558" s="7">
        <v>9.1666666666666674E-2</v>
      </c>
      <c r="C1558" t="s">
        <v>4755</v>
      </c>
      <c r="F1558" s="8" t="s">
        <v>4242</v>
      </c>
      <c r="G1558" s="8"/>
      <c r="H1558" s="9">
        <v>3212258327</v>
      </c>
      <c r="J1558" t="s">
        <v>4756</v>
      </c>
      <c r="M1558" s="62" t="s">
        <v>9337</v>
      </c>
      <c r="N1558" s="11" t="s">
        <v>627</v>
      </c>
    </row>
    <row r="1559" spans="1:14" ht="36.75" customHeight="1" x14ac:dyDescent="0.25">
      <c r="A1559" s="6">
        <v>43339</v>
      </c>
      <c r="F1559" s="8"/>
      <c r="G1559" s="8"/>
      <c r="H1559" s="9">
        <v>7702466400</v>
      </c>
      <c r="J1559" t="s">
        <v>9338</v>
      </c>
      <c r="M1559" s="62" t="s">
        <v>9339</v>
      </c>
      <c r="N1559" s="11" t="s">
        <v>627</v>
      </c>
    </row>
    <row r="1560" spans="1:14" ht="36.75" customHeight="1" x14ac:dyDescent="0.25">
      <c r="A1560" s="6">
        <v>43339</v>
      </c>
      <c r="B1560" s="7">
        <v>0.43194444444444446</v>
      </c>
      <c r="C1560" t="s">
        <v>9345</v>
      </c>
      <c r="D1560" t="s">
        <v>9346</v>
      </c>
      <c r="F1560" s="8" t="s">
        <v>9348</v>
      </c>
      <c r="G1560" s="8"/>
      <c r="H1560" s="9">
        <v>7705911290</v>
      </c>
      <c r="J1560" t="s">
        <v>1096</v>
      </c>
      <c r="M1560" s="62" t="s">
        <v>9347</v>
      </c>
      <c r="N1560" s="11" t="s">
        <v>627</v>
      </c>
    </row>
    <row r="1561" spans="1:14" ht="36.75" customHeight="1" x14ac:dyDescent="0.25">
      <c r="A1561" s="6">
        <v>43339</v>
      </c>
      <c r="B1561" s="7">
        <v>0.4770833333333333</v>
      </c>
      <c r="C1561" t="s">
        <v>9351</v>
      </c>
      <c r="D1561" t="s">
        <v>9352</v>
      </c>
      <c r="F1561" s="8" t="s">
        <v>9350</v>
      </c>
      <c r="G1561" s="8"/>
      <c r="H1561" s="9">
        <v>4105303757</v>
      </c>
      <c r="M1561" s="62" t="s">
        <v>9349</v>
      </c>
      <c r="N1561" s="11" t="s">
        <v>627</v>
      </c>
    </row>
    <row r="1562" spans="1:14" ht="36.75" customHeight="1" x14ac:dyDescent="0.25">
      <c r="A1562" s="6">
        <v>43339</v>
      </c>
      <c r="B1562" s="7">
        <v>0.10833333333333334</v>
      </c>
      <c r="C1562" t="s">
        <v>9365</v>
      </c>
      <c r="D1562" t="s">
        <v>3211</v>
      </c>
      <c r="E1562" t="s">
        <v>4690</v>
      </c>
      <c r="F1562" s="8" t="s">
        <v>9364</v>
      </c>
      <c r="G1562" s="8"/>
      <c r="H1562" s="9">
        <v>9547894400</v>
      </c>
      <c r="J1562" t="s">
        <v>26</v>
      </c>
      <c r="M1562" s="62" t="s">
        <v>9363</v>
      </c>
      <c r="N1562" s="11" t="s">
        <v>627</v>
      </c>
    </row>
    <row r="1563" spans="1:14" ht="36.75" customHeight="1" x14ac:dyDescent="0.25">
      <c r="A1563" s="6">
        <v>43339</v>
      </c>
      <c r="B1563" s="7">
        <v>0.17152777777777775</v>
      </c>
      <c r="C1563" t="s">
        <v>428</v>
      </c>
      <c r="F1563" s="8" t="s">
        <v>4624</v>
      </c>
      <c r="G1563" s="8"/>
      <c r="H1563" s="9">
        <v>8177717404</v>
      </c>
      <c r="J1563" t="s">
        <v>2208</v>
      </c>
      <c r="M1563" s="62"/>
      <c r="N1563" s="11" t="s">
        <v>627</v>
      </c>
    </row>
    <row r="1564" spans="1:14" ht="36.75" customHeight="1" x14ac:dyDescent="0.25">
      <c r="A1564" s="6">
        <v>43340</v>
      </c>
      <c r="B1564" s="7">
        <v>0.47916666666666669</v>
      </c>
      <c r="F1564" s="8"/>
      <c r="G1564" s="8"/>
      <c r="H1564" s="9">
        <v>8328582012</v>
      </c>
      <c r="M1564" s="62"/>
      <c r="N1564" s="11" t="s">
        <v>627</v>
      </c>
    </row>
    <row r="1565" spans="1:14" ht="36.75" customHeight="1" x14ac:dyDescent="0.25">
      <c r="A1565" s="6">
        <v>43340</v>
      </c>
      <c r="B1565" s="7">
        <v>0.49305555555555558</v>
      </c>
      <c r="C1565" t="s">
        <v>8992</v>
      </c>
      <c r="D1565" t="s">
        <v>8993</v>
      </c>
      <c r="F1565" s="8" t="s">
        <v>8994</v>
      </c>
      <c r="G1565" s="8"/>
      <c r="H1565" s="9">
        <v>6196929663</v>
      </c>
      <c r="J1565" t="s">
        <v>721</v>
      </c>
      <c r="M1565" s="62" t="s">
        <v>9375</v>
      </c>
      <c r="N1565" s="11" t="s">
        <v>627</v>
      </c>
    </row>
    <row r="1566" spans="1:14" ht="36.75" customHeight="1" x14ac:dyDescent="0.25">
      <c r="A1566" s="6">
        <v>43341</v>
      </c>
      <c r="B1566" s="7">
        <v>0.35972222222222222</v>
      </c>
      <c r="C1566" t="s">
        <v>9376</v>
      </c>
      <c r="F1566" s="8" t="s">
        <v>9377</v>
      </c>
      <c r="G1566" s="8"/>
      <c r="H1566" s="9">
        <v>8328582012</v>
      </c>
      <c r="I1566" s="9">
        <v>7132719981</v>
      </c>
      <c r="M1566" s="62"/>
      <c r="N1566" s="11" t="s">
        <v>627</v>
      </c>
    </row>
    <row r="1567" spans="1:14" ht="36.75" customHeight="1" x14ac:dyDescent="0.25">
      <c r="A1567" s="6">
        <v>43341</v>
      </c>
      <c r="B1567" s="7">
        <v>0.39999999999999997</v>
      </c>
      <c r="C1567" t="s">
        <v>3694</v>
      </c>
      <c r="D1567" t="s">
        <v>3692</v>
      </c>
      <c r="F1567" s="8" t="s">
        <v>3695</v>
      </c>
      <c r="G1567" s="8"/>
      <c r="H1567" s="9">
        <v>2393338212</v>
      </c>
      <c r="J1567" t="s">
        <v>978</v>
      </c>
      <c r="K1567">
        <v>17129792</v>
      </c>
      <c r="M1567" s="62" t="s">
        <v>9378</v>
      </c>
      <c r="N1567" s="11" t="s">
        <v>627</v>
      </c>
    </row>
    <row r="1568" spans="1:14" ht="36.75" customHeight="1" x14ac:dyDescent="0.25">
      <c r="A1568" s="6">
        <v>43341</v>
      </c>
      <c r="B1568" s="7">
        <v>4.7222222222222221E-2</v>
      </c>
      <c r="C1568" t="s">
        <v>8992</v>
      </c>
      <c r="D1568" t="s">
        <v>8993</v>
      </c>
      <c r="F1568" s="8" t="s">
        <v>8994</v>
      </c>
      <c r="G1568" s="8"/>
      <c r="H1568" s="9">
        <v>6196929663</v>
      </c>
      <c r="J1568" t="s">
        <v>721</v>
      </c>
      <c r="M1568" s="62" t="s">
        <v>9379</v>
      </c>
      <c r="N1568" s="11" t="s">
        <v>627</v>
      </c>
    </row>
    <row r="1569" spans="1:14" ht="36.75" customHeight="1" x14ac:dyDescent="0.25">
      <c r="A1569" s="6">
        <v>43341</v>
      </c>
      <c r="B1569" s="7">
        <v>0.17569444444444446</v>
      </c>
      <c r="C1569" t="s">
        <v>895</v>
      </c>
      <c r="D1569" t="s">
        <v>1765</v>
      </c>
      <c r="F1569" s="8"/>
      <c r="G1569" s="8"/>
      <c r="H1569" s="9">
        <v>9174152925</v>
      </c>
      <c r="J1569" t="s">
        <v>2208</v>
      </c>
      <c r="M1569" s="62"/>
      <c r="N1569" s="11" t="s">
        <v>627</v>
      </c>
    </row>
    <row r="1570" spans="1:14" ht="36.75" customHeight="1" x14ac:dyDescent="0.25">
      <c r="A1570" s="6">
        <v>43342</v>
      </c>
      <c r="B1570" s="7">
        <v>0.39999999999999997</v>
      </c>
      <c r="C1570" t="s">
        <v>9384</v>
      </c>
      <c r="F1570" s="8"/>
      <c r="G1570" s="8"/>
      <c r="H1570" s="9">
        <v>6783008099</v>
      </c>
      <c r="J1570" t="s">
        <v>18</v>
      </c>
      <c r="M1570" s="62" t="s">
        <v>9385</v>
      </c>
      <c r="N1570" s="11" t="s">
        <v>627</v>
      </c>
    </row>
    <row r="1571" spans="1:14" ht="36.75" customHeight="1" x14ac:dyDescent="0.25">
      <c r="A1571" s="6">
        <v>43342</v>
      </c>
      <c r="C1571" t="s">
        <v>956</v>
      </c>
      <c r="F1571" s="8"/>
      <c r="G1571" s="8"/>
      <c r="H1571" s="9">
        <v>8054045589</v>
      </c>
      <c r="M1571" s="62"/>
      <c r="N1571" s="11" t="s">
        <v>627</v>
      </c>
    </row>
    <row r="1572" spans="1:14" ht="36.75" customHeight="1" x14ac:dyDescent="0.25">
      <c r="A1572" s="6">
        <v>43342</v>
      </c>
      <c r="B1572" s="7">
        <v>0.11458333333333333</v>
      </c>
      <c r="C1572" t="s">
        <v>3972</v>
      </c>
      <c r="D1572" t="s">
        <v>1595</v>
      </c>
      <c r="F1572" s="8"/>
      <c r="G1572" s="8"/>
      <c r="H1572" s="9">
        <v>5174493216</v>
      </c>
      <c r="J1572" t="s">
        <v>870</v>
      </c>
      <c r="M1572" s="62" t="s">
        <v>9389</v>
      </c>
      <c r="N1572" s="11" t="s">
        <v>627</v>
      </c>
    </row>
    <row r="1573" spans="1:14" ht="36.75" customHeight="1" x14ac:dyDescent="0.25">
      <c r="A1573" s="6">
        <v>43342</v>
      </c>
      <c r="B1573" s="7">
        <v>0.15555555555555556</v>
      </c>
      <c r="C1573" t="s">
        <v>9394</v>
      </c>
      <c r="D1573" t="s">
        <v>9392</v>
      </c>
      <c r="F1573" s="8" t="s">
        <v>9395</v>
      </c>
      <c r="G1573" s="8"/>
      <c r="H1573" s="9">
        <v>6264376182</v>
      </c>
      <c r="J1573" t="s">
        <v>721</v>
      </c>
      <c r="K1573">
        <v>16124523</v>
      </c>
      <c r="M1573" s="62" t="s">
        <v>9393</v>
      </c>
      <c r="N1573" s="11" t="s">
        <v>627</v>
      </c>
    </row>
    <row r="1574" spans="1:14" ht="36.75" customHeight="1" x14ac:dyDescent="0.25">
      <c r="A1574" s="6">
        <v>43343</v>
      </c>
      <c r="B1574" s="7">
        <v>0.43611111111111112</v>
      </c>
      <c r="C1574" t="s">
        <v>3863</v>
      </c>
      <c r="D1574" t="s">
        <v>3864</v>
      </c>
      <c r="E1574" t="s">
        <v>3865</v>
      </c>
      <c r="F1574" s="8"/>
      <c r="G1574" s="8"/>
      <c r="H1574" s="9">
        <v>7075928294</v>
      </c>
      <c r="J1574" t="s">
        <v>1185</v>
      </c>
      <c r="M1574" s="62" t="s">
        <v>9386</v>
      </c>
      <c r="N1574" s="11" t="s">
        <v>627</v>
      </c>
    </row>
    <row r="1575" spans="1:14" ht="36.75" customHeight="1" x14ac:dyDescent="0.25">
      <c r="A1575" s="6">
        <v>43343</v>
      </c>
      <c r="B1575" s="7">
        <v>0.40208333333333335</v>
      </c>
      <c r="C1575" t="s">
        <v>9396</v>
      </c>
      <c r="D1575" t="s">
        <v>996</v>
      </c>
      <c r="F1575" s="8"/>
      <c r="G1575" s="8"/>
      <c r="H1575" s="9">
        <v>6158549374</v>
      </c>
      <c r="J1575" t="s">
        <v>721</v>
      </c>
      <c r="M1575" s="62" t="s">
        <v>9397</v>
      </c>
      <c r="N1575" s="11" t="s">
        <v>627</v>
      </c>
    </row>
    <row r="1576" spans="1:14" ht="36.75" customHeight="1" x14ac:dyDescent="0.25">
      <c r="A1576" s="6">
        <v>43343</v>
      </c>
      <c r="B1576" s="7">
        <v>0.4375</v>
      </c>
      <c r="D1576" t="s">
        <v>9398</v>
      </c>
      <c r="F1576" s="8" t="s">
        <v>9400</v>
      </c>
      <c r="G1576" s="8"/>
      <c r="H1576" s="9">
        <v>6625493582</v>
      </c>
      <c r="J1576" t="s">
        <v>18</v>
      </c>
      <c r="M1576" s="62" t="s">
        <v>9399</v>
      </c>
      <c r="N1576" s="11" t="s">
        <v>627</v>
      </c>
    </row>
    <row r="1577" spans="1:14" ht="36.75" customHeight="1" x14ac:dyDescent="0.25">
      <c r="A1577" s="6">
        <v>43343</v>
      </c>
      <c r="B1577" s="7">
        <v>4.9999999999999996E-2</v>
      </c>
      <c r="C1577" t="s">
        <v>8992</v>
      </c>
      <c r="D1577" t="s">
        <v>8993</v>
      </c>
      <c r="F1577" s="8" t="s">
        <v>8994</v>
      </c>
      <c r="G1577" s="8"/>
      <c r="H1577" s="9">
        <v>6196929663</v>
      </c>
      <c r="J1577" t="s">
        <v>721</v>
      </c>
      <c r="M1577" s="62" t="s">
        <v>3549</v>
      </c>
      <c r="N1577" s="11" t="s">
        <v>627</v>
      </c>
    </row>
    <row r="1578" spans="1:14" ht="36.75" customHeight="1" x14ac:dyDescent="0.25">
      <c r="A1578" s="6">
        <v>43343</v>
      </c>
      <c r="B1578" s="7">
        <v>0.11944444444444445</v>
      </c>
      <c r="C1578" t="s">
        <v>927</v>
      </c>
      <c r="D1578" t="s">
        <v>926</v>
      </c>
      <c r="F1578" s="8"/>
      <c r="G1578" s="8"/>
      <c r="H1578" s="9">
        <v>5614957272</v>
      </c>
      <c r="J1578" t="s">
        <v>928</v>
      </c>
      <c r="K1578">
        <v>17046622</v>
      </c>
      <c r="L1578" s="62" t="s">
        <v>929</v>
      </c>
      <c r="M1578" s="62" t="s">
        <v>930</v>
      </c>
      <c r="N1578" s="11" t="s">
        <v>627</v>
      </c>
    </row>
    <row r="1579" spans="1:14" ht="36.75" customHeight="1" x14ac:dyDescent="0.25">
      <c r="A1579" s="6">
        <v>43348</v>
      </c>
      <c r="B1579" s="7">
        <v>0.4145833333333333</v>
      </c>
      <c r="C1579" t="s">
        <v>3518</v>
      </c>
      <c r="D1579" t="s">
        <v>9426</v>
      </c>
      <c r="F1579" s="8" t="s">
        <v>9428</v>
      </c>
      <c r="G1579" s="8"/>
      <c r="H1579" s="9">
        <v>8656969708</v>
      </c>
      <c r="J1579" t="s">
        <v>3580</v>
      </c>
      <c r="K1579">
        <v>14060198</v>
      </c>
      <c r="M1579" s="62" t="s">
        <v>9427</v>
      </c>
      <c r="N1579" s="11" t="s">
        <v>627</v>
      </c>
    </row>
    <row r="1580" spans="1:14" ht="36.75" customHeight="1" x14ac:dyDescent="0.25">
      <c r="A1580" s="6">
        <v>43348</v>
      </c>
      <c r="B1580" s="7">
        <v>0.18402777777777779</v>
      </c>
      <c r="C1580" t="s">
        <v>428</v>
      </c>
      <c r="D1580" t="s">
        <v>428</v>
      </c>
      <c r="F1580" s="8" t="s">
        <v>430</v>
      </c>
      <c r="G1580" s="8"/>
      <c r="H1580" s="9">
        <v>8177717404</v>
      </c>
      <c r="J1580" t="s">
        <v>26</v>
      </c>
      <c r="K1580">
        <v>17049602</v>
      </c>
      <c r="L1580" s="62" t="s">
        <v>429</v>
      </c>
      <c r="M1580" s="62"/>
      <c r="N1580" s="11" t="s">
        <v>627</v>
      </c>
    </row>
    <row r="1581" spans="1:14" ht="36.75" customHeight="1" x14ac:dyDescent="0.25">
      <c r="A1581" s="6">
        <v>43353</v>
      </c>
      <c r="B1581" s="7">
        <v>5.9722222222222225E-2</v>
      </c>
      <c r="C1581" t="s">
        <v>9451</v>
      </c>
      <c r="D1581" t="s">
        <v>9453</v>
      </c>
      <c r="F1581" s="8" t="s">
        <v>9454</v>
      </c>
      <c r="G1581" s="8"/>
      <c r="H1581" s="9">
        <v>4787331039</v>
      </c>
      <c r="J1581" t="s">
        <v>26</v>
      </c>
      <c r="K1581">
        <v>18052111</v>
      </c>
      <c r="M1581" s="62" t="s">
        <v>9452</v>
      </c>
      <c r="N1581" s="11" t="s">
        <v>627</v>
      </c>
    </row>
    <row r="1582" spans="1:14" ht="36.75" customHeight="1" x14ac:dyDescent="0.25">
      <c r="A1582" s="6">
        <v>43353</v>
      </c>
      <c r="B1582" s="7">
        <v>0.40208333333333335</v>
      </c>
      <c r="C1582" t="s">
        <v>9396</v>
      </c>
      <c r="D1582" t="s">
        <v>996</v>
      </c>
      <c r="F1582" s="8"/>
      <c r="G1582" s="8"/>
      <c r="H1582" s="9">
        <v>6158549374</v>
      </c>
      <c r="J1582" t="s">
        <v>721</v>
      </c>
      <c r="M1582" s="62" t="s">
        <v>9455</v>
      </c>
      <c r="N1582" s="11" t="s">
        <v>627</v>
      </c>
    </row>
    <row r="1583" spans="1:14" ht="36.75" customHeight="1" x14ac:dyDescent="0.25">
      <c r="A1583" s="6">
        <v>43354</v>
      </c>
      <c r="B1583" s="7">
        <v>0.44444444444444442</v>
      </c>
      <c r="C1583" t="s">
        <v>1908</v>
      </c>
      <c r="D1583" t="s">
        <v>3759</v>
      </c>
      <c r="F1583" s="8"/>
      <c r="G1583" s="8"/>
      <c r="H1583" s="9">
        <v>5103347616</v>
      </c>
      <c r="M1583" s="62"/>
      <c r="N1583" s="11" t="s">
        <v>627</v>
      </c>
    </row>
    <row r="1584" spans="1:14" ht="36.75" customHeight="1" x14ac:dyDescent="0.25">
      <c r="A1584" s="6">
        <v>43354</v>
      </c>
      <c r="B1584" s="7">
        <v>0.45694444444444443</v>
      </c>
      <c r="C1584" t="s">
        <v>9459</v>
      </c>
      <c r="D1584" t="s">
        <v>9458</v>
      </c>
      <c r="F1584" s="8" t="s">
        <v>9460</v>
      </c>
      <c r="G1584" s="8"/>
      <c r="H1584" s="9">
        <v>6163185644</v>
      </c>
      <c r="J1584" t="s">
        <v>771</v>
      </c>
      <c r="M1584" s="62" t="s">
        <v>4451</v>
      </c>
      <c r="N1584" s="11" t="s">
        <v>627</v>
      </c>
    </row>
    <row r="1585" spans="1:14" ht="36.75" customHeight="1" x14ac:dyDescent="0.25">
      <c r="A1585" s="6">
        <v>43354</v>
      </c>
      <c r="B1585" s="7">
        <v>0.11458333333333333</v>
      </c>
      <c r="C1585" t="s">
        <v>3972</v>
      </c>
      <c r="D1585" t="s">
        <v>1595</v>
      </c>
      <c r="F1585" s="8"/>
      <c r="G1585" s="8"/>
      <c r="H1585" s="9">
        <v>5174493216</v>
      </c>
      <c r="J1585" t="s">
        <v>870</v>
      </c>
      <c r="M1585" s="62" t="s">
        <v>9461</v>
      </c>
      <c r="N1585" s="11" t="s">
        <v>627</v>
      </c>
    </row>
    <row r="1586" spans="1:14" ht="36.75" customHeight="1" x14ac:dyDescent="0.25">
      <c r="A1586" s="6">
        <v>43355</v>
      </c>
      <c r="B1586" s="7">
        <v>0.47569444444444442</v>
      </c>
      <c r="C1586" t="s">
        <v>9464</v>
      </c>
      <c r="D1586" t="s">
        <v>899</v>
      </c>
      <c r="F1586" s="8" t="s">
        <v>9465</v>
      </c>
      <c r="G1586" s="8"/>
      <c r="H1586" s="9">
        <v>8452462357</v>
      </c>
      <c r="J1586" t="s">
        <v>706</v>
      </c>
      <c r="M1586" s="62" t="s">
        <v>9463</v>
      </c>
      <c r="N1586" s="11" t="s">
        <v>627</v>
      </c>
    </row>
    <row r="1587" spans="1:14" ht="36.75" customHeight="1" x14ac:dyDescent="0.25">
      <c r="A1587" s="6">
        <v>43356</v>
      </c>
      <c r="B1587" s="7">
        <v>0.4694444444444445</v>
      </c>
      <c r="C1587" t="s">
        <v>9468</v>
      </c>
      <c r="D1587" t="s">
        <v>9467</v>
      </c>
      <c r="F1587" s="8" t="s">
        <v>9469</v>
      </c>
      <c r="G1587" s="8"/>
      <c r="H1587" s="9">
        <v>9856305594</v>
      </c>
      <c r="J1587" t="s">
        <v>2072</v>
      </c>
      <c r="K1587" t="s">
        <v>9466</v>
      </c>
      <c r="M1587" s="62" t="s">
        <v>9470</v>
      </c>
      <c r="N1587" s="11" t="s">
        <v>627</v>
      </c>
    </row>
    <row r="1588" spans="1:14" ht="36.75" customHeight="1" x14ac:dyDescent="0.25">
      <c r="A1588" s="6">
        <v>43356</v>
      </c>
      <c r="B1588" s="7">
        <v>5.6944444444444443E-2</v>
      </c>
      <c r="C1588" t="s">
        <v>9471</v>
      </c>
      <c r="D1588" t="s">
        <v>9477</v>
      </c>
      <c r="F1588" s="8"/>
      <c r="G1588" s="8"/>
      <c r="H1588" s="9">
        <v>2146900070</v>
      </c>
      <c r="J1588" t="s">
        <v>771</v>
      </c>
      <c r="M1588" s="62" t="s">
        <v>9478</v>
      </c>
      <c r="N1588" s="11" t="s">
        <v>627</v>
      </c>
    </row>
    <row r="1589" spans="1:14" ht="36.75" customHeight="1" x14ac:dyDescent="0.25">
      <c r="A1589" s="6">
        <v>43356</v>
      </c>
      <c r="B1589" s="7">
        <v>0.11875000000000001</v>
      </c>
      <c r="C1589" t="s">
        <v>9481</v>
      </c>
      <c r="D1589" t="s">
        <v>9480</v>
      </c>
      <c r="F1589" s="8" t="s">
        <v>9479</v>
      </c>
      <c r="G1589" s="8"/>
      <c r="H1589" s="9">
        <v>9702315020</v>
      </c>
      <c r="J1589" t="s">
        <v>771</v>
      </c>
      <c r="M1589" s="62" t="s">
        <v>9482</v>
      </c>
      <c r="N1589" s="11" t="s">
        <v>627</v>
      </c>
    </row>
    <row r="1590" spans="1:14" ht="36.75" customHeight="1" x14ac:dyDescent="0.25">
      <c r="A1590" s="6">
        <v>43357</v>
      </c>
      <c r="B1590" s="7">
        <v>0.39652777777777781</v>
      </c>
      <c r="C1590" t="s">
        <v>3264</v>
      </c>
      <c r="D1590" t="s">
        <v>3266</v>
      </c>
      <c r="E1590" s="141" t="s">
        <v>3265</v>
      </c>
      <c r="F1590" s="8" t="s">
        <v>3267</v>
      </c>
      <c r="G1590" s="8"/>
      <c r="H1590" s="9">
        <v>6129904987</v>
      </c>
      <c r="K1590">
        <v>16039327</v>
      </c>
      <c r="M1590" s="62" t="s">
        <v>9484</v>
      </c>
      <c r="N1590" s="11" t="s">
        <v>627</v>
      </c>
    </row>
    <row r="1591" spans="1:14" ht="36.75" customHeight="1" x14ac:dyDescent="0.25">
      <c r="A1591" s="6">
        <v>43357</v>
      </c>
      <c r="B1591" s="7">
        <v>0.16458333333333333</v>
      </c>
      <c r="C1591" t="s">
        <v>9502</v>
      </c>
      <c r="E1591" s="141"/>
      <c r="F1591" s="8"/>
      <c r="G1591" s="8"/>
      <c r="H1591" s="9">
        <v>5207808610</v>
      </c>
      <c r="K1591">
        <v>18061132</v>
      </c>
      <c r="M1591" s="62" t="s">
        <v>9503</v>
      </c>
      <c r="N1591" s="11" t="s">
        <v>627</v>
      </c>
    </row>
    <row r="1592" spans="1:14" ht="36.75" customHeight="1" x14ac:dyDescent="0.25">
      <c r="A1592" s="6">
        <v>43357</v>
      </c>
      <c r="B1592" s="7">
        <v>0.17847222222222223</v>
      </c>
      <c r="C1592" t="s">
        <v>1174</v>
      </c>
      <c r="D1592" t="s">
        <v>9507</v>
      </c>
      <c r="E1592" s="141"/>
      <c r="F1592" s="8"/>
      <c r="G1592" s="8"/>
      <c r="H1592" s="9">
        <v>6104764025</v>
      </c>
      <c r="M1592" s="62"/>
      <c r="N1592" s="11" t="s">
        <v>627</v>
      </c>
    </row>
    <row r="1593" spans="1:14" ht="36.75" customHeight="1" x14ac:dyDescent="0.25">
      <c r="A1593" s="6">
        <v>43360</v>
      </c>
      <c r="B1593" s="7">
        <v>6.7361111111111108E-2</v>
      </c>
      <c r="C1593" t="s">
        <v>9396</v>
      </c>
      <c r="D1593" t="s">
        <v>9063</v>
      </c>
      <c r="E1593" s="141"/>
      <c r="F1593" s="8" t="s">
        <v>1068</v>
      </c>
      <c r="G1593" s="8"/>
      <c r="H1593" s="9">
        <v>8156876056</v>
      </c>
      <c r="M1593" s="62" t="s">
        <v>9512</v>
      </c>
      <c r="N1593" s="11" t="s">
        <v>627</v>
      </c>
    </row>
    <row r="1594" spans="1:14" ht="36.75" customHeight="1" x14ac:dyDescent="0.25">
      <c r="A1594" s="6">
        <v>43360</v>
      </c>
      <c r="B1594" s="7">
        <v>5.347222222222222E-2</v>
      </c>
      <c r="C1594" t="s">
        <v>9541</v>
      </c>
      <c r="D1594" t="s">
        <v>9539</v>
      </c>
      <c r="E1594" s="141" t="s">
        <v>9538</v>
      </c>
      <c r="F1594" s="8"/>
      <c r="G1594" s="8"/>
      <c r="H1594" s="9">
        <v>4065819455</v>
      </c>
      <c r="M1594" s="62" t="s">
        <v>9540</v>
      </c>
      <c r="N1594" s="11" t="s">
        <v>627</v>
      </c>
    </row>
    <row r="1595" spans="1:14" ht="36.75" customHeight="1" x14ac:dyDescent="0.25">
      <c r="A1595" s="6">
        <v>43368</v>
      </c>
      <c r="B1595" s="7">
        <v>0.47916666666666669</v>
      </c>
      <c r="C1595" t="s">
        <v>9568</v>
      </c>
      <c r="D1595" t="s">
        <v>9569</v>
      </c>
      <c r="E1595" s="141"/>
      <c r="F1595" s="8"/>
      <c r="G1595" s="8"/>
      <c r="H1595" s="9">
        <v>8023090875</v>
      </c>
      <c r="J1595" t="s">
        <v>9570</v>
      </c>
      <c r="K1595">
        <v>18031058</v>
      </c>
      <c r="M1595" s="62" t="s">
        <v>9571</v>
      </c>
      <c r="N1595" s="11" t="s">
        <v>627</v>
      </c>
    </row>
    <row r="1596" spans="1:14" ht="36.75" customHeight="1" x14ac:dyDescent="0.25">
      <c r="A1596" s="6">
        <v>43369</v>
      </c>
      <c r="B1596" s="7">
        <v>0.44513888888888892</v>
      </c>
      <c r="C1596" t="s">
        <v>9575</v>
      </c>
      <c r="E1596" s="141"/>
      <c r="F1596" s="8" t="s">
        <v>9577</v>
      </c>
      <c r="G1596" s="8"/>
      <c r="H1596" s="9">
        <v>5124235233</v>
      </c>
      <c r="J1596" t="s">
        <v>771</v>
      </c>
      <c r="K1596">
        <v>18051097</v>
      </c>
      <c r="M1596" s="62" t="s">
        <v>9576</v>
      </c>
      <c r="N1596" s="11" t="s">
        <v>627</v>
      </c>
    </row>
    <row r="1597" spans="1:14" ht="36.75" customHeight="1" x14ac:dyDescent="0.25">
      <c r="A1597" s="6">
        <v>43369</v>
      </c>
      <c r="B1597" s="7">
        <v>6.8749999999999992E-2</v>
      </c>
      <c r="C1597" t="s">
        <v>3518</v>
      </c>
      <c r="D1597" t="s">
        <v>9426</v>
      </c>
      <c r="F1597" s="8" t="s">
        <v>9428</v>
      </c>
      <c r="G1597" s="8"/>
      <c r="H1597" s="9">
        <v>8656969708</v>
      </c>
      <c r="J1597" t="s">
        <v>3580</v>
      </c>
      <c r="K1597">
        <v>14060198</v>
      </c>
      <c r="M1597" s="62" t="s">
        <v>9581</v>
      </c>
      <c r="N1597" s="11" t="s">
        <v>627</v>
      </c>
    </row>
    <row r="1598" spans="1:14" ht="36.75" customHeight="1" x14ac:dyDescent="0.25">
      <c r="A1598" s="6">
        <v>43376</v>
      </c>
      <c r="B1598" s="7">
        <v>0.37083333333333335</v>
      </c>
      <c r="C1598" t="s">
        <v>3331</v>
      </c>
      <c r="D1598" t="s">
        <v>3328</v>
      </c>
      <c r="E1598" s="141"/>
      <c r="F1598" s="8"/>
      <c r="G1598" s="8"/>
      <c r="M1598" s="62" t="s">
        <v>1186</v>
      </c>
      <c r="N1598" s="11" t="s">
        <v>627</v>
      </c>
    </row>
    <row r="1599" spans="1:14" ht="36.75" customHeight="1" x14ac:dyDescent="0.25">
      <c r="A1599" s="6">
        <v>43376</v>
      </c>
      <c r="B1599" s="7">
        <v>0.37291666666666662</v>
      </c>
      <c r="C1599" t="s">
        <v>1152</v>
      </c>
      <c r="D1599" t="s">
        <v>1153</v>
      </c>
      <c r="E1599" s="141"/>
      <c r="F1599" s="8"/>
      <c r="G1599" s="8"/>
      <c r="H1599" s="9">
        <v>4044212684</v>
      </c>
      <c r="M1599" s="62"/>
      <c r="N1599" s="11" t="s">
        <v>627</v>
      </c>
    </row>
    <row r="1600" spans="1:14" ht="36.75" customHeight="1" x14ac:dyDescent="0.25">
      <c r="A1600" s="6">
        <v>43376</v>
      </c>
      <c r="B1600" s="7">
        <v>0.43263888888888885</v>
      </c>
      <c r="C1600" t="s">
        <v>1908</v>
      </c>
      <c r="D1600" t="s">
        <v>2624</v>
      </c>
      <c r="E1600" s="141"/>
      <c r="F1600" s="8"/>
      <c r="G1600" s="8"/>
      <c r="H1600" s="9">
        <v>2086612775</v>
      </c>
      <c r="J1600" t="s">
        <v>9620</v>
      </c>
      <c r="M1600" s="62"/>
      <c r="N1600" s="11" t="s">
        <v>627</v>
      </c>
    </row>
    <row r="1601" spans="1:14" ht="36.75" customHeight="1" x14ac:dyDescent="0.25">
      <c r="A1601" s="6">
        <v>43376</v>
      </c>
      <c r="B1601" s="7">
        <v>0.18124999999999999</v>
      </c>
      <c r="C1601" t="s">
        <v>2620</v>
      </c>
      <c r="E1601" s="141"/>
      <c r="F1601" s="8" t="s">
        <v>9636</v>
      </c>
      <c r="G1601" s="8"/>
      <c r="H1601" s="9">
        <v>6232663046</v>
      </c>
      <c r="K1601">
        <v>12120178</v>
      </c>
      <c r="M1601" s="62" t="s">
        <v>9637</v>
      </c>
      <c r="N1601" s="11" t="s">
        <v>627</v>
      </c>
    </row>
    <row r="1602" spans="1:14" ht="36.75" customHeight="1" x14ac:dyDescent="0.25">
      <c r="A1602" s="6">
        <v>43378</v>
      </c>
      <c r="B1602" s="7">
        <v>7.9166666666666663E-2</v>
      </c>
      <c r="C1602" t="s">
        <v>9650</v>
      </c>
      <c r="D1602" t="s">
        <v>9649</v>
      </c>
      <c r="E1602" s="141"/>
      <c r="F1602" s="8" t="s">
        <v>9651</v>
      </c>
      <c r="G1602" s="8"/>
      <c r="H1602" s="9">
        <v>3363335959</v>
      </c>
      <c r="K1602">
        <v>16017283</v>
      </c>
      <c r="M1602" s="62"/>
      <c r="N1602" s="11" t="s">
        <v>627</v>
      </c>
    </row>
    <row r="1603" spans="1:14" ht="36.75" customHeight="1" x14ac:dyDescent="0.25">
      <c r="A1603" s="6">
        <v>43381</v>
      </c>
      <c r="B1603" s="7">
        <v>0.37638888888888888</v>
      </c>
      <c r="C1603" t="s">
        <v>1474</v>
      </c>
      <c r="D1603" t="s">
        <v>753</v>
      </c>
      <c r="E1603" s="141"/>
      <c r="F1603" s="8"/>
      <c r="G1603" s="8"/>
      <c r="H1603" s="9">
        <v>4049344030</v>
      </c>
      <c r="M1603" s="62" t="s">
        <v>9655</v>
      </c>
      <c r="N1603" s="11" t="s">
        <v>627</v>
      </c>
    </row>
    <row r="1604" spans="1:14" ht="36.75" customHeight="1" x14ac:dyDescent="0.25">
      <c r="A1604" s="6">
        <v>43381</v>
      </c>
      <c r="B1604" s="7">
        <v>0.1013888888888889</v>
      </c>
      <c r="C1604" t="s">
        <v>9658</v>
      </c>
      <c r="E1604" s="141"/>
      <c r="F1604" s="8"/>
      <c r="G1604" s="8"/>
      <c r="H1604" s="9">
        <v>8013109012</v>
      </c>
      <c r="M1604" s="62" t="s">
        <v>9230</v>
      </c>
      <c r="N1604" s="11" t="s">
        <v>2950</v>
      </c>
    </row>
    <row r="1605" spans="1:14" ht="36.75" customHeight="1" x14ac:dyDescent="0.25">
      <c r="A1605" s="6">
        <v>43381</v>
      </c>
      <c r="B1605" s="7">
        <v>0.10208333333333335</v>
      </c>
      <c r="C1605" t="s">
        <v>9659</v>
      </c>
      <c r="F1605" s="8"/>
      <c r="G1605" s="8"/>
      <c r="H1605" s="9">
        <v>8287349947</v>
      </c>
      <c r="M1605" s="62" t="s">
        <v>9660</v>
      </c>
      <c r="N1605" s="11" t="s">
        <v>627</v>
      </c>
    </row>
    <row r="1606" spans="1:14" ht="36.75" customHeight="1" x14ac:dyDescent="0.25">
      <c r="A1606" s="6">
        <v>43382</v>
      </c>
      <c r="B1606" s="7">
        <v>0.4770833333333333</v>
      </c>
      <c r="C1606" t="s">
        <v>9396</v>
      </c>
      <c r="D1606" t="s">
        <v>9063</v>
      </c>
      <c r="F1606" s="8"/>
      <c r="G1606" s="8"/>
      <c r="H1606" s="9">
        <v>8156876056</v>
      </c>
      <c r="M1606" s="62" t="s">
        <v>9671</v>
      </c>
      <c r="N1606" s="11" t="s">
        <v>627</v>
      </c>
    </row>
    <row r="1607" spans="1:14" ht="36.75" customHeight="1" x14ac:dyDescent="0.25">
      <c r="A1607" s="6">
        <v>43382</v>
      </c>
      <c r="B1607" s="7">
        <v>0.12361111111111112</v>
      </c>
      <c r="C1607" t="s">
        <v>9672</v>
      </c>
      <c r="D1607" t="s">
        <v>9673</v>
      </c>
      <c r="F1607" s="8"/>
      <c r="G1607" s="8"/>
      <c r="H1607" s="9">
        <v>8307769140</v>
      </c>
      <c r="M1607" s="62" t="s">
        <v>9674</v>
      </c>
      <c r="N1607" s="11" t="s">
        <v>627</v>
      </c>
    </row>
    <row r="1608" spans="1:14" ht="36.75" customHeight="1" x14ac:dyDescent="0.25">
      <c r="A1608" s="6">
        <v>43383</v>
      </c>
      <c r="B1608" s="7">
        <v>0.36874999999999997</v>
      </c>
      <c r="C1608" t="s">
        <v>3949</v>
      </c>
      <c r="D1608" t="s">
        <v>3864</v>
      </c>
      <c r="E1608" t="s">
        <v>3865</v>
      </c>
      <c r="F1608" s="8"/>
      <c r="G1608" s="8"/>
      <c r="H1608" s="9">
        <v>7075928294</v>
      </c>
      <c r="M1608" s="62" t="s">
        <v>9692</v>
      </c>
      <c r="N1608" s="11" t="s">
        <v>627</v>
      </c>
    </row>
    <row r="1609" spans="1:14" ht="36.75" customHeight="1" x14ac:dyDescent="0.25">
      <c r="A1609" s="6">
        <v>43385</v>
      </c>
      <c r="B1609" s="7">
        <v>0.44027777777777777</v>
      </c>
      <c r="C1609" t="s">
        <v>4053</v>
      </c>
      <c r="D1609" t="s">
        <v>4052</v>
      </c>
      <c r="F1609" s="8"/>
      <c r="G1609" s="8"/>
      <c r="H1609" s="9">
        <v>7702861092</v>
      </c>
      <c r="M1609" s="62"/>
      <c r="N1609" s="11" t="s">
        <v>627</v>
      </c>
    </row>
    <row r="1610" spans="1:14" ht="36.75" customHeight="1" x14ac:dyDescent="0.25">
      <c r="A1610" s="6">
        <v>43388</v>
      </c>
      <c r="B1610" s="7">
        <v>8.1250000000000003E-2</v>
      </c>
      <c r="C1610" t="s">
        <v>753</v>
      </c>
      <c r="D1610" t="s">
        <v>752</v>
      </c>
      <c r="F1610" s="8"/>
      <c r="G1610" s="8"/>
      <c r="H1610" s="9">
        <v>4049344030</v>
      </c>
      <c r="M1610" s="62"/>
      <c r="N1610" s="11" t="s">
        <v>627</v>
      </c>
    </row>
    <row r="1611" spans="1:14" ht="36.75" customHeight="1" x14ac:dyDescent="0.25">
      <c r="A1611" s="6">
        <v>43388</v>
      </c>
      <c r="B1611" s="7">
        <v>0.12152777777777778</v>
      </c>
      <c r="C1611" t="s">
        <v>9716</v>
      </c>
      <c r="D1611" t="s">
        <v>9715</v>
      </c>
      <c r="F1611" s="8" t="s">
        <v>9717</v>
      </c>
      <c r="G1611" s="8"/>
      <c r="H1611" s="9">
        <v>7138252927</v>
      </c>
      <c r="I1611" s="9">
        <v>2563916560</v>
      </c>
      <c r="K1611">
        <v>18033044</v>
      </c>
      <c r="M1611" s="62" t="s">
        <v>9718</v>
      </c>
      <c r="N1611" s="11" t="s">
        <v>627</v>
      </c>
    </row>
    <row r="1612" spans="1:14" ht="36.75" customHeight="1" x14ac:dyDescent="0.25">
      <c r="A1612" s="6">
        <v>43388</v>
      </c>
      <c r="B1612" s="7">
        <v>0.15277777777777776</v>
      </c>
      <c r="C1612" t="s">
        <v>3518</v>
      </c>
      <c r="D1612" t="s">
        <v>9431</v>
      </c>
      <c r="F1612" s="8"/>
      <c r="G1612" s="8"/>
      <c r="H1612" s="9">
        <v>8656969708</v>
      </c>
      <c r="J1612" t="s">
        <v>1860</v>
      </c>
      <c r="M1612" s="62" t="s">
        <v>9719</v>
      </c>
      <c r="N1612" s="11" t="s">
        <v>627</v>
      </c>
    </row>
    <row r="1613" spans="1:14" ht="36.75" customHeight="1" x14ac:dyDescent="0.25">
      <c r="A1613" s="6">
        <v>43388</v>
      </c>
      <c r="B1613" s="7">
        <v>0.17013888888888887</v>
      </c>
      <c r="C1613" t="s">
        <v>9722</v>
      </c>
      <c r="D1613" t="s">
        <v>9721</v>
      </c>
      <c r="F1613" s="8" t="s">
        <v>9723</v>
      </c>
      <c r="G1613" s="8"/>
      <c r="H1613" s="9">
        <v>4017875559</v>
      </c>
      <c r="J1613" t="s">
        <v>1649</v>
      </c>
      <c r="K1613">
        <v>18021034</v>
      </c>
      <c r="M1613" s="62" t="s">
        <v>9724</v>
      </c>
      <c r="N1613" s="11" t="s">
        <v>627</v>
      </c>
    </row>
    <row r="1614" spans="1:14" ht="36.75" customHeight="1" x14ac:dyDescent="0.25">
      <c r="A1614" s="6">
        <v>43389</v>
      </c>
      <c r="B1614" s="7">
        <v>0.39374999999999999</v>
      </c>
      <c r="C1614" t="s">
        <v>3115</v>
      </c>
      <c r="D1614" t="s">
        <v>786</v>
      </c>
      <c r="F1614" s="8"/>
      <c r="G1614" s="8"/>
      <c r="H1614" s="9">
        <v>4048042377</v>
      </c>
      <c r="M1614" s="62" t="s">
        <v>9730</v>
      </c>
      <c r="N1614" s="11" t="s">
        <v>627</v>
      </c>
    </row>
    <row r="1615" spans="1:14" ht="36.75" customHeight="1" x14ac:dyDescent="0.25">
      <c r="A1615" s="6">
        <v>43389</v>
      </c>
      <c r="B1615" s="7">
        <v>0.40416666666666662</v>
      </c>
      <c r="C1615" t="s">
        <v>3944</v>
      </c>
      <c r="F1615" s="8"/>
      <c r="G1615" s="8"/>
      <c r="H1615" s="9">
        <v>8037390034</v>
      </c>
      <c r="M1615" s="62"/>
      <c r="N1615" s="11" t="s">
        <v>627</v>
      </c>
    </row>
    <row r="1616" spans="1:14" ht="36.75" customHeight="1" x14ac:dyDescent="0.25">
      <c r="A1616" s="6">
        <v>43389</v>
      </c>
      <c r="B1616" s="7">
        <v>5.4166666666666669E-2</v>
      </c>
      <c r="C1616" t="s">
        <v>9732</v>
      </c>
      <c r="D1616" t="s">
        <v>9731</v>
      </c>
      <c r="F1616" s="8" t="s">
        <v>9205</v>
      </c>
      <c r="G1616" s="8"/>
      <c r="H1616" s="9">
        <v>2603575443</v>
      </c>
      <c r="K1616">
        <v>13060247</v>
      </c>
      <c r="M1616" s="62" t="s">
        <v>9733</v>
      </c>
      <c r="N1616" s="11" t="s">
        <v>627</v>
      </c>
    </row>
    <row r="1617" spans="1:14" ht="36.75" customHeight="1" x14ac:dyDescent="0.25">
      <c r="A1617" s="6">
        <v>43389</v>
      </c>
      <c r="B1617" s="7">
        <v>6.3194444444444442E-2</v>
      </c>
      <c r="C1617" t="s">
        <v>9708</v>
      </c>
      <c r="F1617" s="8"/>
      <c r="G1617" s="8"/>
      <c r="H1617" s="9">
        <v>8056742442</v>
      </c>
      <c r="J1617" t="s">
        <v>706</v>
      </c>
      <c r="M1617" s="62" t="s">
        <v>9734</v>
      </c>
      <c r="N1617" s="11" t="s">
        <v>627</v>
      </c>
    </row>
    <row r="1618" spans="1:14" ht="36.75" customHeight="1" x14ac:dyDescent="0.25">
      <c r="A1618" s="57">
        <v>43389</v>
      </c>
      <c r="B1618" s="58">
        <v>0.14375000000000002</v>
      </c>
      <c r="C1618" s="56" t="s">
        <v>9735</v>
      </c>
      <c r="D1618" s="56"/>
      <c r="E1618" s="56"/>
      <c r="F1618" s="60" t="s">
        <v>9736</v>
      </c>
      <c r="G1618" s="56"/>
      <c r="H1618" s="59">
        <v>3176017417</v>
      </c>
      <c r="M1618" s="62" t="s">
        <v>9737</v>
      </c>
      <c r="N1618" s="11" t="s">
        <v>627</v>
      </c>
    </row>
    <row r="1619" spans="1:14" ht="36.75" customHeight="1" x14ac:dyDescent="0.25">
      <c r="A1619" s="6">
        <v>43389</v>
      </c>
      <c r="B1619" s="7">
        <v>0.15486111111111112</v>
      </c>
      <c r="C1619" t="s">
        <v>1258</v>
      </c>
      <c r="D1619" t="s">
        <v>9738</v>
      </c>
      <c r="F1619" s="8"/>
      <c r="G1619" s="8"/>
      <c r="H1619" s="9">
        <v>8179754663</v>
      </c>
      <c r="J1619" t="s">
        <v>694</v>
      </c>
      <c r="M1619" s="62" t="s">
        <v>4505</v>
      </c>
      <c r="N1619" s="11" t="s">
        <v>656</v>
      </c>
    </row>
    <row r="1620" spans="1:14" ht="36.75" customHeight="1" x14ac:dyDescent="0.25">
      <c r="A1620" s="6">
        <v>43391</v>
      </c>
      <c r="B1620" s="7">
        <v>0.34722222222222227</v>
      </c>
      <c r="C1620" t="s">
        <v>9739</v>
      </c>
      <c r="D1620" t="s">
        <v>2532</v>
      </c>
      <c r="F1620" s="8" t="s">
        <v>2566</v>
      </c>
      <c r="G1620" s="8"/>
      <c r="H1620" s="9">
        <v>5852171831</v>
      </c>
      <c r="J1620" t="s">
        <v>694</v>
      </c>
      <c r="K1620">
        <v>16069394</v>
      </c>
      <c r="M1620" s="62" t="s">
        <v>9740</v>
      </c>
      <c r="N1620" s="11" t="s">
        <v>627</v>
      </c>
    </row>
    <row r="1621" spans="1:14" ht="36.75" customHeight="1" x14ac:dyDescent="0.25">
      <c r="A1621" s="6">
        <v>43391</v>
      </c>
      <c r="B1621" s="7">
        <v>0.36249999999999999</v>
      </c>
      <c r="C1621" t="s">
        <v>1852</v>
      </c>
      <c r="D1621" t="s">
        <v>1853</v>
      </c>
      <c r="F1621" s="8"/>
      <c r="G1621" s="8"/>
      <c r="H1621" s="9">
        <v>8435134162</v>
      </c>
      <c r="M1621" s="62"/>
      <c r="N1621" s="11" t="s">
        <v>627</v>
      </c>
    </row>
    <row r="1622" spans="1:14" ht="36.75" customHeight="1" x14ac:dyDescent="0.25">
      <c r="A1622" s="6">
        <v>43391</v>
      </c>
      <c r="B1622" s="7">
        <v>8.7500000000000008E-2</v>
      </c>
      <c r="C1622" t="s">
        <v>9747</v>
      </c>
      <c r="D1622" t="s">
        <v>9745</v>
      </c>
      <c r="F1622" s="8"/>
      <c r="G1622" s="8"/>
      <c r="H1622" s="9">
        <v>9853352895</v>
      </c>
      <c r="J1622" t="s">
        <v>1096</v>
      </c>
      <c r="M1622" s="62" t="s">
        <v>9746</v>
      </c>
      <c r="N1622" s="11" t="s">
        <v>627</v>
      </c>
    </row>
    <row r="1623" spans="1:14" ht="36.75" customHeight="1" x14ac:dyDescent="0.25">
      <c r="A1623" s="6">
        <v>43392</v>
      </c>
      <c r="B1623" s="7">
        <v>0.47916666666666669</v>
      </c>
      <c r="C1623" t="s">
        <v>8992</v>
      </c>
      <c r="D1623" t="s">
        <v>8993</v>
      </c>
      <c r="F1623" s="8" t="s">
        <v>8994</v>
      </c>
      <c r="G1623" s="8"/>
      <c r="H1623" s="9">
        <v>6196929663</v>
      </c>
      <c r="J1623" t="s">
        <v>721</v>
      </c>
      <c r="M1623" s="62" t="s">
        <v>9748</v>
      </c>
      <c r="N1623" s="11" t="s">
        <v>627</v>
      </c>
    </row>
    <row r="1624" spans="1:14" ht="36.75" customHeight="1" x14ac:dyDescent="0.25">
      <c r="A1624" s="6">
        <v>43395</v>
      </c>
      <c r="B1624" s="7">
        <v>0.41736111111111113</v>
      </c>
      <c r="C1624" t="s">
        <v>9751</v>
      </c>
      <c r="D1624" t="s">
        <v>9755</v>
      </c>
      <c r="F1624" s="8" t="s">
        <v>9752</v>
      </c>
      <c r="G1624" s="8" t="s">
        <v>9753</v>
      </c>
      <c r="H1624" s="9">
        <v>8435034404</v>
      </c>
      <c r="J1624" t="s">
        <v>2993</v>
      </c>
      <c r="M1624" s="62" t="s">
        <v>9754</v>
      </c>
      <c r="N1624" s="11" t="s">
        <v>656</v>
      </c>
    </row>
    <row r="1625" spans="1:14" ht="36.75" customHeight="1" x14ac:dyDescent="0.25">
      <c r="A1625" s="6">
        <v>43397</v>
      </c>
      <c r="B1625" s="7">
        <v>0.39930555555555558</v>
      </c>
      <c r="D1625" t="s">
        <v>1657</v>
      </c>
      <c r="F1625" s="8" t="s">
        <v>2690</v>
      </c>
      <c r="G1625" s="8"/>
      <c r="H1625" s="9">
        <v>8622059238</v>
      </c>
      <c r="J1625" t="s">
        <v>24</v>
      </c>
      <c r="M1625" s="62" t="s">
        <v>9762</v>
      </c>
      <c r="N1625" s="11" t="s">
        <v>656</v>
      </c>
    </row>
    <row r="1626" spans="1:14" ht="36.75" customHeight="1" x14ac:dyDescent="0.25">
      <c r="A1626" s="6">
        <v>43397</v>
      </c>
      <c r="B1626" s="7">
        <v>0.4284722222222222</v>
      </c>
      <c r="C1626" t="s">
        <v>2925</v>
      </c>
      <c r="D1626" t="s">
        <v>9765</v>
      </c>
      <c r="F1626" s="8"/>
      <c r="G1626" s="8"/>
      <c r="H1626" s="9">
        <v>9797781017</v>
      </c>
      <c r="J1626" t="s">
        <v>1521</v>
      </c>
      <c r="M1626" s="62" t="s">
        <v>9766</v>
      </c>
      <c r="N1626" s="11" t="s">
        <v>19</v>
      </c>
    </row>
    <row r="1627" spans="1:14" ht="36.75" customHeight="1" x14ac:dyDescent="0.25">
      <c r="A1627" s="6">
        <v>43397</v>
      </c>
      <c r="B1627" s="7">
        <v>0.34861111111111115</v>
      </c>
      <c r="C1627" t="s">
        <v>9769</v>
      </c>
      <c r="D1627" t="s">
        <v>9768</v>
      </c>
      <c r="E1627" t="s">
        <v>9770</v>
      </c>
      <c r="F1627" s="8"/>
      <c r="G1627" s="8"/>
      <c r="H1627" s="9">
        <v>8597796430</v>
      </c>
      <c r="M1627" s="62" t="s">
        <v>9767</v>
      </c>
      <c r="N1627" s="11" t="s">
        <v>627</v>
      </c>
    </row>
    <row r="1628" spans="1:14" ht="36.75" customHeight="1" x14ac:dyDescent="0.25">
      <c r="A1628" s="6">
        <v>43398</v>
      </c>
      <c r="B1628" s="7">
        <v>0.37916666666666665</v>
      </c>
      <c r="C1628" t="s">
        <v>9716</v>
      </c>
      <c r="D1628" t="s">
        <v>3505</v>
      </c>
      <c r="F1628" s="8"/>
      <c r="G1628" s="8"/>
      <c r="H1628" s="9">
        <v>2563916560</v>
      </c>
      <c r="K1628" s="83" t="s">
        <v>9774</v>
      </c>
      <c r="M1628" s="62" t="s">
        <v>9771</v>
      </c>
      <c r="N1628" s="11" t="s">
        <v>627</v>
      </c>
    </row>
    <row r="1629" spans="1:14" ht="36.75" customHeight="1" x14ac:dyDescent="0.25">
      <c r="A1629" s="6">
        <v>43398</v>
      </c>
      <c r="B1629" s="7">
        <v>0.19513888888888889</v>
      </c>
      <c r="C1629" t="s">
        <v>9779</v>
      </c>
      <c r="D1629" t="s">
        <v>9781</v>
      </c>
      <c r="E1629" t="s">
        <v>9780</v>
      </c>
      <c r="F1629" s="8" t="s">
        <v>9782</v>
      </c>
      <c r="G1629" s="8"/>
      <c r="H1629" s="9">
        <v>7706727423</v>
      </c>
      <c r="I1629" s="9">
        <v>7709742700</v>
      </c>
      <c r="M1629" s="62" t="s">
        <v>9783</v>
      </c>
      <c r="N1629" s="11" t="s">
        <v>627</v>
      </c>
    </row>
    <row r="1630" spans="1:14" ht="36.75" customHeight="1" x14ac:dyDescent="0.25">
      <c r="A1630" s="6">
        <v>43399</v>
      </c>
      <c r="B1630" s="7">
        <v>0.40416666666666662</v>
      </c>
      <c r="C1630" t="s">
        <v>9784</v>
      </c>
      <c r="F1630" s="8" t="s">
        <v>9785</v>
      </c>
      <c r="G1630" s="8"/>
      <c r="H1630" s="9">
        <v>4795242614</v>
      </c>
      <c r="J1630" t="s">
        <v>21</v>
      </c>
      <c r="M1630" s="62" t="s">
        <v>9786</v>
      </c>
      <c r="N1630" s="11" t="s">
        <v>627</v>
      </c>
    </row>
    <row r="1631" spans="1:14" ht="36.75" customHeight="1" x14ac:dyDescent="0.25">
      <c r="A1631" s="6">
        <v>43402</v>
      </c>
      <c r="B1631" s="7">
        <v>0.48680555555555555</v>
      </c>
      <c r="C1631" t="s">
        <v>9801</v>
      </c>
      <c r="D1631" t="s">
        <v>3626</v>
      </c>
      <c r="F1631" s="8" t="s">
        <v>3628</v>
      </c>
      <c r="G1631" s="8"/>
      <c r="H1631" s="9">
        <v>9372281662</v>
      </c>
      <c r="J1631" t="s">
        <v>1096</v>
      </c>
      <c r="M1631" s="62" t="s">
        <v>9802</v>
      </c>
      <c r="N1631" s="11" t="s">
        <v>627</v>
      </c>
    </row>
    <row r="1632" spans="1:14" ht="36.75" customHeight="1" x14ac:dyDescent="0.25">
      <c r="A1632" s="6">
        <v>43402</v>
      </c>
      <c r="B1632" s="7">
        <v>8.4027777777777771E-2</v>
      </c>
      <c r="C1632" t="s">
        <v>9803</v>
      </c>
      <c r="D1632" t="s">
        <v>9804</v>
      </c>
      <c r="F1632" s="8"/>
      <c r="G1632" s="8"/>
      <c r="H1632" s="9">
        <v>4177700277</v>
      </c>
      <c r="J1632" t="s">
        <v>2208</v>
      </c>
      <c r="M1632" s="62" t="s">
        <v>9805</v>
      </c>
      <c r="N1632" s="11" t="s">
        <v>627</v>
      </c>
    </row>
    <row r="1633" spans="1:14" ht="36.75" customHeight="1" x14ac:dyDescent="0.25">
      <c r="A1633" s="6">
        <v>43402</v>
      </c>
      <c r="B1633" s="7">
        <v>9.5138888888888884E-2</v>
      </c>
      <c r="C1633">
        <v>1951</v>
      </c>
      <c r="D1633" t="s">
        <v>3153</v>
      </c>
      <c r="E1633" s="141"/>
      <c r="F1633" s="8" t="s">
        <v>3156</v>
      </c>
      <c r="G1633" s="8"/>
      <c r="H1633" s="9">
        <v>8306097930</v>
      </c>
      <c r="J1633" t="s">
        <v>3155</v>
      </c>
      <c r="K1633">
        <v>17119766</v>
      </c>
      <c r="M1633" s="62" t="s">
        <v>9806</v>
      </c>
      <c r="N1633" s="11" t="s">
        <v>627</v>
      </c>
    </row>
    <row r="1634" spans="1:14" ht="36.75" customHeight="1" x14ac:dyDescent="0.25">
      <c r="A1634" s="6">
        <v>43403</v>
      </c>
      <c r="B1634" s="7">
        <v>6.8749999999999992E-2</v>
      </c>
      <c r="C1634" t="s">
        <v>9747</v>
      </c>
      <c r="D1634" t="s">
        <v>9816</v>
      </c>
      <c r="E1634" s="141"/>
      <c r="F1634" s="8" t="s">
        <v>9817</v>
      </c>
      <c r="G1634" s="8"/>
      <c r="H1634" s="9">
        <v>9853352895</v>
      </c>
      <c r="J1634" t="s">
        <v>2064</v>
      </c>
      <c r="M1634" s="62" t="s">
        <v>9818</v>
      </c>
      <c r="N1634" s="11" t="s">
        <v>709</v>
      </c>
    </row>
    <row r="1635" spans="1:14" ht="36.75" customHeight="1" x14ac:dyDescent="0.25">
      <c r="A1635" s="6">
        <v>43403</v>
      </c>
      <c r="B1635" s="7">
        <v>0.12638888888888888</v>
      </c>
      <c r="C1635" t="s">
        <v>9819</v>
      </c>
      <c r="D1635" t="s">
        <v>3750</v>
      </c>
      <c r="E1635" t="s">
        <v>9297</v>
      </c>
      <c r="F1635" s="8"/>
      <c r="G1635" s="8"/>
      <c r="H1635" s="9">
        <v>8019794358</v>
      </c>
      <c r="J1635" t="s">
        <v>9820</v>
      </c>
      <c r="M1635" s="62" t="s">
        <v>9821</v>
      </c>
      <c r="N1635" s="11" t="s">
        <v>627</v>
      </c>
    </row>
    <row r="1636" spans="1:14" ht="36.75" customHeight="1" x14ac:dyDescent="0.25">
      <c r="A1636" s="6">
        <v>43403</v>
      </c>
      <c r="B1636" s="7">
        <v>0.13125000000000001</v>
      </c>
      <c r="C1636" t="s">
        <v>4460</v>
      </c>
      <c r="D1636" t="s">
        <v>9824</v>
      </c>
      <c r="F1636" s="8" t="s">
        <v>9823</v>
      </c>
      <c r="G1636" s="8"/>
      <c r="H1636" s="9">
        <v>9314466125</v>
      </c>
      <c r="J1636" t="s">
        <v>706</v>
      </c>
      <c r="M1636" s="62" t="s">
        <v>9822</v>
      </c>
      <c r="N1636" s="11" t="s">
        <v>627</v>
      </c>
    </row>
    <row r="1637" spans="1:14" ht="36.75" customHeight="1" x14ac:dyDescent="0.25">
      <c r="A1637" s="6">
        <v>43403</v>
      </c>
      <c r="B1637" s="7">
        <v>0.14791666666666667</v>
      </c>
      <c r="C1637" t="s">
        <v>9828</v>
      </c>
      <c r="D1637" t="s">
        <v>9827</v>
      </c>
      <c r="F1637" s="8" t="s">
        <v>9826</v>
      </c>
      <c r="G1637" s="8"/>
      <c r="H1637" s="9">
        <v>3185180195</v>
      </c>
      <c r="M1637" s="62" t="s">
        <v>9825</v>
      </c>
      <c r="N1637" s="11" t="s">
        <v>627</v>
      </c>
    </row>
    <row r="1638" spans="1:14" ht="36.75" customHeight="1" x14ac:dyDescent="0.25">
      <c r="A1638" s="6">
        <v>43404</v>
      </c>
      <c r="B1638" s="7">
        <v>0.15625</v>
      </c>
      <c r="C1638" t="s">
        <v>3058</v>
      </c>
      <c r="D1638" t="s">
        <v>9836</v>
      </c>
      <c r="E1638" t="s">
        <v>9835</v>
      </c>
      <c r="F1638" s="8"/>
      <c r="G1638" s="8"/>
      <c r="H1638" s="9">
        <v>7066146157</v>
      </c>
      <c r="M1638" s="62" t="s">
        <v>9837</v>
      </c>
      <c r="N1638" s="11" t="s">
        <v>627</v>
      </c>
    </row>
    <row r="1639" spans="1:14" ht="36.75" customHeight="1" x14ac:dyDescent="0.25">
      <c r="A1639" s="57">
        <v>43405</v>
      </c>
      <c r="B1639" s="58">
        <v>0.3840277777777778</v>
      </c>
      <c r="C1639" s="56" t="s">
        <v>3758</v>
      </c>
      <c r="D1639" s="56"/>
      <c r="E1639" s="56"/>
      <c r="F1639" s="60" t="s">
        <v>9096</v>
      </c>
      <c r="G1639" s="56"/>
      <c r="H1639" s="59">
        <v>9513128203</v>
      </c>
      <c r="I1639" s="59"/>
      <c r="J1639" s="56" t="s">
        <v>1632</v>
      </c>
      <c r="K1639" s="56" t="s">
        <v>9791</v>
      </c>
      <c r="M1639" s="62" t="s">
        <v>9838</v>
      </c>
      <c r="N1639" s="11" t="s">
        <v>627</v>
      </c>
    </row>
    <row r="1640" spans="1:14" ht="36.75" customHeight="1" x14ac:dyDescent="0.25">
      <c r="A1640" s="6">
        <v>43406</v>
      </c>
      <c r="B1640" s="7">
        <v>0.36874999999999997</v>
      </c>
      <c r="C1640" t="s">
        <v>9716</v>
      </c>
      <c r="D1640" t="s">
        <v>9839</v>
      </c>
      <c r="F1640" s="8"/>
      <c r="G1640" s="8"/>
      <c r="H1640" s="9">
        <v>8327646457</v>
      </c>
      <c r="J1640" t="s">
        <v>1000</v>
      </c>
      <c r="M1640" s="62" t="s">
        <v>9840</v>
      </c>
      <c r="N1640" s="11" t="s">
        <v>627</v>
      </c>
    </row>
    <row r="1641" spans="1:14" ht="36.75" customHeight="1" x14ac:dyDescent="0.25">
      <c r="A1641" s="6">
        <v>43406</v>
      </c>
      <c r="B1641" s="7">
        <v>0.40763888888888888</v>
      </c>
      <c r="C1641" t="s">
        <v>9396</v>
      </c>
      <c r="D1641" t="s">
        <v>9063</v>
      </c>
      <c r="F1641" s="8" t="s">
        <v>1068</v>
      </c>
      <c r="G1641" s="8"/>
      <c r="H1641" s="9">
        <v>8156876056</v>
      </c>
      <c r="M1641" s="62" t="s">
        <v>9841</v>
      </c>
      <c r="N1641" s="11" t="s">
        <v>627</v>
      </c>
    </row>
    <row r="1642" spans="1:14" ht="36.75" customHeight="1" x14ac:dyDescent="0.25">
      <c r="A1642" s="6">
        <v>43406</v>
      </c>
      <c r="B1642" s="7">
        <v>0.47430555555555554</v>
      </c>
      <c r="C1642" t="s">
        <v>4690</v>
      </c>
      <c r="D1642" t="s">
        <v>4688</v>
      </c>
      <c r="F1642" s="8" t="s">
        <v>4691</v>
      </c>
      <c r="G1642" s="8"/>
      <c r="H1642" s="9">
        <v>9547894400</v>
      </c>
      <c r="J1642" t="s">
        <v>721</v>
      </c>
      <c r="M1642" s="62" t="s">
        <v>9851</v>
      </c>
      <c r="N1642" s="11" t="s">
        <v>627</v>
      </c>
    </row>
    <row r="1643" spans="1:14" ht="36.75" customHeight="1" x14ac:dyDescent="0.25">
      <c r="A1643" s="6">
        <v>43406</v>
      </c>
      <c r="B1643" s="7">
        <v>0.15902777777777777</v>
      </c>
      <c r="D1643" t="s">
        <v>9852</v>
      </c>
      <c r="F1643" s="8" t="s">
        <v>9853</v>
      </c>
      <c r="G1643" s="8"/>
      <c r="H1643" s="9">
        <v>9106163480</v>
      </c>
      <c r="J1643" t="s">
        <v>706</v>
      </c>
      <c r="M1643" s="62"/>
      <c r="N1643" s="11" t="s">
        <v>627</v>
      </c>
    </row>
    <row r="1644" spans="1:14" ht="36.75" customHeight="1" x14ac:dyDescent="0.25">
      <c r="A1644" s="6">
        <v>43406</v>
      </c>
      <c r="B1644" s="7">
        <v>0.20069444444444443</v>
      </c>
      <c r="C1644" t="s">
        <v>9860</v>
      </c>
      <c r="F1644" s="8"/>
      <c r="G1644" s="8"/>
      <c r="H1644" s="9">
        <v>8032425319</v>
      </c>
      <c r="J1644" t="s">
        <v>706</v>
      </c>
      <c r="M1644" s="62" t="s">
        <v>9861</v>
      </c>
      <c r="N1644" s="11" t="s">
        <v>627</v>
      </c>
    </row>
    <row r="1645" spans="1:14" ht="36.75" customHeight="1" x14ac:dyDescent="0.25">
      <c r="A1645" s="6">
        <v>43409</v>
      </c>
      <c r="B1645" s="7">
        <v>0.3743055555555555</v>
      </c>
      <c r="C1645" t="s">
        <v>9862</v>
      </c>
      <c r="D1645" s="139" t="s">
        <v>9866</v>
      </c>
      <c r="F1645" s="8" t="s">
        <v>9863</v>
      </c>
      <c r="G1645" s="8"/>
      <c r="H1645" s="9">
        <v>8632143020</v>
      </c>
      <c r="J1645" t="s">
        <v>9864</v>
      </c>
      <c r="M1645" s="62" t="s">
        <v>9865</v>
      </c>
      <c r="N1645" s="11" t="s">
        <v>627</v>
      </c>
    </row>
    <row r="1646" spans="1:14" ht="36.75" customHeight="1" x14ac:dyDescent="0.25">
      <c r="A1646" s="6">
        <v>43409</v>
      </c>
      <c r="B1646" s="7">
        <v>0.3756944444444445</v>
      </c>
      <c r="D1646" t="s">
        <v>9867</v>
      </c>
      <c r="F1646" s="8"/>
      <c r="G1646" s="8"/>
      <c r="H1646" s="9">
        <v>3182452850</v>
      </c>
      <c r="M1646" s="62" t="s">
        <v>9868</v>
      </c>
      <c r="N1646" s="11" t="s">
        <v>627</v>
      </c>
    </row>
    <row r="1647" spans="1:14" ht="36.75" customHeight="1" x14ac:dyDescent="0.25">
      <c r="A1647" s="6">
        <v>43409</v>
      </c>
      <c r="B1647" s="7">
        <v>0.40069444444444446</v>
      </c>
      <c r="C1647" t="s">
        <v>9396</v>
      </c>
      <c r="D1647" t="s">
        <v>9063</v>
      </c>
      <c r="F1647" s="8" t="s">
        <v>1068</v>
      </c>
      <c r="G1647" s="8"/>
      <c r="H1647" s="9">
        <v>8156876056</v>
      </c>
      <c r="I1647" s="9">
        <v>6159913125</v>
      </c>
      <c r="J1647" t="s">
        <v>9869</v>
      </c>
      <c r="M1647" s="62" t="s">
        <v>9870</v>
      </c>
      <c r="N1647" s="11" t="s">
        <v>627</v>
      </c>
    </row>
    <row r="1648" spans="1:14" ht="36.75" customHeight="1" x14ac:dyDescent="0.25">
      <c r="A1648" s="6">
        <v>43409</v>
      </c>
      <c r="B1648" s="7">
        <v>0.44791666666666669</v>
      </c>
      <c r="C1648" t="s">
        <v>716</v>
      </c>
      <c r="D1648" t="s">
        <v>717</v>
      </c>
      <c r="F1648" s="8" t="s">
        <v>9874</v>
      </c>
      <c r="G1648" s="8"/>
      <c r="H1648" s="9">
        <v>5127858464</v>
      </c>
      <c r="J1648" t="s">
        <v>718</v>
      </c>
      <c r="M1648" s="62"/>
      <c r="N1648" s="11" t="s">
        <v>627</v>
      </c>
    </row>
    <row r="1649" spans="1:14" ht="36.75" customHeight="1" x14ac:dyDescent="0.25">
      <c r="A1649" s="6">
        <v>43409</v>
      </c>
      <c r="B1649" s="7">
        <v>0.12222222222222223</v>
      </c>
      <c r="C1649" t="s">
        <v>9877</v>
      </c>
      <c r="D1649" t="s">
        <v>9880</v>
      </c>
      <c r="E1649" t="s">
        <v>9881</v>
      </c>
      <c r="F1649" s="8" t="s">
        <v>9879</v>
      </c>
      <c r="G1649" s="8"/>
      <c r="H1649" s="9">
        <v>3524816078</v>
      </c>
      <c r="J1649" t="s">
        <v>1000</v>
      </c>
      <c r="M1649" s="62" t="s">
        <v>9878</v>
      </c>
      <c r="N1649" s="11" t="s">
        <v>627</v>
      </c>
    </row>
    <row r="1650" spans="1:14" ht="36.75" customHeight="1" x14ac:dyDescent="0.25">
      <c r="A1650" s="6">
        <v>43409</v>
      </c>
      <c r="B1650" s="7">
        <v>0.18611111111111112</v>
      </c>
      <c r="C1650" t="s">
        <v>9144</v>
      </c>
      <c r="D1650" t="s">
        <v>9143</v>
      </c>
      <c r="F1650" s="8" t="s">
        <v>796</v>
      </c>
      <c r="G1650" s="8"/>
      <c r="H1650" s="9">
        <v>5103264645</v>
      </c>
      <c r="J1650" t="s">
        <v>928</v>
      </c>
      <c r="M1650" s="62" t="s">
        <v>9883</v>
      </c>
      <c r="N1650" s="11" t="s">
        <v>709</v>
      </c>
    </row>
    <row r="1651" spans="1:14" ht="36.75" customHeight="1" x14ac:dyDescent="0.25">
      <c r="A1651" s="6">
        <v>43410</v>
      </c>
      <c r="B1651" s="7">
        <v>0.48472222222222222</v>
      </c>
      <c r="C1651" t="s">
        <v>4355</v>
      </c>
      <c r="D1651" t="s">
        <v>4355</v>
      </c>
      <c r="F1651" s="8"/>
      <c r="G1651" s="8"/>
      <c r="H1651" s="9">
        <v>5127877483</v>
      </c>
      <c r="M1651" s="62" t="s">
        <v>9885</v>
      </c>
      <c r="N1651" s="11" t="s">
        <v>627</v>
      </c>
    </row>
    <row r="1652" spans="1:14" ht="36.75" customHeight="1" x14ac:dyDescent="0.25">
      <c r="A1652" s="6">
        <v>43410</v>
      </c>
      <c r="B1652" s="7">
        <v>6.458333333333334E-2</v>
      </c>
      <c r="C1652" t="s">
        <v>4746</v>
      </c>
      <c r="D1652" t="s">
        <v>9886</v>
      </c>
      <c r="F1652" s="8"/>
      <c r="G1652" s="8"/>
      <c r="H1652" s="9">
        <v>8013190213</v>
      </c>
      <c r="M1652" s="62"/>
      <c r="N1652" s="11" t="s">
        <v>627</v>
      </c>
    </row>
    <row r="1653" spans="1:14" ht="36.75" customHeight="1" x14ac:dyDescent="0.25">
      <c r="A1653" s="6">
        <v>43410</v>
      </c>
      <c r="B1653" s="7">
        <v>0.10833333333333334</v>
      </c>
      <c r="C1653" t="s">
        <v>1152</v>
      </c>
      <c r="D1653" t="s">
        <v>1786</v>
      </c>
      <c r="F1653" s="8"/>
      <c r="G1653" s="8"/>
      <c r="H1653" s="9">
        <v>4044212684</v>
      </c>
      <c r="J1653" t="s">
        <v>9893</v>
      </c>
      <c r="M1653" s="62" t="s">
        <v>9894</v>
      </c>
      <c r="N1653" s="11" t="s">
        <v>627</v>
      </c>
    </row>
    <row r="1654" spans="1:14" ht="36.75" customHeight="1" x14ac:dyDescent="0.25">
      <c r="A1654" s="6">
        <v>43411</v>
      </c>
      <c r="B1654" s="7">
        <v>0.11041666666666666</v>
      </c>
      <c r="C1654" t="s">
        <v>2057</v>
      </c>
      <c r="D1654" t="s">
        <v>2061</v>
      </c>
      <c r="F1654" s="8" t="s">
        <v>2058</v>
      </c>
      <c r="G1654" s="8"/>
      <c r="H1654" s="9">
        <v>8183360739</v>
      </c>
      <c r="J1654" t="s">
        <v>706</v>
      </c>
      <c r="M1654" s="62" t="s">
        <v>9900</v>
      </c>
      <c r="N1654" s="11" t="s">
        <v>914</v>
      </c>
    </row>
    <row r="1655" spans="1:14" ht="36.75" customHeight="1" x14ac:dyDescent="0.25">
      <c r="A1655" s="6">
        <v>43411</v>
      </c>
      <c r="B1655" s="7">
        <v>0.14583333333333334</v>
      </c>
      <c r="C1655" t="s">
        <v>4370</v>
      </c>
      <c r="D1655" t="s">
        <v>2438</v>
      </c>
      <c r="F1655" s="8" t="s">
        <v>4372</v>
      </c>
      <c r="G1655" s="8"/>
      <c r="H1655" s="9">
        <v>8148613253</v>
      </c>
      <c r="J1655" t="s">
        <v>1860</v>
      </c>
      <c r="M1655" s="62" t="s">
        <v>9904</v>
      </c>
      <c r="N1655" s="11" t="s">
        <v>627</v>
      </c>
    </row>
    <row r="1656" spans="1:14" ht="36.75" customHeight="1" x14ac:dyDescent="0.25">
      <c r="A1656" s="6">
        <v>43411</v>
      </c>
      <c r="B1656" s="7">
        <v>0.37638888888888888</v>
      </c>
      <c r="C1656" t="s">
        <v>9905</v>
      </c>
      <c r="D1656" t="s">
        <v>9906</v>
      </c>
      <c r="F1656" s="8" t="s">
        <v>9907</v>
      </c>
      <c r="G1656" s="8"/>
      <c r="H1656" s="9">
        <v>3865594849</v>
      </c>
      <c r="J1656" t="s">
        <v>1147</v>
      </c>
      <c r="K1656">
        <v>13050155</v>
      </c>
      <c r="M1656" s="62" t="s">
        <v>9908</v>
      </c>
      <c r="N1656" s="11" t="s">
        <v>627</v>
      </c>
    </row>
    <row r="1657" spans="1:14" ht="36.75" customHeight="1" x14ac:dyDescent="0.25">
      <c r="A1657" s="6">
        <v>43412</v>
      </c>
      <c r="B1657" s="7">
        <v>0.45624999999999999</v>
      </c>
      <c r="D1657" t="s">
        <v>2518</v>
      </c>
      <c r="F1657" s="8"/>
      <c r="G1657" s="8"/>
      <c r="H1657" s="9">
        <v>2315913565</v>
      </c>
      <c r="J1657" t="s">
        <v>771</v>
      </c>
      <c r="M1657" s="62"/>
      <c r="N1657" s="11" t="s">
        <v>627</v>
      </c>
    </row>
    <row r="1658" spans="1:14" ht="36.75" customHeight="1" x14ac:dyDescent="0.25">
      <c r="A1658" s="6">
        <v>43412</v>
      </c>
      <c r="B1658" s="7">
        <v>6.458333333333334E-2</v>
      </c>
      <c r="C1658" t="s">
        <v>9910</v>
      </c>
      <c r="D1658" t="s">
        <v>4703</v>
      </c>
      <c r="F1658" s="8"/>
      <c r="G1658" s="8"/>
      <c r="H1658" s="9">
        <v>8458930181</v>
      </c>
      <c r="J1658" t="s">
        <v>9911</v>
      </c>
      <c r="M1658" s="62" t="s">
        <v>9912</v>
      </c>
      <c r="N1658" s="11" t="s">
        <v>627</v>
      </c>
    </row>
    <row r="1659" spans="1:14" ht="36.75" customHeight="1" x14ac:dyDescent="0.25">
      <c r="A1659" s="6">
        <v>43412</v>
      </c>
      <c r="B1659" s="7">
        <v>0.17083333333333331</v>
      </c>
      <c r="C1659" t="s">
        <v>9913</v>
      </c>
      <c r="D1659" t="s">
        <v>9915</v>
      </c>
      <c r="F1659" s="8"/>
      <c r="G1659" s="8"/>
      <c r="H1659" s="9">
        <v>4054160261</v>
      </c>
      <c r="M1659" s="62" t="s">
        <v>9914</v>
      </c>
      <c r="N1659" s="11" t="s">
        <v>627</v>
      </c>
    </row>
    <row r="1660" spans="1:14" ht="36.75" customHeight="1" x14ac:dyDescent="0.25">
      <c r="A1660" s="6">
        <v>43412</v>
      </c>
      <c r="B1660" s="7">
        <v>0.17083333333333331</v>
      </c>
      <c r="C1660" t="s">
        <v>9913</v>
      </c>
      <c r="D1660" t="s">
        <v>9915</v>
      </c>
      <c r="F1660" s="8"/>
      <c r="G1660" s="8"/>
      <c r="H1660" s="9">
        <v>4054160261</v>
      </c>
      <c r="M1660" s="62" t="s">
        <v>9939</v>
      </c>
      <c r="N1660" s="11" t="s">
        <v>627</v>
      </c>
    </row>
    <row r="1661" spans="1:14" ht="36.75" customHeight="1" x14ac:dyDescent="0.25">
      <c r="A1661" s="6">
        <v>43413</v>
      </c>
      <c r="B1661" s="7">
        <v>0.39652777777777781</v>
      </c>
      <c r="C1661" t="s">
        <v>3264</v>
      </c>
      <c r="D1661" t="s">
        <v>3266</v>
      </c>
      <c r="E1661" s="141" t="s">
        <v>3265</v>
      </c>
      <c r="F1661" s="8" t="s">
        <v>3267</v>
      </c>
      <c r="G1661" s="8"/>
      <c r="H1661" s="9">
        <v>6129904987</v>
      </c>
      <c r="K1661">
        <v>16039327</v>
      </c>
      <c r="M1661" s="62" t="s">
        <v>9916</v>
      </c>
      <c r="N1661" s="11" t="s">
        <v>627</v>
      </c>
    </row>
    <row r="1662" spans="1:14" ht="36.75" customHeight="1" x14ac:dyDescent="0.25">
      <c r="A1662" s="6">
        <v>43413</v>
      </c>
      <c r="B1662" s="7">
        <v>0.40902777777777777</v>
      </c>
      <c r="C1662" t="s">
        <v>9918</v>
      </c>
      <c r="D1662" t="s">
        <v>9917</v>
      </c>
      <c r="E1662" s="141"/>
      <c r="F1662" s="8"/>
      <c r="G1662" s="8"/>
      <c r="H1662" s="9">
        <v>4048860106</v>
      </c>
      <c r="M1662" s="62" t="s">
        <v>9919</v>
      </c>
      <c r="N1662" s="11" t="s">
        <v>627</v>
      </c>
    </row>
    <row r="1663" spans="1:14" ht="36.75" customHeight="1" x14ac:dyDescent="0.25">
      <c r="A1663" s="6">
        <v>43413</v>
      </c>
      <c r="B1663" s="7">
        <v>7.9861111111111105E-2</v>
      </c>
      <c r="C1663" t="s">
        <v>9927</v>
      </c>
      <c r="D1663" t="s">
        <v>9925</v>
      </c>
      <c r="E1663" s="141" t="s">
        <v>9928</v>
      </c>
      <c r="F1663" s="8" t="s">
        <v>3916</v>
      </c>
      <c r="G1663" s="8"/>
      <c r="H1663" s="9">
        <v>2067341221</v>
      </c>
      <c r="J1663" t="s">
        <v>1000</v>
      </c>
      <c r="M1663" s="62" t="s">
        <v>9926</v>
      </c>
      <c r="N1663" s="11" t="s">
        <v>627</v>
      </c>
    </row>
    <row r="1664" spans="1:14" ht="36.75" customHeight="1" x14ac:dyDescent="0.25">
      <c r="A1664" s="6">
        <v>43416</v>
      </c>
      <c r="B1664" s="7">
        <v>0.35347222222222219</v>
      </c>
      <c r="C1664" t="s">
        <v>9929</v>
      </c>
      <c r="F1664" s="8"/>
      <c r="G1664" s="8"/>
      <c r="H1664" s="9">
        <v>7818537705</v>
      </c>
      <c r="J1664" t="s">
        <v>771</v>
      </c>
      <c r="M1664" s="62"/>
      <c r="N1664" s="11" t="s">
        <v>627</v>
      </c>
    </row>
    <row r="1665" spans="1:14" ht="36.75" customHeight="1" x14ac:dyDescent="0.25">
      <c r="A1665" s="6">
        <v>43416</v>
      </c>
      <c r="B1665" s="7">
        <v>0.4909722222222222</v>
      </c>
      <c r="C1665" t="s">
        <v>9936</v>
      </c>
      <c r="F1665" s="8"/>
      <c r="G1665" s="8"/>
      <c r="H1665" s="9">
        <v>2102134543</v>
      </c>
      <c r="J1665" t="s">
        <v>706</v>
      </c>
      <c r="M1665" s="62" t="s">
        <v>9937</v>
      </c>
      <c r="N1665" s="11" t="s">
        <v>627</v>
      </c>
    </row>
    <row r="1666" spans="1:14" ht="36.75" customHeight="1" x14ac:dyDescent="0.25">
      <c r="A1666" s="6">
        <v>43416</v>
      </c>
      <c r="B1666" s="7">
        <v>7.5694444444444439E-2</v>
      </c>
      <c r="C1666" t="s">
        <v>9910</v>
      </c>
      <c r="D1666" t="s">
        <v>4703</v>
      </c>
      <c r="F1666" s="8"/>
      <c r="G1666" s="8"/>
      <c r="H1666" s="9">
        <v>8458930181</v>
      </c>
      <c r="J1666" t="s">
        <v>9911</v>
      </c>
      <c r="M1666" s="62" t="s">
        <v>9938</v>
      </c>
      <c r="N1666" s="11" t="s">
        <v>627</v>
      </c>
    </row>
    <row r="1667" spans="1:14" ht="36.75" customHeight="1" x14ac:dyDescent="0.25">
      <c r="A1667" s="6">
        <v>43416</v>
      </c>
      <c r="B1667" s="7">
        <v>9.5833333333333326E-2</v>
      </c>
      <c r="C1667" t="s">
        <v>9940</v>
      </c>
      <c r="F1667" s="8"/>
      <c r="G1667" s="8"/>
      <c r="H1667" s="9">
        <v>9184131116</v>
      </c>
      <c r="J1667" t="s">
        <v>706</v>
      </c>
      <c r="M1667" s="62" t="s">
        <v>9941</v>
      </c>
      <c r="N1667" s="11" t="s">
        <v>627</v>
      </c>
    </row>
    <row r="1668" spans="1:14" ht="36.75" customHeight="1" x14ac:dyDescent="0.25">
      <c r="A1668" s="6">
        <v>43416</v>
      </c>
      <c r="B1668" s="7">
        <v>0.10347222222222223</v>
      </c>
      <c r="C1668" t="s">
        <v>9942</v>
      </c>
      <c r="D1668" t="s">
        <v>3913</v>
      </c>
      <c r="F1668" s="8"/>
      <c r="G1668" s="8"/>
      <c r="H1668" s="9">
        <v>6142538900</v>
      </c>
      <c r="M1668" s="62" t="s">
        <v>9943</v>
      </c>
      <c r="N1668" s="11" t="s">
        <v>627</v>
      </c>
    </row>
    <row r="1669" spans="1:14" ht="36.75" customHeight="1" x14ac:dyDescent="0.25">
      <c r="A1669" s="6">
        <v>43416</v>
      </c>
      <c r="B1669" s="7">
        <v>0.10694444444444444</v>
      </c>
      <c r="C1669" t="s">
        <v>9944</v>
      </c>
      <c r="D1669" t="s">
        <v>596</v>
      </c>
      <c r="F1669" s="8"/>
      <c r="G1669" s="8"/>
      <c r="H1669" s="9">
        <v>4236934466</v>
      </c>
      <c r="J1669" t="s">
        <v>721</v>
      </c>
      <c r="M1669" s="62" t="s">
        <v>9064</v>
      </c>
      <c r="N1669" s="11" t="s">
        <v>627</v>
      </c>
    </row>
    <row r="1670" spans="1:14" ht="36.75" customHeight="1" x14ac:dyDescent="0.25">
      <c r="A1670" s="6">
        <v>43416</v>
      </c>
      <c r="B1670" s="7">
        <v>0.13958333333333334</v>
      </c>
      <c r="C1670" t="s">
        <v>9946</v>
      </c>
      <c r="D1670" t="s">
        <v>1241</v>
      </c>
      <c r="F1670" s="8"/>
      <c r="G1670" s="8"/>
      <c r="H1670" s="9">
        <v>2565957010</v>
      </c>
      <c r="J1670" t="s">
        <v>706</v>
      </c>
      <c r="M1670" s="62" t="s">
        <v>9945</v>
      </c>
      <c r="N1670" s="11" t="s">
        <v>627</v>
      </c>
    </row>
    <row r="1671" spans="1:14" ht="36.75" customHeight="1" x14ac:dyDescent="0.25">
      <c r="A1671" s="6">
        <v>43416</v>
      </c>
      <c r="B1671" s="7">
        <v>0.19166666666666665</v>
      </c>
      <c r="C1671" t="s">
        <v>4508</v>
      </c>
      <c r="D1671" t="s">
        <v>9947</v>
      </c>
      <c r="E1671" t="s">
        <v>9948</v>
      </c>
      <c r="F1671" s="8"/>
      <c r="G1671" s="8"/>
      <c r="H1671" s="9">
        <v>8598816647</v>
      </c>
      <c r="I1671" s="9">
        <v>8596214370</v>
      </c>
      <c r="J1671" t="s">
        <v>978</v>
      </c>
      <c r="M1671" s="62"/>
      <c r="N1671" s="11" t="s">
        <v>627</v>
      </c>
    </row>
    <row r="1672" spans="1:14" ht="36.75" customHeight="1" x14ac:dyDescent="0.25">
      <c r="A1672" s="6">
        <v>43417</v>
      </c>
      <c r="B1672" s="7">
        <v>0.375</v>
      </c>
      <c r="C1672" t="s">
        <v>3773</v>
      </c>
      <c r="D1672" t="s">
        <v>428</v>
      </c>
      <c r="F1672" s="8"/>
      <c r="G1672" s="8"/>
      <c r="H1672" s="9">
        <v>8177717404</v>
      </c>
      <c r="J1672" t="s">
        <v>9954</v>
      </c>
      <c r="M1672" s="62" t="s">
        <v>9953</v>
      </c>
      <c r="N1672" s="11" t="s">
        <v>627</v>
      </c>
    </row>
    <row r="1673" spans="1:14" ht="36.75" customHeight="1" x14ac:dyDescent="0.25">
      <c r="A1673" s="6">
        <v>43417</v>
      </c>
      <c r="B1673" s="7">
        <v>0.37986111111111115</v>
      </c>
      <c r="C1673" t="s">
        <v>9970</v>
      </c>
      <c r="D1673" t="s">
        <v>9955</v>
      </c>
      <c r="F1673" s="8"/>
      <c r="G1673" s="8"/>
      <c r="H1673" s="9">
        <v>7059942478</v>
      </c>
      <c r="J1673" t="s">
        <v>706</v>
      </c>
      <c r="K1673">
        <v>14060451</v>
      </c>
      <c r="M1673" s="62"/>
      <c r="N1673" s="11" t="s">
        <v>627</v>
      </c>
    </row>
    <row r="1674" spans="1:14" ht="36.75" customHeight="1" x14ac:dyDescent="0.25">
      <c r="A1674" s="6">
        <v>43417</v>
      </c>
      <c r="B1674" s="7">
        <v>0.125</v>
      </c>
      <c r="C1674" t="s">
        <v>343</v>
      </c>
      <c r="F1674" s="8"/>
      <c r="G1674" s="8"/>
      <c r="H1674" s="9">
        <v>2404199438</v>
      </c>
      <c r="J1674" t="s">
        <v>706</v>
      </c>
      <c r="M1674" s="62" t="s">
        <v>9979</v>
      </c>
      <c r="N1674" s="11" t="s">
        <v>627</v>
      </c>
    </row>
    <row r="1675" spans="1:14" ht="36.75" customHeight="1" x14ac:dyDescent="0.25">
      <c r="A1675" s="6">
        <v>43417</v>
      </c>
      <c r="B1675" s="7">
        <v>0.15763888888888888</v>
      </c>
      <c r="C1675" t="s">
        <v>516</v>
      </c>
      <c r="D1675" t="s">
        <v>1785</v>
      </c>
      <c r="F1675" s="8" t="s">
        <v>518</v>
      </c>
      <c r="G1675" s="8"/>
      <c r="H1675" s="9">
        <v>4695340213</v>
      </c>
      <c r="J1675" t="s">
        <v>2064</v>
      </c>
      <c r="M1675" s="62" t="s">
        <v>9980</v>
      </c>
      <c r="N1675" s="11" t="s">
        <v>627</v>
      </c>
    </row>
    <row r="1676" spans="1:14" ht="36.75" customHeight="1" x14ac:dyDescent="0.25">
      <c r="A1676" s="6">
        <v>43418</v>
      </c>
      <c r="B1676" s="7">
        <v>0.38541666666666669</v>
      </c>
      <c r="D1676" t="s">
        <v>2092</v>
      </c>
      <c r="F1676" s="8"/>
      <c r="G1676" s="8"/>
      <c r="H1676" s="9">
        <v>7048139603</v>
      </c>
      <c r="M1676" s="62" t="s">
        <v>9987</v>
      </c>
      <c r="N1676" s="11" t="s">
        <v>627</v>
      </c>
    </row>
    <row r="1677" spans="1:14" ht="36.75" customHeight="1" x14ac:dyDescent="0.25">
      <c r="A1677" s="6">
        <v>43418</v>
      </c>
      <c r="B1677" s="7">
        <v>0.40972222222222227</v>
      </c>
      <c r="C1677" t="s">
        <v>9989</v>
      </c>
      <c r="D1677" t="s">
        <v>9988</v>
      </c>
      <c r="F1677" s="8" t="s">
        <v>9991</v>
      </c>
      <c r="G1677" s="8"/>
      <c r="H1677" s="9">
        <v>5124619317</v>
      </c>
      <c r="J1677" t="s">
        <v>706</v>
      </c>
      <c r="M1677" s="62" t="s">
        <v>9990</v>
      </c>
      <c r="N1677" s="11" t="s">
        <v>627</v>
      </c>
    </row>
    <row r="1678" spans="1:14" ht="36.75" customHeight="1" x14ac:dyDescent="0.25">
      <c r="A1678" s="6">
        <v>43418</v>
      </c>
      <c r="B1678" s="7">
        <v>0.47083333333333338</v>
      </c>
      <c r="C1678" t="s">
        <v>4489</v>
      </c>
      <c r="D1678" t="s">
        <v>4490</v>
      </c>
      <c r="F1678" s="8"/>
      <c r="G1678" s="8"/>
      <c r="H1678" s="9">
        <v>8156862620</v>
      </c>
      <c r="I1678" s="9">
        <v>8667877881</v>
      </c>
      <c r="J1678" t="s">
        <v>721</v>
      </c>
      <c r="M1678" s="62" t="s">
        <v>9992</v>
      </c>
      <c r="N1678" s="11" t="s">
        <v>627</v>
      </c>
    </row>
    <row r="1679" spans="1:14" ht="36.75" customHeight="1" x14ac:dyDescent="0.25">
      <c r="A1679" s="6">
        <v>43418</v>
      </c>
      <c r="B1679" s="7">
        <v>0.47222222222222227</v>
      </c>
      <c r="C1679" t="s">
        <v>9993</v>
      </c>
      <c r="D1679" t="s">
        <v>9996</v>
      </c>
      <c r="F1679" s="8" t="s">
        <v>9995</v>
      </c>
      <c r="G1679" s="8"/>
      <c r="H1679" s="9">
        <v>8458930181</v>
      </c>
      <c r="J1679" t="s">
        <v>1096</v>
      </c>
      <c r="M1679" s="62" t="s">
        <v>9994</v>
      </c>
      <c r="N1679" s="11" t="s">
        <v>627</v>
      </c>
    </row>
    <row r="1680" spans="1:14" ht="36.75" customHeight="1" x14ac:dyDescent="0.25">
      <c r="A1680" s="6">
        <v>43418</v>
      </c>
      <c r="B1680" s="7">
        <v>7.7083333333333337E-2</v>
      </c>
      <c r="C1680" t="s">
        <v>4746</v>
      </c>
      <c r="D1680" t="s">
        <v>4745</v>
      </c>
      <c r="F1680" s="8"/>
      <c r="G1680" s="8"/>
      <c r="H1680" s="9">
        <v>8013190213</v>
      </c>
      <c r="J1680" t="s">
        <v>1096</v>
      </c>
      <c r="M1680" s="62" t="s">
        <v>9997</v>
      </c>
      <c r="N1680" s="11" t="s">
        <v>627</v>
      </c>
    </row>
    <row r="1681" spans="1:14" ht="36.75" customHeight="1" x14ac:dyDescent="0.25">
      <c r="A1681" s="6">
        <v>43418</v>
      </c>
      <c r="B1681" s="7">
        <v>9.5833333333333326E-2</v>
      </c>
      <c r="C1681" t="s">
        <v>2191</v>
      </c>
      <c r="D1681" t="s">
        <v>2190</v>
      </c>
      <c r="E1681" t="s">
        <v>2151</v>
      </c>
      <c r="F1681" s="8"/>
      <c r="G1681" s="8"/>
      <c r="H1681" s="9">
        <v>6015401857</v>
      </c>
      <c r="I1681" s="9">
        <v>6015401937</v>
      </c>
      <c r="J1681" t="s">
        <v>863</v>
      </c>
      <c r="K1681">
        <v>16077414</v>
      </c>
      <c r="M1681" s="62" t="s">
        <v>9998</v>
      </c>
      <c r="N1681" s="11" t="s">
        <v>627</v>
      </c>
    </row>
    <row r="1682" spans="1:14" ht="36.75" customHeight="1" x14ac:dyDescent="0.25">
      <c r="A1682" s="6">
        <v>43418</v>
      </c>
      <c r="B1682" s="7">
        <v>0.14930555555555555</v>
      </c>
      <c r="C1682" t="s">
        <v>3012</v>
      </c>
      <c r="D1682" t="s">
        <v>3011</v>
      </c>
      <c r="F1682" s="8" t="s">
        <v>3013</v>
      </c>
      <c r="G1682" s="8"/>
      <c r="H1682" s="9">
        <v>8644231205</v>
      </c>
      <c r="J1682" t="s">
        <v>870</v>
      </c>
      <c r="K1682">
        <v>17121796</v>
      </c>
      <c r="M1682" s="62" t="s">
        <v>9999</v>
      </c>
      <c r="N1682" s="11" t="s">
        <v>627</v>
      </c>
    </row>
    <row r="1683" spans="1:14" ht="36.75" customHeight="1" x14ac:dyDescent="0.25">
      <c r="A1683" s="6">
        <v>43419</v>
      </c>
      <c r="B1683" s="7">
        <v>0.35555555555555557</v>
      </c>
      <c r="C1683" t="s">
        <v>3250</v>
      </c>
      <c r="D1683" t="s">
        <v>10002</v>
      </c>
      <c r="F1683" s="8" t="s">
        <v>4915</v>
      </c>
      <c r="G1683" s="8"/>
      <c r="H1683" s="9">
        <v>4045792287</v>
      </c>
      <c r="M1683" s="62" t="s">
        <v>4258</v>
      </c>
      <c r="N1683" s="11" t="s">
        <v>627</v>
      </c>
    </row>
    <row r="1684" spans="1:14" ht="36.75" customHeight="1" x14ac:dyDescent="0.25">
      <c r="A1684" s="6">
        <v>43419</v>
      </c>
      <c r="B1684" s="7">
        <v>0.39652777777777781</v>
      </c>
      <c r="D1684" t="s">
        <v>10003</v>
      </c>
      <c r="F1684" s="8"/>
      <c r="G1684" s="8"/>
      <c r="H1684" s="9">
        <v>6082069399</v>
      </c>
      <c r="M1684" s="62" t="s">
        <v>4598</v>
      </c>
      <c r="N1684" s="11" t="s">
        <v>627</v>
      </c>
    </row>
    <row r="1685" spans="1:14" ht="36.75" customHeight="1" x14ac:dyDescent="0.25">
      <c r="A1685" s="6">
        <v>43419</v>
      </c>
      <c r="B1685" s="7">
        <v>0.39930555555555558</v>
      </c>
      <c r="C1685" t="s">
        <v>1964</v>
      </c>
      <c r="D1685" t="s">
        <v>10005</v>
      </c>
      <c r="F1685" s="8"/>
      <c r="G1685" s="8"/>
      <c r="H1685" s="9">
        <v>7244530587</v>
      </c>
      <c r="J1685" t="s">
        <v>1089</v>
      </c>
      <c r="M1685" s="62" t="s">
        <v>10004</v>
      </c>
      <c r="N1685" s="11" t="s">
        <v>627</v>
      </c>
    </row>
    <row r="1686" spans="1:14" ht="36.75" customHeight="1" x14ac:dyDescent="0.25">
      <c r="A1686" s="6">
        <v>43419</v>
      </c>
      <c r="B1686" s="7">
        <v>0.45069444444444445</v>
      </c>
      <c r="C1686" t="s">
        <v>10011</v>
      </c>
      <c r="D1686" t="s">
        <v>10010</v>
      </c>
      <c r="F1686" s="8"/>
      <c r="G1686" s="8"/>
      <c r="H1686" s="9">
        <v>5612710897</v>
      </c>
      <c r="J1686" t="s">
        <v>10013</v>
      </c>
      <c r="K1686">
        <v>18012009</v>
      </c>
      <c r="M1686" s="62" t="s">
        <v>10012</v>
      </c>
      <c r="N1686" s="11" t="s">
        <v>627</v>
      </c>
    </row>
    <row r="1687" spans="1:14" ht="36.75" customHeight="1" x14ac:dyDescent="0.25">
      <c r="A1687" s="6">
        <v>43419</v>
      </c>
      <c r="B1687" s="7">
        <v>0.45555555555555555</v>
      </c>
      <c r="C1687" t="s">
        <v>4331</v>
      </c>
      <c r="D1687" t="s">
        <v>4412</v>
      </c>
      <c r="F1687" s="8"/>
      <c r="G1687" s="8"/>
      <c r="H1687" s="9">
        <v>6077543221</v>
      </c>
      <c r="K1687">
        <v>13120332</v>
      </c>
      <c r="M1687" s="62" t="s">
        <v>10014</v>
      </c>
      <c r="N1687" s="11" t="s">
        <v>627</v>
      </c>
    </row>
    <row r="1688" spans="1:14" ht="36.75" customHeight="1" x14ac:dyDescent="0.25">
      <c r="A1688" s="6">
        <v>43419</v>
      </c>
      <c r="B1688" s="7">
        <v>0.15347222222222223</v>
      </c>
      <c r="C1688" t="s">
        <v>10020</v>
      </c>
      <c r="D1688" t="s">
        <v>10022</v>
      </c>
      <c r="F1688" s="8" t="s">
        <v>10021</v>
      </c>
      <c r="G1688" s="8"/>
      <c r="H1688" s="9">
        <v>7709459692</v>
      </c>
      <c r="J1688" t="s">
        <v>1185</v>
      </c>
      <c r="M1688" s="62"/>
      <c r="N1688" s="11" t="s">
        <v>627</v>
      </c>
    </row>
    <row r="1689" spans="1:14" ht="36.75" customHeight="1" x14ac:dyDescent="0.25">
      <c r="A1689" s="6">
        <v>43419</v>
      </c>
      <c r="B1689" s="7">
        <v>0.18402777777777779</v>
      </c>
      <c r="F1689" s="8"/>
      <c r="G1689" s="8"/>
      <c r="H1689" s="9">
        <v>5208203215</v>
      </c>
      <c r="J1689" t="s">
        <v>706</v>
      </c>
      <c r="M1689" s="62" t="s">
        <v>10023</v>
      </c>
      <c r="N1689" s="11" t="s">
        <v>627</v>
      </c>
    </row>
    <row r="1690" spans="1:14" ht="36.75" customHeight="1" x14ac:dyDescent="0.25">
      <c r="A1690" s="6">
        <v>43420</v>
      </c>
      <c r="B1690" s="7">
        <v>0.48055555555555557</v>
      </c>
      <c r="C1690" t="s">
        <v>2746</v>
      </c>
      <c r="D1690" t="s">
        <v>10030</v>
      </c>
      <c r="F1690" s="8" t="s">
        <v>4058</v>
      </c>
      <c r="G1690" s="8"/>
      <c r="H1690" s="9">
        <v>3212769288</v>
      </c>
      <c r="J1690" t="s">
        <v>1064</v>
      </c>
      <c r="K1690" t="s">
        <v>10032</v>
      </c>
      <c r="M1690" s="62" t="s">
        <v>10031</v>
      </c>
      <c r="N1690" s="11" t="s">
        <v>627</v>
      </c>
    </row>
    <row r="1691" spans="1:14" ht="36.75" customHeight="1" x14ac:dyDescent="0.25">
      <c r="A1691" s="6">
        <v>43423</v>
      </c>
      <c r="B1691" s="7">
        <v>0.4465277777777778</v>
      </c>
      <c r="C1691" t="s">
        <v>10041</v>
      </c>
      <c r="D1691" t="s">
        <v>10042</v>
      </c>
      <c r="F1691" s="8" t="s">
        <v>10044</v>
      </c>
      <c r="G1691" s="8"/>
      <c r="H1691" s="9">
        <v>2515108807</v>
      </c>
      <c r="J1691" t="s">
        <v>1147</v>
      </c>
      <c r="K1691">
        <v>17027558</v>
      </c>
      <c r="M1691" s="62" t="s">
        <v>10043</v>
      </c>
      <c r="N1691" s="11" t="s">
        <v>627</v>
      </c>
    </row>
    <row r="1692" spans="1:14" ht="36.75" customHeight="1" x14ac:dyDescent="0.25">
      <c r="A1692" s="6">
        <v>43423</v>
      </c>
      <c r="B1692" s="7">
        <v>0.4548611111111111</v>
      </c>
      <c r="C1692" t="s">
        <v>10049</v>
      </c>
      <c r="D1692" t="s">
        <v>10049</v>
      </c>
      <c r="F1692" s="8" t="s">
        <v>10050</v>
      </c>
      <c r="G1692" s="8"/>
      <c r="H1692" s="9">
        <v>8034439139</v>
      </c>
      <c r="J1692" t="s">
        <v>771</v>
      </c>
      <c r="K1692">
        <v>18061122</v>
      </c>
      <c r="M1692" s="62"/>
      <c r="N1692" s="11" t="s">
        <v>627</v>
      </c>
    </row>
    <row r="1693" spans="1:14" ht="36.75" customHeight="1" x14ac:dyDescent="0.25">
      <c r="A1693" s="6">
        <v>43423</v>
      </c>
      <c r="B1693" s="7">
        <v>0.11597222222222221</v>
      </c>
      <c r="D1693" t="s">
        <v>10057</v>
      </c>
      <c r="F1693" s="8"/>
      <c r="G1693" s="8"/>
      <c r="H1693" s="9">
        <v>9088242296</v>
      </c>
      <c r="M1693" s="62" t="s">
        <v>10058</v>
      </c>
      <c r="N1693" s="11" t="s">
        <v>627</v>
      </c>
    </row>
    <row r="1694" spans="1:14" ht="36.75" customHeight="1" x14ac:dyDescent="0.25">
      <c r="A1694" s="6">
        <v>43423</v>
      </c>
      <c r="B1694" s="7">
        <v>0.14652777777777778</v>
      </c>
      <c r="D1694" t="s">
        <v>1706</v>
      </c>
      <c r="F1694" s="8"/>
      <c r="G1694" s="8"/>
      <c r="H1694" s="9">
        <v>8622059238</v>
      </c>
      <c r="M1694" s="62"/>
      <c r="N1694" s="11" t="s">
        <v>627</v>
      </c>
    </row>
    <row r="1695" spans="1:14" ht="36.75" customHeight="1" x14ac:dyDescent="0.25">
      <c r="A1695" s="6">
        <v>43423</v>
      </c>
      <c r="B1695" s="7">
        <v>0.18541666666666667</v>
      </c>
      <c r="C1695" t="s">
        <v>9026</v>
      </c>
      <c r="D1695" t="s">
        <v>4295</v>
      </c>
      <c r="F1695" s="8"/>
      <c r="G1695" s="8"/>
      <c r="H1695" s="9">
        <v>8033160061</v>
      </c>
      <c r="J1695" t="s">
        <v>1209</v>
      </c>
      <c r="K1695" s="83" t="s">
        <v>10059</v>
      </c>
      <c r="M1695" s="62"/>
      <c r="N1695" s="11" t="s">
        <v>627</v>
      </c>
    </row>
    <row r="1696" spans="1:14" ht="36.75" customHeight="1" x14ac:dyDescent="0.25">
      <c r="A1696" s="6">
        <v>43423</v>
      </c>
      <c r="B1696" s="7">
        <v>0.4548611111111111</v>
      </c>
      <c r="C1696" t="s">
        <v>10049</v>
      </c>
      <c r="D1696" t="s">
        <v>10049</v>
      </c>
      <c r="F1696" s="8" t="s">
        <v>10050</v>
      </c>
      <c r="G1696" s="8"/>
      <c r="H1696" s="9">
        <v>8034439139</v>
      </c>
      <c r="J1696" t="s">
        <v>771</v>
      </c>
      <c r="K1696">
        <v>18061122</v>
      </c>
      <c r="M1696" s="62" t="s">
        <v>10069</v>
      </c>
      <c r="N1696" s="11" t="s">
        <v>627</v>
      </c>
    </row>
    <row r="1697" spans="1:14" ht="36.75" customHeight="1" x14ac:dyDescent="0.25">
      <c r="A1697" s="6">
        <v>43424</v>
      </c>
      <c r="B1697" s="7">
        <v>0.3576388888888889</v>
      </c>
      <c r="C1697" t="s">
        <v>10062</v>
      </c>
      <c r="D1697" t="s">
        <v>10060</v>
      </c>
      <c r="F1697" s="8" t="s">
        <v>10063</v>
      </c>
      <c r="G1697" s="8"/>
      <c r="H1697" s="9">
        <v>8122585959</v>
      </c>
      <c r="J1697" t="s">
        <v>2064</v>
      </c>
      <c r="K1697">
        <v>17128801</v>
      </c>
      <c r="M1697" s="62" t="s">
        <v>10061</v>
      </c>
      <c r="N1697" s="11" t="s">
        <v>627</v>
      </c>
    </row>
    <row r="1698" spans="1:14" ht="36.75" customHeight="1" x14ac:dyDescent="0.25">
      <c r="A1698" s="6">
        <v>43424</v>
      </c>
      <c r="B1698" s="7">
        <v>0.39166666666666666</v>
      </c>
      <c r="C1698" t="s">
        <v>4355</v>
      </c>
      <c r="D1698" t="s">
        <v>4355</v>
      </c>
      <c r="F1698" s="8" t="s">
        <v>4357</v>
      </c>
      <c r="G1698" s="8"/>
      <c r="H1698" s="9">
        <v>5127877483</v>
      </c>
      <c r="J1698" t="s">
        <v>706</v>
      </c>
      <c r="K1698">
        <v>18021029</v>
      </c>
      <c r="M1698" s="62"/>
      <c r="N1698" s="11" t="s">
        <v>627</v>
      </c>
    </row>
    <row r="1699" spans="1:14" ht="36.75" customHeight="1" x14ac:dyDescent="0.25">
      <c r="A1699" s="6">
        <v>43425</v>
      </c>
      <c r="B1699" s="7">
        <v>0.44236111111111115</v>
      </c>
      <c r="C1699" t="s">
        <v>2901</v>
      </c>
      <c r="D1699" t="s">
        <v>2902</v>
      </c>
      <c r="F1699" s="8"/>
      <c r="G1699" s="8"/>
      <c r="H1699" s="9">
        <v>6145815134</v>
      </c>
      <c r="J1699" t="s">
        <v>4756</v>
      </c>
      <c r="M1699" s="62"/>
      <c r="N1699" s="11" t="s">
        <v>627</v>
      </c>
    </row>
    <row r="1700" spans="1:14" ht="36.75" customHeight="1" x14ac:dyDescent="0.25">
      <c r="A1700" s="6">
        <v>43425</v>
      </c>
      <c r="B1700" s="7">
        <v>6.3194444444444442E-2</v>
      </c>
      <c r="C1700" t="s">
        <v>988</v>
      </c>
      <c r="D1700" t="s">
        <v>10073</v>
      </c>
      <c r="F1700" s="8"/>
      <c r="G1700" s="8"/>
      <c r="M1700" s="62" t="s">
        <v>10075</v>
      </c>
      <c r="N1700" s="11" t="s">
        <v>627</v>
      </c>
    </row>
    <row r="1701" spans="1:14" ht="36.75" customHeight="1" x14ac:dyDescent="0.25">
      <c r="A1701" s="6">
        <v>43425</v>
      </c>
      <c r="B1701" s="7">
        <v>8.4027777777777771E-2</v>
      </c>
      <c r="C1701" t="s">
        <v>9384</v>
      </c>
      <c r="D1701" t="s">
        <v>10076</v>
      </c>
      <c r="F1701" s="8"/>
      <c r="G1701" s="8"/>
      <c r="H1701" s="9">
        <v>6783008099</v>
      </c>
      <c r="J1701" t="s">
        <v>706</v>
      </c>
      <c r="K1701">
        <v>14090505</v>
      </c>
      <c r="M1701" s="62"/>
      <c r="N1701" s="11" t="s">
        <v>627</v>
      </c>
    </row>
    <row r="1702" spans="1:14" ht="36.75" customHeight="1" x14ac:dyDescent="0.25">
      <c r="A1702" s="6">
        <v>43430</v>
      </c>
      <c r="B1702" s="7">
        <v>0.49236111111111108</v>
      </c>
      <c r="C1702" t="s">
        <v>10081</v>
      </c>
      <c r="D1702" t="s">
        <v>10078</v>
      </c>
      <c r="F1702" s="8" t="s">
        <v>10079</v>
      </c>
      <c r="G1702" s="8"/>
      <c r="H1702" s="9">
        <v>8287085505</v>
      </c>
      <c r="J1702" t="s">
        <v>1632</v>
      </c>
      <c r="M1702" s="62" t="s">
        <v>10080</v>
      </c>
      <c r="N1702" s="11" t="s">
        <v>627</v>
      </c>
    </row>
    <row r="1703" spans="1:14" ht="36.75" customHeight="1" x14ac:dyDescent="0.25">
      <c r="A1703" s="6">
        <v>43430</v>
      </c>
      <c r="B1703" s="7">
        <v>0.11597222222222221</v>
      </c>
      <c r="C1703" t="s">
        <v>3871</v>
      </c>
      <c r="D1703" t="s">
        <v>10083</v>
      </c>
      <c r="F1703" s="8" t="s">
        <v>10082</v>
      </c>
      <c r="G1703" s="8"/>
      <c r="H1703" s="9">
        <v>6097917159</v>
      </c>
      <c r="J1703" t="s">
        <v>1089</v>
      </c>
      <c r="M1703" s="62" t="s">
        <v>10084</v>
      </c>
      <c r="N1703" s="11" t="s">
        <v>627</v>
      </c>
    </row>
    <row r="1704" spans="1:14" ht="36.75" customHeight="1" x14ac:dyDescent="0.25">
      <c r="A1704" s="6">
        <v>43430</v>
      </c>
      <c r="B1704" s="7">
        <v>0.19722222222222222</v>
      </c>
      <c r="C1704" t="s">
        <v>10090</v>
      </c>
      <c r="D1704" t="s">
        <v>10092</v>
      </c>
      <c r="F1704" s="8" t="s">
        <v>10091</v>
      </c>
      <c r="G1704" s="8"/>
      <c r="H1704" s="9">
        <v>7706087943</v>
      </c>
      <c r="J1704" t="s">
        <v>934</v>
      </c>
      <c r="M1704" s="62" t="s">
        <v>10089</v>
      </c>
      <c r="N1704" s="11" t="s">
        <v>627</v>
      </c>
    </row>
    <row r="1705" spans="1:14" ht="36.75" customHeight="1" x14ac:dyDescent="0.25">
      <c r="A1705" s="6">
        <v>43431</v>
      </c>
      <c r="B1705" s="7">
        <v>0.38750000000000001</v>
      </c>
      <c r="C1705" t="s">
        <v>10024</v>
      </c>
      <c r="F1705" s="8" t="s">
        <v>10025</v>
      </c>
      <c r="G1705" s="8"/>
      <c r="H1705" s="9">
        <v>9194347028</v>
      </c>
      <c r="J1705" t="s">
        <v>21</v>
      </c>
      <c r="M1705" s="62" t="s">
        <v>10093</v>
      </c>
      <c r="N1705" s="11" t="s">
        <v>627</v>
      </c>
    </row>
    <row r="1706" spans="1:14" ht="36.75" customHeight="1" x14ac:dyDescent="0.25">
      <c r="A1706" s="6">
        <v>43431</v>
      </c>
      <c r="B1706" s="7">
        <v>0.38819444444444445</v>
      </c>
      <c r="C1706" t="s">
        <v>1799</v>
      </c>
      <c r="D1706" t="s">
        <v>10095</v>
      </c>
      <c r="F1706" s="8" t="s">
        <v>1808</v>
      </c>
      <c r="G1706" s="8"/>
      <c r="H1706" s="9">
        <v>2013873000</v>
      </c>
      <c r="M1706" s="62" t="s">
        <v>10094</v>
      </c>
      <c r="N1706" s="11" t="s">
        <v>627</v>
      </c>
    </row>
    <row r="1707" spans="1:14" ht="36.75" customHeight="1" x14ac:dyDescent="0.25">
      <c r="A1707" s="6">
        <v>43431</v>
      </c>
      <c r="B1707" s="7">
        <v>4.9999999999999996E-2</v>
      </c>
      <c r="C1707" t="s">
        <v>9394</v>
      </c>
      <c r="D1707" t="s">
        <v>10097</v>
      </c>
      <c r="F1707" s="8"/>
      <c r="G1707" s="8"/>
      <c r="H1707" s="9">
        <v>3235295749</v>
      </c>
      <c r="J1707" t="s">
        <v>721</v>
      </c>
      <c r="M1707" s="62" t="s">
        <v>10096</v>
      </c>
      <c r="N1707" s="11" t="s">
        <v>627</v>
      </c>
    </row>
    <row r="1708" spans="1:14" ht="36.75" customHeight="1" x14ac:dyDescent="0.25">
      <c r="A1708" s="6">
        <v>43431</v>
      </c>
      <c r="B1708" s="7">
        <v>7.013888888888889E-2</v>
      </c>
      <c r="C1708" t="s">
        <v>10099</v>
      </c>
      <c r="D1708" t="s">
        <v>9297</v>
      </c>
      <c r="F1708" s="8" t="s">
        <v>10098</v>
      </c>
      <c r="G1708" s="8"/>
      <c r="H1708" s="9">
        <v>2485798979</v>
      </c>
      <c r="M1708" s="62" t="s">
        <v>10101</v>
      </c>
      <c r="N1708" s="11" t="s">
        <v>627</v>
      </c>
    </row>
    <row r="1709" spans="1:14" ht="36.75" customHeight="1" x14ac:dyDescent="0.25">
      <c r="A1709" s="6">
        <v>43431</v>
      </c>
      <c r="B1709" s="7">
        <v>0.10972222222222222</v>
      </c>
      <c r="C1709" t="s">
        <v>1799</v>
      </c>
      <c r="D1709" t="s">
        <v>10102</v>
      </c>
      <c r="F1709" s="8" t="s">
        <v>10103</v>
      </c>
      <c r="G1709" s="8"/>
      <c r="H1709" s="9">
        <v>8438129918</v>
      </c>
      <c r="J1709" t="s">
        <v>1209</v>
      </c>
      <c r="M1709" s="62"/>
      <c r="N1709" s="11" t="s">
        <v>627</v>
      </c>
    </row>
    <row r="1710" spans="1:14" ht="36.75" customHeight="1" x14ac:dyDescent="0.25">
      <c r="A1710" s="6">
        <v>43431</v>
      </c>
      <c r="B1710" s="7">
        <v>0.12152777777777778</v>
      </c>
      <c r="C1710" t="s">
        <v>10104</v>
      </c>
      <c r="D1710" t="s">
        <v>4823</v>
      </c>
      <c r="F1710" s="8" t="s">
        <v>10105</v>
      </c>
      <c r="G1710" s="8"/>
      <c r="H1710" s="9">
        <v>2675466668</v>
      </c>
      <c r="J1710" t="s">
        <v>10106</v>
      </c>
      <c r="M1710" s="62" t="s">
        <v>10108</v>
      </c>
      <c r="N1710" s="11" t="s">
        <v>627</v>
      </c>
    </row>
    <row r="1711" spans="1:14" ht="36.75" customHeight="1" x14ac:dyDescent="0.25">
      <c r="A1711" s="6">
        <v>43431</v>
      </c>
      <c r="B1711" s="7">
        <v>4.7916666666666663E-2</v>
      </c>
      <c r="C1711" t="s">
        <v>10110</v>
      </c>
      <c r="D1711" t="s">
        <v>8977</v>
      </c>
      <c r="F1711" s="8" t="s">
        <v>8979</v>
      </c>
      <c r="G1711" s="8"/>
      <c r="H1711" s="9">
        <v>7178759152</v>
      </c>
      <c r="J1711" t="s">
        <v>870</v>
      </c>
      <c r="M1711" s="62" t="s">
        <v>10109</v>
      </c>
      <c r="N1711" s="11" t="s">
        <v>627</v>
      </c>
    </row>
    <row r="1712" spans="1:14" ht="36.75" customHeight="1" x14ac:dyDescent="0.25">
      <c r="A1712" s="6">
        <v>43431</v>
      </c>
      <c r="B1712" s="7">
        <v>0.17986111111111111</v>
      </c>
      <c r="C1712" t="s">
        <v>1174</v>
      </c>
      <c r="D1712" t="s">
        <v>1570</v>
      </c>
      <c r="F1712" s="8" t="s">
        <v>10113</v>
      </c>
      <c r="G1712" s="8"/>
      <c r="H1712" s="9">
        <v>6104764025</v>
      </c>
      <c r="J1712" t="s">
        <v>1571</v>
      </c>
      <c r="L1712" s="62" t="s">
        <v>1572</v>
      </c>
      <c r="M1712" s="62" t="s">
        <v>1573</v>
      </c>
      <c r="N1712" s="11" t="s">
        <v>627</v>
      </c>
    </row>
    <row r="1713" spans="1:14" ht="36.75" customHeight="1" x14ac:dyDescent="0.25">
      <c r="A1713" s="6">
        <v>43431</v>
      </c>
      <c r="B1713" s="7">
        <v>0.18333333333333335</v>
      </c>
      <c r="C1713" t="s">
        <v>4450</v>
      </c>
      <c r="D1713" t="s">
        <v>4450</v>
      </c>
      <c r="F1713" s="8" t="s">
        <v>3630</v>
      </c>
      <c r="G1713" s="8"/>
      <c r="H1713" s="9">
        <v>5165742938</v>
      </c>
      <c r="J1713" t="s">
        <v>870</v>
      </c>
      <c r="L1713" s="62" t="s">
        <v>10114</v>
      </c>
      <c r="M1713" s="62" t="s">
        <v>10115</v>
      </c>
      <c r="N1713" s="11" t="s">
        <v>656</v>
      </c>
    </row>
    <row r="1714" spans="1:14" ht="36.75" customHeight="1" x14ac:dyDescent="0.25">
      <c r="A1714" s="6">
        <v>43432</v>
      </c>
      <c r="B1714" s="7">
        <v>0.37638888888888888</v>
      </c>
      <c r="C1714" t="s">
        <v>3633</v>
      </c>
      <c r="D1714" t="s">
        <v>4184</v>
      </c>
      <c r="F1714" s="8" t="s">
        <v>2268</v>
      </c>
      <c r="G1714" s="8"/>
      <c r="H1714" s="9">
        <v>4012536163</v>
      </c>
      <c r="J1714" t="s">
        <v>1860</v>
      </c>
      <c r="M1714" s="62" t="s">
        <v>10119</v>
      </c>
      <c r="N1714" s="11" t="s">
        <v>627</v>
      </c>
    </row>
    <row r="1715" spans="1:14" ht="36.75" customHeight="1" x14ac:dyDescent="0.25">
      <c r="A1715" s="6">
        <v>43432</v>
      </c>
      <c r="B1715" s="7">
        <v>0.39999999999999997</v>
      </c>
      <c r="C1715" t="s">
        <v>10104</v>
      </c>
      <c r="D1715" t="s">
        <v>10120</v>
      </c>
      <c r="F1715" s="8" t="s">
        <v>10105</v>
      </c>
      <c r="G1715" s="8"/>
      <c r="H1715" s="9">
        <v>2012815441</v>
      </c>
      <c r="J1715" t="s">
        <v>10106</v>
      </c>
      <c r="M1715" s="62" t="s">
        <v>10121</v>
      </c>
      <c r="N1715" s="11" t="s">
        <v>627</v>
      </c>
    </row>
    <row r="1716" spans="1:14" ht="36.75" customHeight="1" x14ac:dyDescent="0.25">
      <c r="A1716" s="6">
        <v>43432</v>
      </c>
      <c r="B1716" s="7">
        <v>0.4055555555555555</v>
      </c>
      <c r="C1716" t="s">
        <v>10124</v>
      </c>
      <c r="D1716" t="s">
        <v>10122</v>
      </c>
      <c r="E1716" t="s">
        <v>10125</v>
      </c>
      <c r="F1716" s="8" t="s">
        <v>10123</v>
      </c>
      <c r="G1716" s="8"/>
      <c r="H1716" s="9">
        <v>2293763294</v>
      </c>
      <c r="J1716" t="s">
        <v>10106</v>
      </c>
      <c r="K1716">
        <v>15031048</v>
      </c>
      <c r="M1716" s="62"/>
      <c r="N1716" s="11" t="s">
        <v>627</v>
      </c>
    </row>
    <row r="1717" spans="1:14" ht="36.75" customHeight="1" x14ac:dyDescent="0.25">
      <c r="A1717" s="6">
        <v>43432</v>
      </c>
      <c r="B1717" s="7">
        <v>0.43611111111111112</v>
      </c>
      <c r="C1717" t="s">
        <v>10126</v>
      </c>
      <c r="F1717" s="8" t="s">
        <v>10127</v>
      </c>
      <c r="G1717" s="8"/>
      <c r="H1717" s="9">
        <v>5132375557</v>
      </c>
      <c r="J1717" t="s">
        <v>771</v>
      </c>
      <c r="K1717">
        <v>15113221</v>
      </c>
      <c r="M1717" s="62" t="s">
        <v>10128</v>
      </c>
      <c r="N1717" s="11" t="s">
        <v>627</v>
      </c>
    </row>
    <row r="1718" spans="1:14" ht="36.75" customHeight="1" x14ac:dyDescent="0.25">
      <c r="A1718" s="6">
        <v>43432</v>
      </c>
      <c r="B1718" s="7">
        <v>0.46319444444444446</v>
      </c>
      <c r="C1718" t="s">
        <v>3250</v>
      </c>
      <c r="D1718" t="s">
        <v>10134</v>
      </c>
      <c r="F1718" s="8" t="s">
        <v>10135</v>
      </c>
      <c r="G1718" s="8"/>
      <c r="H1718" s="9">
        <v>4045792287</v>
      </c>
      <c r="K1718">
        <v>16129494</v>
      </c>
      <c r="M1718" s="62"/>
      <c r="N1718" s="11" t="s">
        <v>627</v>
      </c>
    </row>
    <row r="1719" spans="1:14" ht="36.75" customHeight="1" x14ac:dyDescent="0.25">
      <c r="A1719" s="6">
        <v>43432</v>
      </c>
      <c r="B1719" s="7">
        <v>0.50069444444444444</v>
      </c>
      <c r="C1719" t="s">
        <v>1174</v>
      </c>
      <c r="D1719" t="s">
        <v>10136</v>
      </c>
      <c r="F1719" s="8" t="s">
        <v>10113</v>
      </c>
      <c r="G1719" s="8"/>
      <c r="H1719" s="9">
        <v>6104764025</v>
      </c>
      <c r="M1719" s="62"/>
      <c r="N1719" s="11" t="s">
        <v>627</v>
      </c>
    </row>
    <row r="1720" spans="1:14" ht="36.75" customHeight="1" x14ac:dyDescent="0.25">
      <c r="A1720" s="6">
        <v>43432</v>
      </c>
      <c r="B1720" s="7">
        <v>0.50902777777777775</v>
      </c>
      <c r="C1720" t="s">
        <v>10011</v>
      </c>
      <c r="D1720" t="s">
        <v>1786</v>
      </c>
      <c r="F1720" s="8" t="s">
        <v>10137</v>
      </c>
      <c r="G1720" s="8"/>
      <c r="H1720" s="9">
        <v>5612710897</v>
      </c>
      <c r="J1720" t="s">
        <v>731</v>
      </c>
      <c r="K1720">
        <v>18012009</v>
      </c>
      <c r="M1720" s="62" t="s">
        <v>3866</v>
      </c>
      <c r="N1720" s="11" t="s">
        <v>627</v>
      </c>
    </row>
    <row r="1721" spans="1:14" ht="36.75" customHeight="1" x14ac:dyDescent="0.25">
      <c r="A1721" s="6">
        <v>43432</v>
      </c>
      <c r="B1721" s="7">
        <v>0.51666666666666672</v>
      </c>
      <c r="C1721" t="s">
        <v>9270</v>
      </c>
      <c r="F1721" s="8"/>
      <c r="G1721" s="8"/>
      <c r="H1721" s="9">
        <v>2252666683</v>
      </c>
      <c r="M1721" s="62" t="s">
        <v>10138</v>
      </c>
      <c r="N1721" s="11" t="s">
        <v>627</v>
      </c>
    </row>
    <row r="1722" spans="1:14" ht="36.75" customHeight="1" x14ac:dyDescent="0.25">
      <c r="A1722" s="6">
        <v>43432</v>
      </c>
      <c r="B1722" s="7">
        <v>8.819444444444445E-2</v>
      </c>
      <c r="C1722" t="s">
        <v>10140</v>
      </c>
      <c r="D1722" t="s">
        <v>10142</v>
      </c>
      <c r="F1722" s="8" t="s">
        <v>10141</v>
      </c>
      <c r="G1722" s="8"/>
      <c r="H1722" s="9">
        <v>6165606706</v>
      </c>
      <c r="J1722" t="s">
        <v>731</v>
      </c>
      <c r="K1722">
        <v>18082160</v>
      </c>
      <c r="M1722" s="62" t="s">
        <v>10143</v>
      </c>
      <c r="N1722" s="11" t="s">
        <v>627</v>
      </c>
    </row>
    <row r="1723" spans="1:14" ht="36.75" customHeight="1" x14ac:dyDescent="0.25">
      <c r="A1723" s="6">
        <v>43432</v>
      </c>
      <c r="B1723" s="7">
        <v>0.12222222222222223</v>
      </c>
      <c r="C1723" t="s">
        <v>10145</v>
      </c>
      <c r="D1723" t="s">
        <v>10144</v>
      </c>
      <c r="F1723" s="8"/>
      <c r="G1723" s="8"/>
      <c r="H1723" s="9">
        <v>6783139432</v>
      </c>
      <c r="J1723" t="s">
        <v>1096</v>
      </c>
      <c r="M1723" s="62" t="s">
        <v>10146</v>
      </c>
      <c r="N1723" s="11" t="s">
        <v>627</v>
      </c>
    </row>
    <row r="1724" spans="1:14" ht="36.75" customHeight="1" x14ac:dyDescent="0.25">
      <c r="A1724" s="6">
        <v>43432</v>
      </c>
      <c r="B1724" s="7">
        <v>0.17777777777777778</v>
      </c>
      <c r="C1724" t="s">
        <v>10147</v>
      </c>
      <c r="D1724" t="s">
        <v>10148</v>
      </c>
      <c r="F1724" s="8"/>
      <c r="G1724" s="8"/>
      <c r="H1724" s="9">
        <v>7703244318</v>
      </c>
      <c r="M1724" s="62" t="s">
        <v>10149</v>
      </c>
      <c r="N1724" s="11" t="s">
        <v>627</v>
      </c>
    </row>
    <row r="1725" spans="1:14" ht="36.75" customHeight="1" x14ac:dyDescent="0.25">
      <c r="A1725" s="6">
        <v>43432</v>
      </c>
      <c r="B1725" s="7">
        <v>0.3666666666666667</v>
      </c>
      <c r="C1725" t="s">
        <v>10154</v>
      </c>
      <c r="D1725" t="s">
        <v>2949</v>
      </c>
      <c r="F1725" s="8"/>
      <c r="G1725" s="8"/>
      <c r="H1725" s="9">
        <v>27745054081</v>
      </c>
      <c r="J1725" t="s">
        <v>1096</v>
      </c>
      <c r="M1725" s="62" t="s">
        <v>10155</v>
      </c>
      <c r="N1725" s="11" t="s">
        <v>627</v>
      </c>
    </row>
    <row r="1726" spans="1:14" ht="36.75" customHeight="1" x14ac:dyDescent="0.25">
      <c r="A1726" s="6">
        <v>43433</v>
      </c>
      <c r="B1726" s="7">
        <v>0.40138888888888885</v>
      </c>
      <c r="C1726" t="s">
        <v>10156</v>
      </c>
      <c r="D1726" t="s">
        <v>10157</v>
      </c>
      <c r="F1726" s="8"/>
      <c r="G1726" s="8"/>
      <c r="H1726" s="9">
        <v>6304841552</v>
      </c>
      <c r="J1726" t="s">
        <v>706</v>
      </c>
      <c r="M1726" s="62" t="s">
        <v>10158</v>
      </c>
      <c r="N1726" s="11" t="s">
        <v>627</v>
      </c>
    </row>
    <row r="1727" spans="1:14" ht="36.75" customHeight="1" x14ac:dyDescent="0.25">
      <c r="A1727" s="6">
        <v>43433</v>
      </c>
      <c r="B1727" s="7">
        <v>0.41250000000000003</v>
      </c>
      <c r="C1727" t="s">
        <v>10159</v>
      </c>
      <c r="D1727" t="s">
        <v>10160</v>
      </c>
      <c r="F1727" s="8"/>
      <c r="G1727" s="8"/>
      <c r="H1727" s="9">
        <v>8032425319</v>
      </c>
      <c r="J1727" t="s">
        <v>721</v>
      </c>
      <c r="M1727" s="62" t="s">
        <v>10161</v>
      </c>
      <c r="N1727" s="11" t="s">
        <v>627</v>
      </c>
    </row>
    <row r="1728" spans="1:14" ht="36.75" customHeight="1" x14ac:dyDescent="0.25">
      <c r="A1728" s="6">
        <v>43433</v>
      </c>
      <c r="B1728" s="7">
        <v>0.41250000000000003</v>
      </c>
      <c r="C1728" t="s">
        <v>10159</v>
      </c>
      <c r="D1728" t="s">
        <v>10160</v>
      </c>
      <c r="F1728" s="8"/>
      <c r="G1728" s="8"/>
      <c r="H1728" s="9">
        <v>8032425319</v>
      </c>
      <c r="J1728" t="s">
        <v>721</v>
      </c>
      <c r="M1728" s="62" t="s">
        <v>10161</v>
      </c>
      <c r="N1728" s="11" t="s">
        <v>627</v>
      </c>
    </row>
    <row r="1729" spans="1:14" ht="36.75" customHeight="1" x14ac:dyDescent="0.25">
      <c r="A1729" s="6">
        <v>43433</v>
      </c>
      <c r="B1729" s="7">
        <v>4.7222222222222221E-2</v>
      </c>
      <c r="C1729" t="s">
        <v>9394</v>
      </c>
      <c r="D1729" t="s">
        <v>10162</v>
      </c>
      <c r="F1729" s="8"/>
      <c r="G1729" s="8"/>
      <c r="H1729" s="9">
        <v>3107098087</v>
      </c>
      <c r="M1729" s="62" t="s">
        <v>10163</v>
      </c>
      <c r="N1729" s="11" t="s">
        <v>627</v>
      </c>
    </row>
    <row r="1730" spans="1:14" ht="36.75" customHeight="1" x14ac:dyDescent="0.25">
      <c r="A1730" s="6">
        <v>43433</v>
      </c>
      <c r="B1730" s="7">
        <v>4.9999999999999996E-2</v>
      </c>
      <c r="C1730" t="s">
        <v>10164</v>
      </c>
      <c r="D1730" t="s">
        <v>10165</v>
      </c>
      <c r="F1730" s="8"/>
      <c r="G1730" s="8"/>
      <c r="H1730" s="9">
        <v>7028250610</v>
      </c>
      <c r="I1730" s="9">
        <v>7024545515</v>
      </c>
      <c r="J1730" t="s">
        <v>1918</v>
      </c>
      <c r="M1730" s="62" t="s">
        <v>10166</v>
      </c>
      <c r="N1730" s="11" t="s">
        <v>627</v>
      </c>
    </row>
    <row r="1731" spans="1:14" ht="36.75" customHeight="1" x14ac:dyDescent="0.25">
      <c r="A1731" s="6">
        <v>43433</v>
      </c>
      <c r="B1731" s="7">
        <v>7.4999999999999997E-2</v>
      </c>
      <c r="C1731" t="s">
        <v>4254</v>
      </c>
      <c r="D1731" t="s">
        <v>10167</v>
      </c>
      <c r="F1731" s="8"/>
      <c r="G1731" s="8"/>
      <c r="H1731" s="9">
        <v>7248595653</v>
      </c>
      <c r="M1731" s="62"/>
      <c r="N1731" s="11" t="s">
        <v>627</v>
      </c>
    </row>
    <row r="1732" spans="1:14" ht="36.75" customHeight="1" x14ac:dyDescent="0.25">
      <c r="A1732" s="6">
        <v>43433</v>
      </c>
      <c r="B1732" s="7">
        <v>0.10625</v>
      </c>
      <c r="C1732" t="s">
        <v>10168</v>
      </c>
      <c r="D1732" t="s">
        <v>9041</v>
      </c>
      <c r="F1732" s="8" t="s">
        <v>9042</v>
      </c>
      <c r="G1732" s="8"/>
      <c r="H1732" s="9">
        <v>8107302493</v>
      </c>
      <c r="J1732" t="s">
        <v>1918</v>
      </c>
      <c r="M1732" s="62" t="s">
        <v>10169</v>
      </c>
      <c r="N1732" s="11" t="s">
        <v>627</v>
      </c>
    </row>
    <row r="1733" spans="1:14" ht="36.75" customHeight="1" x14ac:dyDescent="0.25">
      <c r="A1733" s="6">
        <v>43433</v>
      </c>
      <c r="B1733" s="7">
        <v>0.1451388888888889</v>
      </c>
      <c r="C1733" t="s">
        <v>4901</v>
      </c>
      <c r="D1733" t="s">
        <v>4900</v>
      </c>
      <c r="E1733" t="s">
        <v>10170</v>
      </c>
      <c r="F1733" s="8" t="s">
        <v>4903</v>
      </c>
      <c r="G1733" s="8"/>
      <c r="H1733" s="9">
        <v>8605645799</v>
      </c>
      <c r="M1733" s="62"/>
      <c r="N1733" s="11" t="s">
        <v>627</v>
      </c>
    </row>
    <row r="1734" spans="1:14" ht="36.75" customHeight="1" x14ac:dyDescent="0.25">
      <c r="A1734" s="6">
        <v>43433</v>
      </c>
      <c r="B1734" s="7">
        <v>0.18611111111111112</v>
      </c>
      <c r="C1734" t="s">
        <v>8988</v>
      </c>
      <c r="D1734" t="s">
        <v>8987</v>
      </c>
      <c r="F1734" s="8"/>
      <c r="G1734" s="8"/>
      <c r="H1734" s="9">
        <v>3183597899</v>
      </c>
      <c r="J1734" t="s">
        <v>721</v>
      </c>
      <c r="M1734" s="62" t="s">
        <v>10171</v>
      </c>
      <c r="N1734" s="11" t="s">
        <v>627</v>
      </c>
    </row>
    <row r="1735" spans="1:14" ht="36.75" customHeight="1" x14ac:dyDescent="0.25">
      <c r="A1735" s="6">
        <v>43434</v>
      </c>
      <c r="B1735" s="7">
        <v>0.17083333333333331</v>
      </c>
      <c r="C1735" t="s">
        <v>9913</v>
      </c>
      <c r="D1735" t="s">
        <v>9915</v>
      </c>
      <c r="F1735" s="8"/>
      <c r="G1735" s="8"/>
      <c r="H1735" s="9">
        <v>4054160261</v>
      </c>
      <c r="M1735" s="62" t="s">
        <v>10172</v>
      </c>
      <c r="N1735" s="11" t="s">
        <v>627</v>
      </c>
    </row>
    <row r="1736" spans="1:14" ht="36.75" customHeight="1" x14ac:dyDescent="0.25">
      <c r="A1736" s="6">
        <v>43434</v>
      </c>
      <c r="B1736" s="7">
        <v>0.47500000000000003</v>
      </c>
      <c r="C1736" t="s">
        <v>10173</v>
      </c>
      <c r="D1736" t="s">
        <v>10174</v>
      </c>
      <c r="F1736" s="8" t="s">
        <v>10175</v>
      </c>
      <c r="G1736" s="8"/>
      <c r="H1736" s="9">
        <v>5617234864</v>
      </c>
      <c r="K1736">
        <v>16097456</v>
      </c>
      <c r="M1736" s="62" t="s">
        <v>10176</v>
      </c>
      <c r="N1736" s="11" t="s">
        <v>627</v>
      </c>
    </row>
    <row r="1737" spans="1:14" ht="36.75" customHeight="1" x14ac:dyDescent="0.25">
      <c r="A1737" s="6">
        <v>43434</v>
      </c>
      <c r="B1737" s="7">
        <v>0.49583333333333335</v>
      </c>
      <c r="C1737" t="s">
        <v>10177</v>
      </c>
      <c r="F1737" s="8" t="s">
        <v>10178</v>
      </c>
      <c r="G1737" s="8"/>
      <c r="H1737" s="9">
        <v>9074571930</v>
      </c>
      <c r="J1737" t="s">
        <v>771</v>
      </c>
      <c r="K1737">
        <v>18071136</v>
      </c>
      <c r="M1737" s="62"/>
      <c r="N1737" s="11" t="s">
        <v>627</v>
      </c>
    </row>
    <row r="1738" spans="1:14" ht="36.75" customHeight="1" x14ac:dyDescent="0.25">
      <c r="A1738" s="6">
        <v>43434</v>
      </c>
      <c r="B1738" s="7">
        <v>0.12083333333333333</v>
      </c>
      <c r="C1738" t="s">
        <v>3676</v>
      </c>
      <c r="F1738" s="8"/>
      <c r="G1738" s="8"/>
      <c r="H1738" s="9">
        <v>6782343455</v>
      </c>
      <c r="M1738" s="62" t="s">
        <v>10179</v>
      </c>
      <c r="N1738" s="11" t="s">
        <v>627</v>
      </c>
    </row>
    <row r="1739" spans="1:14" ht="36.75" customHeight="1" x14ac:dyDescent="0.25">
      <c r="A1739" s="6">
        <v>43437</v>
      </c>
      <c r="B1739" s="7">
        <v>0.36527777777777781</v>
      </c>
      <c r="C1739" t="s">
        <v>10180</v>
      </c>
      <c r="F1739" s="8"/>
      <c r="G1739" s="8"/>
      <c r="H1739" s="9">
        <v>7813611471</v>
      </c>
      <c r="M1739" s="62" t="s">
        <v>10181</v>
      </c>
      <c r="N1739" s="11" t="s">
        <v>627</v>
      </c>
    </row>
    <row r="1740" spans="1:14" ht="36.75" customHeight="1" x14ac:dyDescent="0.25">
      <c r="A1740" s="6">
        <v>43437</v>
      </c>
      <c r="B1740" s="7">
        <v>0.3666666666666667</v>
      </c>
      <c r="C1740" t="s">
        <v>10182</v>
      </c>
      <c r="F1740" s="8"/>
      <c r="G1740" s="8"/>
      <c r="H1740" s="9">
        <v>6623123650</v>
      </c>
      <c r="M1740" s="62" t="s">
        <v>10183</v>
      </c>
      <c r="N1740" s="11" t="s">
        <v>627</v>
      </c>
    </row>
    <row r="1741" spans="1:14" ht="36.75" customHeight="1" x14ac:dyDescent="0.25">
      <c r="A1741" s="6">
        <v>43437</v>
      </c>
      <c r="B1741" s="7">
        <v>0.36944444444444446</v>
      </c>
      <c r="C1741" t="s">
        <v>2112</v>
      </c>
      <c r="D1741" t="s">
        <v>2116</v>
      </c>
      <c r="F1741" s="8" t="s">
        <v>3499</v>
      </c>
      <c r="G1741" s="8"/>
      <c r="H1741" s="9">
        <v>6788865093</v>
      </c>
      <c r="J1741" t="s">
        <v>1185</v>
      </c>
      <c r="M1741" s="62" t="s">
        <v>10184</v>
      </c>
      <c r="N1741" s="11" t="s">
        <v>627</v>
      </c>
    </row>
    <row r="1742" spans="1:14" ht="36.75" customHeight="1" x14ac:dyDescent="0.25">
      <c r="A1742" s="6">
        <v>43437</v>
      </c>
      <c r="B1742" s="7">
        <v>0.40138888888888885</v>
      </c>
      <c r="C1742" t="s">
        <v>1330</v>
      </c>
      <c r="D1742" t="s">
        <v>3324</v>
      </c>
      <c r="F1742" s="8" t="s">
        <v>10185</v>
      </c>
      <c r="G1742" s="8"/>
      <c r="H1742" s="9">
        <v>5743401903</v>
      </c>
      <c r="M1742" s="62" t="s">
        <v>10186</v>
      </c>
      <c r="N1742" s="11" t="s">
        <v>627</v>
      </c>
    </row>
    <row r="1743" spans="1:14" ht="36.75" customHeight="1" x14ac:dyDescent="0.25">
      <c r="A1743" s="6">
        <v>43437</v>
      </c>
      <c r="B1743" s="7">
        <v>0.45277777777777778</v>
      </c>
      <c r="D1743" t="s">
        <v>10187</v>
      </c>
      <c r="F1743" s="8"/>
      <c r="G1743" s="8"/>
      <c r="H1743" s="9">
        <v>3372801580</v>
      </c>
      <c r="M1743" s="62"/>
      <c r="N1743" s="11" t="s">
        <v>627</v>
      </c>
    </row>
    <row r="1744" spans="1:14" ht="36.75" customHeight="1" x14ac:dyDescent="0.25">
      <c r="A1744" s="6">
        <v>43437</v>
      </c>
      <c r="B1744" s="7">
        <v>5.1388888888888894E-2</v>
      </c>
      <c r="C1744" t="s">
        <v>10188</v>
      </c>
      <c r="F1744" s="8"/>
      <c r="G1744" s="8"/>
      <c r="H1744" s="9">
        <v>4238834090</v>
      </c>
      <c r="M1744" s="62"/>
      <c r="N1744" s="11" t="s">
        <v>627</v>
      </c>
    </row>
    <row r="1745" spans="1:14" ht="36.75" customHeight="1" x14ac:dyDescent="0.25">
      <c r="A1745" s="6">
        <v>43437</v>
      </c>
      <c r="B1745" s="7">
        <v>7.3611111111111113E-2</v>
      </c>
      <c r="C1745" t="s">
        <v>10189</v>
      </c>
      <c r="D1745" t="s">
        <v>628</v>
      </c>
      <c r="F1745" s="8" t="s">
        <v>10190</v>
      </c>
      <c r="G1745" s="8"/>
      <c r="H1745" s="9">
        <v>7865416526</v>
      </c>
      <c r="J1745" t="s">
        <v>731</v>
      </c>
      <c r="M1745" s="62" t="s">
        <v>10191</v>
      </c>
      <c r="N1745" s="11" t="s">
        <v>627</v>
      </c>
    </row>
    <row r="1746" spans="1:14" ht="36.75" customHeight="1" x14ac:dyDescent="0.25">
      <c r="A1746" s="6">
        <v>43437</v>
      </c>
      <c r="B1746" s="7">
        <v>0.1125</v>
      </c>
      <c r="D1746" t="s">
        <v>3362</v>
      </c>
      <c r="F1746" s="8" t="s">
        <v>9115</v>
      </c>
      <c r="G1746" s="8"/>
      <c r="H1746" s="9">
        <v>2053696068</v>
      </c>
      <c r="J1746" t="s">
        <v>1000</v>
      </c>
      <c r="K1746">
        <v>17127771</v>
      </c>
      <c r="M1746" s="62" t="s">
        <v>10192</v>
      </c>
      <c r="N1746" s="11" t="s">
        <v>627</v>
      </c>
    </row>
    <row r="1747" spans="1:14" ht="36.75" customHeight="1" x14ac:dyDescent="0.25">
      <c r="A1747" s="6">
        <v>43437</v>
      </c>
      <c r="B1747" s="7">
        <v>0.40138888888888885</v>
      </c>
      <c r="C1747" t="s">
        <v>1330</v>
      </c>
      <c r="D1747" t="s">
        <v>10197</v>
      </c>
      <c r="F1747" s="8" t="s">
        <v>10185</v>
      </c>
      <c r="G1747" s="8"/>
      <c r="H1747" s="9">
        <v>5743045734</v>
      </c>
      <c r="M1747" s="62" t="s">
        <v>10186</v>
      </c>
      <c r="N1747" s="11" t="s">
        <v>627</v>
      </c>
    </row>
    <row r="1748" spans="1:14" ht="36.75" customHeight="1" x14ac:dyDescent="0.25">
      <c r="A1748" s="6">
        <v>43438</v>
      </c>
      <c r="B1748" s="7">
        <v>0.38194444444444442</v>
      </c>
      <c r="C1748" t="s">
        <v>10193</v>
      </c>
      <c r="D1748" t="s">
        <v>10194</v>
      </c>
      <c r="F1748" s="8" t="s">
        <v>10195</v>
      </c>
      <c r="G1748" s="8"/>
      <c r="H1748" s="9">
        <v>6073779857</v>
      </c>
      <c r="J1748" t="s">
        <v>10106</v>
      </c>
      <c r="M1748" s="62" t="s">
        <v>10196</v>
      </c>
      <c r="N1748" s="11" t="s">
        <v>627</v>
      </c>
    </row>
    <row r="1749" spans="1:14" ht="36.75" customHeight="1" x14ac:dyDescent="0.25">
      <c r="A1749" s="6">
        <v>43438</v>
      </c>
      <c r="B1749" s="7">
        <v>7.1527777777777787E-2</v>
      </c>
      <c r="C1749" t="s">
        <v>10140</v>
      </c>
      <c r="D1749" t="s">
        <v>10142</v>
      </c>
      <c r="F1749" s="8" t="s">
        <v>10141</v>
      </c>
      <c r="G1749" s="8"/>
      <c r="H1749" s="9">
        <v>6165606706</v>
      </c>
      <c r="J1749" t="s">
        <v>731</v>
      </c>
      <c r="K1749">
        <v>18082160</v>
      </c>
      <c r="M1749" s="62"/>
      <c r="N1749" s="11" t="s">
        <v>627</v>
      </c>
    </row>
    <row r="1750" spans="1:14" ht="36.75" customHeight="1" x14ac:dyDescent="0.25">
      <c r="A1750" s="6">
        <v>43439</v>
      </c>
      <c r="B1750" s="7">
        <v>0.34791666666666665</v>
      </c>
      <c r="C1750" t="s">
        <v>583</v>
      </c>
      <c r="D1750" t="s">
        <v>10198</v>
      </c>
      <c r="F1750" s="8"/>
      <c r="G1750" s="8"/>
      <c r="H1750" s="9">
        <v>4049365203</v>
      </c>
      <c r="M1750" s="62" t="s">
        <v>10199</v>
      </c>
      <c r="N1750" s="11" t="s">
        <v>627</v>
      </c>
    </row>
    <row r="1751" spans="1:14" ht="36.75" customHeight="1" x14ac:dyDescent="0.25">
      <c r="A1751" s="6">
        <v>43439</v>
      </c>
      <c r="B1751" s="7">
        <v>0.39930555555555558</v>
      </c>
      <c r="C1751" t="s">
        <v>10200</v>
      </c>
      <c r="D1751" t="s">
        <v>4823</v>
      </c>
      <c r="F1751" s="8" t="s">
        <v>10201</v>
      </c>
      <c r="G1751" s="8"/>
      <c r="H1751" s="9">
        <v>7034027271</v>
      </c>
      <c r="J1751" t="s">
        <v>870</v>
      </c>
      <c r="M1751" s="62" t="s">
        <v>3549</v>
      </c>
      <c r="N1751" s="11" t="s">
        <v>627</v>
      </c>
    </row>
    <row r="1752" spans="1:14" ht="36.75" customHeight="1" x14ac:dyDescent="0.25">
      <c r="A1752" s="6">
        <v>43439</v>
      </c>
      <c r="B1752" s="7">
        <v>0.40277777777777773</v>
      </c>
      <c r="C1752" t="s">
        <v>10202</v>
      </c>
      <c r="D1752" t="s">
        <v>10203</v>
      </c>
      <c r="F1752" s="8" t="s">
        <v>10204</v>
      </c>
      <c r="G1752" s="8"/>
      <c r="H1752" s="9">
        <v>2602245548</v>
      </c>
      <c r="I1752" s="9">
        <v>2602001081</v>
      </c>
      <c r="J1752" t="s">
        <v>26</v>
      </c>
      <c r="M1752" s="62"/>
      <c r="N1752" s="11" t="s">
        <v>627</v>
      </c>
    </row>
    <row r="1753" spans="1:14" ht="36.75" customHeight="1" x14ac:dyDescent="0.25">
      <c r="A1753" s="6">
        <v>43439</v>
      </c>
      <c r="B1753" s="7">
        <v>8.3333333333333329E-2</v>
      </c>
      <c r="C1753" t="s">
        <v>1330</v>
      </c>
      <c r="D1753" t="s">
        <v>10197</v>
      </c>
      <c r="F1753" s="8" t="s">
        <v>1332</v>
      </c>
      <c r="G1753" s="8"/>
      <c r="H1753" s="9">
        <v>5743045734</v>
      </c>
      <c r="J1753" t="s">
        <v>1185</v>
      </c>
      <c r="M1753" s="62" t="s">
        <v>10205</v>
      </c>
      <c r="N1753" s="11" t="s">
        <v>627</v>
      </c>
    </row>
    <row r="1754" spans="1:14" ht="36.75" customHeight="1" x14ac:dyDescent="0.25">
      <c r="A1754" s="6">
        <v>43439</v>
      </c>
      <c r="B1754" s="7">
        <v>8.7500000000000008E-2</v>
      </c>
      <c r="C1754" t="s">
        <v>9606</v>
      </c>
      <c r="D1754" t="s">
        <v>10206</v>
      </c>
      <c r="F1754" s="8" t="s">
        <v>10207</v>
      </c>
      <c r="G1754" s="8"/>
      <c r="H1754" s="9">
        <v>7173448955</v>
      </c>
      <c r="J1754" t="s">
        <v>2653</v>
      </c>
      <c r="M1754" s="62" t="s">
        <v>10208</v>
      </c>
      <c r="N1754" s="11" t="s">
        <v>627</v>
      </c>
    </row>
    <row r="1755" spans="1:14" ht="36.75" customHeight="1" x14ac:dyDescent="0.25">
      <c r="A1755" s="6">
        <v>43439</v>
      </c>
      <c r="B1755" s="7">
        <v>0.11875000000000001</v>
      </c>
      <c r="C1755" t="s">
        <v>9944</v>
      </c>
      <c r="D1755" t="s">
        <v>596</v>
      </c>
      <c r="F1755" s="8" t="s">
        <v>2593</v>
      </c>
      <c r="G1755" s="8"/>
      <c r="H1755" s="9">
        <v>4236934466</v>
      </c>
      <c r="K1755">
        <v>12100148</v>
      </c>
      <c r="M1755" s="62" t="s">
        <v>10209</v>
      </c>
      <c r="N1755" s="11" t="s">
        <v>627</v>
      </c>
    </row>
    <row r="1756" spans="1:14" ht="36.75" customHeight="1" x14ac:dyDescent="0.25">
      <c r="A1756" s="6">
        <v>43440</v>
      </c>
      <c r="B1756" s="7">
        <v>0.39861111111111108</v>
      </c>
      <c r="C1756" t="s">
        <v>9898</v>
      </c>
      <c r="D1756" t="s">
        <v>9898</v>
      </c>
      <c r="F1756" s="8" t="s">
        <v>9577</v>
      </c>
      <c r="G1756" s="8"/>
      <c r="H1756" s="9" t="s">
        <v>10210</v>
      </c>
      <c r="J1756" t="s">
        <v>10211</v>
      </c>
      <c r="K1756">
        <v>18051097</v>
      </c>
      <c r="M1756" s="62" t="s">
        <v>10212</v>
      </c>
      <c r="N1756" s="11" t="s">
        <v>627</v>
      </c>
    </row>
    <row r="1757" spans="1:14" ht="36.75" customHeight="1" x14ac:dyDescent="0.25">
      <c r="A1757" s="6">
        <v>43440</v>
      </c>
      <c r="B1757" s="7">
        <v>0.43124999999999997</v>
      </c>
      <c r="C1757" t="s">
        <v>10213</v>
      </c>
      <c r="D1757" t="s">
        <v>10214</v>
      </c>
      <c r="F1757" s="8"/>
      <c r="G1757" s="8"/>
      <c r="M1757" s="62" t="s">
        <v>10215</v>
      </c>
      <c r="N1757" s="11"/>
    </row>
    <row r="1758" spans="1:14" ht="36.75" customHeight="1" x14ac:dyDescent="0.25">
      <c r="A1758" s="6">
        <v>43440</v>
      </c>
      <c r="B1758" s="7">
        <v>0.44444444444444442</v>
      </c>
      <c r="C1758" t="s">
        <v>10216</v>
      </c>
      <c r="D1758" t="s">
        <v>10217</v>
      </c>
      <c r="F1758" s="8" t="s">
        <v>10218</v>
      </c>
      <c r="G1758" s="8"/>
      <c r="H1758" s="9" t="s">
        <v>10219</v>
      </c>
      <c r="J1758" t="s">
        <v>10220</v>
      </c>
      <c r="M1758" s="62" t="s">
        <v>10221</v>
      </c>
      <c r="N1758" s="11" t="s">
        <v>656</v>
      </c>
    </row>
    <row r="1759" spans="1:14" ht="36.75" customHeight="1" x14ac:dyDescent="0.25">
      <c r="A1759" s="6">
        <v>43440</v>
      </c>
      <c r="B1759" s="7">
        <v>0.45833333333333331</v>
      </c>
      <c r="F1759" s="8"/>
      <c r="G1759" s="8"/>
      <c r="J1759" t="s">
        <v>10220</v>
      </c>
      <c r="M1759" s="62" t="s">
        <v>10222</v>
      </c>
      <c r="N1759" s="11" t="s">
        <v>627</v>
      </c>
    </row>
    <row r="1760" spans="1:14" ht="36.75" customHeight="1" x14ac:dyDescent="0.25">
      <c r="A1760" s="6">
        <v>43440</v>
      </c>
      <c r="B1760" s="7">
        <v>0.47222222222222227</v>
      </c>
      <c r="C1760" t="s">
        <v>10223</v>
      </c>
      <c r="F1760" s="8"/>
      <c r="G1760" s="8"/>
      <c r="M1760" s="62" t="s">
        <v>10224</v>
      </c>
      <c r="N1760" s="11" t="s">
        <v>656</v>
      </c>
    </row>
    <row r="1761" spans="1:14" ht="36.75" customHeight="1" x14ac:dyDescent="0.25">
      <c r="A1761" s="6">
        <v>43440</v>
      </c>
      <c r="B1761" s="7">
        <v>0.48888888888888887</v>
      </c>
      <c r="C1761" t="s">
        <v>927</v>
      </c>
      <c r="F1761" s="8" t="s">
        <v>3178</v>
      </c>
      <c r="G1761" s="8"/>
      <c r="M1761" s="62" t="s">
        <v>10225</v>
      </c>
      <c r="N1761" s="11" t="s">
        <v>656</v>
      </c>
    </row>
    <row r="1762" spans="1:14" ht="36.75" customHeight="1" x14ac:dyDescent="0.25">
      <c r="A1762" s="6">
        <v>43440</v>
      </c>
      <c r="B1762" s="7">
        <v>6.25E-2</v>
      </c>
      <c r="C1762" t="s">
        <v>10226</v>
      </c>
      <c r="F1762" s="8"/>
      <c r="G1762" s="8"/>
      <c r="M1762" s="62" t="s">
        <v>10227</v>
      </c>
      <c r="N1762" s="11" t="s">
        <v>656</v>
      </c>
    </row>
    <row r="1763" spans="1:14" ht="36.75" customHeight="1" x14ac:dyDescent="0.25">
      <c r="A1763" s="6">
        <v>43440</v>
      </c>
      <c r="B1763" s="7">
        <v>0.17430555555555557</v>
      </c>
      <c r="C1763" t="s">
        <v>10228</v>
      </c>
      <c r="F1763" s="8"/>
      <c r="G1763" s="8"/>
      <c r="J1763" t="s">
        <v>10229</v>
      </c>
      <c r="M1763" s="62" t="s">
        <v>10230</v>
      </c>
      <c r="N1763" s="11" t="s">
        <v>656</v>
      </c>
    </row>
    <row r="1764" spans="1:14" ht="36.75" customHeight="1" x14ac:dyDescent="0.25">
      <c r="A1764" s="6">
        <v>43440</v>
      </c>
      <c r="B1764" s="7">
        <v>0.18055555555555555</v>
      </c>
      <c r="C1764" t="s">
        <v>10231</v>
      </c>
      <c r="D1764" t="s">
        <v>2438</v>
      </c>
      <c r="F1764" s="8" t="s">
        <v>10063</v>
      </c>
      <c r="G1764" s="8"/>
      <c r="H1764" s="9">
        <v>8775542358</v>
      </c>
      <c r="M1764" s="62"/>
      <c r="N1764" s="11" t="s">
        <v>627</v>
      </c>
    </row>
    <row r="1765" spans="1:14" ht="36.75" customHeight="1" x14ac:dyDescent="0.25">
      <c r="A1765" s="6">
        <v>43441</v>
      </c>
      <c r="B1765" s="7">
        <v>0.37291666666666662</v>
      </c>
      <c r="C1765" t="s">
        <v>3853</v>
      </c>
      <c r="D1765" t="s">
        <v>506</v>
      </c>
      <c r="F1765" s="8" t="s">
        <v>10232</v>
      </c>
      <c r="G1765" s="8"/>
      <c r="H1765" s="9">
        <v>9377989723</v>
      </c>
      <c r="J1765" t="s">
        <v>2404</v>
      </c>
      <c r="K1765">
        <v>18033060</v>
      </c>
      <c r="M1765" s="62" t="s">
        <v>10233</v>
      </c>
      <c r="N1765" s="11" t="s">
        <v>627</v>
      </c>
    </row>
    <row r="1766" spans="1:14" ht="36.75" customHeight="1" x14ac:dyDescent="0.25">
      <c r="A1766" s="6">
        <v>43441</v>
      </c>
      <c r="B1766" s="7">
        <v>0.38958333333333334</v>
      </c>
      <c r="C1766" t="s">
        <v>10234</v>
      </c>
      <c r="D1766" t="s">
        <v>10235</v>
      </c>
      <c r="F1766" s="8"/>
      <c r="G1766" s="8"/>
      <c r="H1766" s="9">
        <v>7708604157</v>
      </c>
      <c r="M1766" s="62" t="s">
        <v>10236</v>
      </c>
      <c r="N1766" s="11" t="s">
        <v>627</v>
      </c>
    </row>
    <row r="1767" spans="1:14" ht="36.75" customHeight="1" x14ac:dyDescent="0.25">
      <c r="A1767" s="6">
        <v>43441</v>
      </c>
      <c r="B1767" s="7">
        <v>6.3194444444444442E-2</v>
      </c>
      <c r="C1767" t="s">
        <v>8988</v>
      </c>
      <c r="D1767" t="s">
        <v>8987</v>
      </c>
      <c r="F1767" s="8" t="s">
        <v>10237</v>
      </c>
      <c r="G1767" s="8"/>
      <c r="H1767" s="9">
        <v>3183597899</v>
      </c>
      <c r="J1767" t="s">
        <v>771</v>
      </c>
      <c r="M1767" s="62"/>
      <c r="N1767" s="11" t="s">
        <v>627</v>
      </c>
    </row>
    <row r="1768" spans="1:14" ht="36.75" customHeight="1" x14ac:dyDescent="0.25">
      <c r="A1768" s="6">
        <v>43441</v>
      </c>
      <c r="B1768" s="7">
        <v>0.14791666666666667</v>
      </c>
      <c r="C1768" t="s">
        <v>10238</v>
      </c>
      <c r="F1768" s="8"/>
      <c r="G1768" s="8"/>
      <c r="H1768" s="9">
        <v>8024667110</v>
      </c>
      <c r="J1768" t="s">
        <v>706</v>
      </c>
      <c r="M1768" s="62" t="s">
        <v>10239</v>
      </c>
      <c r="N1768" s="11" t="s">
        <v>627</v>
      </c>
    </row>
    <row r="1769" spans="1:14" ht="36.75" customHeight="1" x14ac:dyDescent="0.25">
      <c r="A1769" s="6">
        <v>43441</v>
      </c>
      <c r="B1769" s="7">
        <v>0.14583333333333334</v>
      </c>
      <c r="C1769" t="s">
        <v>10188</v>
      </c>
      <c r="F1769" s="8"/>
      <c r="G1769" s="8"/>
      <c r="H1769" s="9">
        <v>4238334090</v>
      </c>
      <c r="M1769" s="62" t="s">
        <v>10240</v>
      </c>
      <c r="N1769" s="11" t="s">
        <v>627</v>
      </c>
    </row>
    <row r="1770" spans="1:14" ht="36.75" customHeight="1" x14ac:dyDescent="0.25">
      <c r="A1770" s="6">
        <v>43441</v>
      </c>
      <c r="B1770" s="7">
        <v>0.15833333333333333</v>
      </c>
      <c r="C1770" t="s">
        <v>10241</v>
      </c>
      <c r="D1770" t="s">
        <v>10242</v>
      </c>
      <c r="F1770" s="8" t="s">
        <v>10243</v>
      </c>
      <c r="G1770" s="8"/>
      <c r="H1770" s="9">
        <v>8176372600</v>
      </c>
      <c r="J1770" t="s">
        <v>706</v>
      </c>
      <c r="M1770" s="62" t="s">
        <v>10244</v>
      </c>
      <c r="N1770" s="11" t="s">
        <v>627</v>
      </c>
    </row>
    <row r="1771" spans="1:14" ht="36.75" customHeight="1" x14ac:dyDescent="0.25">
      <c r="A1771" s="6">
        <v>43441</v>
      </c>
      <c r="B1771" s="7">
        <v>0.17569444444444446</v>
      </c>
      <c r="C1771" t="s">
        <v>10011</v>
      </c>
      <c r="D1771" t="s">
        <v>10010</v>
      </c>
      <c r="F1771" s="8"/>
      <c r="G1771" s="8"/>
      <c r="H1771" s="9">
        <v>5612710897</v>
      </c>
      <c r="J1771" t="s">
        <v>10013</v>
      </c>
      <c r="K1771">
        <v>18012009</v>
      </c>
      <c r="M1771" s="62" t="s">
        <v>10245</v>
      </c>
      <c r="N1771" s="11" t="s">
        <v>627</v>
      </c>
    </row>
    <row r="1772" spans="1:14" ht="36.75" customHeight="1" x14ac:dyDescent="0.25">
      <c r="A1772" s="6">
        <v>43444</v>
      </c>
      <c r="B1772" s="7">
        <v>0.37777777777777777</v>
      </c>
      <c r="C1772" t="s">
        <v>9247</v>
      </c>
      <c r="D1772" t="s">
        <v>10246</v>
      </c>
      <c r="F1772" s="8" t="s">
        <v>10247</v>
      </c>
      <c r="G1772" s="8"/>
      <c r="H1772" s="9">
        <v>5134136250</v>
      </c>
      <c r="J1772" t="s">
        <v>21</v>
      </c>
      <c r="M1772" s="62" t="s">
        <v>10248</v>
      </c>
      <c r="N1772" s="11" t="s">
        <v>627</v>
      </c>
    </row>
    <row r="1773" spans="1:14" ht="36.75" customHeight="1" x14ac:dyDescent="0.25">
      <c r="A1773" s="6">
        <v>43444</v>
      </c>
      <c r="B1773" s="7">
        <v>0.38125000000000003</v>
      </c>
      <c r="D1773" t="s">
        <v>4222</v>
      </c>
      <c r="F1773" s="8"/>
      <c r="G1773" s="8"/>
      <c r="H1773" s="9">
        <v>6304796624</v>
      </c>
      <c r="M1773" s="62" t="s">
        <v>10249</v>
      </c>
      <c r="N1773" s="11" t="s">
        <v>627</v>
      </c>
    </row>
    <row r="1774" spans="1:14" ht="36.75" customHeight="1" x14ac:dyDescent="0.25">
      <c r="A1774" s="6">
        <v>43444</v>
      </c>
      <c r="B1774" s="7">
        <v>0.40347222222222223</v>
      </c>
      <c r="C1774" t="s">
        <v>10250</v>
      </c>
      <c r="D1774" t="s">
        <v>10251</v>
      </c>
      <c r="F1774" s="8"/>
      <c r="G1774" s="8"/>
      <c r="H1774" s="9">
        <v>2109920782</v>
      </c>
      <c r="M1774" s="62" t="s">
        <v>10252</v>
      </c>
      <c r="N1774" s="11" t="s">
        <v>627</v>
      </c>
    </row>
    <row r="1775" spans="1:14" ht="36.75" customHeight="1" x14ac:dyDescent="0.25">
      <c r="A1775" s="6">
        <v>43444</v>
      </c>
      <c r="B1775" s="7">
        <v>0.40763888888888888</v>
      </c>
      <c r="C1775" t="s">
        <v>10253</v>
      </c>
      <c r="D1775" t="s">
        <v>10254</v>
      </c>
      <c r="F1775" s="8"/>
      <c r="G1775" s="8"/>
      <c r="H1775" s="9">
        <v>4017875559</v>
      </c>
      <c r="M1775" s="62" t="s">
        <v>10255</v>
      </c>
      <c r="N1775" s="11" t="s">
        <v>627</v>
      </c>
    </row>
    <row r="1776" spans="1:14" ht="36.75" customHeight="1" x14ac:dyDescent="0.25">
      <c r="A1776" s="6">
        <v>43444</v>
      </c>
      <c r="B1776" s="7">
        <v>0.37291666666666662</v>
      </c>
      <c r="C1776" t="s">
        <v>3853</v>
      </c>
      <c r="D1776" t="s">
        <v>506</v>
      </c>
      <c r="F1776" s="8" t="s">
        <v>10232</v>
      </c>
      <c r="G1776" s="8"/>
      <c r="H1776" s="9">
        <v>9377989723</v>
      </c>
      <c r="J1776" t="s">
        <v>2404</v>
      </c>
      <c r="K1776">
        <v>18033060</v>
      </c>
      <c r="M1776" s="62" t="s">
        <v>10256</v>
      </c>
      <c r="N1776" s="11" t="s">
        <v>627</v>
      </c>
    </row>
    <row r="1777" spans="1:14" ht="36.75" customHeight="1" x14ac:dyDescent="0.25">
      <c r="A1777" s="6">
        <v>43444</v>
      </c>
      <c r="B1777" s="7">
        <v>0.47430555555555554</v>
      </c>
      <c r="C1777" t="s">
        <v>10257</v>
      </c>
      <c r="D1777" t="s">
        <v>10258</v>
      </c>
      <c r="F1777" s="8" t="s">
        <v>10259</v>
      </c>
      <c r="G1777" s="8" t="s">
        <v>10260</v>
      </c>
      <c r="H1777" s="9">
        <v>2147072449</v>
      </c>
      <c r="M1777" s="62"/>
      <c r="N1777" s="11" t="s">
        <v>627</v>
      </c>
    </row>
    <row r="1778" spans="1:14" ht="36.75" customHeight="1" x14ac:dyDescent="0.25">
      <c r="A1778" s="6">
        <v>43444</v>
      </c>
      <c r="B1778" s="7">
        <v>6.5972222222222224E-2</v>
      </c>
      <c r="C1778" t="s">
        <v>4458</v>
      </c>
      <c r="D1778" t="s">
        <v>10261</v>
      </c>
      <c r="F1778" s="8"/>
      <c r="G1778" s="8"/>
      <c r="H1778" s="9">
        <v>8082262858</v>
      </c>
      <c r="J1778" t="s">
        <v>771</v>
      </c>
      <c r="M1778" s="62" t="s">
        <v>10262</v>
      </c>
      <c r="N1778" s="11" t="s">
        <v>627</v>
      </c>
    </row>
    <row r="1779" spans="1:14" ht="36.75" customHeight="1" x14ac:dyDescent="0.25">
      <c r="A1779" s="6">
        <v>43444</v>
      </c>
      <c r="B1779" s="7">
        <v>9.0277777777777776E-2</v>
      </c>
      <c r="C1779" t="s">
        <v>10263</v>
      </c>
      <c r="F1779" s="8" t="s">
        <v>10264</v>
      </c>
      <c r="G1779" s="8"/>
      <c r="H1779" s="9">
        <v>3174188870</v>
      </c>
      <c r="M1779" s="62" t="s">
        <v>10265</v>
      </c>
      <c r="N1779" s="11" t="s">
        <v>627</v>
      </c>
    </row>
    <row r="1780" spans="1:14" ht="36.75" customHeight="1" x14ac:dyDescent="0.25">
      <c r="A1780" s="6">
        <v>43444</v>
      </c>
      <c r="B1780" s="7">
        <v>0.41041666666666665</v>
      </c>
      <c r="D1780" t="s">
        <v>4569</v>
      </c>
      <c r="F1780" s="8" t="s">
        <v>4571</v>
      </c>
      <c r="G1780" s="8"/>
      <c r="H1780" s="9">
        <v>7322411615</v>
      </c>
      <c r="J1780" t="s">
        <v>2198</v>
      </c>
      <c r="K1780">
        <v>13030211</v>
      </c>
      <c r="M1780" s="62" t="s">
        <v>10266</v>
      </c>
      <c r="N1780" s="11" t="s">
        <v>627</v>
      </c>
    </row>
    <row r="1781" spans="1:14" ht="36.75" customHeight="1" x14ac:dyDescent="0.25">
      <c r="A1781" s="6">
        <v>43444</v>
      </c>
      <c r="B1781" s="7">
        <v>0.19305555555555554</v>
      </c>
      <c r="C1781" t="s">
        <v>1344</v>
      </c>
      <c r="F1781" s="8" t="s">
        <v>1925</v>
      </c>
      <c r="G1781" s="8"/>
      <c r="H1781" s="9">
        <v>5808216121</v>
      </c>
      <c r="J1781" t="s">
        <v>1345</v>
      </c>
      <c r="K1781">
        <v>15015033</v>
      </c>
      <c r="M1781" s="62" t="s">
        <v>10267</v>
      </c>
      <c r="N1781" s="11" t="s">
        <v>627</v>
      </c>
    </row>
    <row r="1782" spans="1:14" ht="36.75" customHeight="1" x14ac:dyDescent="0.25">
      <c r="A1782" s="6">
        <v>43445</v>
      </c>
      <c r="B1782" s="7">
        <v>6.0416666666666667E-2</v>
      </c>
      <c r="C1782" t="s">
        <v>2746</v>
      </c>
      <c r="D1782" t="s">
        <v>10030</v>
      </c>
      <c r="F1782" s="8"/>
      <c r="G1782" s="8"/>
      <c r="H1782" s="9">
        <v>3212769288</v>
      </c>
      <c r="J1782" t="s">
        <v>10348</v>
      </c>
      <c r="M1782" s="62" t="s">
        <v>10349</v>
      </c>
      <c r="N1782" s="11" t="s">
        <v>627</v>
      </c>
    </row>
    <row r="1783" spans="1:14" ht="36.75" customHeight="1" x14ac:dyDescent="0.25">
      <c r="A1783" s="6">
        <v>43445</v>
      </c>
      <c r="B1783" s="7">
        <v>8.6805555555555566E-2</v>
      </c>
      <c r="C1783" t="s">
        <v>1874</v>
      </c>
      <c r="D1783" t="s">
        <v>9477</v>
      </c>
      <c r="F1783" s="8" t="s">
        <v>10350</v>
      </c>
      <c r="G1783" s="8"/>
      <c r="H1783" s="9">
        <v>6143780531</v>
      </c>
      <c r="J1783" t="s">
        <v>721</v>
      </c>
      <c r="K1783">
        <v>16054360</v>
      </c>
      <c r="M1783" s="62" t="s">
        <v>10351</v>
      </c>
      <c r="N1783" s="11" t="s">
        <v>627</v>
      </c>
    </row>
    <row r="1784" spans="1:14" ht="36.75" customHeight="1" x14ac:dyDescent="0.25">
      <c r="A1784" s="6">
        <v>43445</v>
      </c>
      <c r="B1784" s="7">
        <v>0.12569444444444444</v>
      </c>
      <c r="F1784" s="8"/>
      <c r="G1784" s="8"/>
      <c r="H1784" s="9">
        <v>9088242298</v>
      </c>
      <c r="J1784" t="s">
        <v>889</v>
      </c>
      <c r="M1784" s="62" t="s">
        <v>10352</v>
      </c>
      <c r="N1784" s="11" t="s">
        <v>627</v>
      </c>
    </row>
    <row r="1785" spans="1:14" ht="36.75" customHeight="1" x14ac:dyDescent="0.25">
      <c r="A1785" s="6">
        <v>43445</v>
      </c>
      <c r="B1785" s="7">
        <v>0.15138888888888888</v>
      </c>
      <c r="C1785" t="s">
        <v>1908</v>
      </c>
      <c r="D1785" t="s">
        <v>2624</v>
      </c>
      <c r="F1785" s="8"/>
      <c r="G1785" s="8"/>
      <c r="H1785" s="9">
        <v>2086612775</v>
      </c>
      <c r="M1785" s="62" t="s">
        <v>10358</v>
      </c>
      <c r="N1785" s="11" t="s">
        <v>627</v>
      </c>
    </row>
    <row r="1786" spans="1:14" ht="36.75" customHeight="1" x14ac:dyDescent="0.25">
      <c r="A1786" s="6">
        <v>43445</v>
      </c>
      <c r="B1786" s="7">
        <v>0.16527777777777777</v>
      </c>
      <c r="C1786" t="s">
        <v>10200</v>
      </c>
      <c r="D1786" t="s">
        <v>4823</v>
      </c>
      <c r="F1786" s="8"/>
      <c r="G1786" s="8"/>
      <c r="H1786" s="9">
        <v>7034027271</v>
      </c>
      <c r="M1786" s="62" t="s">
        <v>10359</v>
      </c>
      <c r="N1786" s="11" t="s">
        <v>627</v>
      </c>
    </row>
    <row r="1787" spans="1:14" ht="36.75" customHeight="1" x14ac:dyDescent="0.25">
      <c r="A1787" s="6">
        <v>43445</v>
      </c>
      <c r="B1787" s="7">
        <v>0.17986111111111111</v>
      </c>
      <c r="C1787" t="s">
        <v>10361</v>
      </c>
      <c r="D1787" t="s">
        <v>10362</v>
      </c>
      <c r="F1787" s="8"/>
      <c r="G1787" s="8"/>
      <c r="H1787" s="9">
        <v>9206199832</v>
      </c>
      <c r="J1787" t="s">
        <v>721</v>
      </c>
      <c r="M1787" s="62" t="s">
        <v>10363</v>
      </c>
      <c r="N1787" s="11" t="s">
        <v>627</v>
      </c>
    </row>
    <row r="1788" spans="1:14" ht="36.75" customHeight="1" x14ac:dyDescent="0.25">
      <c r="A1788" s="6">
        <v>43446</v>
      </c>
      <c r="B1788" s="7">
        <v>0.36944444444444446</v>
      </c>
      <c r="C1788" t="s">
        <v>10263</v>
      </c>
      <c r="D1788" t="s">
        <v>10263</v>
      </c>
      <c r="F1788" s="8" t="s">
        <v>10264</v>
      </c>
      <c r="G1788" s="8"/>
      <c r="H1788" s="9">
        <v>3174188870</v>
      </c>
      <c r="J1788" t="s">
        <v>721</v>
      </c>
      <c r="M1788" s="62" t="s">
        <v>10368</v>
      </c>
      <c r="N1788" s="11" t="s">
        <v>627</v>
      </c>
    </row>
    <row r="1789" spans="1:14" ht="36.75" customHeight="1" x14ac:dyDescent="0.25">
      <c r="A1789" s="6">
        <v>43446</v>
      </c>
      <c r="B1789" s="7">
        <v>0.43055555555555558</v>
      </c>
      <c r="C1789" t="s">
        <v>3853</v>
      </c>
      <c r="D1789" t="s">
        <v>10269</v>
      </c>
      <c r="F1789" s="8" t="s">
        <v>10369</v>
      </c>
      <c r="G1789" s="8"/>
      <c r="H1789" s="9">
        <v>8126455755</v>
      </c>
      <c r="M1789" s="62" t="s">
        <v>10370</v>
      </c>
      <c r="N1789" s="11" t="s">
        <v>627</v>
      </c>
    </row>
    <row r="1790" spans="1:14" ht="36.75" customHeight="1" x14ac:dyDescent="0.25">
      <c r="A1790" s="6">
        <v>43446</v>
      </c>
      <c r="B1790" s="7">
        <v>0.4861111111111111</v>
      </c>
      <c r="C1790" t="s">
        <v>1928</v>
      </c>
      <c r="D1790" t="s">
        <v>2401</v>
      </c>
      <c r="F1790" s="8" t="s">
        <v>2407</v>
      </c>
      <c r="G1790" s="8"/>
      <c r="H1790" s="9">
        <v>3047813000</v>
      </c>
      <c r="I1790" s="9">
        <v>3046344846</v>
      </c>
      <c r="J1790" t="s">
        <v>2402</v>
      </c>
      <c r="L1790" s="62" t="s">
        <v>2403</v>
      </c>
      <c r="M1790" s="62" t="s">
        <v>10384</v>
      </c>
      <c r="N1790" s="11" t="s">
        <v>627</v>
      </c>
    </row>
    <row r="1791" spans="1:14" ht="36.75" customHeight="1" x14ac:dyDescent="0.25">
      <c r="A1791" s="6">
        <v>43446</v>
      </c>
      <c r="B1791" s="7">
        <v>0.12638888888888888</v>
      </c>
      <c r="C1791" t="s">
        <v>10388</v>
      </c>
      <c r="D1791" t="s">
        <v>10387</v>
      </c>
      <c r="F1791" s="8" t="s">
        <v>10385</v>
      </c>
      <c r="G1791" s="8"/>
      <c r="H1791" s="9">
        <v>7602447474</v>
      </c>
      <c r="I1791" s="9">
        <v>7605966707</v>
      </c>
      <c r="J1791" t="s">
        <v>706</v>
      </c>
      <c r="M1791" s="62" t="s">
        <v>10386</v>
      </c>
      <c r="N1791" s="11" t="s">
        <v>627</v>
      </c>
    </row>
    <row r="1792" spans="1:14" ht="36.75" customHeight="1" x14ac:dyDescent="0.25">
      <c r="A1792" s="6">
        <v>43447</v>
      </c>
      <c r="B1792" s="7">
        <v>0.4604166666666667</v>
      </c>
      <c r="C1792" t="s">
        <v>4268</v>
      </c>
      <c r="D1792" t="s">
        <v>3913</v>
      </c>
      <c r="F1792" s="8"/>
      <c r="G1792" s="8"/>
      <c r="H1792" s="9">
        <v>6788077985</v>
      </c>
      <c r="M1792" s="62" t="s">
        <v>10390</v>
      </c>
      <c r="N1792" s="11" t="s">
        <v>627</v>
      </c>
    </row>
    <row r="1793" spans="1:14" ht="36.75" customHeight="1" x14ac:dyDescent="0.25">
      <c r="A1793" s="6">
        <v>43447</v>
      </c>
      <c r="B1793" s="7">
        <v>4.8611111111111112E-2</v>
      </c>
      <c r="C1793" t="s">
        <v>10391</v>
      </c>
      <c r="F1793" s="8" t="s">
        <v>10392</v>
      </c>
      <c r="G1793" s="8"/>
      <c r="H1793" s="9">
        <v>8143355406</v>
      </c>
      <c r="J1793" t="s">
        <v>10394</v>
      </c>
      <c r="M1793" s="62" t="s">
        <v>10399</v>
      </c>
      <c r="N1793" s="11" t="s">
        <v>627</v>
      </c>
    </row>
    <row r="1794" spans="1:14" ht="36.75" customHeight="1" x14ac:dyDescent="0.25">
      <c r="A1794" s="6">
        <v>43447</v>
      </c>
      <c r="B1794" s="7">
        <v>0.12152777777777778</v>
      </c>
      <c r="C1794" t="s">
        <v>3853</v>
      </c>
      <c r="D1794" t="s">
        <v>10400</v>
      </c>
      <c r="F1794" s="8" t="s">
        <v>10401</v>
      </c>
      <c r="G1794" s="8"/>
      <c r="H1794" s="9">
        <v>4129654136</v>
      </c>
      <c r="M1794" s="62" t="s">
        <v>10402</v>
      </c>
      <c r="N1794" s="11" t="s">
        <v>627</v>
      </c>
    </row>
    <row r="1795" spans="1:14" ht="36.75" customHeight="1" x14ac:dyDescent="0.25">
      <c r="A1795" s="6">
        <v>43447</v>
      </c>
      <c r="B1795" s="7">
        <v>0.12986111111111112</v>
      </c>
      <c r="C1795" t="s">
        <v>8992</v>
      </c>
      <c r="D1795" t="s">
        <v>8993</v>
      </c>
      <c r="F1795" s="8" t="s">
        <v>8994</v>
      </c>
      <c r="G1795" s="8"/>
      <c r="H1795" s="9">
        <v>6197956760</v>
      </c>
      <c r="J1795" t="s">
        <v>721</v>
      </c>
      <c r="M1795" s="62" t="s">
        <v>10403</v>
      </c>
      <c r="N1795" s="11" t="s">
        <v>627</v>
      </c>
    </row>
    <row r="1796" spans="1:14" ht="36.75" customHeight="1" x14ac:dyDescent="0.25">
      <c r="A1796" s="6">
        <v>43447</v>
      </c>
      <c r="B1796" s="7">
        <v>0.15902777777777777</v>
      </c>
      <c r="C1796" t="s">
        <v>10404</v>
      </c>
      <c r="D1796" t="s">
        <v>10405</v>
      </c>
      <c r="F1796" s="8" t="s">
        <v>10406</v>
      </c>
      <c r="G1796" s="8"/>
      <c r="H1796" s="9">
        <v>9547450747</v>
      </c>
      <c r="J1796" t="s">
        <v>721</v>
      </c>
      <c r="M1796" s="62" t="s">
        <v>10407</v>
      </c>
      <c r="N1796" s="11" t="s">
        <v>627</v>
      </c>
    </row>
    <row r="1797" spans="1:14" ht="36.75" customHeight="1" x14ac:dyDescent="0.25">
      <c r="A1797" s="57">
        <v>43448</v>
      </c>
      <c r="B1797" s="58">
        <v>0.36458333333333331</v>
      </c>
      <c r="C1797" s="56" t="s">
        <v>9122</v>
      </c>
      <c r="D1797" s="56"/>
      <c r="E1797" s="56"/>
      <c r="F1797" s="8" t="s">
        <v>9126</v>
      </c>
      <c r="G1797" s="8"/>
      <c r="H1797" s="59">
        <v>6168905106</v>
      </c>
      <c r="I1797" s="59"/>
      <c r="J1797" s="56" t="s">
        <v>889</v>
      </c>
      <c r="K1797" s="56">
        <v>18052096</v>
      </c>
      <c r="L1797" s="82"/>
      <c r="M1797" s="62" t="s">
        <v>10408</v>
      </c>
      <c r="N1797" s="11" t="s">
        <v>627</v>
      </c>
    </row>
    <row r="1798" spans="1:14" ht="36.75" customHeight="1" x14ac:dyDescent="0.25">
      <c r="A1798" s="6">
        <v>43448</v>
      </c>
      <c r="B1798" s="7">
        <v>0.39305555555555555</v>
      </c>
      <c r="C1798" t="s">
        <v>9167</v>
      </c>
      <c r="D1798" t="s">
        <v>10409</v>
      </c>
      <c r="F1798" s="8"/>
      <c r="G1798" s="8"/>
      <c r="H1798" s="9">
        <v>9372879332</v>
      </c>
      <c r="J1798" t="s">
        <v>2404</v>
      </c>
      <c r="M1798" s="62" t="s">
        <v>10410</v>
      </c>
      <c r="N1798" s="11" t="s">
        <v>627</v>
      </c>
    </row>
    <row r="1799" spans="1:14" ht="36.75" customHeight="1" x14ac:dyDescent="0.25">
      <c r="A1799" s="6">
        <v>43448</v>
      </c>
      <c r="B1799" s="7">
        <v>0.45277777777777778</v>
      </c>
      <c r="C1799" t="s">
        <v>3115</v>
      </c>
      <c r="D1799" t="s">
        <v>786</v>
      </c>
      <c r="F1799" s="8"/>
      <c r="G1799" s="8"/>
      <c r="H1799" s="9">
        <v>4048042377</v>
      </c>
      <c r="M1799" s="62" t="s">
        <v>10411</v>
      </c>
      <c r="N1799" s="11" t="s">
        <v>627</v>
      </c>
    </row>
    <row r="1800" spans="1:14" ht="36.75" customHeight="1" x14ac:dyDescent="0.25">
      <c r="A1800" s="6">
        <v>43448</v>
      </c>
      <c r="B1800" s="7">
        <v>0.47430555555555554</v>
      </c>
      <c r="C1800" t="s">
        <v>9237</v>
      </c>
      <c r="D1800" t="s">
        <v>2543</v>
      </c>
      <c r="F1800" s="8" t="s">
        <v>1073</v>
      </c>
      <c r="G1800" s="8"/>
      <c r="H1800" s="9">
        <v>7577354306</v>
      </c>
      <c r="J1800" t="s">
        <v>1000</v>
      </c>
      <c r="M1800" s="62" t="s">
        <v>10412</v>
      </c>
      <c r="N1800" s="11" t="s">
        <v>627</v>
      </c>
    </row>
    <row r="1801" spans="1:14" ht="36.75" customHeight="1" x14ac:dyDescent="0.25">
      <c r="A1801" s="6">
        <v>43448</v>
      </c>
      <c r="B1801" s="7">
        <v>0.4909722222222222</v>
      </c>
      <c r="C1801" t="s">
        <v>10140</v>
      </c>
      <c r="D1801" t="s">
        <v>1691</v>
      </c>
      <c r="F1801" s="8" t="s">
        <v>10141</v>
      </c>
      <c r="G1801" s="8"/>
      <c r="H1801" s="9">
        <v>6165606706</v>
      </c>
      <c r="J1801" t="s">
        <v>731</v>
      </c>
      <c r="M1801" s="62"/>
      <c r="N1801" s="11" t="s">
        <v>627</v>
      </c>
    </row>
    <row r="1802" spans="1:14" ht="36.75" customHeight="1" x14ac:dyDescent="0.25">
      <c r="A1802" s="6">
        <v>43448</v>
      </c>
      <c r="B1802" s="7">
        <v>0.12708333333333333</v>
      </c>
      <c r="C1802" t="s">
        <v>10413</v>
      </c>
      <c r="F1802" s="8"/>
      <c r="G1802" s="8"/>
      <c r="H1802" s="9">
        <v>9085003100</v>
      </c>
      <c r="M1802" s="62" t="s">
        <v>10414</v>
      </c>
      <c r="N1802" s="11" t="s">
        <v>627</v>
      </c>
    </row>
    <row r="1803" spans="1:14" ht="36.75" customHeight="1" x14ac:dyDescent="0.25">
      <c r="A1803" s="6">
        <v>43448</v>
      </c>
      <c r="B1803" s="7">
        <v>0.14027777777777778</v>
      </c>
      <c r="C1803" t="s">
        <v>9747</v>
      </c>
      <c r="D1803" t="s">
        <v>9467</v>
      </c>
      <c r="E1803" t="s">
        <v>10415</v>
      </c>
      <c r="F1803" s="8"/>
      <c r="G1803" s="8"/>
      <c r="H1803" s="9">
        <v>9856305594</v>
      </c>
      <c r="M1803" s="62" t="s">
        <v>10416</v>
      </c>
      <c r="N1803" s="11" t="s">
        <v>627</v>
      </c>
    </row>
    <row r="1804" spans="1:14" ht="36.75" customHeight="1" x14ac:dyDescent="0.25">
      <c r="A1804" s="6">
        <v>43448</v>
      </c>
      <c r="B1804" s="7">
        <v>0.14444444444444446</v>
      </c>
      <c r="D1804" t="s">
        <v>10417</v>
      </c>
      <c r="F1804" s="8"/>
      <c r="G1804" s="8"/>
      <c r="H1804" s="9">
        <v>8636343410</v>
      </c>
      <c r="J1804" t="s">
        <v>934</v>
      </c>
      <c r="M1804" s="62" t="s">
        <v>10418</v>
      </c>
      <c r="N1804" s="11" t="s">
        <v>627</v>
      </c>
    </row>
    <row r="1805" spans="1:14" ht="36.75" customHeight="1" x14ac:dyDescent="0.25">
      <c r="A1805" s="6">
        <v>43448</v>
      </c>
      <c r="B1805" s="7">
        <v>0.15347222222222223</v>
      </c>
      <c r="C1805" t="s">
        <v>9747</v>
      </c>
      <c r="D1805" t="s">
        <v>9467</v>
      </c>
      <c r="E1805" t="s">
        <v>10415</v>
      </c>
      <c r="F1805" s="8"/>
      <c r="G1805" s="8"/>
      <c r="H1805" s="9">
        <v>9856305594</v>
      </c>
      <c r="M1805" s="62" t="s">
        <v>10419</v>
      </c>
      <c r="N1805" s="11" t="s">
        <v>627</v>
      </c>
    </row>
    <row r="1806" spans="1:14" ht="36.75" customHeight="1" x14ac:dyDescent="0.25">
      <c r="A1806" s="6">
        <v>43448</v>
      </c>
      <c r="B1806" s="7">
        <v>0.16527777777777777</v>
      </c>
      <c r="C1806" t="s">
        <v>674</v>
      </c>
      <c r="F1806" s="8"/>
      <c r="G1806" s="8"/>
      <c r="H1806" s="9">
        <v>3046344846</v>
      </c>
      <c r="M1806" s="62" t="s">
        <v>10420</v>
      </c>
      <c r="N1806" s="11" t="s">
        <v>627</v>
      </c>
    </row>
    <row r="1807" spans="1:14" ht="36.75" customHeight="1" x14ac:dyDescent="0.25">
      <c r="A1807" s="6">
        <v>43448</v>
      </c>
      <c r="B1807" s="7">
        <v>0.17430555555555557</v>
      </c>
      <c r="C1807" t="s">
        <v>10421</v>
      </c>
      <c r="F1807" s="8"/>
      <c r="G1807" s="8"/>
      <c r="H1807" s="9">
        <v>8053340314</v>
      </c>
      <c r="J1807" t="s">
        <v>771</v>
      </c>
      <c r="M1807" s="62" t="s">
        <v>10422</v>
      </c>
      <c r="N1807" s="11" t="s">
        <v>656</v>
      </c>
    </row>
    <row r="1808" spans="1:14" ht="36.75" customHeight="1" x14ac:dyDescent="0.25">
      <c r="A1808" s="6">
        <v>43450</v>
      </c>
      <c r="B1808" s="7">
        <v>0.44861111111111113</v>
      </c>
      <c r="C1808" t="s">
        <v>1101</v>
      </c>
      <c r="D1808" t="s">
        <v>996</v>
      </c>
      <c r="F1808" s="8" t="s">
        <v>1104</v>
      </c>
      <c r="G1808" s="8"/>
      <c r="H1808" s="9">
        <v>2567017123</v>
      </c>
      <c r="J1808" t="s">
        <v>1102</v>
      </c>
      <c r="M1808" s="62" t="s">
        <v>10389</v>
      </c>
      <c r="N1808" s="11" t="s">
        <v>627</v>
      </c>
    </row>
    <row r="1809" spans="1:14" ht="36.75" customHeight="1" x14ac:dyDescent="0.25">
      <c r="A1809" s="6">
        <v>43451</v>
      </c>
      <c r="B1809" s="7">
        <v>0.34930555555555554</v>
      </c>
      <c r="C1809" t="s">
        <v>1071</v>
      </c>
      <c r="D1809" t="s">
        <v>1072</v>
      </c>
      <c r="F1809" s="8" t="s">
        <v>1073</v>
      </c>
      <c r="G1809" s="8"/>
      <c r="H1809" s="9">
        <v>7577354306</v>
      </c>
      <c r="J1809" t="s">
        <v>1074</v>
      </c>
      <c r="L1809" s="62" t="s">
        <v>452</v>
      </c>
      <c r="M1809" s="62" t="s">
        <v>10423</v>
      </c>
      <c r="N1809" s="11" t="s">
        <v>3602</v>
      </c>
    </row>
    <row r="1810" spans="1:14" ht="36.75" customHeight="1" x14ac:dyDescent="0.25">
      <c r="A1810" s="6">
        <v>43451</v>
      </c>
      <c r="B1810" s="7">
        <v>0.39930555555555558</v>
      </c>
      <c r="C1810" t="s">
        <v>9716</v>
      </c>
      <c r="D1810" t="s">
        <v>9839</v>
      </c>
      <c r="F1810" s="8" t="s">
        <v>10425</v>
      </c>
      <c r="G1810" s="8" t="s">
        <v>10426</v>
      </c>
      <c r="H1810" s="9">
        <v>8327646457</v>
      </c>
      <c r="J1810" t="s">
        <v>1000</v>
      </c>
      <c r="M1810" s="62" t="s">
        <v>10424</v>
      </c>
      <c r="N1810" s="11" t="s">
        <v>627</v>
      </c>
    </row>
    <row r="1811" spans="1:14" ht="36.75" customHeight="1" x14ac:dyDescent="0.25">
      <c r="A1811" s="6">
        <v>43451</v>
      </c>
      <c r="B1811" s="7">
        <v>0.47916666666666669</v>
      </c>
      <c r="D1811" t="s">
        <v>2543</v>
      </c>
      <c r="F1811" s="8"/>
      <c r="G1811" s="8"/>
      <c r="H1811" s="9">
        <v>4432770584</v>
      </c>
      <c r="J1811" t="s">
        <v>771</v>
      </c>
      <c r="M1811" s="62" t="s">
        <v>10428</v>
      </c>
      <c r="N1811" s="11" t="s">
        <v>627</v>
      </c>
    </row>
    <row r="1812" spans="1:14" ht="36.75" customHeight="1" x14ac:dyDescent="0.25">
      <c r="A1812" s="6">
        <v>43451</v>
      </c>
      <c r="B1812" s="7">
        <v>5.9722222222222225E-2</v>
      </c>
      <c r="C1812" t="s">
        <v>8992</v>
      </c>
      <c r="D1812" t="s">
        <v>8993</v>
      </c>
      <c r="F1812" s="8" t="s">
        <v>8994</v>
      </c>
      <c r="G1812" s="8"/>
      <c r="H1812" s="9">
        <v>6197956760</v>
      </c>
      <c r="J1812" t="s">
        <v>721</v>
      </c>
      <c r="M1812" s="62" t="s">
        <v>10429</v>
      </c>
      <c r="N1812" s="11" t="s">
        <v>627</v>
      </c>
    </row>
    <row r="1813" spans="1:14" ht="36.75" customHeight="1" x14ac:dyDescent="0.25">
      <c r="A1813" s="6">
        <v>43451</v>
      </c>
      <c r="B1813" s="7">
        <v>0.19444444444444445</v>
      </c>
      <c r="C1813" t="s">
        <v>10263</v>
      </c>
      <c r="F1813" s="8" t="s">
        <v>10264</v>
      </c>
      <c r="G1813" s="8"/>
      <c r="J1813" t="s">
        <v>10437</v>
      </c>
      <c r="M1813" s="62" t="s">
        <v>10438</v>
      </c>
      <c r="N1813" s="11" t="s">
        <v>627</v>
      </c>
    </row>
    <row r="1814" spans="1:14" ht="36.75" customHeight="1" x14ac:dyDescent="0.25">
      <c r="A1814" s="6">
        <v>43452</v>
      </c>
      <c r="B1814" s="7">
        <v>0.34652777777777777</v>
      </c>
      <c r="C1814" t="s">
        <v>10440</v>
      </c>
      <c r="D1814" t="s">
        <v>10439</v>
      </c>
      <c r="F1814" s="8" t="s">
        <v>10441</v>
      </c>
      <c r="G1814" s="8"/>
      <c r="H1814" s="9">
        <v>2672787598</v>
      </c>
      <c r="J1814" t="s">
        <v>706</v>
      </c>
      <c r="M1814" s="62" t="s">
        <v>10442</v>
      </c>
      <c r="N1814" s="11" t="s">
        <v>627</v>
      </c>
    </row>
    <row r="1815" spans="1:14" ht="36.75" customHeight="1" x14ac:dyDescent="0.25">
      <c r="A1815" s="6">
        <v>43452</v>
      </c>
      <c r="B1815" s="7">
        <v>0.47222222222222227</v>
      </c>
      <c r="D1815" t="s">
        <v>10443</v>
      </c>
      <c r="F1815" s="8"/>
      <c r="G1815" s="8"/>
      <c r="H1815" s="9">
        <v>6196929663</v>
      </c>
      <c r="J1815" t="s">
        <v>26</v>
      </c>
      <c r="M1815" s="62" t="s">
        <v>10444</v>
      </c>
      <c r="N1815" s="11" t="s">
        <v>627</v>
      </c>
    </row>
    <row r="1816" spans="1:14" ht="36.75" customHeight="1" x14ac:dyDescent="0.25">
      <c r="A1816" s="6">
        <v>43452</v>
      </c>
      <c r="B1816" s="7">
        <v>0.47916666666666669</v>
      </c>
      <c r="D1816" t="s">
        <v>10445</v>
      </c>
      <c r="F1816" s="8" t="s">
        <v>10446</v>
      </c>
      <c r="G1816" s="8"/>
      <c r="H1816" s="9">
        <v>3096552656</v>
      </c>
      <c r="J1816" t="s">
        <v>721</v>
      </c>
      <c r="M1816" s="62" t="s">
        <v>10447</v>
      </c>
      <c r="N1816" s="11" t="s">
        <v>627</v>
      </c>
    </row>
    <row r="1817" spans="1:14" ht="36.75" customHeight="1" x14ac:dyDescent="0.25">
      <c r="A1817" s="6">
        <v>43452</v>
      </c>
      <c r="B1817" s="7">
        <v>0.53541666666666665</v>
      </c>
      <c r="C1817" t="s">
        <v>3972</v>
      </c>
      <c r="D1817" t="s">
        <v>3970</v>
      </c>
      <c r="E1817" t="s">
        <v>1595</v>
      </c>
      <c r="F1817" s="8" t="s">
        <v>3973</v>
      </c>
      <c r="G1817" s="8"/>
      <c r="H1817" s="9">
        <v>5174492920</v>
      </c>
      <c r="J1817" t="s">
        <v>771</v>
      </c>
      <c r="M1817" s="62"/>
      <c r="N1817" s="11" t="s">
        <v>627</v>
      </c>
    </row>
    <row r="1818" spans="1:14" ht="36.75" customHeight="1" x14ac:dyDescent="0.25">
      <c r="A1818" s="6">
        <v>43452</v>
      </c>
      <c r="B1818" s="7">
        <v>7.7083333333333337E-2</v>
      </c>
      <c r="C1818" t="s">
        <v>10353</v>
      </c>
      <c r="D1818" t="s">
        <v>10449</v>
      </c>
      <c r="F1818" s="8" t="s">
        <v>10195</v>
      </c>
      <c r="G1818" s="8"/>
      <c r="H1818" s="9">
        <v>6073779857</v>
      </c>
      <c r="J1818" t="s">
        <v>706</v>
      </c>
      <c r="M1818" s="62"/>
      <c r="N1818" s="11" t="s">
        <v>627</v>
      </c>
    </row>
    <row r="1819" spans="1:14" ht="36.75" customHeight="1" x14ac:dyDescent="0.25">
      <c r="A1819" s="6">
        <v>43452</v>
      </c>
      <c r="B1819" s="7">
        <v>0.14305555555555557</v>
      </c>
      <c r="C1819" t="s">
        <v>10440</v>
      </c>
      <c r="D1819" t="s">
        <v>10439</v>
      </c>
      <c r="F1819" s="8" t="s">
        <v>10441</v>
      </c>
      <c r="G1819" s="8"/>
      <c r="H1819" s="9">
        <v>2672787598</v>
      </c>
      <c r="J1819" t="s">
        <v>706</v>
      </c>
      <c r="M1819" s="62" t="s">
        <v>10450</v>
      </c>
      <c r="N1819" s="11" t="s">
        <v>627</v>
      </c>
    </row>
    <row r="1820" spans="1:14" ht="36.75" customHeight="1" x14ac:dyDescent="0.25">
      <c r="A1820" s="6">
        <v>43453</v>
      </c>
      <c r="B1820" s="7">
        <v>0.38611111111111113</v>
      </c>
      <c r="C1820" t="s">
        <v>10461</v>
      </c>
      <c r="D1820" t="s">
        <v>10460</v>
      </c>
      <c r="F1820" s="8" t="s">
        <v>10218</v>
      </c>
      <c r="G1820" s="8"/>
      <c r="H1820" s="9">
        <v>5152905500</v>
      </c>
      <c r="J1820" t="s">
        <v>771</v>
      </c>
      <c r="M1820" s="62" t="s">
        <v>10462</v>
      </c>
      <c r="N1820" s="11" t="s">
        <v>627</v>
      </c>
    </row>
    <row r="1821" spans="1:14" ht="36.75" customHeight="1" x14ac:dyDescent="0.25">
      <c r="A1821" s="6">
        <v>43453</v>
      </c>
      <c r="B1821" s="7">
        <v>0.39513888888888887</v>
      </c>
      <c r="C1821" t="s">
        <v>10463</v>
      </c>
      <c r="F1821" s="8"/>
      <c r="G1821" s="8"/>
      <c r="M1821" s="62"/>
      <c r="N1821" s="11" t="s">
        <v>627</v>
      </c>
    </row>
    <row r="1822" spans="1:14" ht="36.75" customHeight="1" x14ac:dyDescent="0.25">
      <c r="A1822" s="6">
        <v>43453</v>
      </c>
      <c r="B1822" s="7">
        <v>0.40069444444444446</v>
      </c>
      <c r="C1822" t="s">
        <v>10464</v>
      </c>
      <c r="D1822" t="s">
        <v>10430</v>
      </c>
      <c r="F1822" s="8"/>
      <c r="G1822" s="8"/>
      <c r="H1822" s="9">
        <v>2102049355</v>
      </c>
      <c r="M1822" s="62" t="s">
        <v>10465</v>
      </c>
      <c r="N1822" s="11" t="s">
        <v>627</v>
      </c>
    </row>
    <row r="1823" spans="1:14" ht="36.75" customHeight="1" x14ac:dyDescent="0.25">
      <c r="A1823" s="6">
        <v>43453</v>
      </c>
      <c r="B1823" s="7">
        <v>5.1388888888888894E-2</v>
      </c>
      <c r="C1823" t="s">
        <v>2762</v>
      </c>
      <c r="D1823" t="s">
        <v>10466</v>
      </c>
      <c r="F1823" s="8" t="s">
        <v>10467</v>
      </c>
      <c r="G1823" s="8"/>
      <c r="H1823" s="9">
        <v>6132863350</v>
      </c>
      <c r="J1823" t="s">
        <v>771</v>
      </c>
      <c r="M1823" s="62" t="s">
        <v>10468</v>
      </c>
      <c r="N1823" s="11" t="s">
        <v>627</v>
      </c>
    </row>
    <row r="1824" spans="1:14" ht="36.75" customHeight="1" x14ac:dyDescent="0.25">
      <c r="A1824" s="6">
        <v>43453</v>
      </c>
      <c r="B1824" s="7">
        <v>6.1111111111111116E-2</v>
      </c>
      <c r="C1824" t="s">
        <v>10469</v>
      </c>
      <c r="F1824" s="8" t="s">
        <v>10470</v>
      </c>
      <c r="G1824" s="8"/>
      <c r="H1824" s="9">
        <v>9126876472</v>
      </c>
      <c r="M1824" s="62" t="s">
        <v>2446</v>
      </c>
      <c r="N1824" s="11" t="s">
        <v>627</v>
      </c>
    </row>
    <row r="1825" spans="1:14" ht="36.75" customHeight="1" x14ac:dyDescent="0.25">
      <c r="A1825" s="6">
        <v>43453</v>
      </c>
      <c r="B1825" s="7">
        <v>6.5972222222222224E-2</v>
      </c>
      <c r="C1825" t="s">
        <v>10472</v>
      </c>
      <c r="D1825" t="s">
        <v>10471</v>
      </c>
      <c r="F1825" s="8"/>
      <c r="G1825" s="8"/>
      <c r="H1825" s="9">
        <v>3307157347</v>
      </c>
      <c r="M1825" s="62"/>
      <c r="N1825" s="11" t="s">
        <v>627</v>
      </c>
    </row>
    <row r="1826" spans="1:14" ht="36.75" customHeight="1" x14ac:dyDescent="0.25">
      <c r="A1826" s="6">
        <v>43453</v>
      </c>
      <c r="B1826" s="7">
        <v>6.9444444444444434E-2</v>
      </c>
      <c r="C1826" t="s">
        <v>10473</v>
      </c>
      <c r="D1826" t="s">
        <v>3854</v>
      </c>
      <c r="F1826" s="8"/>
      <c r="G1826" s="8"/>
      <c r="H1826" s="9">
        <v>4129654136</v>
      </c>
      <c r="M1826" s="62"/>
      <c r="N1826" s="11" t="s">
        <v>627</v>
      </c>
    </row>
    <row r="1827" spans="1:14" ht="36.75" customHeight="1" x14ac:dyDescent="0.25">
      <c r="A1827" s="6">
        <v>43453</v>
      </c>
      <c r="B1827" s="7">
        <v>8.3333333333333329E-2</v>
      </c>
      <c r="C1827" s="8" t="s">
        <v>10250</v>
      </c>
      <c r="D1827" t="s">
        <v>10474</v>
      </c>
      <c r="F1827" s="8" t="s">
        <v>10475</v>
      </c>
      <c r="G1827" s="8"/>
      <c r="H1827" s="9">
        <v>2109920782</v>
      </c>
      <c r="J1827" t="s">
        <v>721</v>
      </c>
      <c r="M1827" s="62" t="s">
        <v>10476</v>
      </c>
      <c r="N1827" s="11" t="s">
        <v>627</v>
      </c>
    </row>
    <row r="1828" spans="1:14" ht="36.75" customHeight="1" x14ac:dyDescent="0.25">
      <c r="A1828" s="6">
        <v>43453</v>
      </c>
      <c r="B1828" s="7">
        <v>0.12222222222222223</v>
      </c>
      <c r="C1828" t="s">
        <v>10478</v>
      </c>
      <c r="D1828" t="s">
        <v>10477</v>
      </c>
      <c r="F1828" s="8"/>
      <c r="G1828" s="8"/>
      <c r="H1828" s="9">
        <v>5035778820</v>
      </c>
      <c r="J1828" t="s">
        <v>771</v>
      </c>
      <c r="M1828" s="62" t="s">
        <v>10479</v>
      </c>
      <c r="N1828" s="11" t="s">
        <v>627</v>
      </c>
    </row>
    <row r="1829" spans="1:14" ht="36.75" customHeight="1" x14ac:dyDescent="0.25">
      <c r="A1829" s="6">
        <v>43453</v>
      </c>
      <c r="B1829" s="7">
        <v>0.16388888888888889</v>
      </c>
      <c r="C1829" t="s">
        <v>10480</v>
      </c>
      <c r="D1829" t="s">
        <v>10481</v>
      </c>
      <c r="F1829" s="8" t="s">
        <v>10441</v>
      </c>
      <c r="G1829" s="8"/>
      <c r="H1829" s="9">
        <v>2672787598</v>
      </c>
      <c r="M1829" s="62" t="s">
        <v>10482</v>
      </c>
      <c r="N1829" s="11" t="s">
        <v>627</v>
      </c>
    </row>
    <row r="1830" spans="1:14" ht="36.75" customHeight="1" x14ac:dyDescent="0.25">
      <c r="A1830" s="6">
        <v>43453</v>
      </c>
      <c r="B1830" s="7">
        <v>0.17986111111111111</v>
      </c>
      <c r="C1830" t="s">
        <v>10485</v>
      </c>
      <c r="D1830" t="s">
        <v>10484</v>
      </c>
      <c r="F1830" s="8" t="s">
        <v>10483</v>
      </c>
      <c r="G1830" s="8"/>
      <c r="H1830" s="9">
        <v>3046129235</v>
      </c>
      <c r="M1830" s="62" t="s">
        <v>10486</v>
      </c>
      <c r="N1830" s="11" t="s">
        <v>627</v>
      </c>
    </row>
    <row r="1831" spans="1:14" ht="36.75" customHeight="1" x14ac:dyDescent="0.25">
      <c r="A1831" s="6">
        <v>43453</v>
      </c>
      <c r="B1831" s="7">
        <v>0.18263888888888891</v>
      </c>
      <c r="C1831" t="s">
        <v>8992</v>
      </c>
      <c r="D1831" t="s">
        <v>8993</v>
      </c>
      <c r="F1831" s="8" t="s">
        <v>8994</v>
      </c>
      <c r="G1831" s="8"/>
      <c r="H1831" s="9">
        <v>6197956760</v>
      </c>
      <c r="J1831" t="s">
        <v>721</v>
      </c>
      <c r="M1831" s="62" t="s">
        <v>10429</v>
      </c>
      <c r="N1831" s="11" t="s">
        <v>627</v>
      </c>
    </row>
    <row r="1832" spans="1:14" ht="36.75" customHeight="1" x14ac:dyDescent="0.25">
      <c r="A1832" s="6">
        <v>43453</v>
      </c>
      <c r="B1832" s="7">
        <v>0.20972222222222223</v>
      </c>
      <c r="C1832" t="s">
        <v>10487</v>
      </c>
      <c r="F1832" s="8"/>
      <c r="G1832" s="8"/>
      <c r="H1832" s="9">
        <v>4045615700</v>
      </c>
      <c r="J1832" t="s">
        <v>771</v>
      </c>
      <c r="M1832" s="62" t="s">
        <v>10488</v>
      </c>
      <c r="N1832" s="11" t="s">
        <v>627</v>
      </c>
    </row>
    <row r="1833" spans="1:14" ht="36.75" customHeight="1" x14ac:dyDescent="0.25">
      <c r="A1833" s="6">
        <v>43454</v>
      </c>
      <c r="B1833" s="7">
        <v>0.40277777777777773</v>
      </c>
      <c r="C1833" t="s">
        <v>10496</v>
      </c>
      <c r="D1833" t="s">
        <v>823</v>
      </c>
      <c r="F1833" s="8" t="s">
        <v>2992</v>
      </c>
      <c r="G1833" s="8"/>
      <c r="H1833" s="9">
        <v>2055675469</v>
      </c>
      <c r="J1833" t="s">
        <v>10495</v>
      </c>
      <c r="M1833" s="62" t="s">
        <v>10497</v>
      </c>
      <c r="N1833" s="11" t="s">
        <v>627</v>
      </c>
    </row>
    <row r="1834" spans="1:14" ht="36.75" customHeight="1" x14ac:dyDescent="0.25">
      <c r="A1834" s="6">
        <v>43454</v>
      </c>
      <c r="B1834" s="7">
        <v>0.46180555555555558</v>
      </c>
      <c r="D1834" t="s">
        <v>3153</v>
      </c>
      <c r="F1834" s="8"/>
      <c r="G1834" s="8"/>
      <c r="H1834" s="9">
        <v>8306097930</v>
      </c>
      <c r="M1834" s="62" t="s">
        <v>10498</v>
      </c>
      <c r="N1834" s="11" t="s">
        <v>627</v>
      </c>
    </row>
    <row r="1835" spans="1:14" ht="36.75" customHeight="1" x14ac:dyDescent="0.25">
      <c r="A1835" s="6">
        <v>43454</v>
      </c>
      <c r="B1835" s="7">
        <v>0.46527777777777773</v>
      </c>
      <c r="C1835" t="s">
        <v>10461</v>
      </c>
      <c r="D1835" t="s">
        <v>10460</v>
      </c>
      <c r="F1835" s="8" t="s">
        <v>10218</v>
      </c>
      <c r="G1835" s="8"/>
      <c r="H1835" s="9">
        <v>5152905500</v>
      </c>
      <c r="J1835" t="s">
        <v>771</v>
      </c>
      <c r="M1835" s="62" t="s">
        <v>10499</v>
      </c>
      <c r="N1835" s="11" t="s">
        <v>627</v>
      </c>
    </row>
    <row r="1836" spans="1:14" ht="36.75" customHeight="1" x14ac:dyDescent="0.25">
      <c r="A1836" s="6">
        <v>43454</v>
      </c>
      <c r="B1836" s="7">
        <v>6.3888888888888884E-2</v>
      </c>
      <c r="C1836" t="s">
        <v>10501</v>
      </c>
      <c r="D1836" t="s">
        <v>10500</v>
      </c>
      <c r="E1836" t="s">
        <v>4870</v>
      </c>
      <c r="F1836" s="8" t="s">
        <v>10503</v>
      </c>
      <c r="G1836" s="8"/>
      <c r="H1836" s="9">
        <v>2565398402</v>
      </c>
      <c r="M1836" s="62" t="s">
        <v>10502</v>
      </c>
      <c r="N1836" s="11" t="s">
        <v>627</v>
      </c>
    </row>
    <row r="1837" spans="1:14" ht="36.75" customHeight="1" x14ac:dyDescent="0.25">
      <c r="A1837" s="6">
        <v>43454</v>
      </c>
      <c r="B1837" s="7">
        <v>8.2638888888888887E-2</v>
      </c>
      <c r="C1837" t="s">
        <v>10504</v>
      </c>
      <c r="D1837" t="s">
        <v>8969</v>
      </c>
      <c r="F1837" s="8"/>
      <c r="G1837" s="8"/>
      <c r="H1837" s="9">
        <v>5703504140</v>
      </c>
      <c r="J1837" t="s">
        <v>771</v>
      </c>
      <c r="M1837" s="62" t="s">
        <v>10505</v>
      </c>
      <c r="N1837" s="11" t="s">
        <v>627</v>
      </c>
    </row>
    <row r="1838" spans="1:14" ht="36.75" customHeight="1" x14ac:dyDescent="0.25">
      <c r="A1838" s="6">
        <v>43454</v>
      </c>
      <c r="B1838" s="7">
        <v>0.16319444444444445</v>
      </c>
      <c r="C1838" t="s">
        <v>10507</v>
      </c>
      <c r="D1838" t="s">
        <v>10413</v>
      </c>
      <c r="F1838" s="8" t="s">
        <v>10506</v>
      </c>
      <c r="G1838" s="8"/>
      <c r="H1838" s="9">
        <v>9085003100</v>
      </c>
      <c r="J1838" t="s">
        <v>3453</v>
      </c>
      <c r="M1838" s="62"/>
      <c r="N1838" s="11" t="s">
        <v>627</v>
      </c>
    </row>
    <row r="1839" spans="1:14" ht="36.75" customHeight="1" x14ac:dyDescent="0.25">
      <c r="A1839" s="6">
        <v>43455</v>
      </c>
      <c r="B1839" s="7">
        <v>0.37638888888888888</v>
      </c>
      <c r="C1839" t="s">
        <v>10508</v>
      </c>
      <c r="D1839" t="s">
        <v>10509</v>
      </c>
      <c r="F1839" s="8" t="s">
        <v>4065</v>
      </c>
      <c r="G1839" s="8"/>
      <c r="H1839" s="9">
        <v>3368953515</v>
      </c>
      <c r="J1839" t="s">
        <v>1185</v>
      </c>
      <c r="M1839" s="62" t="s">
        <v>10510</v>
      </c>
      <c r="N1839" s="11" t="s">
        <v>627</v>
      </c>
    </row>
    <row r="1840" spans="1:14" ht="36.75" customHeight="1" x14ac:dyDescent="0.25">
      <c r="A1840" s="6">
        <v>43455</v>
      </c>
      <c r="B1840" s="7">
        <v>0.39652777777777781</v>
      </c>
      <c r="C1840" t="s">
        <v>10512</v>
      </c>
      <c r="D1840" t="s">
        <v>10513</v>
      </c>
      <c r="F1840" s="8"/>
      <c r="G1840" s="8"/>
      <c r="H1840" s="9">
        <v>6364666961</v>
      </c>
      <c r="J1840" t="s">
        <v>10511</v>
      </c>
      <c r="M1840" s="62"/>
      <c r="N1840" s="11" t="s">
        <v>627</v>
      </c>
    </row>
    <row r="1841" spans="1:14" ht="36.75" customHeight="1" x14ac:dyDescent="0.25">
      <c r="A1841" s="6">
        <v>43455</v>
      </c>
      <c r="B1841" s="7">
        <v>7.013888888888889E-2</v>
      </c>
      <c r="C1841" t="s">
        <v>3972</v>
      </c>
      <c r="D1841" t="s">
        <v>3970</v>
      </c>
      <c r="F1841" s="8" t="s">
        <v>3973</v>
      </c>
      <c r="G1841" s="8"/>
      <c r="H1841" s="9">
        <v>5174492920</v>
      </c>
      <c r="M1841" s="62"/>
      <c r="N1841" s="11" t="s">
        <v>627</v>
      </c>
    </row>
    <row r="1842" spans="1:14" ht="36.75" customHeight="1" x14ac:dyDescent="0.25">
      <c r="A1842" s="6">
        <v>43455</v>
      </c>
      <c r="B1842" s="7">
        <v>0.14861111111111111</v>
      </c>
      <c r="C1842" t="s">
        <v>10516</v>
      </c>
      <c r="F1842" s="8" t="s">
        <v>10517</v>
      </c>
      <c r="G1842" s="8"/>
      <c r="H1842" s="9">
        <v>528110224793</v>
      </c>
      <c r="J1842" t="s">
        <v>10514</v>
      </c>
      <c r="M1842" s="62" t="s">
        <v>10515</v>
      </c>
      <c r="N1842" s="11" t="s">
        <v>627</v>
      </c>
    </row>
    <row r="1843" spans="1:14" ht="36.75" customHeight="1" x14ac:dyDescent="0.25">
      <c r="A1843" s="6">
        <v>43455</v>
      </c>
      <c r="B1843" s="7">
        <v>0.15555555555555556</v>
      </c>
      <c r="C1843" t="s">
        <v>10518</v>
      </c>
      <c r="F1843" s="8"/>
      <c r="G1843" s="8"/>
      <c r="H1843" s="9">
        <v>8578918150</v>
      </c>
      <c r="J1843" t="s">
        <v>10519</v>
      </c>
      <c r="M1843" s="62" t="s">
        <v>10520</v>
      </c>
      <c r="N1843" s="11" t="s">
        <v>627</v>
      </c>
    </row>
    <row r="1844" spans="1:14" ht="36.75" customHeight="1" x14ac:dyDescent="0.25">
      <c r="A1844" s="6">
        <v>43455</v>
      </c>
      <c r="B1844" s="7">
        <v>0.17361111111111113</v>
      </c>
      <c r="C1844" t="s">
        <v>10523</v>
      </c>
      <c r="D1844" t="s">
        <v>10521</v>
      </c>
      <c r="E1844" t="s">
        <v>10524</v>
      </c>
      <c r="F1844" s="8" t="s">
        <v>10525</v>
      </c>
      <c r="G1844" s="8"/>
      <c r="H1844" s="9">
        <v>6782325203</v>
      </c>
      <c r="J1844" t="s">
        <v>721</v>
      </c>
      <c r="M1844" s="62" t="s">
        <v>10522</v>
      </c>
      <c r="N1844" s="11" t="s">
        <v>627</v>
      </c>
    </row>
    <row r="1845" spans="1:14" ht="36.75" customHeight="1" x14ac:dyDescent="0.25">
      <c r="A1845" s="6">
        <v>43460</v>
      </c>
      <c r="B1845" s="7">
        <v>0.45347222222222222</v>
      </c>
      <c r="D1845" t="s">
        <v>10526</v>
      </c>
      <c r="F1845" s="8"/>
      <c r="G1845" s="8"/>
      <c r="H1845" s="9">
        <v>8636343410</v>
      </c>
      <c r="J1845" t="s">
        <v>1209</v>
      </c>
      <c r="M1845" s="62" t="s">
        <v>10527</v>
      </c>
      <c r="N1845" s="11" t="s">
        <v>627</v>
      </c>
    </row>
    <row r="1846" spans="1:14" ht="36.75" customHeight="1" x14ac:dyDescent="0.25">
      <c r="A1846" s="6">
        <v>43460</v>
      </c>
      <c r="B1846" s="7">
        <v>0.4770833333333333</v>
      </c>
      <c r="C1846" t="s">
        <v>10530</v>
      </c>
      <c r="D1846" t="s">
        <v>2675</v>
      </c>
      <c r="F1846" s="8" t="s">
        <v>3231</v>
      </c>
      <c r="G1846" s="8"/>
      <c r="H1846" s="9">
        <v>9365810079</v>
      </c>
      <c r="J1846" t="s">
        <v>10529</v>
      </c>
      <c r="M1846" s="62" t="s">
        <v>10528</v>
      </c>
      <c r="N1846" s="11" t="s">
        <v>627</v>
      </c>
    </row>
    <row r="1847" spans="1:14" ht="36.75" customHeight="1" x14ac:dyDescent="0.25">
      <c r="A1847" s="6">
        <v>43460</v>
      </c>
      <c r="B1847" s="7">
        <v>4.5833333333333337E-2</v>
      </c>
      <c r="C1847" t="s">
        <v>3451</v>
      </c>
      <c r="D1847" t="s">
        <v>10531</v>
      </c>
      <c r="F1847" s="8" t="s">
        <v>10537</v>
      </c>
      <c r="G1847" s="8"/>
      <c r="H1847" s="9">
        <v>6514422762</v>
      </c>
      <c r="J1847" t="s">
        <v>3453</v>
      </c>
      <c r="M1847" s="62" t="s">
        <v>4527</v>
      </c>
      <c r="N1847" s="11" t="s">
        <v>627</v>
      </c>
    </row>
    <row r="1848" spans="1:14" ht="36.75" customHeight="1" x14ac:dyDescent="0.25">
      <c r="A1848" s="6">
        <v>43460</v>
      </c>
      <c r="B1848" s="7">
        <v>4.9999999999999996E-2</v>
      </c>
      <c r="C1848" t="s">
        <v>10532</v>
      </c>
      <c r="D1848" t="s">
        <v>10534</v>
      </c>
      <c r="F1848" s="8" t="s">
        <v>10536</v>
      </c>
      <c r="G1848" s="8"/>
      <c r="H1848" s="9">
        <v>6157850889</v>
      </c>
      <c r="J1848" t="s">
        <v>10533</v>
      </c>
      <c r="M1848" s="62" t="s">
        <v>10535</v>
      </c>
      <c r="N1848" s="11" t="s">
        <v>627</v>
      </c>
    </row>
    <row r="1849" spans="1:14" ht="36.75" customHeight="1" x14ac:dyDescent="0.25">
      <c r="A1849" s="6">
        <v>43460</v>
      </c>
      <c r="B1849" s="7">
        <v>0.11458333333333333</v>
      </c>
      <c r="D1849" t="s">
        <v>10538</v>
      </c>
      <c r="F1849" s="8"/>
      <c r="G1849" s="8"/>
      <c r="H1849" s="9">
        <v>7576814456</v>
      </c>
      <c r="M1849" s="62" t="s">
        <v>10539</v>
      </c>
      <c r="N1849" s="11" t="s">
        <v>627</v>
      </c>
    </row>
    <row r="1850" spans="1:14" ht="36.75" customHeight="1" x14ac:dyDescent="0.25">
      <c r="A1850" s="6">
        <v>43460</v>
      </c>
      <c r="B1850" s="7">
        <v>0.36249999999999999</v>
      </c>
      <c r="C1850" t="s">
        <v>10542</v>
      </c>
      <c r="D1850" t="s">
        <v>10541</v>
      </c>
      <c r="E1850" t="s">
        <v>10543</v>
      </c>
      <c r="F1850" s="8"/>
      <c r="G1850" s="8"/>
      <c r="H1850" s="9">
        <v>7069727217</v>
      </c>
      <c r="J1850" t="s">
        <v>835</v>
      </c>
      <c r="K1850">
        <v>16069395</v>
      </c>
      <c r="M1850" s="62" t="s">
        <v>10540</v>
      </c>
      <c r="N1850" s="11" t="s">
        <v>627</v>
      </c>
    </row>
    <row r="1851" spans="1:14" ht="36.75" customHeight="1" x14ac:dyDescent="0.25">
      <c r="A1851" s="6">
        <v>43462</v>
      </c>
      <c r="B1851" s="7">
        <v>0.48472222222222222</v>
      </c>
      <c r="C1851" t="s">
        <v>10545</v>
      </c>
      <c r="D1851" t="s">
        <v>10544</v>
      </c>
      <c r="F1851" s="8"/>
      <c r="G1851" s="8"/>
      <c r="H1851" s="9">
        <v>7065297849</v>
      </c>
      <c r="M1851" s="62" t="s">
        <v>10546</v>
      </c>
      <c r="N1851" s="11" t="s">
        <v>627</v>
      </c>
    </row>
    <row r="1852" spans="1:14" ht="36.75" customHeight="1" x14ac:dyDescent="0.25">
      <c r="A1852" s="6">
        <v>43462</v>
      </c>
      <c r="B1852" s="7">
        <v>0.48819444444444443</v>
      </c>
      <c r="C1852" t="s">
        <v>10547</v>
      </c>
      <c r="D1852" t="s">
        <v>10548</v>
      </c>
      <c r="F1852" s="8"/>
      <c r="G1852" s="8"/>
      <c r="H1852" s="9">
        <v>6092402613</v>
      </c>
      <c r="M1852" s="62" t="s">
        <v>10549</v>
      </c>
      <c r="N1852" s="11" t="s">
        <v>627</v>
      </c>
    </row>
    <row r="1853" spans="1:14" ht="36.75" customHeight="1" x14ac:dyDescent="0.25">
      <c r="A1853" s="6">
        <v>43462</v>
      </c>
      <c r="B1853" s="7">
        <v>0.48958333333333331</v>
      </c>
      <c r="D1853" t="s">
        <v>10550</v>
      </c>
      <c r="F1853" s="8" t="s">
        <v>10552</v>
      </c>
      <c r="G1853" s="8"/>
      <c r="H1853" s="9">
        <v>4172625092</v>
      </c>
      <c r="M1853" s="62" t="s">
        <v>10551</v>
      </c>
      <c r="N1853" s="11" t="s">
        <v>627</v>
      </c>
    </row>
    <row r="1854" spans="1:14" ht="36.75" customHeight="1" x14ac:dyDescent="0.25">
      <c r="A1854" s="6">
        <v>43462</v>
      </c>
      <c r="B1854" s="7">
        <v>0.50347222222222221</v>
      </c>
      <c r="C1854" t="s">
        <v>10200</v>
      </c>
      <c r="D1854" t="s">
        <v>4823</v>
      </c>
      <c r="F1854" s="8"/>
      <c r="G1854" s="8"/>
      <c r="H1854" s="9">
        <v>7034027271</v>
      </c>
      <c r="M1854" s="62" t="s">
        <v>10558</v>
      </c>
      <c r="N1854" s="11" t="s">
        <v>627</v>
      </c>
    </row>
    <row r="1855" spans="1:14" ht="36.75" customHeight="1" x14ac:dyDescent="0.25">
      <c r="A1855" s="6">
        <v>43462</v>
      </c>
      <c r="B1855" s="7">
        <v>0.50624999999999998</v>
      </c>
      <c r="C1855" t="s">
        <v>10554</v>
      </c>
      <c r="D1855" t="s">
        <v>10541</v>
      </c>
      <c r="E1855" t="s">
        <v>10543</v>
      </c>
      <c r="F1855" s="8"/>
      <c r="G1855" s="8"/>
      <c r="H1855" s="9">
        <v>7069727217</v>
      </c>
      <c r="M1855" s="62" t="s">
        <v>10553</v>
      </c>
      <c r="N1855" s="11" t="s">
        <v>627</v>
      </c>
    </row>
    <row r="1856" spans="1:14" ht="36.75" customHeight="1" x14ac:dyDescent="0.25">
      <c r="A1856" s="6">
        <v>43462</v>
      </c>
      <c r="B1856" s="7">
        <v>0.51111111111111118</v>
      </c>
      <c r="C1856" t="s">
        <v>4498</v>
      </c>
      <c r="D1856" t="s">
        <v>4497</v>
      </c>
      <c r="F1856" s="8"/>
      <c r="G1856" s="8"/>
      <c r="H1856" s="9">
        <v>2604834444</v>
      </c>
      <c r="M1856" s="62" t="s">
        <v>10555</v>
      </c>
      <c r="N1856" s="11" t="s">
        <v>627</v>
      </c>
    </row>
    <row r="1857" spans="1:14" ht="36.75" customHeight="1" x14ac:dyDescent="0.25">
      <c r="A1857" s="6">
        <v>43462</v>
      </c>
      <c r="B1857" s="7">
        <v>0.52777777777777779</v>
      </c>
      <c r="D1857" t="s">
        <v>10556</v>
      </c>
      <c r="F1857" s="8"/>
      <c r="G1857" s="8"/>
      <c r="H1857" s="9">
        <v>6364666961</v>
      </c>
      <c r="M1857" s="62" t="s">
        <v>10557</v>
      </c>
      <c r="N1857" s="11" t="s">
        <v>627</v>
      </c>
    </row>
    <row r="1858" spans="1:14" ht="36.75" customHeight="1" x14ac:dyDescent="0.25">
      <c r="A1858" s="6">
        <v>43462</v>
      </c>
      <c r="B1858" s="7">
        <v>0.10694444444444444</v>
      </c>
      <c r="C1858" t="s">
        <v>4806</v>
      </c>
      <c r="D1858" t="s">
        <v>2168</v>
      </c>
      <c r="F1858" s="8"/>
      <c r="G1858" s="8"/>
      <c r="H1858" s="9">
        <v>5416987700</v>
      </c>
      <c r="I1858" s="9">
        <v>5412476203</v>
      </c>
      <c r="M1858" s="62" t="s">
        <v>10559</v>
      </c>
      <c r="N1858" s="11" t="s">
        <v>627</v>
      </c>
    </row>
    <row r="1859" spans="1:14" ht="36.75" customHeight="1" x14ac:dyDescent="0.25">
      <c r="A1859" s="6">
        <v>43462</v>
      </c>
      <c r="B1859" s="7">
        <v>0.12083333333333333</v>
      </c>
      <c r="C1859" t="s">
        <v>10530</v>
      </c>
      <c r="D1859" t="s">
        <v>2675</v>
      </c>
      <c r="F1859" s="8" t="s">
        <v>3231</v>
      </c>
      <c r="G1859" s="8"/>
      <c r="H1859" s="9">
        <v>9365810079</v>
      </c>
      <c r="J1859" t="s">
        <v>10529</v>
      </c>
      <c r="M1859" s="62" t="s">
        <v>10528</v>
      </c>
      <c r="N1859" s="11" t="s">
        <v>627</v>
      </c>
    </row>
    <row r="1860" spans="1:14" ht="36.75" customHeight="1" x14ac:dyDescent="0.25">
      <c r="A1860" s="6">
        <v>43467</v>
      </c>
      <c r="B1860" s="7">
        <v>0.39583333333333331</v>
      </c>
      <c r="C1860" t="s">
        <v>4498</v>
      </c>
      <c r="D1860" t="s">
        <v>4497</v>
      </c>
      <c r="F1860" s="8" t="s">
        <v>10560</v>
      </c>
      <c r="G1860" s="8" t="s">
        <v>4564</v>
      </c>
      <c r="H1860" s="9">
        <v>2604834444</v>
      </c>
      <c r="M1860" s="62" t="s">
        <v>10561</v>
      </c>
      <c r="N1860" s="11" t="s">
        <v>627</v>
      </c>
    </row>
    <row r="1861" spans="1:14" ht="36.75" customHeight="1" x14ac:dyDescent="0.25">
      <c r="A1861" s="6">
        <v>43102</v>
      </c>
      <c r="B1861" s="7">
        <v>0.47569444444444442</v>
      </c>
      <c r="C1861" t="s">
        <v>10562</v>
      </c>
      <c r="D1861" t="s">
        <v>10566</v>
      </c>
      <c r="F1861" s="8" t="s">
        <v>10563</v>
      </c>
      <c r="G1861" s="8"/>
      <c r="H1861" s="9">
        <v>6154762561</v>
      </c>
      <c r="J1861" t="s">
        <v>721</v>
      </c>
      <c r="M1861" s="62" t="s">
        <v>10564</v>
      </c>
      <c r="N1861" s="11" t="s">
        <v>627</v>
      </c>
    </row>
    <row r="1862" spans="1:14" ht="36.75" customHeight="1" x14ac:dyDescent="0.25">
      <c r="A1862" s="6">
        <v>43467</v>
      </c>
      <c r="B1862" s="7">
        <v>0.5</v>
      </c>
      <c r="C1862" t="s">
        <v>1908</v>
      </c>
      <c r="D1862" t="s">
        <v>1907</v>
      </c>
      <c r="F1862" s="8"/>
      <c r="G1862" s="8"/>
      <c r="H1862" s="9">
        <v>2086612775</v>
      </c>
      <c r="J1862" t="s">
        <v>721</v>
      </c>
      <c r="M1862" s="62" t="s">
        <v>10565</v>
      </c>
      <c r="N1862" s="11" t="s">
        <v>627</v>
      </c>
    </row>
    <row r="1863" spans="1:14" ht="36.75" customHeight="1" x14ac:dyDescent="0.25">
      <c r="A1863" s="6">
        <v>43467</v>
      </c>
      <c r="B1863" s="7">
        <v>0.18958333333333333</v>
      </c>
      <c r="C1863" t="s">
        <v>516</v>
      </c>
      <c r="D1863" t="s">
        <v>1785</v>
      </c>
      <c r="F1863" s="8" t="s">
        <v>518</v>
      </c>
      <c r="G1863" s="8"/>
      <c r="H1863" s="9">
        <v>4695340213</v>
      </c>
      <c r="J1863" t="s">
        <v>2064</v>
      </c>
      <c r="M1863" s="62" t="s">
        <v>10567</v>
      </c>
      <c r="N1863" s="11" t="s">
        <v>627</v>
      </c>
    </row>
    <row r="1864" spans="1:14" ht="36.75" customHeight="1" x14ac:dyDescent="0.25">
      <c r="A1864" s="6">
        <v>43468</v>
      </c>
      <c r="B1864" s="7">
        <v>0.45347222222222222</v>
      </c>
      <c r="C1864" t="s">
        <v>10508</v>
      </c>
      <c r="D1864" t="s">
        <v>10509</v>
      </c>
      <c r="F1864" s="8" t="s">
        <v>4065</v>
      </c>
      <c r="G1864" s="8"/>
      <c r="H1864" s="9">
        <v>3368953515</v>
      </c>
      <c r="J1864" t="s">
        <v>1185</v>
      </c>
      <c r="M1864" s="62" t="s">
        <v>10568</v>
      </c>
      <c r="N1864" s="11" t="s">
        <v>627</v>
      </c>
    </row>
    <row r="1865" spans="1:14" ht="36.75" customHeight="1" x14ac:dyDescent="0.25">
      <c r="A1865" s="6">
        <v>43468</v>
      </c>
      <c r="B1865" s="7">
        <v>0.46458333333333335</v>
      </c>
      <c r="D1865" t="s">
        <v>10569</v>
      </c>
      <c r="F1865" s="8"/>
      <c r="G1865" s="8"/>
      <c r="H1865" s="9">
        <v>5033203348</v>
      </c>
      <c r="J1865" t="s">
        <v>1484</v>
      </c>
      <c r="M1865" s="62" t="s">
        <v>10570</v>
      </c>
      <c r="N1865" s="11" t="s">
        <v>627</v>
      </c>
    </row>
    <row r="1866" spans="1:14" ht="36.75" customHeight="1" x14ac:dyDescent="0.25">
      <c r="A1866" s="6">
        <v>43468</v>
      </c>
      <c r="B1866" s="7">
        <v>0.47500000000000003</v>
      </c>
      <c r="C1866" t="s">
        <v>10571</v>
      </c>
      <c r="D1866" t="s">
        <v>4884</v>
      </c>
      <c r="F1866" s="8" t="s">
        <v>2825</v>
      </c>
      <c r="G1866" s="8"/>
      <c r="H1866" s="9">
        <v>3237024965</v>
      </c>
      <c r="J1866" t="s">
        <v>706</v>
      </c>
      <c r="M1866" s="62" t="s">
        <v>10572</v>
      </c>
      <c r="N1866" s="11" t="s">
        <v>627</v>
      </c>
    </row>
    <row r="1867" spans="1:14" ht="36.75" customHeight="1" x14ac:dyDescent="0.25">
      <c r="A1867" s="6">
        <v>43103</v>
      </c>
      <c r="B1867" s="7">
        <v>7.9861111111111105E-2</v>
      </c>
      <c r="C1867" t="s">
        <v>4035</v>
      </c>
      <c r="D1867" t="s">
        <v>4036</v>
      </c>
      <c r="E1867" t="s">
        <v>2620</v>
      </c>
      <c r="F1867" s="8"/>
      <c r="G1867" s="8" t="s">
        <v>4039</v>
      </c>
      <c r="H1867" s="9">
        <v>6143573475</v>
      </c>
      <c r="I1867" s="9">
        <v>2169700625</v>
      </c>
      <c r="J1867" t="s">
        <v>4037</v>
      </c>
      <c r="M1867" s="62" t="s">
        <v>10573</v>
      </c>
      <c r="N1867" s="11" t="s">
        <v>627</v>
      </c>
    </row>
    <row r="1868" spans="1:14" ht="36.75" customHeight="1" x14ac:dyDescent="0.25">
      <c r="A1868" s="6">
        <v>43468</v>
      </c>
      <c r="B1868" s="7">
        <v>0.10555555555555556</v>
      </c>
      <c r="D1868" t="s">
        <v>10574</v>
      </c>
      <c r="F1868" s="8"/>
      <c r="G1868" s="8"/>
      <c r="H1868" s="9">
        <v>7166629515</v>
      </c>
      <c r="M1868" s="62" t="s">
        <v>10575</v>
      </c>
      <c r="N1868" s="11" t="s">
        <v>627</v>
      </c>
    </row>
    <row r="1869" spans="1:14" ht="36.75" customHeight="1" x14ac:dyDescent="0.25">
      <c r="A1869" s="6">
        <v>43104</v>
      </c>
      <c r="B1869" s="7">
        <v>9.375E-2</v>
      </c>
      <c r="C1869" t="s">
        <v>3633</v>
      </c>
      <c r="D1869" t="s">
        <v>4184</v>
      </c>
      <c r="F1869" s="8"/>
      <c r="G1869" s="8"/>
      <c r="H1869" s="9">
        <v>4013741331</v>
      </c>
      <c r="J1869" t="s">
        <v>2404</v>
      </c>
      <c r="M1869" s="62" t="s">
        <v>10576</v>
      </c>
      <c r="N1869" s="11" t="s">
        <v>627</v>
      </c>
    </row>
    <row r="1870" spans="1:14" ht="36.75" customHeight="1" x14ac:dyDescent="0.25">
      <c r="A1870" s="6">
        <v>43469</v>
      </c>
      <c r="B1870" s="7">
        <v>0.16180555555555556</v>
      </c>
      <c r="C1870" t="s">
        <v>10562</v>
      </c>
      <c r="D1870" t="s">
        <v>10566</v>
      </c>
      <c r="F1870" s="8" t="s">
        <v>10563</v>
      </c>
      <c r="G1870" s="8"/>
      <c r="H1870" s="9">
        <v>6154762561</v>
      </c>
      <c r="J1870" t="s">
        <v>721</v>
      </c>
      <c r="M1870" s="62" t="s">
        <v>10577</v>
      </c>
      <c r="N1870" s="11" t="s">
        <v>627</v>
      </c>
    </row>
    <row r="1871" spans="1:14" ht="36.75" customHeight="1" x14ac:dyDescent="0.25">
      <c r="A1871" s="6">
        <v>43107</v>
      </c>
      <c r="B1871" s="7">
        <v>0.35486111111111113</v>
      </c>
      <c r="C1871" t="s">
        <v>10579</v>
      </c>
      <c r="D1871" t="s">
        <v>10580</v>
      </c>
      <c r="F1871" s="8"/>
      <c r="G1871" s="8"/>
      <c r="H1871" s="9">
        <v>5175436236</v>
      </c>
      <c r="J1871" t="s">
        <v>771</v>
      </c>
      <c r="K1871">
        <v>15023023</v>
      </c>
      <c r="M1871" s="62" t="s">
        <v>10578</v>
      </c>
      <c r="N1871" s="11" t="s">
        <v>627</v>
      </c>
    </row>
    <row r="1872" spans="1:14" ht="36.75" customHeight="1" x14ac:dyDescent="0.25">
      <c r="A1872" s="6">
        <v>43472</v>
      </c>
      <c r="B1872" s="7">
        <v>0.16180555555555556</v>
      </c>
      <c r="C1872" t="s">
        <v>10562</v>
      </c>
      <c r="D1872" t="s">
        <v>10566</v>
      </c>
      <c r="F1872" s="8" t="s">
        <v>10563</v>
      </c>
      <c r="G1872" s="8"/>
      <c r="H1872" s="9">
        <v>6154762561</v>
      </c>
      <c r="J1872" t="s">
        <v>721</v>
      </c>
      <c r="M1872" s="62" t="s">
        <v>10581</v>
      </c>
      <c r="N1872" s="11" t="s">
        <v>627</v>
      </c>
    </row>
    <row r="1873" spans="1:14" ht="36.75" customHeight="1" x14ac:dyDescent="0.25">
      <c r="A1873" s="6">
        <v>43472</v>
      </c>
      <c r="B1873" s="7">
        <v>0.4069444444444445</v>
      </c>
      <c r="C1873" t="s">
        <v>9803</v>
      </c>
      <c r="D1873" t="s">
        <v>10582</v>
      </c>
      <c r="F1873" s="8" t="s">
        <v>10583</v>
      </c>
      <c r="G1873" s="8"/>
      <c r="H1873" s="9">
        <v>3013649900</v>
      </c>
      <c r="I1873" s="9">
        <v>7852185549</v>
      </c>
      <c r="J1873" t="s">
        <v>1000</v>
      </c>
      <c r="K1873">
        <v>18033062</v>
      </c>
      <c r="M1873" s="62" t="s">
        <v>10584</v>
      </c>
      <c r="N1873" s="62" t="s">
        <v>656</v>
      </c>
    </row>
    <row r="1874" spans="1:14" ht="36.75" customHeight="1" x14ac:dyDescent="0.25">
      <c r="A1874" s="6">
        <v>43472</v>
      </c>
      <c r="B1874" s="7">
        <v>0.47638888888888892</v>
      </c>
      <c r="C1874" t="s">
        <v>472</v>
      </c>
      <c r="D1874" t="s">
        <v>475</v>
      </c>
      <c r="F1874" s="8" t="s">
        <v>476</v>
      </c>
      <c r="G1874" s="8"/>
      <c r="H1874" s="9">
        <v>7039874594</v>
      </c>
      <c r="I1874" s="9">
        <v>2026708265</v>
      </c>
      <c r="M1874" s="62" t="s">
        <v>10585</v>
      </c>
      <c r="N1874" s="11" t="s">
        <v>627</v>
      </c>
    </row>
    <row r="1875" spans="1:14" ht="36.75" customHeight="1" x14ac:dyDescent="0.25">
      <c r="A1875" s="6">
        <v>43472</v>
      </c>
      <c r="B1875" s="7">
        <v>0.50624999999999998</v>
      </c>
      <c r="C1875" t="s">
        <v>4035</v>
      </c>
      <c r="D1875" t="s">
        <v>10586</v>
      </c>
      <c r="F1875" s="8"/>
      <c r="G1875" s="8"/>
      <c r="H1875" s="9">
        <v>6142056702</v>
      </c>
      <c r="M1875" s="62" t="s">
        <v>10587</v>
      </c>
      <c r="N1875" s="11" t="s">
        <v>627</v>
      </c>
    </row>
    <row r="1876" spans="1:14" ht="36.75" customHeight="1" x14ac:dyDescent="0.25">
      <c r="A1876" s="6">
        <v>43472</v>
      </c>
      <c r="B1876" s="7">
        <v>0.20972222222222223</v>
      </c>
      <c r="C1876" t="s">
        <v>10487</v>
      </c>
      <c r="F1876" s="8"/>
      <c r="G1876" s="8"/>
      <c r="H1876" s="9">
        <v>4045615700</v>
      </c>
      <c r="J1876" t="s">
        <v>771</v>
      </c>
      <c r="M1876" s="62" t="s">
        <v>10588</v>
      </c>
      <c r="N1876" s="11" t="s">
        <v>627</v>
      </c>
    </row>
    <row r="1877" spans="1:14" ht="36.75" customHeight="1" x14ac:dyDescent="0.25">
      <c r="A1877" s="6">
        <v>43472</v>
      </c>
      <c r="B1877" s="7">
        <v>0.52083333333333337</v>
      </c>
      <c r="D1877" t="s">
        <v>343</v>
      </c>
      <c r="F1877" s="8"/>
      <c r="G1877" s="8"/>
      <c r="H1877" s="9">
        <v>2404199438</v>
      </c>
      <c r="J1877" t="s">
        <v>870</v>
      </c>
      <c r="M1877" s="62" t="s">
        <v>10589</v>
      </c>
      <c r="N1877" s="11" t="s">
        <v>627</v>
      </c>
    </row>
    <row r="1878" spans="1:14" ht="36.75" customHeight="1" x14ac:dyDescent="0.25">
      <c r="A1878" s="6">
        <v>43473</v>
      </c>
      <c r="B1878" s="7">
        <v>0.4826388888888889</v>
      </c>
      <c r="C1878" t="s">
        <v>10590</v>
      </c>
      <c r="D1878" t="s">
        <v>10591</v>
      </c>
      <c r="F1878" s="8"/>
      <c r="G1878" s="8"/>
      <c r="H1878" s="9">
        <v>4845609904</v>
      </c>
      <c r="J1878" t="s">
        <v>706</v>
      </c>
      <c r="M1878" s="62"/>
      <c r="N1878" s="11" t="s">
        <v>627</v>
      </c>
    </row>
    <row r="1879" spans="1:14" ht="36.75" customHeight="1" x14ac:dyDescent="0.25">
      <c r="A1879" s="6">
        <v>43473</v>
      </c>
      <c r="B1879" s="7">
        <v>0.14652777777777778</v>
      </c>
      <c r="C1879" t="s">
        <v>4926</v>
      </c>
      <c r="D1879" t="s">
        <v>2596</v>
      </c>
      <c r="F1879" s="8" t="s">
        <v>2597</v>
      </c>
      <c r="G1879" s="8"/>
      <c r="H1879" s="9">
        <v>7047128469</v>
      </c>
      <c r="J1879" t="s">
        <v>1918</v>
      </c>
      <c r="M1879" s="62" t="s">
        <v>10592</v>
      </c>
      <c r="N1879" s="11" t="s">
        <v>627</v>
      </c>
    </row>
    <row r="1880" spans="1:14" ht="36.75" customHeight="1" x14ac:dyDescent="0.25">
      <c r="A1880" s="6">
        <v>43473</v>
      </c>
      <c r="B1880" s="7">
        <v>0.16597222222222222</v>
      </c>
      <c r="C1880" t="s">
        <v>4279</v>
      </c>
      <c r="D1880" t="s">
        <v>10594</v>
      </c>
      <c r="F1880" s="8"/>
      <c r="G1880" s="8"/>
      <c r="H1880" s="9">
        <v>5748504819</v>
      </c>
      <c r="M1880" s="62" t="s">
        <v>10593</v>
      </c>
      <c r="N1880" s="11" t="s">
        <v>627</v>
      </c>
    </row>
    <row r="1881" spans="1:14" ht="36.75" customHeight="1" x14ac:dyDescent="0.25">
      <c r="A1881" s="6">
        <v>43109</v>
      </c>
      <c r="B1881" s="7">
        <v>0.35486111111111113</v>
      </c>
      <c r="C1881" t="s">
        <v>10579</v>
      </c>
      <c r="D1881" t="s">
        <v>10580</v>
      </c>
      <c r="F1881" s="8" t="s">
        <v>10605</v>
      </c>
      <c r="G1881" s="8"/>
      <c r="H1881" s="9">
        <v>5175436236</v>
      </c>
      <c r="J1881" t="s">
        <v>771</v>
      </c>
      <c r="K1881">
        <v>15023023</v>
      </c>
      <c r="M1881" s="62" t="s">
        <v>10595</v>
      </c>
      <c r="N1881" s="11" t="s">
        <v>627</v>
      </c>
    </row>
    <row r="1882" spans="1:14" ht="36.75" customHeight="1" x14ac:dyDescent="0.25">
      <c r="A1882" s="6">
        <v>43474</v>
      </c>
      <c r="B1882" s="7">
        <v>0.12013888888888889</v>
      </c>
      <c r="C1882" t="s">
        <v>10596</v>
      </c>
      <c r="D1882" t="s">
        <v>10597</v>
      </c>
      <c r="F1882" s="8"/>
      <c r="G1882" s="8"/>
      <c r="H1882" s="9">
        <v>2144187277</v>
      </c>
      <c r="M1882" s="62"/>
      <c r="N1882" s="11" t="s">
        <v>627</v>
      </c>
    </row>
    <row r="1883" spans="1:14" ht="36.75" customHeight="1" x14ac:dyDescent="0.25">
      <c r="A1883" s="6">
        <v>43474</v>
      </c>
      <c r="B1883" s="7">
        <v>0.49236111111111108</v>
      </c>
      <c r="C1883" t="s">
        <v>8988</v>
      </c>
      <c r="D1883" t="s">
        <v>8987</v>
      </c>
      <c r="F1883" s="8"/>
      <c r="G1883" s="8"/>
      <c r="H1883" s="9">
        <v>3183597899</v>
      </c>
      <c r="J1883" t="s">
        <v>771</v>
      </c>
      <c r="M1883" s="62" t="s">
        <v>10604</v>
      </c>
      <c r="N1883" s="11" t="s">
        <v>627</v>
      </c>
    </row>
    <row r="1884" spans="1:14" ht="36.75" customHeight="1" x14ac:dyDescent="0.25">
      <c r="A1884" s="6">
        <v>43474</v>
      </c>
      <c r="B1884" s="7">
        <v>5.9722222222222225E-2</v>
      </c>
      <c r="C1884" t="s">
        <v>9918</v>
      </c>
      <c r="D1884" t="s">
        <v>3913</v>
      </c>
      <c r="F1884" s="8" t="s">
        <v>4487</v>
      </c>
      <c r="G1884" s="8"/>
      <c r="H1884" s="9">
        <v>4048860106</v>
      </c>
      <c r="J1884" t="s">
        <v>1185</v>
      </c>
      <c r="M1884" s="62" t="s">
        <v>10598</v>
      </c>
      <c r="N1884" s="11" t="s">
        <v>627</v>
      </c>
    </row>
    <row r="1885" spans="1:14" ht="36.75" customHeight="1" x14ac:dyDescent="0.25">
      <c r="A1885" s="6">
        <v>43474</v>
      </c>
      <c r="B1885" s="7">
        <v>6.458333333333334E-2</v>
      </c>
      <c r="C1885" t="s">
        <v>10599</v>
      </c>
      <c r="D1885" t="s">
        <v>10600</v>
      </c>
      <c r="F1885" s="8" t="s">
        <v>10601</v>
      </c>
      <c r="G1885" s="8"/>
      <c r="H1885" s="9">
        <v>2075423332</v>
      </c>
      <c r="J1885" t="s">
        <v>706</v>
      </c>
      <c r="K1885">
        <v>13110317</v>
      </c>
      <c r="M1885" s="62" t="s">
        <v>10602</v>
      </c>
      <c r="N1885" s="11" t="s">
        <v>627</v>
      </c>
    </row>
    <row r="1886" spans="1:14" ht="36.75" customHeight="1" x14ac:dyDescent="0.25">
      <c r="A1886" s="6">
        <v>43474</v>
      </c>
      <c r="B1886" s="7">
        <v>7.1527777777777787E-2</v>
      </c>
      <c r="C1886" t="s">
        <v>10041</v>
      </c>
      <c r="D1886" t="s">
        <v>10042</v>
      </c>
      <c r="F1886" s="8"/>
      <c r="G1886" s="8"/>
      <c r="H1886" s="9">
        <v>2515108807</v>
      </c>
      <c r="M1886" s="62" t="s">
        <v>10603</v>
      </c>
      <c r="N1886" s="11" t="s">
        <v>627</v>
      </c>
    </row>
    <row r="1887" spans="1:14" ht="36.75" customHeight="1" x14ac:dyDescent="0.25">
      <c r="A1887" s="6">
        <v>43476</v>
      </c>
      <c r="B1887" s="7">
        <v>9.5138888888888884E-2</v>
      </c>
      <c r="C1887" t="s">
        <v>10607</v>
      </c>
      <c r="D1887" t="s">
        <v>10606</v>
      </c>
      <c r="F1887" s="8"/>
      <c r="G1887" s="8"/>
      <c r="H1887" s="9">
        <v>9733900282</v>
      </c>
      <c r="J1887" t="s">
        <v>771</v>
      </c>
      <c r="M1887" s="62" t="s">
        <v>10608</v>
      </c>
      <c r="N1887" s="11" t="s">
        <v>627</v>
      </c>
    </row>
    <row r="1888" spans="1:14" ht="36.75" customHeight="1" x14ac:dyDescent="0.25">
      <c r="A1888" s="6">
        <v>43476</v>
      </c>
      <c r="B1888" s="7">
        <v>9.7222222222222224E-2</v>
      </c>
      <c r="C1888" t="s">
        <v>2682</v>
      </c>
      <c r="D1888" t="s">
        <v>3615</v>
      </c>
      <c r="F1888" s="8"/>
      <c r="G1888" s="8"/>
      <c r="H1888" s="9">
        <v>8177016527</v>
      </c>
      <c r="M1888" s="62" t="s">
        <v>10609</v>
      </c>
      <c r="N1888" s="11" t="s">
        <v>627</v>
      </c>
    </row>
    <row r="1889" spans="1:14" ht="36.75" customHeight="1" x14ac:dyDescent="0.25">
      <c r="A1889" s="6">
        <v>43479</v>
      </c>
      <c r="B1889" s="7">
        <v>0.375</v>
      </c>
      <c r="C1889" t="s">
        <v>10610</v>
      </c>
      <c r="D1889" t="s">
        <v>10611</v>
      </c>
      <c r="F1889" s="8" t="s">
        <v>10614</v>
      </c>
      <c r="G1889" s="8"/>
      <c r="H1889" s="9">
        <v>9542053464</v>
      </c>
      <c r="J1889" t="s">
        <v>721</v>
      </c>
      <c r="K1889" t="s">
        <v>10612</v>
      </c>
      <c r="M1889" s="62" t="s">
        <v>10613</v>
      </c>
      <c r="N1889" s="11" t="s">
        <v>627</v>
      </c>
    </row>
    <row r="1890" spans="1:14" ht="36.75" customHeight="1" x14ac:dyDescent="0.25">
      <c r="A1890" s="6">
        <v>43479</v>
      </c>
      <c r="B1890" s="7">
        <v>0.1076388888888889</v>
      </c>
      <c r="C1890" t="s">
        <v>10615</v>
      </c>
      <c r="F1890" s="8"/>
      <c r="G1890" s="8"/>
      <c r="H1890" s="9">
        <v>4794092877</v>
      </c>
      <c r="J1890" t="s">
        <v>10617</v>
      </c>
      <c r="M1890" s="62" t="s">
        <v>10616</v>
      </c>
      <c r="N1890" s="11" t="s">
        <v>627</v>
      </c>
    </row>
    <row r="1891" spans="1:14" ht="36.75" customHeight="1" x14ac:dyDescent="0.25">
      <c r="A1891" s="6">
        <v>43479</v>
      </c>
      <c r="B1891" s="7">
        <v>0.12152777777777778</v>
      </c>
      <c r="C1891" t="s">
        <v>10618</v>
      </c>
      <c r="D1891" t="s">
        <v>10619</v>
      </c>
      <c r="F1891" s="8" t="s">
        <v>4709</v>
      </c>
      <c r="G1891" s="8"/>
      <c r="M1891" s="62"/>
      <c r="N1891" s="11" t="s">
        <v>627</v>
      </c>
    </row>
    <row r="1892" spans="1:14" ht="36.75" customHeight="1" x14ac:dyDescent="0.25">
      <c r="A1892" s="6">
        <v>43114</v>
      </c>
      <c r="B1892" s="7">
        <v>0.12916666666666668</v>
      </c>
      <c r="C1892" t="s">
        <v>10523</v>
      </c>
      <c r="D1892" t="s">
        <v>10620</v>
      </c>
      <c r="F1892" s="8"/>
      <c r="G1892" s="8"/>
      <c r="H1892" s="9">
        <v>6782325203</v>
      </c>
      <c r="J1892" t="s">
        <v>721</v>
      </c>
      <c r="M1892" s="62" t="s">
        <v>10621</v>
      </c>
      <c r="N1892" s="11" t="s">
        <v>627</v>
      </c>
    </row>
    <row r="1893" spans="1:14" ht="36.75" customHeight="1" x14ac:dyDescent="0.25">
      <c r="A1893" s="6">
        <v>43481</v>
      </c>
      <c r="B1893" s="7">
        <v>0.40069444444444446</v>
      </c>
      <c r="C1893" t="s">
        <v>10626</v>
      </c>
      <c r="D1893" t="s">
        <v>10622</v>
      </c>
      <c r="E1893" t="s">
        <v>9839</v>
      </c>
      <c r="F1893" s="8" t="s">
        <v>10623</v>
      </c>
      <c r="G1893" s="8" t="s">
        <v>10624</v>
      </c>
      <c r="H1893" s="9">
        <v>2563916560</v>
      </c>
      <c r="J1893" t="s">
        <v>1185</v>
      </c>
      <c r="M1893" s="62" t="s">
        <v>10625</v>
      </c>
      <c r="N1893" s="11" t="s">
        <v>627</v>
      </c>
    </row>
    <row r="1894" spans="1:14" ht="36.75" customHeight="1" x14ac:dyDescent="0.25">
      <c r="A1894" s="6">
        <v>43481</v>
      </c>
      <c r="B1894" s="7">
        <v>0.40347222222222223</v>
      </c>
      <c r="C1894" t="s">
        <v>10630</v>
      </c>
      <c r="D1894" t="s">
        <v>10628</v>
      </c>
      <c r="F1894" s="8"/>
      <c r="G1894" s="8"/>
      <c r="H1894" s="9">
        <v>3173619241</v>
      </c>
      <c r="J1894" t="s">
        <v>10629</v>
      </c>
      <c r="M1894" s="62"/>
      <c r="N1894" s="11" t="s">
        <v>627</v>
      </c>
    </row>
    <row r="1895" spans="1:14" ht="36.75" customHeight="1" x14ac:dyDescent="0.25">
      <c r="A1895" s="6">
        <v>43481</v>
      </c>
      <c r="B1895" s="7">
        <v>0.44166666666666665</v>
      </c>
      <c r="C1895" t="s">
        <v>10610</v>
      </c>
      <c r="D1895" t="s">
        <v>10611</v>
      </c>
      <c r="F1895" s="8" t="s">
        <v>10614</v>
      </c>
      <c r="G1895" s="8"/>
      <c r="H1895" s="9">
        <v>9542053464</v>
      </c>
      <c r="J1895" t="s">
        <v>721</v>
      </c>
      <c r="M1895" s="62" t="s">
        <v>10627</v>
      </c>
      <c r="N1895" s="11" t="s">
        <v>627</v>
      </c>
    </row>
    <row r="1896" spans="1:14" ht="36.75" customHeight="1" x14ac:dyDescent="0.25">
      <c r="A1896" s="6">
        <v>43481</v>
      </c>
      <c r="B1896" s="7">
        <v>0.20972222222222223</v>
      </c>
      <c r="C1896" t="s">
        <v>10487</v>
      </c>
      <c r="F1896" s="8" t="s">
        <v>10632</v>
      </c>
      <c r="G1896" s="8"/>
      <c r="H1896" s="9">
        <v>4045615700</v>
      </c>
      <c r="J1896" t="s">
        <v>771</v>
      </c>
      <c r="M1896" s="62" t="s">
        <v>10631</v>
      </c>
      <c r="N1896" s="11" t="s">
        <v>627</v>
      </c>
    </row>
    <row r="1897" spans="1:14" ht="36.75" customHeight="1" x14ac:dyDescent="0.25">
      <c r="A1897" s="6">
        <v>43481</v>
      </c>
      <c r="B1897" s="7">
        <v>9.9999999999999992E-2</v>
      </c>
      <c r="C1897" t="s">
        <v>10634</v>
      </c>
      <c r="D1897" t="s">
        <v>10634</v>
      </c>
      <c r="F1897" s="8" t="s">
        <v>10633</v>
      </c>
      <c r="G1897" s="8"/>
      <c r="H1897" s="9">
        <v>3046721059</v>
      </c>
      <c r="J1897" t="s">
        <v>771</v>
      </c>
      <c r="M1897" s="62" t="s">
        <v>10635</v>
      </c>
      <c r="N1897" s="11" t="s">
        <v>627</v>
      </c>
    </row>
    <row r="1898" spans="1:14" ht="36.75" customHeight="1" x14ac:dyDescent="0.25">
      <c r="A1898" s="6">
        <v>43481</v>
      </c>
      <c r="B1898" s="7">
        <v>0.40069444444444446</v>
      </c>
      <c r="C1898" t="s">
        <v>10626</v>
      </c>
      <c r="D1898" t="s">
        <v>10622</v>
      </c>
      <c r="E1898" t="s">
        <v>9839</v>
      </c>
      <c r="F1898" s="8" t="s">
        <v>10623</v>
      </c>
      <c r="G1898" s="8" t="s">
        <v>10624</v>
      </c>
      <c r="H1898" s="9">
        <v>2563916560</v>
      </c>
      <c r="J1898" t="s">
        <v>1185</v>
      </c>
      <c r="M1898" s="62" t="s">
        <v>10636</v>
      </c>
      <c r="N1898" s="11" t="s">
        <v>627</v>
      </c>
    </row>
    <row r="1899" spans="1:14" ht="36.75" customHeight="1" x14ac:dyDescent="0.25">
      <c r="A1899" s="6">
        <v>43482</v>
      </c>
      <c r="B1899" s="7">
        <v>0.4777777777777778</v>
      </c>
      <c r="C1899" t="s">
        <v>10011</v>
      </c>
      <c r="D1899" t="s">
        <v>10637</v>
      </c>
      <c r="F1899" s="8" t="s">
        <v>10137</v>
      </c>
      <c r="G1899" s="8"/>
      <c r="H1899" s="9">
        <v>5612710897</v>
      </c>
      <c r="J1899" t="s">
        <v>1754</v>
      </c>
      <c r="M1899" s="62" t="s">
        <v>10638</v>
      </c>
      <c r="N1899" s="11" t="s">
        <v>22</v>
      </c>
    </row>
    <row r="1900" spans="1:14" ht="36.75" customHeight="1" x14ac:dyDescent="0.25">
      <c r="A1900" s="6">
        <v>43482</v>
      </c>
      <c r="B1900" s="7">
        <v>0.48888888888888887</v>
      </c>
      <c r="C1900" t="s">
        <v>10640</v>
      </c>
      <c r="F1900" s="8" t="s">
        <v>10642</v>
      </c>
      <c r="G1900" s="8"/>
      <c r="H1900" s="9">
        <v>5419900263</v>
      </c>
      <c r="J1900" t="s">
        <v>10639</v>
      </c>
      <c r="M1900" s="62" t="s">
        <v>10641</v>
      </c>
      <c r="N1900" s="11" t="s">
        <v>627</v>
      </c>
    </row>
    <row r="1901" spans="1:14" ht="36.75" customHeight="1" x14ac:dyDescent="0.25">
      <c r="A1901" s="6">
        <v>43482</v>
      </c>
      <c r="B1901" s="7">
        <v>7.013888888888889E-2</v>
      </c>
      <c r="C1901" t="s">
        <v>10440</v>
      </c>
      <c r="D1901" t="s">
        <v>10643</v>
      </c>
      <c r="F1901" s="8" t="s">
        <v>10645</v>
      </c>
      <c r="G1901" s="8"/>
      <c r="H1901" s="9">
        <v>7756868431</v>
      </c>
      <c r="J1901" t="s">
        <v>706</v>
      </c>
      <c r="M1901" s="62" t="s">
        <v>10644</v>
      </c>
      <c r="N1901" s="11" t="s">
        <v>627</v>
      </c>
    </row>
    <row r="1902" spans="1:14" ht="36.75" customHeight="1" x14ac:dyDescent="0.25">
      <c r="A1902" s="6">
        <v>43482</v>
      </c>
      <c r="B1902" s="7">
        <v>7.7777777777777779E-2</v>
      </c>
      <c r="C1902" t="s">
        <v>9394</v>
      </c>
      <c r="D1902" t="s">
        <v>10646</v>
      </c>
      <c r="E1902" t="s">
        <v>10649</v>
      </c>
      <c r="F1902" s="8" t="s">
        <v>10647</v>
      </c>
      <c r="G1902" s="8" t="s">
        <v>10648</v>
      </c>
      <c r="H1902" s="9">
        <v>2132923552</v>
      </c>
      <c r="M1902" s="62" t="s">
        <v>10650</v>
      </c>
      <c r="N1902" s="11" t="s">
        <v>627</v>
      </c>
    </row>
    <row r="1903" spans="1:14" ht="36.75" customHeight="1" x14ac:dyDescent="0.25">
      <c r="A1903" s="6">
        <v>43482</v>
      </c>
      <c r="B1903" s="7">
        <v>0.11319444444444444</v>
      </c>
      <c r="C1903" t="s">
        <v>4640</v>
      </c>
      <c r="D1903" t="s">
        <v>4639</v>
      </c>
      <c r="F1903" s="8" t="s">
        <v>10651</v>
      </c>
      <c r="G1903" s="8"/>
      <c r="H1903" s="9">
        <v>8655672056</v>
      </c>
      <c r="J1903" t="s">
        <v>721</v>
      </c>
      <c r="M1903" s="62" t="s">
        <v>10652</v>
      </c>
      <c r="N1903" s="11" t="s">
        <v>627</v>
      </c>
    </row>
    <row r="1904" spans="1:14" ht="36.75" customHeight="1" x14ac:dyDescent="0.25">
      <c r="A1904" s="6">
        <v>43482</v>
      </c>
      <c r="B1904" s="7">
        <v>0.15208333333333332</v>
      </c>
      <c r="C1904" t="s">
        <v>10654</v>
      </c>
      <c r="D1904" t="s">
        <v>10653</v>
      </c>
      <c r="F1904" s="8" t="s">
        <v>10655</v>
      </c>
      <c r="G1904" s="8"/>
      <c r="H1904" s="9">
        <v>7169303971</v>
      </c>
      <c r="J1904" t="s">
        <v>1324</v>
      </c>
      <c r="M1904" s="62" t="s">
        <v>10656</v>
      </c>
      <c r="N1904" s="11" t="s">
        <v>627</v>
      </c>
    </row>
    <row r="1905" spans="1:14" ht="36.75" customHeight="1" x14ac:dyDescent="0.25">
      <c r="A1905" s="6">
        <v>43482</v>
      </c>
      <c r="B1905" s="7">
        <v>0.15555555555555556</v>
      </c>
      <c r="C1905" t="s">
        <v>1707</v>
      </c>
      <c r="D1905" t="s">
        <v>1657</v>
      </c>
      <c r="F1905" s="8" t="s">
        <v>2690</v>
      </c>
      <c r="G1905" s="8"/>
      <c r="H1905" s="9">
        <v>8622089238</v>
      </c>
      <c r="J1905" t="s">
        <v>721</v>
      </c>
      <c r="M1905" s="62" t="s">
        <v>10657</v>
      </c>
      <c r="N1905" s="11" t="s">
        <v>627</v>
      </c>
    </row>
    <row r="1906" spans="1:14" ht="36.75" customHeight="1" x14ac:dyDescent="0.25">
      <c r="A1906" s="6">
        <v>43486</v>
      </c>
      <c r="B1906" s="7">
        <v>0.44097222222222227</v>
      </c>
      <c r="C1906" t="s">
        <v>10663</v>
      </c>
      <c r="D1906" t="s">
        <v>10660</v>
      </c>
      <c r="E1906" t="s">
        <v>10662</v>
      </c>
      <c r="F1906" s="8" t="s">
        <v>10659</v>
      </c>
      <c r="G1906" s="8" t="s">
        <v>10661</v>
      </c>
      <c r="H1906" s="9">
        <v>2515839900</v>
      </c>
      <c r="I1906" s="9">
        <v>2516048583</v>
      </c>
      <c r="J1906" t="s">
        <v>870</v>
      </c>
      <c r="M1906" s="62" t="s">
        <v>10658</v>
      </c>
      <c r="N1906" s="11" t="s">
        <v>627</v>
      </c>
    </row>
    <row r="1907" spans="1:14" ht="36.75" customHeight="1" x14ac:dyDescent="0.25">
      <c r="A1907" s="6">
        <v>43486</v>
      </c>
      <c r="B1907" s="7">
        <v>0.46666666666666662</v>
      </c>
      <c r="C1907" t="s">
        <v>10664</v>
      </c>
      <c r="D1907" t="s">
        <v>10678</v>
      </c>
      <c r="F1907" s="8"/>
      <c r="G1907" s="8"/>
      <c r="H1907" s="9">
        <v>6783274546</v>
      </c>
      <c r="M1907" s="62" t="s">
        <v>10665</v>
      </c>
      <c r="N1907" s="11" t="s">
        <v>627</v>
      </c>
    </row>
    <row r="1908" spans="1:14" ht="36.75" customHeight="1" x14ac:dyDescent="0.25">
      <c r="A1908" s="6">
        <v>43486</v>
      </c>
      <c r="B1908" s="7">
        <v>0.4770833333333333</v>
      </c>
      <c r="C1908" t="s">
        <v>9394</v>
      </c>
      <c r="D1908" t="s">
        <v>10649</v>
      </c>
      <c r="E1908" t="s">
        <v>10646</v>
      </c>
      <c r="F1908" s="8"/>
      <c r="G1908" s="8"/>
      <c r="H1908" s="9">
        <v>6618056562</v>
      </c>
      <c r="I1908" s="9">
        <v>2132923552</v>
      </c>
      <c r="M1908" s="62" t="s">
        <v>10677</v>
      </c>
      <c r="N1908" s="11" t="s">
        <v>627</v>
      </c>
    </row>
    <row r="1909" spans="1:14" ht="36.75" customHeight="1" x14ac:dyDescent="0.25">
      <c r="A1909" s="6">
        <v>43487</v>
      </c>
      <c r="B1909" s="7">
        <v>0.37361111111111112</v>
      </c>
      <c r="C1909" t="s">
        <v>10667</v>
      </c>
      <c r="F1909" s="8" t="s">
        <v>10666</v>
      </c>
      <c r="G1909" s="8"/>
      <c r="H1909" s="9">
        <v>3526289010</v>
      </c>
      <c r="J1909" t="s">
        <v>10668</v>
      </c>
      <c r="M1909" s="62" t="s">
        <v>10669</v>
      </c>
      <c r="N1909" s="11" t="s">
        <v>627</v>
      </c>
    </row>
    <row r="1910" spans="1:14" ht="36.75" customHeight="1" x14ac:dyDescent="0.25">
      <c r="A1910" s="6">
        <v>43487</v>
      </c>
      <c r="B1910" s="7">
        <v>0.45833333333333331</v>
      </c>
      <c r="C1910" t="s">
        <v>3694</v>
      </c>
      <c r="D1910" t="s">
        <v>3692</v>
      </c>
      <c r="F1910" s="8" t="s">
        <v>3695</v>
      </c>
      <c r="G1910" s="8"/>
      <c r="H1910" s="9">
        <v>2393338212</v>
      </c>
      <c r="J1910" t="s">
        <v>978</v>
      </c>
      <c r="K1910">
        <v>17129792</v>
      </c>
      <c r="M1910" s="62" t="s">
        <v>10670</v>
      </c>
      <c r="N1910" s="11" t="s">
        <v>627</v>
      </c>
    </row>
    <row r="1911" spans="1:14" ht="36.75" customHeight="1" x14ac:dyDescent="0.25">
      <c r="A1911" s="6">
        <v>43487</v>
      </c>
      <c r="B1911" s="7">
        <v>0.47916666666666669</v>
      </c>
      <c r="C1911" t="s">
        <v>2901</v>
      </c>
      <c r="D1911" t="s">
        <v>2902</v>
      </c>
      <c r="F1911" s="8" t="s">
        <v>4196</v>
      </c>
      <c r="G1911" s="8"/>
      <c r="H1911" s="9">
        <v>6145815134</v>
      </c>
      <c r="J1911" t="s">
        <v>2064</v>
      </c>
      <c r="M1911" s="62" t="s">
        <v>4197</v>
      </c>
      <c r="N1911" s="11" t="s">
        <v>627</v>
      </c>
    </row>
    <row r="1912" spans="1:14" ht="36.75" customHeight="1" x14ac:dyDescent="0.25">
      <c r="A1912" s="6">
        <v>43487</v>
      </c>
      <c r="B1912" s="7">
        <v>7.2916666666666671E-2</v>
      </c>
      <c r="C1912" t="s">
        <v>10671</v>
      </c>
      <c r="D1912" t="s">
        <v>2620</v>
      </c>
      <c r="F1912" s="8"/>
      <c r="G1912" s="8"/>
      <c r="H1912" s="9">
        <v>7707979889</v>
      </c>
      <c r="M1912" s="62"/>
      <c r="N1912" s="11" t="s">
        <v>627</v>
      </c>
    </row>
    <row r="1913" spans="1:14" ht="36.75" customHeight="1" x14ac:dyDescent="0.25">
      <c r="A1913" s="6">
        <v>43487</v>
      </c>
      <c r="B1913" s="7">
        <v>8.9583333333333334E-2</v>
      </c>
      <c r="C1913" t="s">
        <v>10675</v>
      </c>
      <c r="D1913" t="s">
        <v>10672</v>
      </c>
      <c r="F1913" s="8" t="s">
        <v>10674</v>
      </c>
      <c r="G1913" s="8"/>
      <c r="H1913" s="9">
        <v>2604834444</v>
      </c>
      <c r="J1913" t="s">
        <v>1345</v>
      </c>
      <c r="M1913" s="62" t="s">
        <v>10673</v>
      </c>
      <c r="N1913" s="11" t="s">
        <v>656</v>
      </c>
    </row>
    <row r="1914" spans="1:14" ht="36.75" customHeight="1" x14ac:dyDescent="0.25">
      <c r="A1914" s="6">
        <v>43487</v>
      </c>
      <c r="B1914" s="7">
        <v>0.10833333333333334</v>
      </c>
      <c r="C1914" t="s">
        <v>8992</v>
      </c>
      <c r="D1914" t="s">
        <v>8993</v>
      </c>
      <c r="F1914" s="8" t="s">
        <v>8994</v>
      </c>
      <c r="G1914" s="8"/>
      <c r="H1914" s="9">
        <v>6196929663</v>
      </c>
      <c r="J1914" t="s">
        <v>721</v>
      </c>
      <c r="M1914" s="62" t="s">
        <v>10676</v>
      </c>
      <c r="N1914" s="11" t="s">
        <v>627</v>
      </c>
    </row>
    <row r="1915" spans="1:14" ht="36.75" customHeight="1" x14ac:dyDescent="0.25">
      <c r="A1915" s="6">
        <v>43488</v>
      </c>
      <c r="B1915" s="7">
        <v>0.45833333333333331</v>
      </c>
      <c r="C1915" t="s">
        <v>10664</v>
      </c>
      <c r="D1915" t="s">
        <v>10678</v>
      </c>
      <c r="F1915" s="8"/>
      <c r="G1915" s="8"/>
      <c r="H1915" s="9">
        <v>6783274546</v>
      </c>
      <c r="J1915" t="s">
        <v>26</v>
      </c>
      <c r="M1915" s="62" t="s">
        <v>10679</v>
      </c>
      <c r="N1915" s="11" t="s">
        <v>627</v>
      </c>
    </row>
    <row r="1916" spans="1:14" ht="36.75" customHeight="1" x14ac:dyDescent="0.25">
      <c r="A1916" s="6">
        <v>43488</v>
      </c>
      <c r="B1916" s="7">
        <v>0.47916666666666669</v>
      </c>
      <c r="C1916" t="s">
        <v>2901</v>
      </c>
      <c r="D1916" t="s">
        <v>2902</v>
      </c>
      <c r="F1916" s="8" t="s">
        <v>4196</v>
      </c>
      <c r="G1916" s="8"/>
      <c r="H1916" s="9">
        <v>6145815134</v>
      </c>
      <c r="J1916" t="s">
        <v>2064</v>
      </c>
      <c r="M1916" s="62" t="s">
        <v>4197</v>
      </c>
      <c r="N1916" s="11" t="s">
        <v>627</v>
      </c>
    </row>
    <row r="1917" spans="1:14" ht="36.75" customHeight="1" x14ac:dyDescent="0.25">
      <c r="A1917" s="6">
        <v>43488</v>
      </c>
      <c r="B1917" s="7">
        <v>0.46875</v>
      </c>
      <c r="C1917" t="s">
        <v>10680</v>
      </c>
      <c r="F1917" s="8" t="s">
        <v>10681</v>
      </c>
      <c r="G1917" s="8"/>
      <c r="H1917" s="9">
        <v>5126956294</v>
      </c>
      <c r="J1917" t="s">
        <v>10682</v>
      </c>
      <c r="M1917" s="62" t="s">
        <v>10683</v>
      </c>
      <c r="N1917" s="11" t="s">
        <v>627</v>
      </c>
    </row>
    <row r="1918" spans="1:14" ht="36.75" customHeight="1" x14ac:dyDescent="0.25">
      <c r="A1918" s="6">
        <v>43488</v>
      </c>
      <c r="B1918" s="7">
        <v>6.3194444444444442E-2</v>
      </c>
      <c r="C1918" t="s">
        <v>10686</v>
      </c>
      <c r="D1918" t="s">
        <v>10684</v>
      </c>
      <c r="F1918" s="8"/>
      <c r="G1918" s="8"/>
      <c r="H1918" s="9">
        <v>9125510070</v>
      </c>
      <c r="J1918" t="s">
        <v>10687</v>
      </c>
      <c r="M1918" s="62" t="s">
        <v>10685</v>
      </c>
      <c r="N1918" s="11" t="s">
        <v>627</v>
      </c>
    </row>
    <row r="1919" spans="1:14" ht="36.75" customHeight="1" x14ac:dyDescent="0.25">
      <c r="A1919" s="6">
        <v>43488</v>
      </c>
      <c r="B1919" s="7">
        <v>0.13680555555555554</v>
      </c>
      <c r="C1919" t="s">
        <v>10485</v>
      </c>
      <c r="D1919" t="s">
        <v>10485</v>
      </c>
      <c r="F1919" s="8" t="s">
        <v>10633</v>
      </c>
      <c r="G1919" s="8"/>
      <c r="H1919" s="9">
        <v>3046721059</v>
      </c>
      <c r="J1919" t="s">
        <v>771</v>
      </c>
      <c r="K1919">
        <v>18071154</v>
      </c>
      <c r="M1919" s="62" t="s">
        <v>10688</v>
      </c>
      <c r="N1919" s="11" t="s">
        <v>627</v>
      </c>
    </row>
    <row r="1920" spans="1:14" ht="36.75" customHeight="1" x14ac:dyDescent="0.25">
      <c r="A1920" s="6">
        <v>43488</v>
      </c>
      <c r="B1920" s="7">
        <v>0.19097222222222221</v>
      </c>
      <c r="C1920" t="s">
        <v>10469</v>
      </c>
      <c r="F1920" s="8" t="s">
        <v>10470</v>
      </c>
      <c r="G1920" s="8"/>
      <c r="H1920" s="9">
        <v>9126876472</v>
      </c>
      <c r="J1920" t="s">
        <v>3459</v>
      </c>
      <c r="K1920">
        <v>18082176</v>
      </c>
      <c r="M1920" s="62" t="s">
        <v>10689</v>
      </c>
      <c r="N1920" s="11" t="s">
        <v>627</v>
      </c>
    </row>
    <row r="1921" spans="1:14" ht="36.75" customHeight="1" x14ac:dyDescent="0.25">
      <c r="A1921" s="6">
        <v>43489</v>
      </c>
      <c r="B1921" s="7">
        <v>0.35833333333333334</v>
      </c>
      <c r="C1921" t="s">
        <v>10690</v>
      </c>
      <c r="D1921" t="s">
        <v>10582</v>
      </c>
      <c r="F1921" s="8"/>
      <c r="G1921" s="8"/>
      <c r="H1921" s="9">
        <v>7852185549</v>
      </c>
      <c r="M1921" s="62"/>
      <c r="N1921" s="11" t="s">
        <v>627</v>
      </c>
    </row>
    <row r="1922" spans="1:14" ht="36.75" customHeight="1" x14ac:dyDescent="0.25">
      <c r="A1922" s="6">
        <v>43489</v>
      </c>
      <c r="B1922" s="7">
        <v>0.4291666666666667</v>
      </c>
      <c r="C1922" t="s">
        <v>10610</v>
      </c>
      <c r="D1922" t="s">
        <v>10611</v>
      </c>
      <c r="F1922" s="8" t="s">
        <v>10614</v>
      </c>
      <c r="G1922" s="8"/>
      <c r="H1922" s="9">
        <v>9542053464</v>
      </c>
      <c r="J1922" t="s">
        <v>721</v>
      </c>
      <c r="K1922">
        <v>18101199</v>
      </c>
      <c r="M1922" s="62"/>
      <c r="N1922" s="11" t="s">
        <v>627</v>
      </c>
    </row>
    <row r="1923" spans="1:14" ht="36.75" customHeight="1" x14ac:dyDescent="0.25">
      <c r="A1923" s="6">
        <v>43489</v>
      </c>
      <c r="B1923" s="7">
        <v>0.44305555555555554</v>
      </c>
      <c r="C1923" t="s">
        <v>10692</v>
      </c>
      <c r="D1923" t="s">
        <v>10691</v>
      </c>
      <c r="F1923" s="8"/>
      <c r="G1923" s="8"/>
      <c r="H1923" s="9">
        <v>2184511850</v>
      </c>
      <c r="M1923" s="62"/>
      <c r="N1923" s="11" t="s">
        <v>627</v>
      </c>
    </row>
    <row r="1924" spans="1:14" ht="36.75" customHeight="1" x14ac:dyDescent="0.25">
      <c r="A1924" s="6">
        <v>43489</v>
      </c>
      <c r="B1924" s="7">
        <v>0.48472222222222222</v>
      </c>
      <c r="C1924" t="s">
        <v>10694</v>
      </c>
      <c r="D1924" t="s">
        <v>10693</v>
      </c>
      <c r="F1924" s="8"/>
      <c r="G1924" s="8"/>
      <c r="H1924" s="9">
        <v>6026167050</v>
      </c>
      <c r="J1924" t="s">
        <v>721</v>
      </c>
      <c r="K1924">
        <v>13050229</v>
      </c>
      <c r="M1924" s="62" t="s">
        <v>10695</v>
      </c>
      <c r="N1924" s="11" t="s">
        <v>627</v>
      </c>
    </row>
    <row r="1925" spans="1:14" ht="36.75" customHeight="1" x14ac:dyDescent="0.25">
      <c r="A1925" s="6">
        <v>43489</v>
      </c>
      <c r="B1925" s="7">
        <v>5.8333333333333327E-2</v>
      </c>
      <c r="D1925" t="s">
        <v>725</v>
      </c>
      <c r="F1925" s="8"/>
      <c r="G1925" s="8"/>
      <c r="H1925" s="9">
        <v>8652411831</v>
      </c>
      <c r="M1925" s="62"/>
      <c r="N1925" s="11" t="s">
        <v>627</v>
      </c>
    </row>
    <row r="1926" spans="1:14" ht="36.75" customHeight="1" x14ac:dyDescent="0.25">
      <c r="A1926" s="6">
        <v>43489</v>
      </c>
      <c r="B1926" s="7">
        <v>5.9722222222222225E-2</v>
      </c>
      <c r="D1926" t="s">
        <v>10696</v>
      </c>
      <c r="F1926" s="8"/>
      <c r="G1926" s="8"/>
      <c r="H1926" s="9">
        <v>7705461643</v>
      </c>
      <c r="J1926" t="s">
        <v>706</v>
      </c>
      <c r="K1926">
        <v>15071150</v>
      </c>
      <c r="M1926" s="62"/>
      <c r="N1926" s="11" t="s">
        <v>627</v>
      </c>
    </row>
    <row r="1927" spans="1:14" ht="36.75" customHeight="1" x14ac:dyDescent="0.25">
      <c r="A1927" s="6">
        <v>43489</v>
      </c>
      <c r="B1927" s="7">
        <v>0.17916666666666667</v>
      </c>
      <c r="C1927" t="s">
        <v>1688</v>
      </c>
      <c r="D1927" t="s">
        <v>2125</v>
      </c>
      <c r="F1927" s="8" t="s">
        <v>3596</v>
      </c>
      <c r="G1927" s="8"/>
      <c r="H1927" s="9">
        <v>8067937669</v>
      </c>
      <c r="J1927" t="s">
        <v>731</v>
      </c>
      <c r="K1927">
        <v>17089699</v>
      </c>
      <c r="M1927" s="62" t="s">
        <v>10697</v>
      </c>
      <c r="N1927" s="11" t="s">
        <v>627</v>
      </c>
    </row>
    <row r="1928" spans="1:14" ht="36.75" customHeight="1" x14ac:dyDescent="0.25">
      <c r="A1928" s="6">
        <v>43490</v>
      </c>
      <c r="B1928" s="7">
        <v>0.38263888888888892</v>
      </c>
      <c r="D1928" t="s">
        <v>4569</v>
      </c>
      <c r="F1928" s="8"/>
      <c r="G1928" s="8"/>
      <c r="H1928" s="9">
        <v>7322411615</v>
      </c>
      <c r="J1928" t="s">
        <v>706</v>
      </c>
      <c r="K1928">
        <v>13030211</v>
      </c>
      <c r="M1928" s="62" t="s">
        <v>10698</v>
      </c>
      <c r="N1928" s="11" t="s">
        <v>627</v>
      </c>
    </row>
    <row r="1929" spans="1:14" ht="36.75" customHeight="1" x14ac:dyDescent="0.25">
      <c r="A1929" s="6">
        <v>43490</v>
      </c>
      <c r="B1929" s="7">
        <v>0.41805555555555557</v>
      </c>
      <c r="C1929" t="s">
        <v>10700</v>
      </c>
      <c r="D1929" t="s">
        <v>10699</v>
      </c>
      <c r="F1929" s="8"/>
      <c r="G1929" s="8"/>
      <c r="H1929" s="9">
        <v>7124648065</v>
      </c>
      <c r="J1929" t="s">
        <v>1000</v>
      </c>
      <c r="K1929">
        <v>15037059</v>
      </c>
      <c r="M1929" s="62"/>
      <c r="N1929" s="11" t="s">
        <v>627</v>
      </c>
    </row>
    <row r="1930" spans="1:14" ht="36.75" customHeight="1" x14ac:dyDescent="0.25">
      <c r="A1930" s="6">
        <v>43490</v>
      </c>
      <c r="B1930" s="7">
        <v>0.45902777777777781</v>
      </c>
      <c r="C1930" t="s">
        <v>10701</v>
      </c>
      <c r="D1930" t="s">
        <v>1931</v>
      </c>
      <c r="F1930" s="8" t="s">
        <v>3763</v>
      </c>
      <c r="G1930" s="8"/>
      <c r="H1930" s="9">
        <v>8126539704</v>
      </c>
      <c r="J1930" t="s">
        <v>1484</v>
      </c>
      <c r="M1930" s="62" t="s">
        <v>10702</v>
      </c>
      <c r="N1930" s="11" t="s">
        <v>627</v>
      </c>
    </row>
    <row r="1931" spans="1:14" ht="36.75" customHeight="1" x14ac:dyDescent="0.25">
      <c r="A1931" s="6">
        <v>43490</v>
      </c>
      <c r="B1931" s="7">
        <v>0.15833333333333333</v>
      </c>
      <c r="C1931" t="s">
        <v>10706</v>
      </c>
      <c r="D1931" t="s">
        <v>10703</v>
      </c>
      <c r="F1931" s="8" t="s">
        <v>10704</v>
      </c>
      <c r="G1931" s="8"/>
      <c r="H1931" s="9">
        <v>2186881867</v>
      </c>
      <c r="J1931" t="s">
        <v>731</v>
      </c>
      <c r="K1931">
        <v>18102182</v>
      </c>
      <c r="M1931" s="62" t="s">
        <v>10705</v>
      </c>
      <c r="N1931" s="11" t="s">
        <v>627</v>
      </c>
    </row>
    <row r="1932" spans="1:14" ht="36.75" customHeight="1" x14ac:dyDescent="0.25">
      <c r="A1932" s="6">
        <v>43493</v>
      </c>
      <c r="B1932" s="7">
        <v>0.34375</v>
      </c>
      <c r="C1932" t="s">
        <v>591</v>
      </c>
      <c r="F1932" s="8" t="s">
        <v>594</v>
      </c>
      <c r="G1932" s="8"/>
      <c r="H1932" s="9">
        <v>8709400237</v>
      </c>
      <c r="J1932" t="s">
        <v>10707</v>
      </c>
      <c r="M1932" s="62" t="s">
        <v>10708</v>
      </c>
      <c r="N1932" s="11" t="s">
        <v>2950</v>
      </c>
    </row>
    <row r="1933" spans="1:14" ht="36.75" customHeight="1" x14ac:dyDescent="0.25">
      <c r="A1933" s="6">
        <v>43493</v>
      </c>
      <c r="B1933" s="7">
        <v>0.375</v>
      </c>
      <c r="C1933" t="s">
        <v>10709</v>
      </c>
      <c r="F1933" s="8" t="s">
        <v>10710</v>
      </c>
      <c r="G1933" s="8"/>
      <c r="M1933" s="62" t="s">
        <v>10711</v>
      </c>
      <c r="N1933" s="11" t="s">
        <v>656</v>
      </c>
    </row>
    <row r="1934" spans="1:14" ht="36.75" customHeight="1" x14ac:dyDescent="0.25">
      <c r="A1934" s="6">
        <v>43493</v>
      </c>
      <c r="B1934" s="7">
        <v>0.37847222222222227</v>
      </c>
      <c r="C1934" t="s">
        <v>10714</v>
      </c>
      <c r="D1934" t="s">
        <v>10712</v>
      </c>
      <c r="F1934" s="8" t="s">
        <v>10713</v>
      </c>
      <c r="G1934" s="8"/>
      <c r="J1934" t="s">
        <v>771</v>
      </c>
      <c r="M1934" s="62" t="s">
        <v>10715</v>
      </c>
      <c r="N1934" s="11" t="s">
        <v>2950</v>
      </c>
    </row>
    <row r="1935" spans="1:14" ht="36.75" customHeight="1" x14ac:dyDescent="0.25">
      <c r="A1935" s="6">
        <v>43493</v>
      </c>
      <c r="B1935" s="7">
        <v>245.11180555555555</v>
      </c>
      <c r="D1935" t="s">
        <v>10716</v>
      </c>
      <c r="F1935" s="8"/>
      <c r="G1935" s="8"/>
      <c r="H1935" s="9">
        <v>16789887083</v>
      </c>
      <c r="M1935" s="62" t="s">
        <v>10717</v>
      </c>
      <c r="N1935" s="11" t="s">
        <v>2950</v>
      </c>
    </row>
    <row r="1936" spans="1:14" ht="36.75" customHeight="1" x14ac:dyDescent="0.25">
      <c r="A1936" s="6">
        <v>43493</v>
      </c>
      <c r="B1936" s="7">
        <v>0.16250000000000001</v>
      </c>
      <c r="D1936" t="s">
        <v>10718</v>
      </c>
      <c r="F1936" s="8" t="s">
        <v>10719</v>
      </c>
      <c r="G1936" s="8"/>
      <c r="H1936" s="9">
        <v>8563838376</v>
      </c>
      <c r="J1936" t="s">
        <v>706</v>
      </c>
      <c r="M1936" s="62" t="s">
        <v>10720</v>
      </c>
      <c r="N1936" s="11" t="s">
        <v>656</v>
      </c>
    </row>
    <row r="1937" spans="1:14" ht="36.75" customHeight="1" x14ac:dyDescent="0.25">
      <c r="A1937" s="6">
        <v>43493</v>
      </c>
      <c r="B1937" s="7">
        <v>0.1875</v>
      </c>
      <c r="C1937" t="s">
        <v>10721</v>
      </c>
      <c r="D1937" t="s">
        <v>10722</v>
      </c>
      <c r="F1937" s="8"/>
      <c r="G1937" s="8"/>
      <c r="H1937" s="9">
        <v>5204296419</v>
      </c>
      <c r="J1937" t="s">
        <v>706</v>
      </c>
      <c r="M1937" s="62" t="s">
        <v>10723</v>
      </c>
      <c r="N1937" s="11" t="s">
        <v>656</v>
      </c>
    </row>
    <row r="1938" spans="1:14" ht="36.75" customHeight="1" x14ac:dyDescent="0.25">
      <c r="A1938" s="6">
        <v>43494</v>
      </c>
      <c r="B1938" s="7">
        <v>0.47638888888888892</v>
      </c>
      <c r="C1938" t="s">
        <v>10011</v>
      </c>
      <c r="D1938" t="s">
        <v>10637</v>
      </c>
      <c r="F1938" s="8" t="s">
        <v>10137</v>
      </c>
      <c r="G1938" s="8"/>
      <c r="H1938" s="9">
        <v>5612710897</v>
      </c>
      <c r="J1938" t="s">
        <v>1754</v>
      </c>
      <c r="M1938" s="62" t="s">
        <v>10638</v>
      </c>
      <c r="N1938" s="11" t="s">
        <v>627</v>
      </c>
    </row>
    <row r="1939" spans="1:14" ht="36.75" customHeight="1" x14ac:dyDescent="0.25">
      <c r="A1939" s="6">
        <v>43495</v>
      </c>
      <c r="B1939" s="7">
        <v>0.39027777777777778</v>
      </c>
      <c r="C1939" t="s">
        <v>9274</v>
      </c>
      <c r="D1939" t="s">
        <v>520</v>
      </c>
      <c r="F1939" s="8" t="s">
        <v>523</v>
      </c>
      <c r="G1939" s="8"/>
      <c r="H1939" s="9">
        <v>7575606552</v>
      </c>
      <c r="J1939" t="s">
        <v>10725</v>
      </c>
      <c r="K1939">
        <v>13010150</v>
      </c>
      <c r="M1939" s="62" t="s">
        <v>10724</v>
      </c>
      <c r="N1939" s="11" t="s">
        <v>627</v>
      </c>
    </row>
    <row r="1940" spans="1:14" ht="36.75" customHeight="1" x14ac:dyDescent="0.25">
      <c r="A1940" s="6">
        <v>43495</v>
      </c>
      <c r="B1940" s="7">
        <v>0.4152777777777778</v>
      </c>
      <c r="C1940" t="s">
        <v>10726</v>
      </c>
      <c r="D1940" t="s">
        <v>2495</v>
      </c>
      <c r="F1940" s="8"/>
      <c r="G1940" s="8"/>
      <c r="H1940" s="9">
        <v>8016990202</v>
      </c>
      <c r="J1940" t="s">
        <v>721</v>
      </c>
      <c r="M1940" s="62" t="s">
        <v>10727</v>
      </c>
      <c r="N1940" s="11" t="s">
        <v>627</v>
      </c>
    </row>
    <row r="1941" spans="1:14" ht="36.75" customHeight="1" x14ac:dyDescent="0.25">
      <c r="A1941" s="6">
        <v>43495</v>
      </c>
      <c r="B1941" s="7">
        <v>0.4770833333333333</v>
      </c>
      <c r="D1941" t="s">
        <v>10728</v>
      </c>
      <c r="F1941" s="8"/>
      <c r="G1941" s="8"/>
      <c r="H1941" s="9">
        <v>2189669913</v>
      </c>
      <c r="M1941" s="62" t="s">
        <v>10729</v>
      </c>
      <c r="N1941" s="11" t="s">
        <v>627</v>
      </c>
    </row>
    <row r="1942" spans="1:14" ht="36.75" customHeight="1" x14ac:dyDescent="0.25">
      <c r="A1942" s="6">
        <v>43495</v>
      </c>
      <c r="B1942" s="7">
        <v>0.4916666666666667</v>
      </c>
      <c r="C1942" t="s">
        <v>3115</v>
      </c>
      <c r="D1942" t="s">
        <v>786</v>
      </c>
      <c r="F1942" s="8" t="s">
        <v>3406</v>
      </c>
      <c r="G1942" s="8"/>
      <c r="H1942" s="9">
        <v>4048042377</v>
      </c>
      <c r="L1942" s="62" t="s">
        <v>3114</v>
      </c>
      <c r="M1942" s="62" t="s">
        <v>3116</v>
      </c>
      <c r="N1942" s="11" t="s">
        <v>627</v>
      </c>
    </row>
    <row r="1943" spans="1:14" ht="36.75" customHeight="1" x14ac:dyDescent="0.25">
      <c r="A1943" s="6">
        <v>43496</v>
      </c>
      <c r="B1943" s="7">
        <v>0.17013888888888887</v>
      </c>
      <c r="C1943" t="s">
        <v>10731</v>
      </c>
      <c r="D1943" t="s">
        <v>10732</v>
      </c>
      <c r="F1943" s="8"/>
      <c r="G1943" s="8"/>
      <c r="H1943" s="9">
        <v>3367827442</v>
      </c>
      <c r="J1943" t="s">
        <v>721</v>
      </c>
      <c r="K1943">
        <v>18021037</v>
      </c>
      <c r="M1943" s="62" t="s">
        <v>10730</v>
      </c>
      <c r="N1943" s="11" t="s">
        <v>627</v>
      </c>
    </row>
    <row r="1944" spans="1:14" ht="36.75" customHeight="1" x14ac:dyDescent="0.25">
      <c r="A1944" s="6">
        <v>43500</v>
      </c>
      <c r="B1944" s="7">
        <v>0.41041666666666665</v>
      </c>
      <c r="C1944" t="s">
        <v>1509</v>
      </c>
      <c r="D1944" t="s">
        <v>10733</v>
      </c>
      <c r="F1944" s="8"/>
      <c r="G1944" s="8"/>
      <c r="H1944" s="9">
        <v>8452280900</v>
      </c>
      <c r="J1944" t="s">
        <v>1632</v>
      </c>
      <c r="M1944" s="62" t="s">
        <v>10734</v>
      </c>
      <c r="N1944" s="11" t="s">
        <v>627</v>
      </c>
    </row>
    <row r="1945" spans="1:14" ht="36.75" customHeight="1" x14ac:dyDescent="0.25">
      <c r="A1945" s="6">
        <v>43500</v>
      </c>
      <c r="B1945" s="7">
        <v>0.4826388888888889</v>
      </c>
      <c r="C1945" t="s">
        <v>10735</v>
      </c>
      <c r="D1945" t="s">
        <v>10736</v>
      </c>
      <c r="F1945" s="8"/>
      <c r="G1945" s="8"/>
      <c r="H1945" s="9">
        <v>4045359450</v>
      </c>
      <c r="J1945" t="s">
        <v>1632</v>
      </c>
      <c r="M1945" s="62" t="s">
        <v>1992</v>
      </c>
      <c r="N1945" s="11" t="s">
        <v>627</v>
      </c>
    </row>
    <row r="1946" spans="1:14" ht="36.75" customHeight="1" x14ac:dyDescent="0.25">
      <c r="A1946" s="6">
        <v>43500</v>
      </c>
      <c r="B1946" s="7">
        <v>0.16180555555555556</v>
      </c>
      <c r="C1946" t="s">
        <v>8998</v>
      </c>
      <c r="D1946" t="s">
        <v>10737</v>
      </c>
      <c r="F1946" s="8" t="s">
        <v>10739</v>
      </c>
      <c r="G1946" s="8" t="s">
        <v>10740</v>
      </c>
      <c r="H1946" s="9">
        <v>8158584354</v>
      </c>
      <c r="J1946" t="s">
        <v>1185</v>
      </c>
      <c r="M1946" s="62" t="s">
        <v>10738</v>
      </c>
      <c r="N1946" s="11" t="s">
        <v>627</v>
      </c>
    </row>
    <row r="1947" spans="1:14" ht="36.75" customHeight="1" x14ac:dyDescent="0.25">
      <c r="A1947" s="6">
        <v>43500</v>
      </c>
      <c r="B1947" s="7">
        <v>0.44097222222222227</v>
      </c>
      <c r="C1947" t="s">
        <v>10742</v>
      </c>
      <c r="D1947" t="s">
        <v>10741</v>
      </c>
      <c r="F1947" s="8"/>
      <c r="G1947" s="8"/>
      <c r="H1947" s="9">
        <v>9372879332</v>
      </c>
      <c r="J1947" t="s">
        <v>1185</v>
      </c>
      <c r="M1947" s="62"/>
      <c r="N1947" s="11" t="s">
        <v>627</v>
      </c>
    </row>
    <row r="1948" spans="1:14" ht="36.75" customHeight="1" x14ac:dyDescent="0.25">
      <c r="A1948" s="6">
        <v>43500</v>
      </c>
      <c r="B1948" s="7">
        <v>5.347222222222222E-2</v>
      </c>
      <c r="C1948" t="s">
        <v>10746</v>
      </c>
      <c r="D1948" t="s">
        <v>10745</v>
      </c>
      <c r="F1948" s="8"/>
      <c r="G1948" s="8"/>
      <c r="H1948" s="9">
        <v>2313307242</v>
      </c>
      <c r="J1948" t="s">
        <v>10743</v>
      </c>
      <c r="M1948" s="62" t="s">
        <v>10744</v>
      </c>
      <c r="N1948" s="11" t="s">
        <v>627</v>
      </c>
    </row>
    <row r="1949" spans="1:14" ht="36.75" customHeight="1" x14ac:dyDescent="0.25">
      <c r="A1949" s="6">
        <v>43502</v>
      </c>
      <c r="B1949" s="7">
        <v>0.4055555555555555</v>
      </c>
      <c r="C1949" t="s">
        <v>10747</v>
      </c>
      <c r="F1949" s="8"/>
      <c r="G1949" s="8"/>
      <c r="H1949" s="9">
        <v>3136158589</v>
      </c>
      <c r="J1949" t="s">
        <v>934</v>
      </c>
      <c r="M1949" s="62" t="s">
        <v>10761</v>
      </c>
      <c r="N1949" s="11" t="s">
        <v>656</v>
      </c>
    </row>
    <row r="1950" spans="1:14" ht="36.75" customHeight="1" x14ac:dyDescent="0.25">
      <c r="A1950" s="6">
        <v>43502</v>
      </c>
      <c r="B1950" s="7">
        <v>0.375</v>
      </c>
      <c r="D1950" t="s">
        <v>379</v>
      </c>
      <c r="F1950" s="8"/>
      <c r="G1950" s="8"/>
      <c r="J1950" t="s">
        <v>24</v>
      </c>
      <c r="M1950" s="62" t="s">
        <v>10748</v>
      </c>
      <c r="N1950" s="11" t="s">
        <v>656</v>
      </c>
    </row>
    <row r="1951" spans="1:14" ht="36.75" customHeight="1" x14ac:dyDescent="0.25">
      <c r="A1951" s="6">
        <v>43502</v>
      </c>
      <c r="B1951" s="7">
        <v>0.40972222222222227</v>
      </c>
      <c r="C1951" t="s">
        <v>10749</v>
      </c>
      <c r="D1951" t="s">
        <v>1611</v>
      </c>
      <c r="F1951" s="8"/>
      <c r="G1951" s="8"/>
      <c r="H1951" s="9" t="s">
        <v>10750</v>
      </c>
      <c r="J1951" t="s">
        <v>771</v>
      </c>
      <c r="M1951" s="62" t="s">
        <v>10751</v>
      </c>
      <c r="N1951" s="11" t="s">
        <v>656</v>
      </c>
    </row>
    <row r="1952" spans="1:14" ht="36.75" customHeight="1" x14ac:dyDescent="0.25">
      <c r="A1952" s="6">
        <v>43502</v>
      </c>
      <c r="B1952" s="7">
        <v>0.42708333333333331</v>
      </c>
      <c r="C1952" t="s">
        <v>10746</v>
      </c>
      <c r="D1952" t="s">
        <v>10772</v>
      </c>
      <c r="F1952" s="8" t="s">
        <v>10752</v>
      </c>
      <c r="G1952" s="8"/>
      <c r="H1952" s="9">
        <v>2313307242</v>
      </c>
      <c r="J1952" t="s">
        <v>3906</v>
      </c>
      <c r="M1952" s="62" t="s">
        <v>10753</v>
      </c>
      <c r="N1952" s="11" t="s">
        <v>656</v>
      </c>
    </row>
    <row r="1953" spans="1:14" ht="36.75" customHeight="1" x14ac:dyDescent="0.25">
      <c r="A1953" s="6">
        <v>43502</v>
      </c>
      <c r="B1953" s="7">
        <v>0.4604166666666667</v>
      </c>
      <c r="D1953" t="s">
        <v>10580</v>
      </c>
      <c r="F1953" s="8"/>
      <c r="G1953" s="8"/>
      <c r="H1953" s="9">
        <v>5175436236</v>
      </c>
      <c r="J1953" t="s">
        <v>771</v>
      </c>
      <c r="M1953" s="62" t="s">
        <v>10754</v>
      </c>
      <c r="N1953" s="11" t="s">
        <v>2950</v>
      </c>
    </row>
    <row r="1954" spans="1:14" ht="36.75" customHeight="1" x14ac:dyDescent="0.25">
      <c r="A1954" s="6">
        <v>43502</v>
      </c>
      <c r="B1954" s="7">
        <v>4.1666666666666664E-2</v>
      </c>
      <c r="D1954" t="s">
        <v>10755</v>
      </c>
      <c r="F1954" s="8"/>
      <c r="G1954" s="8"/>
      <c r="M1954" s="62" t="s">
        <v>10756</v>
      </c>
      <c r="N1954" s="11" t="s">
        <v>656</v>
      </c>
    </row>
    <row r="1955" spans="1:14" ht="36.75" customHeight="1" x14ac:dyDescent="0.25">
      <c r="A1955" s="6">
        <v>43502</v>
      </c>
      <c r="B1955" s="7">
        <v>0.125</v>
      </c>
      <c r="C1955" t="s">
        <v>4926</v>
      </c>
      <c r="D1955" t="s">
        <v>3615</v>
      </c>
      <c r="F1955" s="8"/>
      <c r="G1955" s="8"/>
      <c r="H1955" s="9" t="s">
        <v>10757</v>
      </c>
      <c r="J1955" t="s">
        <v>2208</v>
      </c>
      <c r="M1955" s="62" t="s">
        <v>10760</v>
      </c>
      <c r="N1955" s="11" t="s">
        <v>656</v>
      </c>
    </row>
    <row r="1956" spans="1:14" ht="36.75" customHeight="1" x14ac:dyDescent="0.25">
      <c r="A1956" s="6">
        <v>43502</v>
      </c>
      <c r="B1956" s="7">
        <v>6.25E-2</v>
      </c>
      <c r="D1956" t="s">
        <v>10758</v>
      </c>
      <c r="F1956" s="8"/>
      <c r="G1956" s="8"/>
      <c r="H1956" s="9" t="s">
        <v>10759</v>
      </c>
      <c r="J1956" t="s">
        <v>1000</v>
      </c>
      <c r="M1956" s="62" t="s">
        <v>10012</v>
      </c>
      <c r="N1956" s="11" t="s">
        <v>656</v>
      </c>
    </row>
    <row r="1957" spans="1:14" ht="36.75" customHeight="1" x14ac:dyDescent="0.25">
      <c r="A1957" s="6">
        <v>43503</v>
      </c>
      <c r="B1957" s="7">
        <v>5.2083333333333336E-2</v>
      </c>
      <c r="D1957" t="s">
        <v>908</v>
      </c>
      <c r="F1957" s="8"/>
      <c r="G1957" s="8"/>
      <c r="H1957" s="9">
        <v>7172755970</v>
      </c>
      <c r="J1957" t="s">
        <v>2208</v>
      </c>
      <c r="M1957" s="62" t="s">
        <v>10762</v>
      </c>
      <c r="N1957" s="11" t="s">
        <v>656</v>
      </c>
    </row>
    <row r="1958" spans="1:14" ht="36.75" customHeight="1" x14ac:dyDescent="0.25">
      <c r="A1958" s="6">
        <v>43503</v>
      </c>
      <c r="B1958" s="7">
        <v>6.25E-2</v>
      </c>
      <c r="D1958" t="s">
        <v>908</v>
      </c>
      <c r="F1958" s="8"/>
      <c r="G1958" s="8"/>
      <c r="H1958" s="9">
        <v>7172755970</v>
      </c>
      <c r="J1958" t="s">
        <v>10763</v>
      </c>
      <c r="M1958" s="62" t="s">
        <v>10764</v>
      </c>
      <c r="N1958" s="11" t="s">
        <v>2950</v>
      </c>
    </row>
    <row r="1959" spans="1:14" ht="36.75" customHeight="1" x14ac:dyDescent="0.25">
      <c r="A1959" s="6">
        <v>43503</v>
      </c>
      <c r="B1959" s="7">
        <v>0.1388888888888889</v>
      </c>
      <c r="C1959" t="s">
        <v>10765</v>
      </c>
      <c r="F1959" s="8"/>
      <c r="G1959" s="8"/>
      <c r="H1959" s="9">
        <v>6063371958</v>
      </c>
      <c r="J1959" t="s">
        <v>26</v>
      </c>
      <c r="M1959" s="62" t="s">
        <v>10766</v>
      </c>
      <c r="N1959" s="11" t="s">
        <v>2952</v>
      </c>
    </row>
    <row r="1960" spans="1:14" ht="36.75" customHeight="1" x14ac:dyDescent="0.25">
      <c r="A1960" s="6">
        <v>43504</v>
      </c>
      <c r="B1960" s="7">
        <v>0.33333333333333331</v>
      </c>
      <c r="F1960" s="8"/>
      <c r="G1960" s="8"/>
      <c r="J1960" t="s">
        <v>18</v>
      </c>
      <c r="M1960" s="62" t="s">
        <v>2176</v>
      </c>
      <c r="N1960" s="11" t="s">
        <v>656</v>
      </c>
    </row>
    <row r="1961" spans="1:14" ht="36.75" customHeight="1" x14ac:dyDescent="0.25">
      <c r="A1961" s="6">
        <v>43504</v>
      </c>
      <c r="B1961" s="7">
        <v>0.39583333333333331</v>
      </c>
      <c r="C1961" t="s">
        <v>10767</v>
      </c>
      <c r="D1961" t="s">
        <v>10768</v>
      </c>
      <c r="F1961" s="8"/>
      <c r="G1961" s="8"/>
      <c r="H1961" s="9">
        <v>6106390774</v>
      </c>
      <c r="J1961" t="s">
        <v>18</v>
      </c>
      <c r="M1961" s="62" t="s">
        <v>10769</v>
      </c>
      <c r="N1961" s="11" t="s">
        <v>656</v>
      </c>
    </row>
    <row r="1962" spans="1:14" ht="36.75" customHeight="1" x14ac:dyDescent="0.25">
      <c r="A1962" s="6">
        <v>43504</v>
      </c>
      <c r="B1962" s="7">
        <v>0.43055555555555558</v>
      </c>
      <c r="C1962" t="s">
        <v>2207</v>
      </c>
      <c r="D1962" t="s">
        <v>2269</v>
      </c>
      <c r="F1962" s="8"/>
      <c r="G1962" s="8"/>
      <c r="H1962" s="9" t="s">
        <v>10770</v>
      </c>
      <c r="J1962" t="s">
        <v>26</v>
      </c>
      <c r="M1962" s="62" t="s">
        <v>10771</v>
      </c>
      <c r="N1962" s="11" t="s">
        <v>2952</v>
      </c>
    </row>
    <row r="1963" spans="1:14" ht="36.75" customHeight="1" x14ac:dyDescent="0.25">
      <c r="A1963" s="6">
        <v>43504</v>
      </c>
      <c r="B1963" s="7">
        <v>5.5555555555555552E-2</v>
      </c>
      <c r="D1963" t="s">
        <v>10773</v>
      </c>
      <c r="F1963" s="8"/>
      <c r="G1963" s="8"/>
      <c r="H1963" s="9">
        <v>4195714233</v>
      </c>
      <c r="M1963" s="62" t="s">
        <v>10774</v>
      </c>
      <c r="N1963" s="11" t="s">
        <v>627</v>
      </c>
    </row>
    <row r="1964" spans="1:14" ht="36.75" customHeight="1" x14ac:dyDescent="0.25">
      <c r="A1964" s="6">
        <v>43504</v>
      </c>
      <c r="B1964" s="7">
        <v>6.25E-2</v>
      </c>
      <c r="C1964" t="s">
        <v>10775</v>
      </c>
      <c r="D1964" t="s">
        <v>10772</v>
      </c>
      <c r="F1964" s="8"/>
      <c r="G1964" s="8"/>
      <c r="H1964" s="9">
        <v>2313307242</v>
      </c>
      <c r="M1964" s="62" t="s">
        <v>10776</v>
      </c>
      <c r="N1964" s="11" t="s">
        <v>656</v>
      </c>
    </row>
    <row r="1965" spans="1:14" ht="36.75" customHeight="1" x14ac:dyDescent="0.25">
      <c r="A1965" s="6">
        <v>43504</v>
      </c>
      <c r="B1965" s="7">
        <v>9.7222222222222224E-2</v>
      </c>
      <c r="D1965" t="s">
        <v>4355</v>
      </c>
      <c r="F1965" s="8"/>
      <c r="G1965" s="8"/>
      <c r="H1965" s="9">
        <v>5127877483</v>
      </c>
      <c r="M1965" s="62" t="s">
        <v>10777</v>
      </c>
      <c r="N1965" s="11" t="s">
        <v>656</v>
      </c>
    </row>
    <row r="1966" spans="1:14" ht="36.75" customHeight="1" x14ac:dyDescent="0.25">
      <c r="A1966" s="6">
        <v>43504</v>
      </c>
      <c r="B1966" s="7">
        <v>0.14583333333333334</v>
      </c>
      <c r="C1966" t="s">
        <v>10775</v>
      </c>
      <c r="F1966" s="8"/>
      <c r="G1966" s="8"/>
      <c r="M1966" s="62" t="s">
        <v>10778</v>
      </c>
      <c r="N1966" s="11" t="s">
        <v>656</v>
      </c>
    </row>
    <row r="1967" spans="1:14" ht="36.75" customHeight="1" x14ac:dyDescent="0.25">
      <c r="A1967" s="6">
        <v>43504</v>
      </c>
      <c r="B1967" s="7">
        <v>0.17361111111111113</v>
      </c>
      <c r="D1967" t="s">
        <v>10779</v>
      </c>
      <c r="F1967" s="8"/>
      <c r="G1967" s="8"/>
      <c r="H1967" s="9">
        <v>6235705552</v>
      </c>
      <c r="J1967" t="s">
        <v>731</v>
      </c>
      <c r="M1967" s="62" t="s">
        <v>10780</v>
      </c>
      <c r="N1967" s="11" t="s">
        <v>656</v>
      </c>
    </row>
    <row r="1968" spans="1:14" ht="36.75" customHeight="1" x14ac:dyDescent="0.25">
      <c r="A1968" s="6">
        <v>43504</v>
      </c>
      <c r="B1968" s="7">
        <v>0.1875</v>
      </c>
      <c r="C1968" t="s">
        <v>2207</v>
      </c>
      <c r="D1968" t="s">
        <v>10781</v>
      </c>
      <c r="F1968" s="8"/>
      <c r="G1968" s="8"/>
      <c r="H1968" s="9">
        <v>3212769288</v>
      </c>
      <c r="M1968" s="62" t="s">
        <v>10782</v>
      </c>
      <c r="N1968" s="11" t="s">
        <v>627</v>
      </c>
    </row>
    <row r="1969" spans="1:14" ht="36.75" customHeight="1" x14ac:dyDescent="0.25">
      <c r="A1969" s="6">
        <v>43507</v>
      </c>
      <c r="B1969" s="7">
        <v>0.14444444444444446</v>
      </c>
      <c r="D1969" t="s">
        <v>1706</v>
      </c>
      <c r="F1969" s="8"/>
      <c r="G1969" s="8"/>
      <c r="H1969" s="9">
        <v>8622059238</v>
      </c>
      <c r="J1969" t="s">
        <v>721</v>
      </c>
      <c r="M1969" s="62" t="s">
        <v>10783</v>
      </c>
      <c r="N1969" s="11" t="s">
        <v>627</v>
      </c>
    </row>
    <row r="1970" spans="1:14" ht="36.75" customHeight="1" x14ac:dyDescent="0.25">
      <c r="A1970" s="6">
        <v>43508</v>
      </c>
      <c r="B1970" s="7">
        <v>0.38958333333333334</v>
      </c>
      <c r="C1970" t="s">
        <v>10784</v>
      </c>
      <c r="F1970" s="8" t="s">
        <v>10790</v>
      </c>
      <c r="G1970" s="8"/>
      <c r="H1970" s="9">
        <v>6362629847</v>
      </c>
      <c r="J1970" t="s">
        <v>771</v>
      </c>
      <c r="M1970" s="62"/>
      <c r="N1970" s="11" t="s">
        <v>627</v>
      </c>
    </row>
    <row r="1971" spans="1:14" ht="36.75" customHeight="1" x14ac:dyDescent="0.25">
      <c r="A1971" s="6">
        <v>43508</v>
      </c>
      <c r="B1971" s="7">
        <v>0.41388888888888892</v>
      </c>
      <c r="C1971" t="s">
        <v>10786</v>
      </c>
      <c r="D1971" t="s">
        <v>10787</v>
      </c>
      <c r="F1971" s="8" t="s">
        <v>10788</v>
      </c>
      <c r="G1971" s="8"/>
      <c r="H1971" s="9">
        <v>7064838430</v>
      </c>
      <c r="M1971" s="62" t="s">
        <v>10785</v>
      </c>
      <c r="N1971" s="11" t="s">
        <v>627</v>
      </c>
    </row>
    <row r="1972" spans="1:14" ht="36.75" customHeight="1" x14ac:dyDescent="0.25">
      <c r="A1972" s="6">
        <v>43508</v>
      </c>
      <c r="B1972" s="7">
        <v>8.819444444444445E-2</v>
      </c>
      <c r="C1972" t="s">
        <v>10610</v>
      </c>
      <c r="D1972" t="s">
        <v>10611</v>
      </c>
      <c r="F1972" s="8" t="s">
        <v>10614</v>
      </c>
      <c r="G1972" s="8"/>
      <c r="H1972" s="9">
        <v>9542053464</v>
      </c>
      <c r="J1972" t="s">
        <v>721</v>
      </c>
      <c r="K1972">
        <v>18101199</v>
      </c>
      <c r="M1972" s="62" t="s">
        <v>10789</v>
      </c>
      <c r="N1972" s="11" t="s">
        <v>627</v>
      </c>
    </row>
    <row r="1973" spans="1:14" ht="36.75" customHeight="1" x14ac:dyDescent="0.25">
      <c r="A1973" s="6">
        <v>43508</v>
      </c>
      <c r="B1973" s="7">
        <v>0.18333333333333335</v>
      </c>
      <c r="C1973" t="s">
        <v>10794</v>
      </c>
      <c r="D1973" s="83" t="s">
        <v>10795</v>
      </c>
      <c r="F1973" s="8" t="s">
        <v>10792</v>
      </c>
      <c r="G1973" s="8"/>
      <c r="H1973" s="9">
        <v>6056105650</v>
      </c>
      <c r="J1973" t="s">
        <v>706</v>
      </c>
      <c r="K1973" t="s">
        <v>10793</v>
      </c>
      <c r="M1973" s="62" t="s">
        <v>10791</v>
      </c>
      <c r="N1973" s="11" t="s">
        <v>627</v>
      </c>
    </row>
    <row r="1974" spans="1:14" ht="36.75" customHeight="1" x14ac:dyDescent="0.25">
      <c r="A1974" s="6">
        <v>43510</v>
      </c>
      <c r="B1974" s="7">
        <v>0.37152777777777773</v>
      </c>
      <c r="C1974" t="s">
        <v>10796</v>
      </c>
      <c r="D1974" t="s">
        <v>10797</v>
      </c>
      <c r="F1974" s="8" t="s">
        <v>10798</v>
      </c>
      <c r="G1974" s="8"/>
      <c r="H1974" s="9">
        <v>4356401294</v>
      </c>
      <c r="M1974" s="62" t="s">
        <v>3549</v>
      </c>
      <c r="N1974" s="62" t="s">
        <v>627</v>
      </c>
    </row>
    <row r="1975" spans="1:14" ht="36.75" customHeight="1" x14ac:dyDescent="0.25">
      <c r="A1975" s="6">
        <v>43150</v>
      </c>
      <c r="B1975" s="7">
        <v>8.1944444444444445E-2</v>
      </c>
      <c r="C1975" t="s">
        <v>10799</v>
      </c>
      <c r="D1975" t="s">
        <v>10804</v>
      </c>
      <c r="E1975" s="83" t="s">
        <v>10803</v>
      </c>
      <c r="F1975" s="8" t="s">
        <v>10801</v>
      </c>
      <c r="G1975" s="8" t="s">
        <v>10802</v>
      </c>
      <c r="H1975" s="9">
        <v>4382753453</v>
      </c>
      <c r="J1975" t="s">
        <v>1096</v>
      </c>
      <c r="K1975" s="83" t="s">
        <v>10800</v>
      </c>
      <c r="M1975" s="62" t="s">
        <v>10805</v>
      </c>
      <c r="N1975" s="11" t="s">
        <v>627</v>
      </c>
    </row>
    <row r="1976" spans="1:14" ht="36.75" customHeight="1" x14ac:dyDescent="0.25">
      <c r="A1976" s="6">
        <v>43515</v>
      </c>
      <c r="B1976" s="7">
        <v>0.19236111111111112</v>
      </c>
      <c r="C1976" t="s">
        <v>10807</v>
      </c>
      <c r="D1976" t="s">
        <v>10806</v>
      </c>
      <c r="F1976" s="8" t="s">
        <v>10808</v>
      </c>
      <c r="G1976" s="8"/>
      <c r="H1976" s="9">
        <v>2563000000</v>
      </c>
      <c r="J1976" s="139" t="s">
        <v>771</v>
      </c>
      <c r="K1976" s="139">
        <v>12030108</v>
      </c>
      <c r="M1976" s="62" t="s">
        <v>10809</v>
      </c>
      <c r="N1976" s="11" t="s">
        <v>627</v>
      </c>
    </row>
    <row r="1977" spans="1:14" ht="36.75" customHeight="1" x14ac:dyDescent="0.25">
      <c r="A1977" s="6">
        <v>43517</v>
      </c>
      <c r="B1977" s="7">
        <v>9.5833333333333326E-2</v>
      </c>
      <c r="C1977" t="s">
        <v>10810</v>
      </c>
      <c r="D1977" t="s">
        <v>10813</v>
      </c>
      <c r="E1977" t="s">
        <v>10811</v>
      </c>
      <c r="F1977" s="8" t="s">
        <v>10812</v>
      </c>
      <c r="G1977" s="8" t="s">
        <v>10814</v>
      </c>
      <c r="H1977" s="9">
        <v>8643035823</v>
      </c>
      <c r="J1977" t="s">
        <v>10815</v>
      </c>
      <c r="M1977" s="62" t="s">
        <v>10816</v>
      </c>
      <c r="N1977" s="11" t="s">
        <v>627</v>
      </c>
    </row>
    <row r="1978" spans="1:14" ht="36.75" customHeight="1" x14ac:dyDescent="0.25">
      <c r="A1978" s="6">
        <v>43517</v>
      </c>
      <c r="B1978" s="7">
        <v>0.38263888888888892</v>
      </c>
      <c r="C1978" t="s">
        <v>10817</v>
      </c>
      <c r="D1978" t="s">
        <v>3615</v>
      </c>
      <c r="F1978" s="8"/>
      <c r="G1978" s="8"/>
      <c r="H1978" s="9">
        <v>7708604147</v>
      </c>
      <c r="J1978" t="s">
        <v>10818</v>
      </c>
      <c r="K1978">
        <v>16096462</v>
      </c>
      <c r="M1978" s="62" t="s">
        <v>10819</v>
      </c>
      <c r="N1978" s="11" t="s">
        <v>627</v>
      </c>
    </row>
    <row r="1979" spans="1:14" ht="36.75" customHeight="1" x14ac:dyDescent="0.25">
      <c r="A1979" s="6">
        <v>43521</v>
      </c>
      <c r="B1979" s="7">
        <v>8.4027777777777771E-2</v>
      </c>
      <c r="C1979" t="s">
        <v>10820</v>
      </c>
      <c r="D1979" t="s">
        <v>10821</v>
      </c>
      <c r="E1979" t="s">
        <v>9145</v>
      </c>
      <c r="F1979" s="8"/>
      <c r="G1979" s="8"/>
      <c r="H1979" s="9">
        <v>5856159999</v>
      </c>
      <c r="I1979" s="9">
        <v>5852295888</v>
      </c>
      <c r="M1979" s="62" t="s">
        <v>10822</v>
      </c>
      <c r="N1979" s="11" t="s">
        <v>627</v>
      </c>
    </row>
    <row r="1980" spans="1:14" ht="36.75" customHeight="1" x14ac:dyDescent="0.25">
      <c r="A1980" s="6">
        <v>43521</v>
      </c>
      <c r="B1980" s="7">
        <v>8.4027777777777771E-2</v>
      </c>
      <c r="C1980" t="s">
        <v>10823</v>
      </c>
      <c r="D1980" t="s">
        <v>10824</v>
      </c>
      <c r="F1980" s="8"/>
      <c r="G1980" s="8"/>
      <c r="H1980" s="9">
        <v>5306813478</v>
      </c>
      <c r="M1980" s="62" t="s">
        <v>10825</v>
      </c>
      <c r="N1980" s="11" t="s">
        <v>627</v>
      </c>
    </row>
    <row r="1981" spans="1:14" ht="36.75" customHeight="1" x14ac:dyDescent="0.25">
      <c r="A1981" s="6">
        <v>43521</v>
      </c>
      <c r="B1981" s="7">
        <v>8.4027777777777771E-2</v>
      </c>
      <c r="C1981" t="s">
        <v>10722</v>
      </c>
      <c r="F1981" s="8"/>
      <c r="G1981" s="8"/>
      <c r="H1981" s="9">
        <v>5204296419</v>
      </c>
      <c r="J1981" t="s">
        <v>10826</v>
      </c>
      <c r="M1981" s="62" t="s">
        <v>10827</v>
      </c>
      <c r="N1981" s="11" t="s">
        <v>627</v>
      </c>
    </row>
    <row r="1982" spans="1:14" ht="36.75" customHeight="1" x14ac:dyDescent="0.25">
      <c r="A1982" s="6">
        <v>43522</v>
      </c>
      <c r="B1982" s="7">
        <v>0.46458333333333335</v>
      </c>
      <c r="C1982" t="s">
        <v>10030</v>
      </c>
      <c r="F1982" s="8"/>
      <c r="G1982" s="8"/>
      <c r="H1982" s="9">
        <v>3212769288</v>
      </c>
      <c r="M1982" s="62"/>
      <c r="N1982" s="11" t="s">
        <v>627</v>
      </c>
    </row>
    <row r="1983" spans="1:14" ht="36.75" customHeight="1" x14ac:dyDescent="0.25">
      <c r="A1983" s="6">
        <v>43522</v>
      </c>
      <c r="B1983" s="7">
        <v>0.47361111111111115</v>
      </c>
      <c r="C1983" t="s">
        <v>10810</v>
      </c>
      <c r="D1983" t="s">
        <v>10813</v>
      </c>
      <c r="F1983" s="8" t="s">
        <v>10814</v>
      </c>
      <c r="G1983" s="8"/>
      <c r="H1983" s="9">
        <v>8643035823</v>
      </c>
      <c r="J1983" t="s">
        <v>835</v>
      </c>
      <c r="M1983" s="62" t="s">
        <v>10836</v>
      </c>
      <c r="N1983" s="11" t="s">
        <v>627</v>
      </c>
    </row>
    <row r="1984" spans="1:14" ht="36.75" customHeight="1" x14ac:dyDescent="0.25">
      <c r="A1984" s="6">
        <v>43525</v>
      </c>
      <c r="B1984" s="7">
        <v>0.3833333333333333</v>
      </c>
      <c r="C1984" t="s">
        <v>10828</v>
      </c>
      <c r="D1984" t="s">
        <v>10829</v>
      </c>
      <c r="F1984" s="8" t="s">
        <v>10788</v>
      </c>
      <c r="G1984" s="8"/>
      <c r="H1984" s="9">
        <v>7064838430</v>
      </c>
      <c r="K1984" t="s">
        <v>10831</v>
      </c>
      <c r="M1984" s="62" t="s">
        <v>10830</v>
      </c>
      <c r="N1984" s="11" t="s">
        <v>627</v>
      </c>
    </row>
    <row r="1985" spans="1:14" ht="36.75" customHeight="1" x14ac:dyDescent="0.25">
      <c r="A1985" s="6">
        <v>43525</v>
      </c>
      <c r="B1985" s="7">
        <v>0.43541666666666662</v>
      </c>
      <c r="D1985" t="s">
        <v>10049</v>
      </c>
      <c r="F1985" s="8"/>
      <c r="G1985" s="8"/>
      <c r="H1985" s="9">
        <v>8034439139</v>
      </c>
      <c r="J1985" t="s">
        <v>771</v>
      </c>
      <c r="M1985" s="62"/>
      <c r="N1985" s="11" t="s">
        <v>627</v>
      </c>
    </row>
    <row r="1986" spans="1:14" ht="36.75" customHeight="1" x14ac:dyDescent="0.25">
      <c r="A1986" s="6">
        <v>43525</v>
      </c>
      <c r="B1986" s="7">
        <v>0.45347222222222222</v>
      </c>
      <c r="C1986" t="s">
        <v>10832</v>
      </c>
      <c r="D1986" t="s">
        <v>10833</v>
      </c>
      <c r="F1986" s="8"/>
      <c r="G1986" s="8"/>
      <c r="H1986" s="9">
        <v>6092580179</v>
      </c>
      <c r="I1986" s="9">
        <v>7079345101</v>
      </c>
      <c r="J1986" t="s">
        <v>1064</v>
      </c>
      <c r="M1986" s="62"/>
      <c r="N1986" s="11" t="s">
        <v>627</v>
      </c>
    </row>
    <row r="1987" spans="1:14" ht="36.75" customHeight="1" x14ac:dyDescent="0.25">
      <c r="A1987" s="6">
        <v>43528</v>
      </c>
      <c r="B1987" s="7">
        <v>0.35972222222222222</v>
      </c>
      <c r="C1987" t="s">
        <v>10834</v>
      </c>
      <c r="F1987" s="8" t="s">
        <v>3806</v>
      </c>
      <c r="G1987" s="8"/>
      <c r="H1987" s="9">
        <v>8434588068</v>
      </c>
      <c r="J1987" t="s">
        <v>10452</v>
      </c>
      <c r="M1987" s="62" t="s">
        <v>10835</v>
      </c>
      <c r="N1987" s="11" t="s">
        <v>627</v>
      </c>
    </row>
    <row r="1988" spans="1:14" ht="36.75" customHeight="1" x14ac:dyDescent="0.25">
      <c r="A1988" s="6">
        <v>43528</v>
      </c>
      <c r="B1988" s="7">
        <v>0.16319444444444445</v>
      </c>
      <c r="C1988" t="s">
        <v>10838</v>
      </c>
      <c r="D1988" t="s">
        <v>10837</v>
      </c>
      <c r="E1988" t="s">
        <v>10840</v>
      </c>
      <c r="F1988" s="8" t="s">
        <v>10839</v>
      </c>
      <c r="G1988" s="8"/>
      <c r="H1988" s="9">
        <v>5195258615</v>
      </c>
      <c r="I1988" s="9">
        <v>5195259526</v>
      </c>
      <c r="J1988" t="s">
        <v>3785</v>
      </c>
      <c r="K1988">
        <v>14030377</v>
      </c>
      <c r="M1988" s="62" t="s">
        <v>10841</v>
      </c>
      <c r="N1988" s="11" t="s">
        <v>627</v>
      </c>
    </row>
    <row r="1989" spans="1:14" ht="36.75" customHeight="1" x14ac:dyDescent="0.25">
      <c r="A1989" s="6">
        <v>43538</v>
      </c>
      <c r="B1989" s="7">
        <v>0.20138888888888887</v>
      </c>
      <c r="D1989" t="s">
        <v>343</v>
      </c>
      <c r="F1989" s="8" t="s">
        <v>10842</v>
      </c>
      <c r="G1989" s="8"/>
      <c r="H1989" s="9">
        <v>2404199438</v>
      </c>
      <c r="J1989" t="s">
        <v>771</v>
      </c>
      <c r="M1989" s="62" t="s">
        <v>10843</v>
      </c>
      <c r="N1989" s="11" t="s">
        <v>627</v>
      </c>
    </row>
    <row r="1990" spans="1:14" ht="36.75" customHeight="1" x14ac:dyDescent="0.25">
      <c r="A1990" s="6">
        <v>43567</v>
      </c>
      <c r="B1990" s="7">
        <v>0.4909722222222222</v>
      </c>
      <c r="D1990" t="s">
        <v>3266</v>
      </c>
      <c r="F1990" s="8"/>
      <c r="G1990" s="8"/>
      <c r="H1990" s="9">
        <v>9522144441</v>
      </c>
      <c r="M1990" s="62"/>
      <c r="N1990" s="11" t="s">
        <v>627</v>
      </c>
    </row>
    <row r="1991" spans="1:14" ht="36.75" customHeight="1" x14ac:dyDescent="0.25">
      <c r="A1991" s="184">
        <v>43605</v>
      </c>
      <c r="B1991" s="185">
        <v>0.42430555555555555</v>
      </c>
      <c r="C1991" s="186" t="s">
        <v>10847</v>
      </c>
      <c r="D1991" s="186"/>
      <c r="E1991" s="186"/>
      <c r="F1991" s="8" t="s">
        <v>10848</v>
      </c>
      <c r="G1991" s="8"/>
      <c r="H1991" s="187"/>
      <c r="I1991" s="187"/>
      <c r="J1991" s="186"/>
      <c r="K1991" s="186"/>
      <c r="M1991" s="62" t="s">
        <v>10849</v>
      </c>
      <c r="N1991" s="188" t="s">
        <v>656</v>
      </c>
    </row>
    <row r="1992" spans="1:14" ht="36.75" customHeight="1" x14ac:dyDescent="0.25">
      <c r="A1992" s="184">
        <v>43606</v>
      </c>
      <c r="B1992" s="185">
        <v>0.10555555555555556</v>
      </c>
      <c r="C1992" s="186" t="s">
        <v>10850</v>
      </c>
      <c r="D1992" s="186" t="s">
        <v>10851</v>
      </c>
      <c r="E1992" s="186"/>
      <c r="F1992" s="8" t="s">
        <v>10852</v>
      </c>
      <c r="G1992" s="8"/>
      <c r="H1992" s="187" t="s">
        <v>10853</v>
      </c>
      <c r="I1992" s="187"/>
      <c r="J1992" s="186" t="s">
        <v>18</v>
      </c>
      <c r="K1992" s="186"/>
      <c r="M1992" s="62" t="s">
        <v>10854</v>
      </c>
      <c r="N1992" s="188"/>
    </row>
    <row r="1993" spans="1:14" ht="36.75" customHeight="1" x14ac:dyDescent="0.25">
      <c r="A1993" s="184">
        <v>43641</v>
      </c>
      <c r="B1993" s="185"/>
      <c r="C1993" s="186" t="s">
        <v>10920</v>
      </c>
      <c r="D1993" s="186"/>
      <c r="E1993" s="186" t="s">
        <v>10919</v>
      </c>
      <c r="F1993" s="8" t="s">
        <v>10855</v>
      </c>
      <c r="G1993" s="8"/>
      <c r="H1993" s="187" t="s">
        <v>10939</v>
      </c>
      <c r="I1993" s="187"/>
      <c r="J1993" s="186" t="s">
        <v>10856</v>
      </c>
      <c r="K1993" s="186">
        <v>14090505</v>
      </c>
      <c r="M1993" s="62" t="s">
        <v>10941</v>
      </c>
      <c r="N1993" s="188"/>
    </row>
    <row r="1994" spans="1:14" ht="36.75" customHeight="1" x14ac:dyDescent="0.25">
      <c r="A1994" s="184">
        <v>43641</v>
      </c>
      <c r="B1994" s="185"/>
      <c r="C1994" s="186" t="s">
        <v>10857</v>
      </c>
      <c r="D1994" s="186"/>
      <c r="E1994" s="186"/>
      <c r="F1994" s="8"/>
      <c r="G1994" s="8"/>
      <c r="H1994" s="187" t="s">
        <v>10858</v>
      </c>
      <c r="I1994" s="187"/>
      <c r="J1994" s="186" t="s">
        <v>863</v>
      </c>
      <c r="K1994" s="186">
        <v>16047344</v>
      </c>
      <c r="M1994" s="189" t="s">
        <v>10859</v>
      </c>
      <c r="N1994" s="188" t="s">
        <v>656</v>
      </c>
    </row>
    <row r="1995" spans="1:14" ht="36.75" customHeight="1" x14ac:dyDescent="0.25">
      <c r="A1995" s="184">
        <v>43641</v>
      </c>
      <c r="B1995" s="185"/>
      <c r="C1995" s="186" t="s">
        <v>10860</v>
      </c>
      <c r="D1995" s="186" t="s">
        <v>10861</v>
      </c>
      <c r="E1995" s="186"/>
      <c r="F1995" s="8" t="s">
        <v>10862</v>
      </c>
      <c r="G1995" s="8"/>
      <c r="H1995" s="187" t="s">
        <v>10863</v>
      </c>
      <c r="I1995" s="187"/>
      <c r="J1995" s="186" t="s">
        <v>10856</v>
      </c>
      <c r="K1995" s="186"/>
      <c r="M1995" s="62" t="s">
        <v>10864</v>
      </c>
      <c r="N1995" s="188"/>
    </row>
    <row r="1996" spans="1:14" ht="36.75" customHeight="1" x14ac:dyDescent="0.25">
      <c r="A1996" s="184">
        <v>43641</v>
      </c>
      <c r="B1996" s="185"/>
      <c r="C1996" s="186" t="s">
        <v>10865</v>
      </c>
      <c r="D1996" s="186"/>
      <c r="E1996" s="186"/>
      <c r="F1996" s="8" t="s">
        <v>10681</v>
      </c>
      <c r="G1996" s="8"/>
      <c r="H1996" s="187" t="s">
        <v>10866</v>
      </c>
      <c r="I1996" s="187"/>
      <c r="J1996" s="186" t="s">
        <v>8025</v>
      </c>
      <c r="K1996" s="186"/>
      <c r="M1996" s="62" t="s">
        <v>10890</v>
      </c>
      <c r="N1996" s="188" t="s">
        <v>656</v>
      </c>
    </row>
    <row r="1997" spans="1:14" ht="36.75" customHeight="1" x14ac:dyDescent="0.25">
      <c r="A1997" s="184">
        <v>43641</v>
      </c>
      <c r="B1997" s="185"/>
      <c r="C1997" s="186" t="s">
        <v>8977</v>
      </c>
      <c r="D1997" s="186"/>
      <c r="E1997" s="186"/>
      <c r="F1997" s="8" t="s">
        <v>2511</v>
      </c>
      <c r="G1997" s="8"/>
      <c r="H1997" s="187" t="s">
        <v>10932</v>
      </c>
      <c r="I1997" s="187"/>
      <c r="J1997" s="186" t="s">
        <v>10867</v>
      </c>
      <c r="K1997" s="186">
        <v>14050425</v>
      </c>
      <c r="M1997" s="62" t="s">
        <v>10868</v>
      </c>
      <c r="N1997" s="188"/>
    </row>
    <row r="1998" spans="1:14" ht="36.75" customHeight="1" x14ac:dyDescent="0.25">
      <c r="A1998" s="184">
        <v>43641</v>
      </c>
      <c r="B1998" s="185"/>
      <c r="C1998" s="186" t="s">
        <v>9545</v>
      </c>
      <c r="D1998" s="186"/>
      <c r="E1998" s="186"/>
      <c r="F1998" s="8" t="s">
        <v>9546</v>
      </c>
      <c r="G1998" s="8"/>
      <c r="H1998" s="187" t="s">
        <v>10869</v>
      </c>
      <c r="I1998" s="187" t="s">
        <v>10870</v>
      </c>
      <c r="J1998" s="186"/>
      <c r="K1998" s="186"/>
      <c r="M1998" s="62" t="s">
        <v>10897</v>
      </c>
      <c r="N1998" s="188"/>
    </row>
    <row r="1999" spans="1:14" ht="36.75" customHeight="1" x14ac:dyDescent="0.25">
      <c r="A1999" s="184">
        <v>43641</v>
      </c>
      <c r="B1999" s="185"/>
      <c r="C1999" s="186" t="s">
        <v>10896</v>
      </c>
      <c r="D1999" s="186"/>
      <c r="E1999" s="186"/>
      <c r="F1999" s="8" t="s">
        <v>10871</v>
      </c>
      <c r="G1999" s="8"/>
      <c r="H1999" s="187" t="s">
        <v>10883</v>
      </c>
      <c r="I1999" s="187"/>
      <c r="J1999" s="186"/>
      <c r="K1999" s="186"/>
      <c r="M1999" s="62" t="s">
        <v>10901</v>
      </c>
      <c r="N1999" s="188" t="s">
        <v>656</v>
      </c>
    </row>
    <row r="2000" spans="1:14" ht="36.75" customHeight="1" x14ac:dyDescent="0.25">
      <c r="A2000" s="184">
        <v>43641</v>
      </c>
      <c r="B2000" s="185"/>
      <c r="C2000" s="186" t="s">
        <v>10872</v>
      </c>
      <c r="D2000" s="186"/>
      <c r="E2000" s="186" t="s">
        <v>10874</v>
      </c>
      <c r="F2000" s="8" t="s">
        <v>10873</v>
      </c>
      <c r="G2000" s="8"/>
      <c r="H2000" s="190" t="s">
        <v>10875</v>
      </c>
      <c r="I2000" s="187"/>
      <c r="J2000" s="186" t="s">
        <v>1516</v>
      </c>
      <c r="K2000" s="139">
        <v>19023031</v>
      </c>
      <c r="M2000" s="62" t="s">
        <v>10876</v>
      </c>
      <c r="N2000" s="188" t="s">
        <v>656</v>
      </c>
    </row>
    <row r="2001" spans="1:14" ht="36.75" customHeight="1" x14ac:dyDescent="0.25">
      <c r="A2001" s="184">
        <v>43641</v>
      </c>
      <c r="B2001" s="185"/>
      <c r="C2001" s="186" t="s">
        <v>10879</v>
      </c>
      <c r="D2001" s="186"/>
      <c r="E2001" s="186" t="s">
        <v>10877</v>
      </c>
      <c r="F2001" s="8" t="s">
        <v>10878</v>
      </c>
      <c r="G2001" s="8"/>
      <c r="H2001" s="187" t="s">
        <v>10880</v>
      </c>
      <c r="I2001" s="187" t="s">
        <v>10881</v>
      </c>
      <c r="J2001" s="186"/>
      <c r="K2001" s="186"/>
      <c r="M2001" s="62" t="s">
        <v>10887</v>
      </c>
      <c r="N2001" s="188" t="s">
        <v>10882</v>
      </c>
    </row>
    <row r="2002" spans="1:14" ht="36.75" customHeight="1" x14ac:dyDescent="0.25">
      <c r="A2002" s="184">
        <v>43641</v>
      </c>
      <c r="B2002" s="185"/>
      <c r="C2002" s="186" t="s">
        <v>2792</v>
      </c>
      <c r="D2002" s="186" t="s">
        <v>10885</v>
      </c>
      <c r="E2002" s="186" t="s">
        <v>10884</v>
      </c>
      <c r="F2002" s="8" t="s">
        <v>10886</v>
      </c>
      <c r="G2002" s="8"/>
      <c r="H2002" s="187" t="s">
        <v>10900</v>
      </c>
      <c r="I2002" s="187"/>
      <c r="J2002" s="186" t="s">
        <v>1294</v>
      </c>
      <c r="K2002" s="186">
        <v>14020188</v>
      </c>
      <c r="M2002" s="62" t="s">
        <v>10889</v>
      </c>
      <c r="N2002" s="188"/>
    </row>
    <row r="2003" spans="1:14" ht="36.75" customHeight="1" x14ac:dyDescent="0.25">
      <c r="A2003" s="184">
        <v>43641</v>
      </c>
      <c r="B2003" s="185"/>
      <c r="C2003" s="186" t="s">
        <v>10888</v>
      </c>
      <c r="D2003" s="186"/>
      <c r="E2003" s="186"/>
      <c r="F2003" s="8"/>
      <c r="G2003" s="8"/>
      <c r="H2003" s="187" t="s">
        <v>10892</v>
      </c>
      <c r="I2003" s="187"/>
      <c r="J2003" s="186" t="s">
        <v>10891</v>
      </c>
      <c r="K2003" s="186">
        <v>18103193</v>
      </c>
      <c r="M2003" s="62" t="s">
        <v>10893</v>
      </c>
      <c r="N2003" s="188" t="s">
        <v>656</v>
      </c>
    </row>
    <row r="2004" spans="1:14" ht="36.75" customHeight="1" x14ac:dyDescent="0.25">
      <c r="A2004" s="184">
        <v>43642</v>
      </c>
      <c r="B2004" s="185"/>
      <c r="C2004" s="186" t="s">
        <v>10894</v>
      </c>
      <c r="D2004" s="186"/>
      <c r="E2004" s="186"/>
      <c r="F2004" s="8" t="s">
        <v>1916</v>
      </c>
      <c r="G2004" s="8"/>
      <c r="H2004" s="187" t="s">
        <v>10895</v>
      </c>
      <c r="I2004" s="187"/>
      <c r="J2004" s="186"/>
      <c r="K2004" s="186"/>
      <c r="M2004" s="62" t="s">
        <v>10902</v>
      </c>
      <c r="N2004" s="188"/>
    </row>
    <row r="2005" spans="1:14" ht="36.75" customHeight="1" x14ac:dyDescent="0.25">
      <c r="A2005" s="184">
        <v>43642</v>
      </c>
      <c r="B2005" s="185"/>
      <c r="C2005" s="186" t="s">
        <v>1964</v>
      </c>
      <c r="D2005" s="186"/>
      <c r="E2005" s="186" t="s">
        <v>1340</v>
      </c>
      <c r="F2005" s="8"/>
      <c r="G2005" s="8"/>
      <c r="H2005" s="187" t="s">
        <v>10898</v>
      </c>
      <c r="I2005" s="187"/>
      <c r="J2005" s="186"/>
      <c r="K2005" s="186"/>
      <c r="M2005" s="62" t="s">
        <v>10899</v>
      </c>
      <c r="N2005" s="188" t="s">
        <v>656</v>
      </c>
    </row>
    <row r="2006" spans="1:14" ht="36.75" customHeight="1" x14ac:dyDescent="0.25">
      <c r="A2006" s="184">
        <v>43642</v>
      </c>
      <c r="B2006" s="185"/>
      <c r="C2006" s="186" t="s">
        <v>10903</v>
      </c>
      <c r="D2006" s="186"/>
      <c r="E2006" s="186"/>
      <c r="F2006" s="8" t="s">
        <v>10904</v>
      </c>
      <c r="G2006" s="8"/>
      <c r="H2006" s="187" t="s">
        <v>10905</v>
      </c>
      <c r="I2006" s="187"/>
      <c r="J2006" s="186"/>
      <c r="K2006" s="186"/>
      <c r="M2006" s="62" t="s">
        <v>10906</v>
      </c>
      <c r="N2006" s="188" t="s">
        <v>656</v>
      </c>
    </row>
    <row r="2007" spans="1:14" ht="36.75" customHeight="1" x14ac:dyDescent="0.25">
      <c r="A2007" s="184">
        <v>43642</v>
      </c>
      <c r="B2007" s="185"/>
      <c r="C2007" s="186" t="s">
        <v>10943</v>
      </c>
      <c r="D2007" s="186" t="s">
        <v>10907</v>
      </c>
      <c r="E2007" s="186"/>
      <c r="F2007" s="8" t="s">
        <v>10908</v>
      </c>
      <c r="G2007" s="8"/>
      <c r="H2007" s="191" t="s">
        <v>10909</v>
      </c>
      <c r="I2007" s="187"/>
      <c r="J2007" s="186" t="s">
        <v>10910</v>
      </c>
      <c r="K2007" s="186">
        <v>2013</v>
      </c>
      <c r="M2007" s="62" t="s">
        <v>10944</v>
      </c>
      <c r="N2007" s="188"/>
    </row>
    <row r="2008" spans="1:14" ht="36.75" customHeight="1" x14ac:dyDescent="0.25">
      <c r="A2008" s="184">
        <v>43642</v>
      </c>
      <c r="B2008" s="185"/>
      <c r="C2008" s="186" t="s">
        <v>10911</v>
      </c>
      <c r="D2008" s="186"/>
      <c r="E2008" s="186"/>
      <c r="F2008" s="8" t="s">
        <v>10912</v>
      </c>
      <c r="G2008" s="8" t="s">
        <v>10945</v>
      </c>
      <c r="H2008" s="187" t="s">
        <v>10913</v>
      </c>
      <c r="I2008" s="187"/>
      <c r="J2008" s="186" t="s">
        <v>10856</v>
      </c>
      <c r="K2008" s="186">
        <v>16031332</v>
      </c>
      <c r="M2008" s="62" t="s">
        <v>10914</v>
      </c>
      <c r="N2008" s="188"/>
    </row>
    <row r="2009" spans="1:14" ht="36.75" customHeight="1" x14ac:dyDescent="0.25">
      <c r="A2009" s="184">
        <v>43642</v>
      </c>
      <c r="B2009" s="185"/>
      <c r="C2009" s="186" t="s">
        <v>10915</v>
      </c>
      <c r="D2009" s="186"/>
      <c r="E2009" s="186"/>
      <c r="F2009" s="8" t="s">
        <v>10916</v>
      </c>
      <c r="G2009" s="8"/>
      <c r="H2009" s="187"/>
      <c r="I2009" s="187"/>
      <c r="J2009" s="186"/>
      <c r="K2009" s="186"/>
      <c r="M2009" s="62" t="s">
        <v>10917</v>
      </c>
      <c r="N2009" s="188"/>
    </row>
    <row r="2010" spans="1:14" ht="36.75" customHeight="1" x14ac:dyDescent="0.25">
      <c r="A2010" s="184">
        <v>43642</v>
      </c>
      <c r="B2010" s="185"/>
      <c r="C2010" s="186" t="s">
        <v>895</v>
      </c>
      <c r="D2010" s="186"/>
      <c r="E2010" s="186"/>
      <c r="F2010" s="8"/>
      <c r="G2010" s="8"/>
      <c r="H2010" s="187"/>
      <c r="I2010" s="187"/>
      <c r="J2010" s="186"/>
      <c r="K2010" s="186"/>
      <c r="M2010" s="62" t="s">
        <v>10918</v>
      </c>
      <c r="N2010" s="188"/>
    </row>
    <row r="2011" spans="1:14" ht="36.75" customHeight="1" x14ac:dyDescent="0.25">
      <c r="A2011" s="184">
        <v>43643</v>
      </c>
      <c r="B2011" s="185"/>
      <c r="C2011" s="186" t="s">
        <v>1964</v>
      </c>
      <c r="D2011" s="186"/>
      <c r="E2011" s="186" t="s">
        <v>10921</v>
      </c>
      <c r="F2011" s="8"/>
      <c r="G2011" s="8"/>
      <c r="H2011" s="187" t="s">
        <v>10898</v>
      </c>
      <c r="I2011" s="187"/>
      <c r="J2011" s="186"/>
      <c r="K2011" s="186"/>
      <c r="M2011" s="138" t="s">
        <v>10922</v>
      </c>
      <c r="N2011" s="188" t="s">
        <v>10923</v>
      </c>
    </row>
    <row r="2012" spans="1:14" ht="36.75" customHeight="1" x14ac:dyDescent="0.25">
      <c r="A2012" s="184">
        <v>43643</v>
      </c>
      <c r="B2012" s="185"/>
      <c r="C2012" s="186" t="s">
        <v>10924</v>
      </c>
      <c r="D2012" s="186"/>
      <c r="E2012" s="186"/>
      <c r="F2012" s="8"/>
      <c r="G2012" s="8"/>
      <c r="H2012" s="187" t="s">
        <v>10925</v>
      </c>
      <c r="I2012" s="187"/>
      <c r="J2012" s="186"/>
      <c r="K2012" s="186"/>
      <c r="M2012" s="62" t="s">
        <v>10926</v>
      </c>
      <c r="N2012" s="188" t="s">
        <v>10927</v>
      </c>
    </row>
    <row r="2013" spans="1:14" ht="36.75" customHeight="1" x14ac:dyDescent="0.25">
      <c r="A2013" s="184">
        <v>43643</v>
      </c>
      <c r="B2013" s="185"/>
      <c r="C2013" s="186" t="s">
        <v>908</v>
      </c>
      <c r="D2013" s="186"/>
      <c r="E2013" s="186"/>
      <c r="F2013" s="8" t="s">
        <v>10929</v>
      </c>
      <c r="G2013" s="8"/>
      <c r="H2013" s="187" t="s">
        <v>10930</v>
      </c>
      <c r="I2013" s="187"/>
      <c r="J2013" s="186"/>
      <c r="K2013" s="186"/>
      <c r="M2013" s="62" t="s">
        <v>10928</v>
      </c>
      <c r="N2013" s="188" t="s">
        <v>10931</v>
      </c>
    </row>
    <row r="2014" spans="1:14" ht="36.75" customHeight="1" x14ac:dyDescent="0.25">
      <c r="A2014" s="184">
        <v>43643</v>
      </c>
      <c r="B2014" s="185"/>
      <c r="C2014" s="186" t="s">
        <v>10933</v>
      </c>
      <c r="D2014" s="186"/>
      <c r="E2014" s="186"/>
      <c r="F2014" s="8"/>
      <c r="G2014" s="8"/>
      <c r="H2014" s="187" t="s">
        <v>10934</v>
      </c>
      <c r="I2014" s="187"/>
      <c r="J2014" s="186" t="s">
        <v>771</v>
      </c>
      <c r="K2014" s="186">
        <v>19041056</v>
      </c>
      <c r="M2014" s="62" t="s">
        <v>10935</v>
      </c>
      <c r="N2014" s="188"/>
    </row>
    <row r="2015" spans="1:14" ht="36.75" customHeight="1" x14ac:dyDescent="0.25">
      <c r="A2015" s="184">
        <v>43644</v>
      </c>
      <c r="B2015" s="185"/>
      <c r="C2015" s="186" t="s">
        <v>10937</v>
      </c>
      <c r="D2015" s="186" t="s">
        <v>10938</v>
      </c>
      <c r="E2015" s="186"/>
      <c r="F2015" s="8"/>
      <c r="G2015" s="8"/>
      <c r="H2015" s="187" t="s">
        <v>10936</v>
      </c>
      <c r="I2015" s="187"/>
      <c r="J2015" s="186"/>
      <c r="K2015" s="186"/>
      <c r="M2015" s="62" t="s">
        <v>10940</v>
      </c>
      <c r="N2015" s="188"/>
    </row>
    <row r="2016" spans="1:14" ht="36.75" customHeight="1" x14ac:dyDescent="0.25">
      <c r="A2016" s="184">
        <v>43644</v>
      </c>
      <c r="B2016" s="185"/>
      <c r="C2016" s="186" t="s">
        <v>10865</v>
      </c>
      <c r="D2016" s="186"/>
      <c r="E2016" s="186"/>
      <c r="F2016" s="8" t="s">
        <v>10681</v>
      </c>
      <c r="G2016" s="8"/>
      <c r="H2016" s="187" t="s">
        <v>10866</v>
      </c>
      <c r="I2016" s="187"/>
      <c r="J2016" s="186" t="s">
        <v>8025</v>
      </c>
      <c r="K2016" s="186"/>
      <c r="M2016" s="62" t="s">
        <v>10942</v>
      </c>
      <c r="N2016" s="188"/>
    </row>
    <row r="2017" spans="1:14" ht="36.75" customHeight="1" x14ac:dyDescent="0.25">
      <c r="A2017" s="184">
        <v>43644</v>
      </c>
      <c r="B2017" s="185"/>
      <c r="C2017" s="186" t="s">
        <v>10946</v>
      </c>
      <c r="D2017" s="186"/>
      <c r="E2017" s="186" t="s">
        <v>10947</v>
      </c>
      <c r="F2017" s="8"/>
      <c r="G2017" s="8"/>
      <c r="H2017" s="139" t="s">
        <v>10949</v>
      </c>
      <c r="I2017" s="187"/>
      <c r="J2017" s="186"/>
      <c r="K2017" s="139">
        <v>11110104</v>
      </c>
      <c r="M2017" s="62" t="s">
        <v>10948</v>
      </c>
      <c r="N2017" s="188"/>
    </row>
    <row r="2018" spans="1:14" ht="36.75" customHeight="1" x14ac:dyDescent="0.25">
      <c r="A2018" s="184">
        <v>43644</v>
      </c>
      <c r="B2018" s="185"/>
      <c r="C2018" s="186" t="s">
        <v>10950</v>
      </c>
      <c r="D2018" s="186"/>
      <c r="E2018" s="186"/>
      <c r="F2018" s="8" t="s">
        <v>10952</v>
      </c>
      <c r="G2018" s="8"/>
      <c r="H2018" s="187" t="s">
        <v>10953</v>
      </c>
      <c r="I2018" s="187"/>
      <c r="J2018" s="186"/>
      <c r="K2018" s="186"/>
      <c r="M2018" s="62" t="s">
        <v>10951</v>
      </c>
      <c r="N2018" s="188"/>
    </row>
    <row r="2019" spans="1:14" ht="36.75" customHeight="1" x14ac:dyDescent="0.25">
      <c r="A2019" s="184">
        <v>43644</v>
      </c>
      <c r="B2019" s="185"/>
      <c r="C2019" s="186" t="s">
        <v>10955</v>
      </c>
      <c r="D2019" s="186"/>
      <c r="E2019" s="186" t="s">
        <v>10915</v>
      </c>
      <c r="F2019" s="8" t="s">
        <v>10916</v>
      </c>
      <c r="G2019" s="8"/>
      <c r="H2019" s="192" t="s">
        <v>10956</v>
      </c>
      <c r="I2019" s="187"/>
      <c r="J2019" s="186"/>
      <c r="K2019" s="186"/>
      <c r="M2019" s="62" t="s">
        <v>10954</v>
      </c>
      <c r="N2019" s="188"/>
    </row>
    <row r="2020" spans="1:14" ht="36.75" customHeight="1" x14ac:dyDescent="0.25">
      <c r="A2020" s="184">
        <v>43644</v>
      </c>
      <c r="B2020" s="185"/>
      <c r="C2020" s="186" t="s">
        <v>10957</v>
      </c>
      <c r="D2020" s="186"/>
      <c r="E2020" s="186"/>
      <c r="F2020" s="8"/>
      <c r="G2020" s="8"/>
      <c r="H2020" s="187" t="s">
        <v>10958</v>
      </c>
      <c r="I2020" s="187"/>
      <c r="J2020" s="186"/>
      <c r="K2020" s="186"/>
      <c r="M2020" s="62" t="s">
        <v>10959</v>
      </c>
      <c r="N2020" s="188"/>
    </row>
    <row r="2021" spans="1:14" ht="36.75" customHeight="1" x14ac:dyDescent="0.25">
      <c r="A2021" s="184">
        <v>43731</v>
      </c>
      <c r="B2021" s="185" t="s">
        <v>10961</v>
      </c>
      <c r="C2021" s="186" t="s">
        <v>679</v>
      </c>
      <c r="D2021" s="186"/>
      <c r="E2021" s="186"/>
      <c r="F2021" s="8"/>
      <c r="G2021" s="8"/>
      <c r="H2021" s="187">
        <v>7127903230</v>
      </c>
      <c r="I2021" s="187"/>
      <c r="J2021" s="186" t="s">
        <v>10962</v>
      </c>
      <c r="K2021" s="186">
        <v>16011289</v>
      </c>
      <c r="M2021" s="62" t="s">
        <v>10963</v>
      </c>
      <c r="N2021" s="188"/>
    </row>
    <row r="2022" spans="1:14" ht="36.75" customHeight="1" x14ac:dyDescent="0.25">
      <c r="A2022" s="184">
        <v>43731</v>
      </c>
      <c r="B2022" s="185" t="s">
        <v>10965</v>
      </c>
      <c r="C2022" s="186" t="s">
        <v>10964</v>
      </c>
      <c r="D2022" s="186"/>
      <c r="E2022" s="186"/>
      <c r="F2022" s="8"/>
      <c r="G2022" s="8"/>
      <c r="H2022" s="187">
        <v>5305591978</v>
      </c>
      <c r="I2022" s="187"/>
      <c r="J2022" s="186" t="s">
        <v>718</v>
      </c>
      <c r="K2022" s="186">
        <v>19073117</v>
      </c>
      <c r="M2022" s="62" t="s">
        <v>10967</v>
      </c>
      <c r="N2022" s="188"/>
    </row>
    <row r="2023" spans="1:14" ht="36.75" customHeight="1" x14ac:dyDescent="0.25">
      <c r="A2023" s="184">
        <v>43731</v>
      </c>
      <c r="B2023" s="185" t="s">
        <v>10966</v>
      </c>
      <c r="C2023" s="186" t="s">
        <v>591</v>
      </c>
      <c r="D2023" s="186"/>
      <c r="E2023" s="186"/>
      <c r="F2023" s="8" t="s">
        <v>594</v>
      </c>
      <c r="G2023" s="8"/>
      <c r="H2023" s="187">
        <v>8709400237</v>
      </c>
      <c r="I2023" s="187"/>
      <c r="J2023" s="186" t="s">
        <v>870</v>
      </c>
      <c r="K2023" s="186">
        <v>17071683</v>
      </c>
      <c r="M2023" s="62" t="s">
        <v>10968</v>
      </c>
      <c r="N2023" s="188"/>
    </row>
    <row r="2024" spans="1:14" ht="36.75" customHeight="1" x14ac:dyDescent="0.25">
      <c r="A2024" s="184">
        <v>43731</v>
      </c>
      <c r="B2024" s="185" t="s">
        <v>10969</v>
      </c>
      <c r="C2024" s="186" t="s">
        <v>10970</v>
      </c>
      <c r="D2024" s="186" t="s">
        <v>10972</v>
      </c>
      <c r="E2024" s="186"/>
      <c r="F2024" s="8" t="s">
        <v>10971</v>
      </c>
      <c r="G2024" s="8"/>
      <c r="H2024" s="187"/>
      <c r="I2024" s="187"/>
      <c r="J2024" s="186" t="s">
        <v>721</v>
      </c>
      <c r="K2024" s="186">
        <v>19031036</v>
      </c>
      <c r="M2024" s="62" t="s">
        <v>10973</v>
      </c>
      <c r="N2024" s="188"/>
    </row>
    <row r="2025" spans="1:14" ht="36.75" customHeight="1" x14ac:dyDescent="0.25">
      <c r="A2025" s="184">
        <v>43805</v>
      </c>
      <c r="B2025" s="185" t="s">
        <v>10974</v>
      </c>
      <c r="C2025" s="186" t="s">
        <v>10975</v>
      </c>
      <c r="D2025" s="186" t="s">
        <v>10976</v>
      </c>
      <c r="E2025" s="186"/>
      <c r="F2025" s="8" t="s">
        <v>10977</v>
      </c>
      <c r="G2025" s="8"/>
      <c r="H2025" s="187"/>
      <c r="I2025" s="187"/>
      <c r="J2025" s="186"/>
      <c r="K2025" s="186"/>
      <c r="M2025" s="62" t="s">
        <v>10978</v>
      </c>
      <c r="N2025" s="188"/>
    </row>
    <row r="2026" spans="1:14" ht="36.75" customHeight="1" x14ac:dyDescent="0.25">
      <c r="A2026" s="184">
        <v>43805</v>
      </c>
      <c r="B2026" s="185" t="s">
        <v>10979</v>
      </c>
      <c r="C2026" s="186" t="s">
        <v>10980</v>
      </c>
      <c r="D2026" s="186" t="s">
        <v>3615</v>
      </c>
      <c r="E2026" s="186"/>
      <c r="F2026" s="8"/>
      <c r="G2026" s="8"/>
      <c r="H2026" s="187">
        <v>2152381519</v>
      </c>
      <c r="I2026" s="187"/>
      <c r="J2026" s="186" t="s">
        <v>706</v>
      </c>
      <c r="K2026" s="186">
        <v>15081178</v>
      </c>
      <c r="M2026" s="62" t="s">
        <v>10981</v>
      </c>
      <c r="N2026" s="188" t="s">
        <v>656</v>
      </c>
    </row>
    <row r="2027" spans="1:14" ht="36.75" customHeight="1" x14ac:dyDescent="0.25">
      <c r="A2027" s="184">
        <v>43805</v>
      </c>
      <c r="B2027" s="185" t="s">
        <v>10982</v>
      </c>
      <c r="C2027" s="186" t="s">
        <v>10983</v>
      </c>
      <c r="D2027" s="186"/>
      <c r="E2027" s="186"/>
      <c r="F2027" s="8" t="s">
        <v>10984</v>
      </c>
      <c r="G2027" s="8"/>
      <c r="H2027" s="187"/>
      <c r="I2027" s="187"/>
      <c r="J2027" s="186"/>
      <c r="K2027" s="186"/>
      <c r="M2027" s="62" t="s">
        <v>10985</v>
      </c>
      <c r="N2027" s="188" t="s">
        <v>2950</v>
      </c>
    </row>
    <row r="2028" spans="1:14" ht="36.75" customHeight="1" x14ac:dyDescent="0.25">
      <c r="A2028" s="184">
        <v>43805</v>
      </c>
      <c r="B2028" s="185">
        <v>0.10416666666666667</v>
      </c>
      <c r="C2028" s="186" t="s">
        <v>10986</v>
      </c>
      <c r="D2028" s="186" t="s">
        <v>2455</v>
      </c>
      <c r="E2028" s="186"/>
      <c r="F2028" s="8" t="s">
        <v>10987</v>
      </c>
      <c r="G2028" s="8"/>
      <c r="H2028" s="187" t="s">
        <v>10988</v>
      </c>
      <c r="I2028" s="187" t="s">
        <v>10989</v>
      </c>
      <c r="J2028" s="186" t="s">
        <v>1294</v>
      </c>
      <c r="K2028" s="186">
        <v>16038336</v>
      </c>
      <c r="M2028" s="62" t="s">
        <v>10990</v>
      </c>
      <c r="N2028" s="188" t="s">
        <v>2950</v>
      </c>
    </row>
    <row r="2029" spans="1:14" ht="36.75" customHeight="1" x14ac:dyDescent="0.25">
      <c r="A2029" s="184">
        <v>43805</v>
      </c>
      <c r="B2029" s="185">
        <v>0.1875</v>
      </c>
      <c r="C2029" s="186" t="s">
        <v>10991</v>
      </c>
      <c r="D2029" s="186"/>
      <c r="E2029" s="186"/>
      <c r="F2029" s="8" t="s">
        <v>10992</v>
      </c>
      <c r="G2029" s="8"/>
      <c r="H2029" s="187"/>
      <c r="I2029" s="187"/>
      <c r="J2029" s="186"/>
      <c r="K2029" s="186"/>
      <c r="M2029" s="62" t="s">
        <v>10993</v>
      </c>
      <c r="N2029" s="188" t="s">
        <v>2950</v>
      </c>
    </row>
    <row r="2030" spans="1:14" ht="36.75" customHeight="1" x14ac:dyDescent="0.25">
      <c r="A2030" s="184">
        <v>43913</v>
      </c>
      <c r="B2030" s="185">
        <v>0.37986111111111115</v>
      </c>
      <c r="C2030" s="186" t="s">
        <v>10991</v>
      </c>
      <c r="D2030" s="186"/>
      <c r="E2030" s="186"/>
      <c r="F2030" s="8"/>
      <c r="G2030" s="8"/>
      <c r="H2030" s="187"/>
      <c r="I2030" s="187"/>
      <c r="J2030" s="186"/>
      <c r="K2030" s="186"/>
      <c r="M2030" s="62"/>
      <c r="N2030" s="188" t="s">
        <v>627</v>
      </c>
    </row>
    <row r="2031" spans="1:14" ht="36.75" customHeight="1" x14ac:dyDescent="0.25">
      <c r="A2031" s="184"/>
      <c r="B2031" s="185"/>
      <c r="C2031" s="186"/>
      <c r="D2031" s="186"/>
      <c r="E2031" s="186"/>
      <c r="F2031" s="8"/>
      <c r="G2031" s="8"/>
      <c r="H2031" s="187"/>
      <c r="I2031" s="187"/>
      <c r="J2031" s="186"/>
      <c r="K2031" s="186"/>
      <c r="M2031" s="62"/>
      <c r="N2031" s="188"/>
    </row>
    <row r="2032" spans="1:14" ht="36.75" customHeight="1" x14ac:dyDescent="0.25">
      <c r="A2032" s="184"/>
      <c r="B2032" s="185"/>
      <c r="C2032" s="186"/>
      <c r="D2032" s="186"/>
      <c r="E2032" s="186"/>
      <c r="F2032" s="8"/>
      <c r="G2032" s="8"/>
      <c r="H2032" s="187"/>
      <c r="I2032" s="187"/>
      <c r="J2032" s="186"/>
      <c r="K2032" s="186"/>
      <c r="M2032" s="62"/>
      <c r="N2032" s="188"/>
    </row>
    <row r="2033" spans="1:14" ht="36.75" customHeight="1" x14ac:dyDescent="0.25">
      <c r="A2033" s="184"/>
      <c r="B2033" s="185"/>
      <c r="C2033" s="186"/>
      <c r="D2033" s="186"/>
      <c r="E2033" s="186"/>
      <c r="F2033" s="8"/>
      <c r="G2033" s="8"/>
      <c r="H2033" s="187"/>
      <c r="I2033" s="187"/>
      <c r="J2033" s="186"/>
      <c r="K2033" s="186"/>
      <c r="M2033" s="62"/>
      <c r="N2033" s="188"/>
    </row>
    <row r="2034" spans="1:14" ht="36.75" customHeight="1" x14ac:dyDescent="0.25">
      <c r="A2034" s="184"/>
      <c r="B2034" s="185"/>
      <c r="C2034" s="186"/>
      <c r="D2034" s="186"/>
      <c r="E2034" s="186"/>
      <c r="F2034" s="8"/>
      <c r="G2034" s="8"/>
      <c r="H2034" s="187"/>
      <c r="I2034" s="187"/>
      <c r="J2034" s="186"/>
      <c r="K2034" s="186"/>
      <c r="M2034" s="62"/>
      <c r="N2034" s="188"/>
    </row>
    <row r="2035" spans="1:14" ht="36.75" customHeight="1" x14ac:dyDescent="0.25">
      <c r="A2035" s="184"/>
      <c r="B2035" s="185"/>
      <c r="C2035" s="186"/>
      <c r="D2035" s="186"/>
      <c r="E2035" s="186"/>
      <c r="F2035" s="8"/>
      <c r="G2035" s="8"/>
      <c r="H2035" s="187"/>
      <c r="I2035" s="187"/>
      <c r="J2035" s="186"/>
      <c r="K2035" s="186"/>
      <c r="M2035" s="62"/>
      <c r="N2035" s="188"/>
    </row>
    <row r="2036" spans="1:14" ht="36.75" customHeight="1" x14ac:dyDescent="0.25">
      <c r="A2036" s="184"/>
      <c r="B2036" s="185"/>
      <c r="C2036" s="186"/>
      <c r="D2036" s="186"/>
      <c r="E2036" s="186"/>
      <c r="F2036" s="8"/>
      <c r="G2036" s="8"/>
      <c r="H2036" s="187"/>
      <c r="I2036" s="187"/>
      <c r="J2036" s="186"/>
      <c r="K2036" s="186"/>
      <c r="M2036" s="62"/>
      <c r="N2036" s="188"/>
    </row>
    <row r="2037" spans="1:14" ht="36.75" customHeight="1" x14ac:dyDescent="0.25">
      <c r="A2037" s="184"/>
      <c r="B2037" s="185"/>
      <c r="C2037" s="186"/>
      <c r="D2037" s="186"/>
      <c r="E2037" s="186"/>
      <c r="F2037" s="8"/>
      <c r="G2037" s="8"/>
      <c r="H2037" s="187"/>
      <c r="I2037" s="187"/>
      <c r="J2037" s="186"/>
      <c r="K2037" s="186"/>
      <c r="M2037" s="62"/>
      <c r="N2037" s="188"/>
    </row>
    <row r="2038" spans="1:14" ht="36.75" customHeight="1" x14ac:dyDescent="0.25">
      <c r="A2038" s="184"/>
      <c r="B2038" s="185"/>
      <c r="C2038" s="186"/>
      <c r="D2038" s="186"/>
      <c r="E2038" s="186"/>
      <c r="F2038" s="8"/>
      <c r="G2038" s="8"/>
      <c r="H2038" s="187"/>
      <c r="I2038" s="187"/>
      <c r="J2038" s="186"/>
      <c r="K2038" s="186"/>
      <c r="M2038" s="62"/>
      <c r="N2038" s="188"/>
    </row>
    <row r="2039" spans="1:14" ht="36.75" customHeight="1" x14ac:dyDescent="0.25">
      <c r="A2039" s="184"/>
      <c r="B2039" s="185"/>
      <c r="C2039" s="186"/>
      <c r="D2039" s="186"/>
      <c r="E2039" s="186"/>
      <c r="F2039" s="8"/>
      <c r="G2039" s="8"/>
      <c r="H2039" s="187"/>
      <c r="I2039" s="187"/>
      <c r="J2039" s="186"/>
      <c r="K2039" s="186"/>
      <c r="M2039" s="62"/>
      <c r="N2039" s="188"/>
    </row>
    <row r="2040" spans="1:14" ht="36.75" customHeight="1" x14ac:dyDescent="0.25">
      <c r="A2040" s="184"/>
      <c r="B2040" s="185"/>
      <c r="C2040" s="186"/>
      <c r="D2040" s="186"/>
      <c r="E2040" s="186"/>
      <c r="F2040" s="8"/>
      <c r="G2040" s="8"/>
      <c r="H2040" s="187"/>
      <c r="I2040" s="187"/>
      <c r="J2040" s="186"/>
      <c r="K2040" s="186"/>
      <c r="M2040" s="62"/>
      <c r="N2040" s="188"/>
    </row>
    <row r="2041" spans="1:14" ht="36.75" customHeight="1" x14ac:dyDescent="0.25">
      <c r="A2041" s="184"/>
      <c r="B2041" s="185"/>
      <c r="C2041" s="186"/>
      <c r="D2041" s="186"/>
      <c r="E2041" s="186"/>
      <c r="F2041" s="8"/>
      <c r="G2041" s="8"/>
      <c r="H2041" s="187"/>
      <c r="I2041" s="187"/>
      <c r="J2041" s="186"/>
      <c r="K2041" s="186"/>
      <c r="M2041" s="62"/>
      <c r="N2041" s="188"/>
    </row>
    <row r="2042" spans="1:14" ht="36.75" customHeight="1" x14ac:dyDescent="0.25">
      <c r="A2042" s="184"/>
      <c r="B2042" s="185"/>
      <c r="C2042" s="186"/>
      <c r="D2042" s="186"/>
      <c r="E2042" s="186"/>
      <c r="F2042" s="8"/>
      <c r="G2042" s="8"/>
      <c r="H2042" s="187"/>
      <c r="I2042" s="187"/>
      <c r="J2042" s="186"/>
      <c r="K2042" s="186"/>
      <c r="M2042" s="62"/>
      <c r="N2042" s="188"/>
    </row>
    <row r="2043" spans="1:14" ht="36.75" customHeight="1" x14ac:dyDescent="0.25">
      <c r="A2043" s="184"/>
      <c r="B2043" s="185"/>
      <c r="C2043" s="186"/>
      <c r="D2043" s="186"/>
      <c r="E2043" s="186"/>
      <c r="F2043" s="8"/>
      <c r="G2043" s="8"/>
      <c r="H2043" s="187"/>
      <c r="I2043" s="187"/>
      <c r="J2043" s="186"/>
      <c r="K2043" s="186"/>
      <c r="M2043" s="62"/>
      <c r="N2043" s="188"/>
    </row>
    <row r="2044" spans="1:14" ht="36.75" customHeight="1" x14ac:dyDescent="0.25">
      <c r="A2044" s="184"/>
      <c r="B2044" s="185"/>
      <c r="C2044" s="186"/>
      <c r="D2044" s="186"/>
      <c r="E2044" s="186"/>
      <c r="F2044" s="8"/>
      <c r="G2044" s="8"/>
      <c r="H2044" s="187"/>
      <c r="I2044" s="187"/>
      <c r="J2044" s="186"/>
      <c r="K2044" s="186"/>
      <c r="M2044" s="62"/>
      <c r="N2044" s="188"/>
    </row>
    <row r="2045" spans="1:14" ht="36.75" customHeight="1" x14ac:dyDescent="0.25">
      <c r="A2045" s="184"/>
      <c r="B2045" s="185"/>
      <c r="C2045" s="186"/>
      <c r="D2045" s="186"/>
      <c r="E2045" s="186"/>
      <c r="F2045" s="8"/>
      <c r="G2045" s="8"/>
      <c r="H2045" s="187"/>
      <c r="I2045" s="187"/>
      <c r="J2045" s="186"/>
      <c r="K2045" s="186"/>
      <c r="M2045" s="62"/>
      <c r="N2045" s="188"/>
    </row>
    <row r="2046" spans="1:14" ht="36.75" customHeight="1" x14ac:dyDescent="0.25">
      <c r="A2046" s="184"/>
      <c r="B2046" s="185"/>
      <c r="C2046" s="186"/>
      <c r="D2046" s="186"/>
      <c r="E2046" s="186"/>
      <c r="F2046" s="8"/>
      <c r="G2046" s="8"/>
      <c r="H2046" s="187"/>
      <c r="I2046" s="187"/>
      <c r="J2046" s="186"/>
      <c r="K2046" s="186"/>
      <c r="M2046" s="62"/>
      <c r="N2046" s="188"/>
    </row>
    <row r="2047" spans="1:14" ht="36.75" customHeight="1" x14ac:dyDescent="0.25">
      <c r="A2047" s="184"/>
      <c r="B2047" s="185"/>
      <c r="C2047" s="186"/>
      <c r="D2047" s="186"/>
      <c r="E2047" s="186"/>
      <c r="F2047" s="8"/>
      <c r="G2047" s="8"/>
      <c r="H2047" s="187"/>
      <c r="I2047" s="187"/>
      <c r="J2047" s="186"/>
      <c r="K2047" s="186"/>
      <c r="M2047" s="62"/>
      <c r="N2047" s="188"/>
    </row>
    <row r="2048" spans="1:14" ht="36.75" customHeight="1" x14ac:dyDescent="0.25">
      <c r="A2048" s="184"/>
      <c r="B2048" s="185"/>
      <c r="C2048" s="186"/>
      <c r="D2048" s="186"/>
      <c r="E2048" s="186"/>
      <c r="F2048" s="8"/>
      <c r="G2048" s="8"/>
      <c r="H2048" s="187"/>
      <c r="I2048" s="187"/>
      <c r="J2048" s="186"/>
      <c r="K2048" s="186"/>
      <c r="M2048" s="62"/>
      <c r="N2048" s="188"/>
    </row>
    <row r="2049" spans="1:14" ht="36.75" customHeight="1" x14ac:dyDescent="0.25">
      <c r="A2049" s="184"/>
      <c r="B2049" s="185"/>
      <c r="C2049" s="186"/>
      <c r="D2049" s="186"/>
      <c r="E2049" s="186"/>
      <c r="F2049" s="8"/>
      <c r="G2049" s="8"/>
      <c r="H2049" s="139"/>
      <c r="I2049" s="187"/>
      <c r="J2049" s="186"/>
      <c r="K2049" s="139"/>
      <c r="M2049" s="62"/>
      <c r="N2049" s="188"/>
    </row>
    <row r="2050" spans="1:14" ht="36.75" customHeight="1" x14ac:dyDescent="0.25">
      <c r="A2050" s="184"/>
      <c r="B2050" s="185"/>
      <c r="C2050" s="186"/>
      <c r="D2050" s="186"/>
      <c r="E2050" s="186"/>
      <c r="F2050" s="8"/>
      <c r="G2050" s="8"/>
      <c r="H2050" s="187"/>
      <c r="I2050" s="187"/>
      <c r="J2050" s="186"/>
      <c r="K2050" s="186"/>
      <c r="M2050" s="62"/>
      <c r="N2050" s="188"/>
    </row>
    <row r="2051" spans="1:14" ht="36.75" customHeight="1" x14ac:dyDescent="0.25">
      <c r="A2051" s="184"/>
      <c r="B2051" s="185"/>
      <c r="C2051" s="186"/>
      <c r="D2051" s="186"/>
      <c r="E2051" s="186"/>
      <c r="F2051" s="8"/>
      <c r="G2051" s="8"/>
      <c r="H2051" s="192"/>
      <c r="I2051" s="187"/>
      <c r="J2051" s="186"/>
      <c r="K2051" s="186"/>
      <c r="M2051" s="62"/>
      <c r="N2051" s="188"/>
    </row>
    <row r="2052" spans="1:14" ht="36.75" customHeight="1" x14ac:dyDescent="0.25">
      <c r="A2052" s="184"/>
      <c r="B2052" s="185"/>
      <c r="C2052" s="186"/>
      <c r="D2052" s="186"/>
      <c r="E2052" s="186"/>
      <c r="F2052" s="8"/>
      <c r="G2052" s="8"/>
      <c r="H2052" s="187"/>
      <c r="I2052" s="187"/>
      <c r="J2052" s="186"/>
      <c r="K2052" s="186"/>
      <c r="M2052" s="62"/>
      <c r="N2052" s="188"/>
    </row>
    <row r="2053" spans="1:14" ht="36.75" customHeight="1" x14ac:dyDescent="0.25">
      <c r="A2053" s="184"/>
      <c r="B2053" s="185"/>
      <c r="C2053" s="186"/>
      <c r="D2053" s="186"/>
      <c r="E2053" s="186"/>
      <c r="F2053" s="8"/>
      <c r="G2053" s="8"/>
      <c r="H2053" s="187"/>
      <c r="I2053" s="187"/>
      <c r="J2053" s="186"/>
      <c r="K2053" s="186"/>
      <c r="M2053" s="62"/>
      <c r="N2053" s="188"/>
    </row>
    <row r="2054" spans="1:14" ht="36.75" customHeight="1" x14ac:dyDescent="0.25">
      <c r="A2054" s="184"/>
      <c r="B2054" s="185"/>
      <c r="C2054" s="186"/>
      <c r="D2054" s="186"/>
      <c r="E2054" s="186"/>
      <c r="F2054" s="8"/>
      <c r="G2054" s="8"/>
      <c r="H2054" s="187"/>
      <c r="I2054" s="187"/>
      <c r="J2054" s="186"/>
      <c r="K2054" s="186"/>
      <c r="M2054" s="62"/>
      <c r="N2054" s="188"/>
    </row>
    <row r="2055" spans="1:14" ht="36.75" customHeight="1" x14ac:dyDescent="0.25">
      <c r="A2055" s="184"/>
      <c r="B2055" s="185"/>
      <c r="C2055" s="186"/>
      <c r="D2055" s="186"/>
      <c r="E2055" s="186"/>
      <c r="F2055" s="8"/>
      <c r="G2055" s="8"/>
      <c r="H2055" s="187"/>
      <c r="I2055" s="187"/>
      <c r="J2055" s="186"/>
      <c r="K2055" s="186"/>
      <c r="M2055" s="62"/>
      <c r="N2055" s="188"/>
    </row>
    <row r="2056" spans="1:14" ht="36.75" customHeight="1" x14ac:dyDescent="0.25">
      <c r="A2056" s="184"/>
      <c r="B2056" s="185"/>
      <c r="C2056" s="186"/>
      <c r="D2056" s="186"/>
      <c r="E2056" s="186"/>
      <c r="F2056" s="8"/>
      <c r="G2056" s="8"/>
      <c r="H2056" s="187"/>
      <c r="I2056" s="187"/>
      <c r="J2056" s="186"/>
      <c r="K2056" s="186"/>
      <c r="M2056" s="62"/>
      <c r="N2056" s="188"/>
    </row>
    <row r="2057" spans="1:14" ht="36.75" customHeight="1" x14ac:dyDescent="0.25">
      <c r="A2057" s="184"/>
      <c r="B2057" s="185"/>
      <c r="C2057" s="186"/>
      <c r="D2057" s="186"/>
      <c r="E2057" s="186"/>
      <c r="F2057" s="8"/>
      <c r="G2057" s="8"/>
      <c r="H2057" s="187"/>
      <c r="I2057" s="187"/>
      <c r="J2057" s="186"/>
      <c r="K2057" s="186"/>
      <c r="M2057" s="62"/>
      <c r="N2057" s="188"/>
    </row>
    <row r="2058" spans="1:14" ht="36.75" customHeight="1" x14ac:dyDescent="0.25">
      <c r="A2058" s="184"/>
      <c r="B2058" s="185"/>
      <c r="C2058" s="186"/>
      <c r="D2058" s="186"/>
      <c r="E2058" s="186"/>
      <c r="F2058" s="8"/>
      <c r="G2058" s="8"/>
      <c r="H2058" s="187"/>
      <c r="I2058" s="187"/>
      <c r="J2058" s="186"/>
      <c r="K2058" s="186"/>
      <c r="M2058" s="62"/>
      <c r="N2058" s="188"/>
    </row>
    <row r="2059" spans="1:14" ht="36.75" customHeight="1" x14ac:dyDescent="0.25">
      <c r="A2059" s="184"/>
      <c r="B2059" s="185"/>
      <c r="C2059" s="186"/>
      <c r="D2059" s="186"/>
      <c r="E2059" s="186"/>
      <c r="F2059" s="8"/>
      <c r="G2059" s="8"/>
      <c r="H2059" s="187"/>
      <c r="I2059" s="187"/>
      <c r="J2059" s="186"/>
      <c r="K2059" s="186"/>
      <c r="M2059" s="62"/>
      <c r="N2059" s="188"/>
    </row>
  </sheetData>
  <mergeCells count="1">
    <mergeCell ref="A1:M1"/>
  </mergeCells>
  <conditionalFormatting sqref="N4:N77 N79:N567 N575:N778 N793:N828 N831:N1443 N1456 N1467 N1478 N1496 N1501:N1710 N1716:N1727 N1782:N1789 N1791 N1793:N1797 N1799:N1800 N1802:N1805 N1807:N1815 N1865:N1871 N1882:N1934">
    <cfRule type="containsText" dxfId="460" priority="211" operator="containsText" text="NO">
      <formula>NOT(ISERROR(SEARCH("NO",N4)))</formula>
    </cfRule>
  </conditionalFormatting>
  <conditionalFormatting sqref="N1 N3:N77 N79:N567 N575:N1710 N1713:N1714 N1716:N1727 N1782:N1789 N1791 N1793:N1797 N1799:N1800 N1802:N1805 N1807:N1818 N1820:N1862 N1865:N1871 N1873:N1880 N1882:N2027 N2060:N1048576">
    <cfRule type="containsText" dxfId="459" priority="209" operator="containsText" text="Testing">
      <formula>NOT(ISERROR(SEARCH("Testing",N1)))</formula>
    </cfRule>
    <cfRule type="containsText" dxfId="458" priority="210" operator="containsText" text="Yes">
      <formula>NOT(ISERROR(SEARCH("Yes",N1)))</formula>
    </cfRule>
  </conditionalFormatting>
  <conditionalFormatting sqref="N1713:N1714 N1716:N1727 N1782:N1789 N1791 N1793:N1797 N1:N1710 N1799:N1800 N1802:N1805 N1807:N1818 N1820:N1862 N1865:N1871 N1873:N1880 N1882:N2027 N2060:N1048576">
    <cfRule type="cellIs" dxfId="457" priority="205" operator="equal">
      <formula>"Testing"</formula>
    </cfRule>
    <cfRule type="cellIs" dxfId="456" priority="206" operator="equal">
      <formula>"No"</formula>
    </cfRule>
    <cfRule type="cellIs" dxfId="455" priority="207" operator="equal">
      <formula>"Yes"</formula>
    </cfRule>
  </conditionalFormatting>
  <conditionalFormatting sqref="N1711">
    <cfRule type="containsText" dxfId="454" priority="172" operator="containsText" text="Testing">
      <formula>NOT(ISERROR(SEARCH("Testing",N1711)))</formula>
    </cfRule>
    <cfRule type="containsText" dxfId="453" priority="173" operator="containsText" text="Yes">
      <formula>NOT(ISERROR(SEARCH("Yes",N1711)))</formula>
    </cfRule>
  </conditionalFormatting>
  <conditionalFormatting sqref="N1711">
    <cfRule type="cellIs" dxfId="452" priority="169" operator="equal">
      <formula>"Testing"</formula>
    </cfRule>
    <cfRule type="cellIs" dxfId="451" priority="170" operator="equal">
      <formula>"No"</formula>
    </cfRule>
    <cfRule type="cellIs" dxfId="450" priority="171" operator="equal">
      <formula>"Yes"</formula>
    </cfRule>
  </conditionalFormatting>
  <conditionalFormatting sqref="N1712">
    <cfRule type="containsText" dxfId="449" priority="168" operator="containsText" text="NO">
      <formula>NOT(ISERROR(SEARCH("NO",N1712)))</formula>
    </cfRule>
  </conditionalFormatting>
  <conditionalFormatting sqref="N1712">
    <cfRule type="containsText" dxfId="448" priority="166" operator="containsText" text="Testing">
      <formula>NOT(ISERROR(SEARCH("Testing",N1712)))</formula>
    </cfRule>
    <cfRule type="containsText" dxfId="447" priority="167" operator="containsText" text="Yes">
      <formula>NOT(ISERROR(SEARCH("Yes",N1712)))</formula>
    </cfRule>
  </conditionalFormatting>
  <conditionalFormatting sqref="N1712">
    <cfRule type="cellIs" dxfId="446" priority="163" operator="equal">
      <formula>"Testing"</formula>
    </cfRule>
    <cfRule type="cellIs" dxfId="445" priority="164" operator="equal">
      <formula>"No"</formula>
    </cfRule>
    <cfRule type="cellIs" dxfId="444" priority="165" operator="equal">
      <formula>"Yes"</formula>
    </cfRule>
  </conditionalFormatting>
  <conditionalFormatting sqref="N1715">
    <cfRule type="containsText" dxfId="443" priority="162" operator="containsText" text="NO">
      <formula>NOT(ISERROR(SEARCH("NO",N1715)))</formula>
    </cfRule>
  </conditionalFormatting>
  <conditionalFormatting sqref="N1715">
    <cfRule type="containsText" dxfId="442" priority="160" operator="containsText" text="Testing">
      <formula>NOT(ISERROR(SEARCH("Testing",N1715)))</formula>
    </cfRule>
    <cfRule type="containsText" dxfId="441" priority="161" operator="containsText" text="Yes">
      <formula>NOT(ISERROR(SEARCH("Yes",N1715)))</formula>
    </cfRule>
  </conditionalFormatting>
  <conditionalFormatting sqref="N1715">
    <cfRule type="cellIs" dxfId="440" priority="157" operator="equal">
      <formula>"Testing"</formula>
    </cfRule>
    <cfRule type="cellIs" dxfId="439" priority="158" operator="equal">
      <formula>"No"</formula>
    </cfRule>
    <cfRule type="cellIs" dxfId="438" priority="159" operator="equal">
      <formula>"Yes"</formula>
    </cfRule>
  </conditionalFormatting>
  <conditionalFormatting sqref="N1728:N1734 N1736:N1747 N1750:N1752 N1754:N1756 N1781">
    <cfRule type="containsText" dxfId="437" priority="156" operator="containsText" text="NO">
      <formula>NOT(ISERROR(SEARCH("NO",N1728)))</formula>
    </cfRule>
  </conditionalFormatting>
  <conditionalFormatting sqref="N1728:N1734 N1736:N1747 N1750:N1752 N1754:N1761 N1765:N1766 N1768:N1770 N1772:N1775 N1777:N1779 N1781">
    <cfRule type="containsText" dxfId="436" priority="154" operator="containsText" text="Testing">
      <formula>NOT(ISERROR(SEARCH("Testing",N1728)))</formula>
    </cfRule>
    <cfRule type="containsText" dxfId="435" priority="155" operator="containsText" text="Yes">
      <formula>NOT(ISERROR(SEARCH("Yes",N1728)))</formula>
    </cfRule>
  </conditionalFormatting>
  <conditionalFormatting sqref="N1728:N1734 N1736:N1747 N1750:N1752 N1754:N1761 N1765:N1766 N1768:N1770 N1772:N1775 N1777:N1779 N1781">
    <cfRule type="cellIs" dxfId="434" priority="151" operator="equal">
      <formula>"Testing"</formula>
    </cfRule>
    <cfRule type="cellIs" dxfId="433" priority="152" operator="equal">
      <formula>"No"</formula>
    </cfRule>
    <cfRule type="cellIs" dxfId="432" priority="153" operator="equal">
      <formula>"Yes"</formula>
    </cfRule>
  </conditionalFormatting>
  <conditionalFormatting sqref="N1735">
    <cfRule type="containsText" dxfId="431" priority="150" operator="containsText" text="NO">
      <formula>NOT(ISERROR(SEARCH("NO",N1735)))</formula>
    </cfRule>
  </conditionalFormatting>
  <conditionalFormatting sqref="N1735">
    <cfRule type="containsText" dxfId="430" priority="148" operator="containsText" text="Testing">
      <formula>NOT(ISERROR(SEARCH("Testing",N1735)))</formula>
    </cfRule>
    <cfRule type="containsText" dxfId="429" priority="149" operator="containsText" text="Yes">
      <formula>NOT(ISERROR(SEARCH("Yes",N1735)))</formula>
    </cfRule>
  </conditionalFormatting>
  <conditionalFormatting sqref="N1735">
    <cfRule type="cellIs" dxfId="428" priority="145" operator="equal">
      <formula>"Testing"</formula>
    </cfRule>
    <cfRule type="cellIs" dxfId="427" priority="146" operator="equal">
      <formula>"No"</formula>
    </cfRule>
    <cfRule type="cellIs" dxfId="426" priority="147" operator="equal">
      <formula>"Yes"</formula>
    </cfRule>
  </conditionalFormatting>
  <conditionalFormatting sqref="N1748">
    <cfRule type="containsText" dxfId="425" priority="144" operator="containsText" text="NO">
      <formula>NOT(ISERROR(SEARCH("NO",N1748)))</formula>
    </cfRule>
  </conditionalFormatting>
  <conditionalFormatting sqref="N1748">
    <cfRule type="containsText" dxfId="424" priority="142" operator="containsText" text="Testing">
      <formula>NOT(ISERROR(SEARCH("Testing",N1748)))</formula>
    </cfRule>
    <cfRule type="containsText" dxfId="423" priority="143" operator="containsText" text="Yes">
      <formula>NOT(ISERROR(SEARCH("Yes",N1748)))</formula>
    </cfRule>
  </conditionalFormatting>
  <conditionalFormatting sqref="N1748">
    <cfRule type="cellIs" dxfId="422" priority="139" operator="equal">
      <formula>"Testing"</formula>
    </cfRule>
    <cfRule type="cellIs" dxfId="421" priority="140" operator="equal">
      <formula>"No"</formula>
    </cfRule>
    <cfRule type="cellIs" dxfId="420" priority="141" operator="equal">
      <formula>"Yes"</formula>
    </cfRule>
  </conditionalFormatting>
  <conditionalFormatting sqref="N1749">
    <cfRule type="containsText" dxfId="419" priority="138" operator="containsText" text="NO">
      <formula>NOT(ISERROR(SEARCH("NO",N1749)))</formula>
    </cfRule>
  </conditionalFormatting>
  <conditionalFormatting sqref="N1749">
    <cfRule type="containsText" dxfId="418" priority="136" operator="containsText" text="Testing">
      <formula>NOT(ISERROR(SEARCH("Testing",N1749)))</formula>
    </cfRule>
    <cfRule type="containsText" dxfId="417" priority="137" operator="containsText" text="Yes">
      <formula>NOT(ISERROR(SEARCH("Yes",N1749)))</formula>
    </cfRule>
  </conditionalFormatting>
  <conditionalFormatting sqref="N1749">
    <cfRule type="cellIs" dxfId="416" priority="133" operator="equal">
      <formula>"Testing"</formula>
    </cfRule>
    <cfRule type="cellIs" dxfId="415" priority="134" operator="equal">
      <formula>"No"</formula>
    </cfRule>
    <cfRule type="cellIs" dxfId="414" priority="135" operator="equal">
      <formula>"Yes"</formula>
    </cfRule>
  </conditionalFormatting>
  <conditionalFormatting sqref="N1753">
    <cfRule type="containsText" dxfId="413" priority="132" operator="containsText" text="NO">
      <formula>NOT(ISERROR(SEARCH("NO",N1753)))</formula>
    </cfRule>
  </conditionalFormatting>
  <conditionalFormatting sqref="N1753">
    <cfRule type="containsText" dxfId="412" priority="130" operator="containsText" text="Testing">
      <formula>NOT(ISERROR(SEARCH("Testing",N1753)))</formula>
    </cfRule>
    <cfRule type="containsText" dxfId="411" priority="131" operator="containsText" text="Yes">
      <formula>NOT(ISERROR(SEARCH("Yes",N1753)))</formula>
    </cfRule>
  </conditionalFormatting>
  <conditionalFormatting sqref="N1753">
    <cfRule type="cellIs" dxfId="410" priority="127" operator="equal">
      <formula>"Testing"</formula>
    </cfRule>
    <cfRule type="cellIs" dxfId="409" priority="128" operator="equal">
      <formula>"No"</formula>
    </cfRule>
    <cfRule type="cellIs" dxfId="408" priority="129" operator="equal">
      <formula>"Yes"</formula>
    </cfRule>
  </conditionalFormatting>
  <conditionalFormatting sqref="N1764">
    <cfRule type="cellIs" dxfId="407" priority="112" operator="equal">
      <formula>"Testing"</formula>
    </cfRule>
    <cfRule type="cellIs" dxfId="406" priority="113" operator="equal">
      <formula>"No"</formula>
    </cfRule>
    <cfRule type="cellIs" dxfId="405" priority="114" operator="equal">
      <formula>"Yes"</formula>
    </cfRule>
  </conditionalFormatting>
  <conditionalFormatting sqref="N1762">
    <cfRule type="containsText" dxfId="404" priority="125" operator="containsText" text="Testing">
      <formula>NOT(ISERROR(SEARCH("Testing",N1762)))</formula>
    </cfRule>
    <cfRule type="containsText" dxfId="403" priority="126" operator="containsText" text="Yes">
      <formula>NOT(ISERROR(SEARCH("Yes",N1762)))</formula>
    </cfRule>
  </conditionalFormatting>
  <conditionalFormatting sqref="N1762">
    <cfRule type="cellIs" dxfId="402" priority="122" operator="equal">
      <formula>"Testing"</formula>
    </cfRule>
    <cfRule type="cellIs" dxfId="401" priority="123" operator="equal">
      <formula>"No"</formula>
    </cfRule>
    <cfRule type="cellIs" dxfId="400" priority="124" operator="equal">
      <formula>"Yes"</formula>
    </cfRule>
  </conditionalFormatting>
  <conditionalFormatting sqref="N1763">
    <cfRule type="containsText" dxfId="399" priority="120" operator="containsText" text="Testing">
      <formula>NOT(ISERROR(SEARCH("Testing",N1763)))</formula>
    </cfRule>
    <cfRule type="containsText" dxfId="398" priority="121" operator="containsText" text="Yes">
      <formula>NOT(ISERROR(SEARCH("Yes",N1763)))</formula>
    </cfRule>
  </conditionalFormatting>
  <conditionalFormatting sqref="N1763">
    <cfRule type="cellIs" dxfId="397" priority="117" operator="equal">
      <formula>"Testing"</formula>
    </cfRule>
    <cfRule type="cellIs" dxfId="396" priority="118" operator="equal">
      <formula>"No"</formula>
    </cfRule>
    <cfRule type="cellIs" dxfId="395" priority="119" operator="equal">
      <formula>"Yes"</formula>
    </cfRule>
  </conditionalFormatting>
  <conditionalFormatting sqref="N1764">
    <cfRule type="containsText" dxfId="394" priority="115" operator="containsText" text="Testing">
      <formula>NOT(ISERROR(SEARCH("Testing",N1764)))</formula>
    </cfRule>
    <cfRule type="containsText" dxfId="393" priority="116" operator="containsText" text="Yes">
      <formula>NOT(ISERROR(SEARCH("Yes",N1764)))</formula>
    </cfRule>
  </conditionalFormatting>
  <conditionalFormatting sqref="N1767">
    <cfRule type="containsText" dxfId="392" priority="110" operator="containsText" text="Testing">
      <formula>NOT(ISERROR(SEARCH("Testing",N1767)))</formula>
    </cfRule>
    <cfRule type="containsText" dxfId="391" priority="111" operator="containsText" text="Yes">
      <formula>NOT(ISERROR(SEARCH("Yes",N1767)))</formula>
    </cfRule>
  </conditionalFormatting>
  <conditionalFormatting sqref="N1767">
    <cfRule type="cellIs" dxfId="390" priority="107" operator="equal">
      <formula>"Testing"</formula>
    </cfRule>
    <cfRule type="cellIs" dxfId="389" priority="108" operator="equal">
      <formula>"No"</formula>
    </cfRule>
    <cfRule type="cellIs" dxfId="388" priority="109" operator="equal">
      <formula>"Yes"</formula>
    </cfRule>
  </conditionalFormatting>
  <conditionalFormatting sqref="N1771">
    <cfRule type="containsText" dxfId="387" priority="106" operator="containsText" text="NO">
      <formula>NOT(ISERROR(SEARCH("NO",N1771)))</formula>
    </cfRule>
  </conditionalFormatting>
  <conditionalFormatting sqref="N1771">
    <cfRule type="containsText" dxfId="386" priority="104" operator="containsText" text="Testing">
      <formula>NOT(ISERROR(SEARCH("Testing",N1771)))</formula>
    </cfRule>
    <cfRule type="containsText" dxfId="385" priority="105" operator="containsText" text="Yes">
      <formula>NOT(ISERROR(SEARCH("Yes",N1771)))</formula>
    </cfRule>
  </conditionalFormatting>
  <conditionalFormatting sqref="N1771">
    <cfRule type="cellIs" dxfId="384" priority="101" operator="equal">
      <formula>"Testing"</formula>
    </cfRule>
    <cfRule type="cellIs" dxfId="383" priority="102" operator="equal">
      <formula>"No"</formula>
    </cfRule>
    <cfRule type="cellIs" dxfId="382" priority="103" operator="equal">
      <formula>"Yes"</formula>
    </cfRule>
  </conditionalFormatting>
  <conditionalFormatting sqref="N1776">
    <cfRule type="containsText" dxfId="381" priority="99" operator="containsText" text="Testing">
      <formula>NOT(ISERROR(SEARCH("Testing",N1776)))</formula>
    </cfRule>
    <cfRule type="containsText" dxfId="380" priority="100" operator="containsText" text="Yes">
      <formula>NOT(ISERROR(SEARCH("Yes",N1776)))</formula>
    </cfRule>
  </conditionalFormatting>
  <conditionalFormatting sqref="N1776">
    <cfRule type="cellIs" dxfId="379" priority="96" operator="equal">
      <formula>"Testing"</formula>
    </cfRule>
    <cfRule type="cellIs" dxfId="378" priority="97" operator="equal">
      <formula>"No"</formula>
    </cfRule>
    <cfRule type="cellIs" dxfId="377" priority="98" operator="equal">
      <formula>"Yes"</formula>
    </cfRule>
  </conditionalFormatting>
  <conditionalFormatting sqref="N1780">
    <cfRule type="containsText" dxfId="376" priority="95" operator="containsText" text="NO">
      <formula>NOT(ISERROR(SEARCH("NO",N1780)))</formula>
    </cfRule>
  </conditionalFormatting>
  <conditionalFormatting sqref="N1780">
    <cfRule type="containsText" dxfId="375" priority="93" operator="containsText" text="Testing">
      <formula>NOT(ISERROR(SEARCH("Testing",N1780)))</formula>
    </cfRule>
    <cfRule type="containsText" dxfId="374" priority="94" operator="containsText" text="Yes">
      <formula>NOT(ISERROR(SEARCH("Yes",N1780)))</formula>
    </cfRule>
  </conditionalFormatting>
  <conditionalFormatting sqref="N1780">
    <cfRule type="cellIs" dxfId="373" priority="90" operator="equal">
      <formula>"Testing"</formula>
    </cfRule>
    <cfRule type="cellIs" dxfId="372" priority="91" operator="equal">
      <formula>"No"</formula>
    </cfRule>
    <cfRule type="cellIs" dxfId="371" priority="92" operator="equal">
      <formula>"Yes"</formula>
    </cfRule>
  </conditionalFormatting>
  <conditionalFormatting sqref="N1790">
    <cfRule type="containsText" dxfId="370" priority="89" operator="containsText" text="NO">
      <formula>NOT(ISERROR(SEARCH("NO",N1790)))</formula>
    </cfRule>
  </conditionalFormatting>
  <conditionalFormatting sqref="N1790">
    <cfRule type="containsText" dxfId="369" priority="87" operator="containsText" text="Testing">
      <formula>NOT(ISERROR(SEARCH("Testing",N1790)))</formula>
    </cfRule>
    <cfRule type="containsText" dxfId="368" priority="88" operator="containsText" text="Yes">
      <formula>NOT(ISERROR(SEARCH("Yes",N1790)))</formula>
    </cfRule>
  </conditionalFormatting>
  <conditionalFormatting sqref="N1790">
    <cfRule type="cellIs" dxfId="367" priority="84" operator="equal">
      <formula>"Testing"</formula>
    </cfRule>
    <cfRule type="cellIs" dxfId="366" priority="85" operator="equal">
      <formula>"No"</formula>
    </cfRule>
    <cfRule type="cellIs" dxfId="365" priority="86" operator="equal">
      <formula>"Yes"</formula>
    </cfRule>
  </conditionalFormatting>
  <conditionalFormatting sqref="N1792">
    <cfRule type="containsText" dxfId="364" priority="83" operator="containsText" text="NO">
      <formula>NOT(ISERROR(SEARCH("NO",N1792)))</formula>
    </cfRule>
  </conditionalFormatting>
  <conditionalFormatting sqref="N1792">
    <cfRule type="containsText" dxfId="363" priority="81" operator="containsText" text="Testing">
      <formula>NOT(ISERROR(SEARCH("Testing",N1792)))</formula>
    </cfRule>
    <cfRule type="containsText" dxfId="362" priority="82" operator="containsText" text="Yes">
      <formula>NOT(ISERROR(SEARCH("Yes",N1792)))</formula>
    </cfRule>
  </conditionalFormatting>
  <conditionalFormatting sqref="N1792">
    <cfRule type="cellIs" dxfId="361" priority="78" operator="equal">
      <formula>"Testing"</formula>
    </cfRule>
    <cfRule type="cellIs" dxfId="360" priority="79" operator="equal">
      <formula>"No"</formula>
    </cfRule>
    <cfRule type="cellIs" dxfId="359" priority="80" operator="equal">
      <formula>"Yes"</formula>
    </cfRule>
  </conditionalFormatting>
  <conditionalFormatting sqref="N1798">
    <cfRule type="containsText" dxfId="358" priority="77" operator="containsText" text="NO">
      <formula>NOT(ISERROR(SEARCH("NO",N1798)))</formula>
    </cfRule>
  </conditionalFormatting>
  <conditionalFormatting sqref="N1798">
    <cfRule type="containsText" dxfId="357" priority="75" operator="containsText" text="Testing">
      <formula>NOT(ISERROR(SEARCH("Testing",N1798)))</formula>
    </cfRule>
    <cfRule type="containsText" dxfId="356" priority="76" operator="containsText" text="Yes">
      <formula>NOT(ISERROR(SEARCH("Yes",N1798)))</formula>
    </cfRule>
  </conditionalFormatting>
  <conditionalFormatting sqref="N1798">
    <cfRule type="cellIs" dxfId="355" priority="72" operator="equal">
      <formula>"Testing"</formula>
    </cfRule>
    <cfRule type="cellIs" dxfId="354" priority="73" operator="equal">
      <formula>"No"</formula>
    </cfRule>
    <cfRule type="cellIs" dxfId="353" priority="74" operator="equal">
      <formula>"Yes"</formula>
    </cfRule>
  </conditionalFormatting>
  <conditionalFormatting sqref="N1801">
    <cfRule type="containsText" dxfId="352" priority="71" operator="containsText" text="NO">
      <formula>NOT(ISERROR(SEARCH("NO",N1801)))</formula>
    </cfRule>
  </conditionalFormatting>
  <conditionalFormatting sqref="N1801">
    <cfRule type="containsText" dxfId="351" priority="69" operator="containsText" text="Testing">
      <formula>NOT(ISERROR(SEARCH("Testing",N1801)))</formula>
    </cfRule>
    <cfRule type="containsText" dxfId="350" priority="70" operator="containsText" text="Yes">
      <formula>NOT(ISERROR(SEARCH("Yes",N1801)))</formula>
    </cfRule>
  </conditionalFormatting>
  <conditionalFormatting sqref="N1801">
    <cfRule type="cellIs" dxfId="349" priority="66" operator="equal">
      <formula>"Testing"</formula>
    </cfRule>
    <cfRule type="cellIs" dxfId="348" priority="67" operator="equal">
      <formula>"No"</formula>
    </cfRule>
    <cfRule type="cellIs" dxfId="347" priority="68" operator="equal">
      <formula>"Yes"</formula>
    </cfRule>
  </conditionalFormatting>
  <conditionalFormatting sqref="N1806">
    <cfRule type="containsText" dxfId="346" priority="65" operator="containsText" text="NO">
      <formula>NOT(ISERROR(SEARCH("NO",N1806)))</formula>
    </cfRule>
  </conditionalFormatting>
  <conditionalFormatting sqref="N1806">
    <cfRule type="containsText" dxfId="345" priority="63" operator="containsText" text="Testing">
      <formula>NOT(ISERROR(SEARCH("Testing",N1806)))</formula>
    </cfRule>
    <cfRule type="containsText" dxfId="344" priority="64" operator="containsText" text="Yes">
      <formula>NOT(ISERROR(SEARCH("Yes",N1806)))</formula>
    </cfRule>
  </conditionalFormatting>
  <conditionalFormatting sqref="N1806">
    <cfRule type="cellIs" dxfId="343" priority="60" operator="equal">
      <formula>"Testing"</formula>
    </cfRule>
    <cfRule type="cellIs" dxfId="342" priority="61" operator="equal">
      <formula>"No"</formula>
    </cfRule>
    <cfRule type="cellIs" dxfId="341" priority="62" operator="equal">
      <formula>"Yes"</formula>
    </cfRule>
  </conditionalFormatting>
  <conditionalFormatting sqref="N1819">
    <cfRule type="containsText" dxfId="340" priority="59" operator="containsText" text="NO">
      <formula>NOT(ISERROR(SEARCH("NO",N1819)))</formula>
    </cfRule>
  </conditionalFormatting>
  <conditionalFormatting sqref="N1819">
    <cfRule type="containsText" dxfId="339" priority="57" operator="containsText" text="Testing">
      <formula>NOT(ISERROR(SEARCH("Testing",N1819)))</formula>
    </cfRule>
    <cfRule type="containsText" dxfId="338" priority="58" operator="containsText" text="Yes">
      <formula>NOT(ISERROR(SEARCH("Yes",N1819)))</formula>
    </cfRule>
  </conditionalFormatting>
  <conditionalFormatting sqref="N1819">
    <cfRule type="cellIs" dxfId="337" priority="54" operator="equal">
      <formula>"Testing"</formula>
    </cfRule>
    <cfRule type="cellIs" dxfId="336" priority="55" operator="equal">
      <formula>"No"</formula>
    </cfRule>
    <cfRule type="cellIs" dxfId="335" priority="56" operator="equal">
      <formula>"Yes"</formula>
    </cfRule>
  </conditionalFormatting>
  <conditionalFormatting sqref="N1863">
    <cfRule type="containsText" dxfId="334" priority="53" operator="containsText" text="NO">
      <formula>NOT(ISERROR(SEARCH("NO",N1863)))</formula>
    </cfRule>
  </conditionalFormatting>
  <conditionalFormatting sqref="N1863">
    <cfRule type="containsText" dxfId="333" priority="51" operator="containsText" text="Testing">
      <formula>NOT(ISERROR(SEARCH("Testing",N1863)))</formula>
    </cfRule>
    <cfRule type="containsText" dxfId="332" priority="52" operator="containsText" text="Yes">
      <formula>NOT(ISERROR(SEARCH("Yes",N1863)))</formula>
    </cfRule>
  </conditionalFormatting>
  <conditionalFormatting sqref="N1863">
    <cfRule type="cellIs" dxfId="331" priority="48" operator="equal">
      <formula>"Testing"</formula>
    </cfRule>
    <cfRule type="cellIs" dxfId="330" priority="49" operator="equal">
      <formula>"No"</formula>
    </cfRule>
    <cfRule type="cellIs" dxfId="329" priority="50" operator="equal">
      <formula>"Yes"</formula>
    </cfRule>
  </conditionalFormatting>
  <conditionalFormatting sqref="N1864">
    <cfRule type="containsText" dxfId="328" priority="46" operator="containsText" text="Testing">
      <formula>NOT(ISERROR(SEARCH("Testing",N1864)))</formula>
    </cfRule>
    <cfRule type="containsText" dxfId="327" priority="47" operator="containsText" text="Yes">
      <formula>NOT(ISERROR(SEARCH("Yes",N1864)))</formula>
    </cfRule>
  </conditionalFormatting>
  <conditionalFormatting sqref="N1864">
    <cfRule type="cellIs" dxfId="326" priority="43" operator="equal">
      <formula>"Testing"</formula>
    </cfRule>
    <cfRule type="cellIs" dxfId="325" priority="44" operator="equal">
      <formula>"No"</formula>
    </cfRule>
    <cfRule type="cellIs" dxfId="324" priority="45" operator="equal">
      <formula>"Yes"</formula>
    </cfRule>
  </conditionalFormatting>
  <conditionalFormatting sqref="N1872">
    <cfRule type="containsText" dxfId="323" priority="42" operator="containsText" text="NO">
      <formula>NOT(ISERROR(SEARCH("NO",N1872)))</formula>
    </cfRule>
  </conditionalFormatting>
  <conditionalFormatting sqref="N1872">
    <cfRule type="containsText" dxfId="322" priority="40" operator="containsText" text="Testing">
      <formula>NOT(ISERROR(SEARCH("Testing",N1872)))</formula>
    </cfRule>
    <cfRule type="containsText" dxfId="321" priority="41" operator="containsText" text="Yes">
      <formula>NOT(ISERROR(SEARCH("Yes",N1872)))</formula>
    </cfRule>
  </conditionalFormatting>
  <conditionalFormatting sqref="N1872">
    <cfRule type="cellIs" dxfId="320" priority="37" operator="equal">
      <formula>"Testing"</formula>
    </cfRule>
    <cfRule type="cellIs" dxfId="319" priority="38" operator="equal">
      <formula>"No"</formula>
    </cfRule>
    <cfRule type="cellIs" dxfId="318" priority="39" operator="equal">
      <formula>"Yes"</formula>
    </cfRule>
  </conditionalFormatting>
  <conditionalFormatting sqref="N1881">
    <cfRule type="containsText" dxfId="317" priority="36" operator="containsText" text="NO">
      <formula>NOT(ISERROR(SEARCH("NO",N1881)))</formula>
    </cfRule>
  </conditionalFormatting>
  <conditionalFormatting sqref="N1881">
    <cfRule type="containsText" dxfId="316" priority="34" operator="containsText" text="Testing">
      <formula>NOT(ISERROR(SEARCH("Testing",N1881)))</formula>
    </cfRule>
    <cfRule type="containsText" dxfId="315" priority="35" operator="containsText" text="Yes">
      <formula>NOT(ISERROR(SEARCH("Yes",N1881)))</formula>
    </cfRule>
  </conditionalFormatting>
  <conditionalFormatting sqref="N1881">
    <cfRule type="cellIs" dxfId="314" priority="31" operator="equal">
      <formula>"Testing"</formula>
    </cfRule>
    <cfRule type="cellIs" dxfId="313" priority="32" operator="equal">
      <formula>"No"</formula>
    </cfRule>
    <cfRule type="cellIs" dxfId="312" priority="33" operator="equal">
      <formula>"Yes"</formula>
    </cfRule>
  </conditionalFormatting>
  <conditionalFormatting sqref="N2036:N2059">
    <cfRule type="containsText" dxfId="311" priority="29" operator="containsText" text="Testing">
      <formula>NOT(ISERROR(SEARCH("Testing",N2036)))</formula>
    </cfRule>
    <cfRule type="containsText" dxfId="310" priority="30" operator="containsText" text="Yes">
      <formula>NOT(ISERROR(SEARCH("Yes",N2036)))</formula>
    </cfRule>
  </conditionalFormatting>
  <conditionalFormatting sqref="N2036:N2059">
    <cfRule type="cellIs" dxfId="309" priority="26" operator="equal">
      <formula>"Testing"</formula>
    </cfRule>
    <cfRule type="cellIs" dxfId="308" priority="27" operator="equal">
      <formula>"No"</formula>
    </cfRule>
    <cfRule type="cellIs" dxfId="307" priority="28" operator="equal">
      <formula>"Yes"</formula>
    </cfRule>
  </conditionalFormatting>
  <conditionalFormatting sqref="N2028:N2029">
    <cfRule type="containsText" dxfId="306" priority="24" operator="containsText" text="Testing">
      <formula>NOT(ISERROR(SEARCH("Testing",N2028)))</formula>
    </cfRule>
    <cfRule type="containsText" dxfId="305" priority="25" operator="containsText" text="Yes">
      <formula>NOT(ISERROR(SEARCH("Yes",N2028)))</formula>
    </cfRule>
  </conditionalFormatting>
  <conditionalFormatting sqref="N2028:N2029">
    <cfRule type="cellIs" dxfId="304" priority="21" operator="equal">
      <formula>"Testing"</formula>
    </cfRule>
    <cfRule type="cellIs" dxfId="303" priority="22" operator="equal">
      <formula>"No"</formula>
    </cfRule>
    <cfRule type="cellIs" dxfId="302" priority="23" operator="equal">
      <formula>"Yes"</formula>
    </cfRule>
  </conditionalFormatting>
  <conditionalFormatting sqref="N2030:N2031">
    <cfRule type="containsText" dxfId="301" priority="9" operator="containsText" text="Testing">
      <formula>NOT(ISERROR(SEARCH("Testing",N2030)))</formula>
    </cfRule>
    <cfRule type="containsText" dxfId="300" priority="10" operator="containsText" text="Yes">
      <formula>NOT(ISERROR(SEARCH("Yes",N2030)))</formula>
    </cfRule>
  </conditionalFormatting>
  <conditionalFormatting sqref="N2030:N2031">
    <cfRule type="cellIs" dxfId="299" priority="6" operator="equal">
      <formula>"Testing"</formula>
    </cfRule>
    <cfRule type="cellIs" dxfId="298" priority="7" operator="equal">
      <formula>"No"</formula>
    </cfRule>
    <cfRule type="cellIs" dxfId="297" priority="8" operator="equal">
      <formula>"Yes"</formula>
    </cfRule>
  </conditionalFormatting>
  <conditionalFormatting sqref="N2032:N2035">
    <cfRule type="containsText" dxfId="296" priority="4" operator="containsText" text="Testing">
      <formula>NOT(ISERROR(SEARCH("Testing",N2032)))</formula>
    </cfRule>
    <cfRule type="containsText" dxfId="295" priority="5" operator="containsText" text="Yes">
      <formula>NOT(ISERROR(SEARCH("Yes",N2032)))</formula>
    </cfRule>
  </conditionalFormatting>
  <conditionalFormatting sqref="N2032:N2035">
    <cfRule type="cellIs" dxfId="294" priority="1" operator="equal">
      <formula>"Testing"</formula>
    </cfRule>
    <cfRule type="cellIs" dxfId="293" priority="2" operator="equal">
      <formula>"No"</formula>
    </cfRule>
    <cfRule type="cellIs" dxfId="292" priority="3" operator="equal">
      <formula>"Yes"</formula>
    </cfRule>
  </conditionalFormatting>
  <hyperlinks>
    <hyperlink ref="F14" r:id="rId1" xr:uid="{00000000-0004-0000-0000-000000000000}"/>
    <hyperlink ref="F11" r:id="rId2" xr:uid="{00000000-0004-0000-0000-000001000000}"/>
    <hyperlink ref="F18" r:id="rId3" xr:uid="{00000000-0004-0000-0000-000002000000}"/>
    <hyperlink ref="F12" r:id="rId4" xr:uid="{00000000-0004-0000-0000-000003000000}"/>
    <hyperlink ref="F26" r:id="rId5" xr:uid="{00000000-0004-0000-0000-000004000000}"/>
    <hyperlink ref="F22" r:id="rId6" xr:uid="{00000000-0004-0000-0000-000005000000}"/>
    <hyperlink ref="F20" r:id="rId7" xr:uid="{00000000-0004-0000-0000-000006000000}"/>
    <hyperlink ref="F24" r:id="rId8" xr:uid="{00000000-0004-0000-0000-000007000000}"/>
    <hyperlink ref="F19" r:id="rId9" xr:uid="{00000000-0004-0000-0000-000008000000}"/>
    <hyperlink ref="F34" r:id="rId10" xr:uid="{00000000-0004-0000-0000-000009000000}"/>
    <hyperlink ref="F28" r:id="rId11" xr:uid="{00000000-0004-0000-0000-00000A000000}"/>
    <hyperlink ref="F39" r:id="rId12" xr:uid="{00000000-0004-0000-0000-00000B000000}"/>
    <hyperlink ref="F44" r:id="rId13" xr:uid="{00000000-0004-0000-0000-00000C000000}"/>
    <hyperlink ref="F46" r:id="rId14" xr:uid="{00000000-0004-0000-0000-00000D000000}"/>
    <hyperlink ref="F49" r:id="rId15" xr:uid="{00000000-0004-0000-0000-00000E000000}"/>
    <hyperlink ref="F42" r:id="rId16" xr:uid="{00000000-0004-0000-0000-00000F000000}"/>
    <hyperlink ref="F47" r:id="rId17" xr:uid="{00000000-0004-0000-0000-000010000000}"/>
    <hyperlink ref="F43" r:id="rId18" xr:uid="{00000000-0004-0000-0000-000011000000}"/>
    <hyperlink ref="F48" r:id="rId19" xr:uid="{00000000-0004-0000-0000-000012000000}"/>
    <hyperlink ref="F45" r:id="rId20" xr:uid="{00000000-0004-0000-0000-000013000000}"/>
    <hyperlink ref="F50" r:id="rId21" xr:uid="{00000000-0004-0000-0000-000014000000}"/>
    <hyperlink ref="F52" r:id="rId22" xr:uid="{00000000-0004-0000-0000-000015000000}"/>
    <hyperlink ref="F63" r:id="rId23" xr:uid="{00000000-0004-0000-0000-000016000000}"/>
    <hyperlink ref="F61" r:id="rId24" xr:uid="{00000000-0004-0000-0000-000017000000}"/>
    <hyperlink ref="F56" r:id="rId25" xr:uid="{00000000-0004-0000-0000-000018000000}"/>
    <hyperlink ref="F60" r:id="rId26" xr:uid="{00000000-0004-0000-0000-000019000000}"/>
    <hyperlink ref="F57" r:id="rId27" xr:uid="{00000000-0004-0000-0000-00001A000000}"/>
    <hyperlink ref="F62" r:id="rId28" xr:uid="{00000000-0004-0000-0000-00001B000000}"/>
    <hyperlink ref="F65" r:id="rId29" xr:uid="{00000000-0004-0000-0000-00001C000000}"/>
    <hyperlink ref="F66" r:id="rId30" xr:uid="{00000000-0004-0000-0000-00001D000000}"/>
    <hyperlink ref="F64" r:id="rId31" xr:uid="{00000000-0004-0000-0000-00001E000000}"/>
    <hyperlink ref="F59" r:id="rId32" xr:uid="{00000000-0004-0000-0000-00001F000000}"/>
    <hyperlink ref="F58" r:id="rId33" xr:uid="{00000000-0004-0000-0000-000020000000}"/>
    <hyperlink ref="F15" r:id="rId34" xr:uid="{00000000-0004-0000-0000-000021000000}"/>
    <hyperlink ref="F68" r:id="rId35" xr:uid="{00000000-0004-0000-0000-000022000000}"/>
    <hyperlink ref="F71" r:id="rId36" xr:uid="{00000000-0004-0000-0000-000023000000}"/>
    <hyperlink ref="F72" r:id="rId37" xr:uid="{00000000-0004-0000-0000-000024000000}"/>
    <hyperlink ref="F67" r:id="rId38" xr:uid="{00000000-0004-0000-0000-000025000000}"/>
    <hyperlink ref="F81" r:id="rId39" xr:uid="{00000000-0004-0000-0000-000026000000}"/>
    <hyperlink ref="F77" r:id="rId40" xr:uid="{00000000-0004-0000-0000-000027000000}"/>
    <hyperlink ref="F80" r:id="rId41" xr:uid="{00000000-0004-0000-0000-000028000000}"/>
    <hyperlink ref="F78" r:id="rId42" xr:uid="{00000000-0004-0000-0000-000029000000}"/>
    <hyperlink ref="F83" r:id="rId43" xr:uid="{00000000-0004-0000-0000-00002A000000}"/>
    <hyperlink ref="F94" r:id="rId44" xr:uid="{00000000-0004-0000-0000-00002B000000}"/>
    <hyperlink ref="F89" r:id="rId45" xr:uid="{00000000-0004-0000-0000-00002C000000}"/>
    <hyperlink ref="F91" r:id="rId46" xr:uid="{00000000-0004-0000-0000-00002D000000}"/>
    <hyperlink ref="F93" r:id="rId47" xr:uid="{00000000-0004-0000-0000-00002E000000}"/>
    <hyperlink ref="F100" r:id="rId48" xr:uid="{00000000-0004-0000-0000-00002F000000}"/>
    <hyperlink ref="F97" r:id="rId49" xr:uid="{00000000-0004-0000-0000-000030000000}"/>
    <hyperlink ref="F104" r:id="rId50" xr:uid="{00000000-0004-0000-0000-000031000000}"/>
    <hyperlink ref="F96" r:id="rId51" xr:uid="{00000000-0004-0000-0000-000032000000}"/>
    <hyperlink ref="F98" r:id="rId52" xr:uid="{00000000-0004-0000-0000-000033000000}"/>
    <hyperlink ref="F105" r:id="rId53" xr:uid="{00000000-0004-0000-0000-000034000000}"/>
    <hyperlink ref="F114" r:id="rId54" xr:uid="{00000000-0004-0000-0000-000035000000}"/>
    <hyperlink ref="F124" r:id="rId55" xr:uid="{00000000-0004-0000-0000-000036000000}"/>
    <hyperlink ref="F125" r:id="rId56" xr:uid="{00000000-0004-0000-0000-000037000000}"/>
    <hyperlink ref="G125" r:id="rId57" xr:uid="{00000000-0004-0000-0000-000038000000}"/>
    <hyperlink ref="F129" r:id="rId58" xr:uid="{00000000-0004-0000-0000-000039000000}"/>
    <hyperlink ref="F116" r:id="rId59" xr:uid="{00000000-0004-0000-0000-00003A000000}"/>
    <hyperlink ref="F119" r:id="rId60" xr:uid="{00000000-0004-0000-0000-00003B000000}"/>
    <hyperlink ref="F118" r:id="rId61" xr:uid="{00000000-0004-0000-0000-00003C000000}"/>
    <hyperlink ref="F137" r:id="rId62" xr:uid="{00000000-0004-0000-0000-00003D000000}"/>
    <hyperlink ref="F138" r:id="rId63" xr:uid="{00000000-0004-0000-0000-00003E000000}"/>
    <hyperlink ref="F121" r:id="rId64" xr:uid="{00000000-0004-0000-0000-00003F000000}"/>
    <hyperlink ref="F111" r:id="rId65" xr:uid="{00000000-0004-0000-0000-000040000000}"/>
    <hyperlink ref="F135" r:id="rId66" xr:uid="{00000000-0004-0000-0000-000041000000}"/>
    <hyperlink ref="F134" r:id="rId67" xr:uid="{00000000-0004-0000-0000-000042000000}"/>
    <hyperlink ref="F142" r:id="rId68" xr:uid="{00000000-0004-0000-0000-000043000000}"/>
    <hyperlink ref="F140" r:id="rId69" xr:uid="{00000000-0004-0000-0000-000044000000}"/>
    <hyperlink ref="F153" r:id="rId70" xr:uid="{00000000-0004-0000-0000-000045000000}"/>
    <hyperlink ref="F155" r:id="rId71" xr:uid="{00000000-0004-0000-0000-000046000000}"/>
    <hyperlink ref="F151" r:id="rId72" xr:uid="{00000000-0004-0000-0000-000047000000}"/>
    <hyperlink ref="F160" r:id="rId73" xr:uid="{00000000-0004-0000-0000-000048000000}"/>
    <hyperlink ref="F163" r:id="rId74" xr:uid="{00000000-0004-0000-0000-000049000000}"/>
    <hyperlink ref="F164" r:id="rId75" xr:uid="{00000000-0004-0000-0000-00004A000000}"/>
    <hyperlink ref="F171" r:id="rId76" xr:uid="{00000000-0004-0000-0000-00004B000000}"/>
    <hyperlink ref="F174" r:id="rId77" xr:uid="{00000000-0004-0000-0000-00004C000000}"/>
    <hyperlink ref="F177" r:id="rId78" xr:uid="{00000000-0004-0000-0000-00004D000000}"/>
    <hyperlink ref="F173" r:id="rId79" xr:uid="{00000000-0004-0000-0000-00004E000000}"/>
    <hyperlink ref="F175" r:id="rId80" xr:uid="{00000000-0004-0000-0000-00004F000000}"/>
    <hyperlink ref="F180" r:id="rId81" xr:uid="{00000000-0004-0000-0000-000050000000}"/>
    <hyperlink ref="F181" r:id="rId82" xr:uid="{00000000-0004-0000-0000-000051000000}"/>
    <hyperlink ref="F169" r:id="rId83" xr:uid="{00000000-0004-0000-0000-000052000000}"/>
    <hyperlink ref="F195" r:id="rId84" xr:uid="{00000000-0004-0000-0000-000053000000}"/>
    <hyperlink ref="F196" r:id="rId85" xr:uid="{00000000-0004-0000-0000-000054000000}"/>
    <hyperlink ref="F218" r:id="rId86" xr:uid="{00000000-0004-0000-0000-000055000000}"/>
    <hyperlink ref="F202" r:id="rId87" xr:uid="{00000000-0004-0000-0000-000056000000}"/>
    <hyperlink ref="F207" r:id="rId88" xr:uid="{00000000-0004-0000-0000-000057000000}"/>
    <hyperlink ref="F211" r:id="rId89" xr:uid="{00000000-0004-0000-0000-000058000000}"/>
    <hyperlink ref="F23" r:id="rId90" xr:uid="{00000000-0004-0000-0000-000059000000}"/>
    <hyperlink ref="F209" r:id="rId91" xr:uid="{00000000-0004-0000-0000-00005A000000}"/>
    <hyperlink ref="F223" r:id="rId92" xr:uid="{00000000-0004-0000-0000-00005B000000}"/>
    <hyperlink ref="F229" r:id="rId93" xr:uid="{00000000-0004-0000-0000-00005C000000}"/>
    <hyperlink ref="F226" r:id="rId94" xr:uid="{00000000-0004-0000-0000-00005D000000}"/>
    <hyperlink ref="F235" r:id="rId95" xr:uid="{00000000-0004-0000-0000-00005E000000}"/>
    <hyperlink ref="F234" r:id="rId96" xr:uid="{00000000-0004-0000-0000-00005F000000}"/>
    <hyperlink ref="F230" r:id="rId97" xr:uid="{00000000-0004-0000-0000-000060000000}"/>
    <hyperlink ref="F242" r:id="rId98" xr:uid="{00000000-0004-0000-0000-000061000000}"/>
    <hyperlink ref="F244" r:id="rId99" xr:uid="{00000000-0004-0000-0000-000062000000}"/>
    <hyperlink ref="F247" r:id="rId100" xr:uid="{00000000-0004-0000-0000-000063000000}"/>
    <hyperlink ref="F246" r:id="rId101" xr:uid="{00000000-0004-0000-0000-000064000000}"/>
    <hyperlink ref="F255" r:id="rId102" xr:uid="{00000000-0004-0000-0000-000065000000}"/>
    <hyperlink ref="F268" r:id="rId103" xr:uid="{00000000-0004-0000-0000-000066000000}"/>
    <hyperlink ref="F256" r:id="rId104" xr:uid="{00000000-0004-0000-0000-000067000000}"/>
    <hyperlink ref="F265" r:id="rId105" xr:uid="{00000000-0004-0000-0000-000068000000}"/>
    <hyperlink ref="F271" r:id="rId106" xr:uid="{00000000-0004-0000-0000-000069000000}"/>
    <hyperlink ref="F272" r:id="rId107" xr:uid="{00000000-0004-0000-0000-00006A000000}"/>
    <hyperlink ref="F280" r:id="rId108" xr:uid="{00000000-0004-0000-0000-00006B000000}"/>
    <hyperlink ref="F281" r:id="rId109" xr:uid="{00000000-0004-0000-0000-00006C000000}"/>
    <hyperlink ref="F282" r:id="rId110" xr:uid="{00000000-0004-0000-0000-00006D000000}"/>
    <hyperlink ref="F290" r:id="rId111" xr:uid="{00000000-0004-0000-0000-00006E000000}"/>
    <hyperlink ref="F302" r:id="rId112" xr:uid="{00000000-0004-0000-0000-00006F000000}"/>
    <hyperlink ref="F304" r:id="rId113" xr:uid="{00000000-0004-0000-0000-000070000000}"/>
    <hyperlink ref="F318" r:id="rId114" xr:uid="{00000000-0004-0000-0000-000071000000}"/>
    <hyperlink ref="F315" r:id="rId115" xr:uid="{00000000-0004-0000-0000-000072000000}"/>
    <hyperlink ref="F319" r:id="rId116" xr:uid="{00000000-0004-0000-0000-000073000000}"/>
    <hyperlink ref="F321" r:id="rId117" xr:uid="{00000000-0004-0000-0000-000074000000}"/>
    <hyperlink ref="F317" r:id="rId118" xr:uid="{00000000-0004-0000-0000-000075000000}"/>
    <hyperlink ref="F322" r:id="rId119" xr:uid="{00000000-0004-0000-0000-000076000000}"/>
    <hyperlink ref="F326" r:id="rId120" xr:uid="{00000000-0004-0000-0000-000077000000}"/>
    <hyperlink ref="F335" r:id="rId121" xr:uid="{00000000-0004-0000-0000-000078000000}"/>
    <hyperlink ref="F337" r:id="rId122" xr:uid="{00000000-0004-0000-0000-000079000000}"/>
    <hyperlink ref="F346" r:id="rId123" xr:uid="{00000000-0004-0000-0000-00007A000000}"/>
    <hyperlink ref="F343" r:id="rId124" xr:uid="{00000000-0004-0000-0000-00007B000000}"/>
    <hyperlink ref="F342" r:id="rId125" xr:uid="{00000000-0004-0000-0000-00007C000000}"/>
    <hyperlink ref="F348" r:id="rId126" xr:uid="{00000000-0004-0000-0000-00007D000000}"/>
    <hyperlink ref="F347" r:id="rId127" xr:uid="{00000000-0004-0000-0000-00007E000000}"/>
    <hyperlink ref="F349" r:id="rId128" xr:uid="{00000000-0004-0000-0000-00007F000000}"/>
    <hyperlink ref="F350" r:id="rId129" xr:uid="{00000000-0004-0000-0000-000080000000}"/>
    <hyperlink ref="F358" r:id="rId130" xr:uid="{00000000-0004-0000-0000-000081000000}"/>
    <hyperlink ref="F356" r:id="rId131" xr:uid="{00000000-0004-0000-0000-000082000000}"/>
    <hyperlink ref="F361" r:id="rId132" xr:uid="{00000000-0004-0000-0000-000083000000}"/>
    <hyperlink ref="F357" r:id="rId133" xr:uid="{00000000-0004-0000-0000-000084000000}"/>
    <hyperlink ref="F367" r:id="rId134" xr:uid="{00000000-0004-0000-0000-000085000000}"/>
    <hyperlink ref="F369" r:id="rId135" xr:uid="{00000000-0004-0000-0000-000086000000}"/>
    <hyperlink ref="F379" r:id="rId136" xr:uid="{00000000-0004-0000-0000-000087000000}"/>
    <hyperlink ref="F377" r:id="rId137" xr:uid="{00000000-0004-0000-0000-000088000000}"/>
    <hyperlink ref="F383" r:id="rId138" xr:uid="{00000000-0004-0000-0000-000089000000}"/>
    <hyperlink ref="F406" r:id="rId139" xr:uid="{00000000-0004-0000-0000-00008A000000}"/>
    <hyperlink ref="F422" r:id="rId140" xr:uid="{00000000-0004-0000-0000-00008B000000}"/>
    <hyperlink ref="F414" r:id="rId141" xr:uid="{00000000-0004-0000-0000-00008C000000}"/>
    <hyperlink ref="F419" r:id="rId142" xr:uid="{00000000-0004-0000-0000-00008D000000}"/>
    <hyperlink ref="F430" r:id="rId143" xr:uid="{00000000-0004-0000-0000-00008E000000}"/>
    <hyperlink ref="F432" r:id="rId144" xr:uid="{00000000-0004-0000-0000-00008F000000}"/>
    <hyperlink ref="F431" r:id="rId145" xr:uid="{00000000-0004-0000-0000-000090000000}"/>
    <hyperlink ref="F433" r:id="rId146" xr:uid="{00000000-0004-0000-0000-000091000000}"/>
    <hyperlink ref="F434" r:id="rId147" xr:uid="{00000000-0004-0000-0000-000092000000}"/>
    <hyperlink ref="F439" r:id="rId148" xr:uid="{00000000-0004-0000-0000-000093000000}"/>
    <hyperlink ref="F448" r:id="rId149" xr:uid="{00000000-0004-0000-0000-000094000000}"/>
    <hyperlink ref="F440" r:id="rId150" xr:uid="{00000000-0004-0000-0000-000095000000}"/>
    <hyperlink ref="F443" r:id="rId151" xr:uid="{00000000-0004-0000-0000-000096000000}"/>
    <hyperlink ref="F444" r:id="rId152" xr:uid="{00000000-0004-0000-0000-000097000000}"/>
    <hyperlink ref="F450" r:id="rId153" xr:uid="{00000000-0004-0000-0000-000098000000}"/>
    <hyperlink ref="F457" r:id="rId154" xr:uid="{00000000-0004-0000-0000-000099000000}"/>
    <hyperlink ref="F454" r:id="rId155" xr:uid="{00000000-0004-0000-0000-00009A000000}"/>
    <hyperlink ref="F458" r:id="rId156" xr:uid="{00000000-0004-0000-0000-00009B000000}"/>
    <hyperlink ref="F459" r:id="rId157" xr:uid="{00000000-0004-0000-0000-00009C000000}"/>
    <hyperlink ref="F463" r:id="rId158" xr:uid="{00000000-0004-0000-0000-00009D000000}"/>
    <hyperlink ref="F462" r:id="rId159" xr:uid="{00000000-0004-0000-0000-00009E000000}"/>
    <hyperlink ref="F473" r:id="rId160" xr:uid="{00000000-0004-0000-0000-00009F000000}"/>
    <hyperlink ref="F485" r:id="rId161" xr:uid="{00000000-0004-0000-0000-0000A0000000}"/>
    <hyperlink ref="F492" r:id="rId162" xr:uid="{00000000-0004-0000-0000-0000A1000000}"/>
    <hyperlink ref="F493" r:id="rId163" xr:uid="{00000000-0004-0000-0000-0000A2000000}"/>
    <hyperlink ref="F486" r:id="rId164" xr:uid="{00000000-0004-0000-0000-0000A3000000}"/>
    <hyperlink ref="F484" r:id="rId165" xr:uid="{00000000-0004-0000-0000-0000A4000000}"/>
    <hyperlink ref="F494" r:id="rId166" xr:uid="{00000000-0004-0000-0000-0000A5000000}"/>
    <hyperlink ref="F499" r:id="rId167" xr:uid="{00000000-0004-0000-0000-0000A6000000}"/>
    <hyperlink ref="F522" r:id="rId168" xr:uid="{00000000-0004-0000-0000-0000A7000000}"/>
    <hyperlink ref="F520" r:id="rId169" xr:uid="{00000000-0004-0000-0000-0000A8000000}"/>
    <hyperlink ref="F526" r:id="rId170" xr:uid="{00000000-0004-0000-0000-0000A9000000}"/>
    <hyperlink ref="F532" r:id="rId171" xr:uid="{00000000-0004-0000-0000-0000AA000000}"/>
    <hyperlink ref="F533" r:id="rId172" xr:uid="{00000000-0004-0000-0000-0000AB000000}"/>
    <hyperlink ref="F528" r:id="rId173" xr:uid="{00000000-0004-0000-0000-0000AC000000}"/>
    <hyperlink ref="F529" r:id="rId174" xr:uid="{00000000-0004-0000-0000-0000AD000000}"/>
    <hyperlink ref="F531" r:id="rId175" xr:uid="{00000000-0004-0000-0000-0000AE000000}"/>
    <hyperlink ref="F535" r:id="rId176" xr:uid="{00000000-0004-0000-0000-0000AF000000}"/>
    <hyperlink ref="F536" r:id="rId177" xr:uid="{00000000-0004-0000-0000-0000B0000000}"/>
    <hyperlink ref="F545" r:id="rId178" xr:uid="{00000000-0004-0000-0000-0000B1000000}"/>
    <hyperlink ref="F556" r:id="rId179" xr:uid="{00000000-0004-0000-0000-0000B2000000}"/>
    <hyperlink ref="F551" r:id="rId180" xr:uid="{00000000-0004-0000-0000-0000B3000000}"/>
    <hyperlink ref="F560" r:id="rId181" xr:uid="{00000000-0004-0000-0000-0000B4000000}"/>
    <hyperlink ref="F561" r:id="rId182" xr:uid="{00000000-0004-0000-0000-0000B5000000}"/>
    <hyperlink ref="F563" r:id="rId183" xr:uid="{00000000-0004-0000-0000-0000B6000000}"/>
    <hyperlink ref="F581" r:id="rId184" xr:uid="{00000000-0004-0000-0000-0000B7000000}"/>
    <hyperlink ref="F572" r:id="rId185" xr:uid="{00000000-0004-0000-0000-0000B8000000}"/>
    <hyperlink ref="F575" r:id="rId186" xr:uid="{00000000-0004-0000-0000-0000B9000000}"/>
    <hyperlink ref="F570" r:id="rId187" xr:uid="{00000000-0004-0000-0000-0000BA000000}"/>
    <hyperlink ref="F595" r:id="rId188" xr:uid="{00000000-0004-0000-0000-0000BB000000}"/>
    <hyperlink ref="F600" r:id="rId189" xr:uid="{00000000-0004-0000-0000-0000BC000000}"/>
    <hyperlink ref="F601" r:id="rId190" xr:uid="{00000000-0004-0000-0000-0000BD000000}"/>
    <hyperlink ref="F594" r:id="rId191" xr:uid="{00000000-0004-0000-0000-0000BE000000}"/>
    <hyperlink ref="F603" r:id="rId192" xr:uid="{00000000-0004-0000-0000-0000BF000000}"/>
    <hyperlink ref="F598" r:id="rId193" xr:uid="{00000000-0004-0000-0000-0000C0000000}"/>
    <hyperlink ref="F6" r:id="rId194" xr:uid="{00000000-0004-0000-0000-0000C1000000}"/>
    <hyperlink ref="F612" r:id="rId195" xr:uid="{00000000-0004-0000-0000-0000C2000000}"/>
    <hyperlink ref="F611" r:id="rId196" xr:uid="{00000000-0004-0000-0000-0000C3000000}"/>
    <hyperlink ref="F381" r:id="rId197" xr:uid="{00000000-0004-0000-0000-0000C4000000}"/>
    <hyperlink ref="F623" r:id="rId198" xr:uid="{00000000-0004-0000-0000-0000C5000000}"/>
    <hyperlink ref="F629" r:id="rId199" xr:uid="{00000000-0004-0000-0000-0000C6000000}"/>
    <hyperlink ref="F634" r:id="rId200" xr:uid="{00000000-0004-0000-0000-0000C7000000}"/>
    <hyperlink ref="F638" r:id="rId201" xr:uid="{00000000-0004-0000-0000-0000C8000000}"/>
    <hyperlink ref="F648" r:id="rId202" xr:uid="{00000000-0004-0000-0000-0000C9000000}"/>
    <hyperlink ref="F649" r:id="rId203" xr:uid="{00000000-0004-0000-0000-0000CA000000}"/>
    <hyperlink ref="F659" r:id="rId204" xr:uid="{00000000-0004-0000-0000-0000CB000000}"/>
    <hyperlink ref="F654" r:id="rId205" xr:uid="{00000000-0004-0000-0000-0000CC000000}"/>
    <hyperlink ref="F656" r:id="rId206" xr:uid="{00000000-0004-0000-0000-0000CD000000}"/>
    <hyperlink ref="F665" r:id="rId207" xr:uid="{00000000-0004-0000-0000-0000CE000000}"/>
    <hyperlink ref="F671" r:id="rId208" xr:uid="{00000000-0004-0000-0000-0000CF000000}"/>
    <hyperlink ref="F668" r:id="rId209" xr:uid="{00000000-0004-0000-0000-0000D0000000}"/>
    <hyperlink ref="F678" r:id="rId210" xr:uid="{00000000-0004-0000-0000-0000D1000000}"/>
    <hyperlink ref="F686" r:id="rId211" xr:uid="{00000000-0004-0000-0000-0000D2000000}"/>
    <hyperlink ref="F679" r:id="rId212" xr:uid="{00000000-0004-0000-0000-0000D3000000}"/>
    <hyperlink ref="F690" r:id="rId213" xr:uid="{00000000-0004-0000-0000-0000D4000000}"/>
    <hyperlink ref="F695" r:id="rId214" xr:uid="{00000000-0004-0000-0000-0000D5000000}"/>
    <hyperlink ref="F709" r:id="rId215" xr:uid="{00000000-0004-0000-0000-0000D6000000}"/>
    <hyperlink ref="F715" r:id="rId216" xr:uid="{00000000-0004-0000-0000-0000D7000000}"/>
    <hyperlink ref="F705" r:id="rId217" xr:uid="{00000000-0004-0000-0000-0000D8000000}"/>
    <hyperlink ref="F707" r:id="rId218" xr:uid="{00000000-0004-0000-0000-0000D9000000}"/>
    <hyperlink ref="F710" r:id="rId219" xr:uid="{00000000-0004-0000-0000-0000DA000000}"/>
    <hyperlink ref="F708" r:id="rId220" xr:uid="{00000000-0004-0000-0000-0000DB000000}"/>
    <hyperlink ref="F718" r:id="rId221" xr:uid="{00000000-0004-0000-0000-0000DC000000}"/>
    <hyperlink ref="F717" r:id="rId222" xr:uid="{00000000-0004-0000-0000-0000DD000000}"/>
    <hyperlink ref="F723" r:id="rId223" xr:uid="{00000000-0004-0000-0000-0000DE000000}"/>
    <hyperlink ref="G719" r:id="rId224" xr:uid="{00000000-0004-0000-0000-0000DF000000}"/>
    <hyperlink ref="F722" r:id="rId225" xr:uid="{00000000-0004-0000-0000-0000E0000000}"/>
    <hyperlink ref="F732" r:id="rId226" xr:uid="{00000000-0004-0000-0000-0000E1000000}"/>
    <hyperlink ref="F733" r:id="rId227" xr:uid="{00000000-0004-0000-0000-0000E2000000}"/>
    <hyperlink ref="F741" r:id="rId228" xr:uid="{00000000-0004-0000-0000-0000E3000000}"/>
    <hyperlink ref="F745" r:id="rId229" xr:uid="{00000000-0004-0000-0000-0000E4000000}"/>
    <hyperlink ref="G745" r:id="rId230" xr:uid="{00000000-0004-0000-0000-0000E5000000}"/>
    <hyperlink ref="E745" r:id="rId231" xr:uid="{00000000-0004-0000-0000-0000E6000000}"/>
    <hyperlink ref="F750" r:id="rId232" xr:uid="{00000000-0004-0000-0000-0000E7000000}"/>
    <hyperlink ref="F763" r:id="rId233" xr:uid="{00000000-0004-0000-0000-0000E8000000}"/>
    <hyperlink ref="F761" r:id="rId234" xr:uid="{00000000-0004-0000-0000-0000E9000000}"/>
    <hyperlink ref="F773" r:id="rId235" xr:uid="{00000000-0004-0000-0000-0000EA000000}"/>
    <hyperlink ref="F767" r:id="rId236" xr:uid="{00000000-0004-0000-0000-0000EB000000}"/>
    <hyperlink ref="F768" r:id="rId237" xr:uid="{00000000-0004-0000-0000-0000EC000000}"/>
    <hyperlink ref="F776" r:id="rId238" xr:uid="{00000000-0004-0000-0000-0000ED000000}"/>
    <hyperlink ref="F798" r:id="rId239" xr:uid="{00000000-0004-0000-0000-0000EE000000}"/>
    <hyperlink ref="F781" r:id="rId240" xr:uid="{00000000-0004-0000-0000-0000EF000000}"/>
    <hyperlink ref="F780" r:id="rId241" xr:uid="{00000000-0004-0000-0000-0000F0000000}"/>
    <hyperlink ref="F787" r:id="rId242" xr:uid="{00000000-0004-0000-0000-0000F1000000}"/>
    <hyperlink ref="F788" r:id="rId243" xr:uid="{00000000-0004-0000-0000-0000F2000000}"/>
    <hyperlink ref="F789" r:id="rId244" xr:uid="{00000000-0004-0000-0000-0000F3000000}"/>
    <hyperlink ref="F791" r:id="rId245" xr:uid="{00000000-0004-0000-0000-0000F4000000}"/>
    <hyperlink ref="F793" r:id="rId246" xr:uid="{00000000-0004-0000-0000-0000F5000000}"/>
    <hyperlink ref="G793" r:id="rId247" xr:uid="{00000000-0004-0000-0000-0000F6000000}"/>
    <hyperlink ref="E793" r:id="rId248" xr:uid="{00000000-0004-0000-0000-0000F7000000}"/>
    <hyperlink ref="F795" r:id="rId249" xr:uid="{00000000-0004-0000-0000-0000F8000000}"/>
    <hyperlink ref="F797" r:id="rId250" xr:uid="{00000000-0004-0000-0000-0000F9000000}"/>
    <hyperlink ref="F806" r:id="rId251" xr:uid="{00000000-0004-0000-0000-0000FA000000}"/>
    <hyperlink ref="F811" r:id="rId252" xr:uid="{00000000-0004-0000-0000-0000FB000000}"/>
    <hyperlink ref="F813" r:id="rId253" xr:uid="{00000000-0004-0000-0000-0000FC000000}"/>
    <hyperlink ref="F812" r:id="rId254" xr:uid="{00000000-0004-0000-0000-0000FD000000}"/>
    <hyperlink ref="F824" r:id="rId255" xr:uid="{00000000-0004-0000-0000-0000FE000000}"/>
    <hyperlink ref="F823" r:id="rId256" xr:uid="{00000000-0004-0000-0000-0000FF000000}"/>
    <hyperlink ref="F825" r:id="rId257" xr:uid="{00000000-0004-0000-0000-000000010000}"/>
    <hyperlink ref="F833" r:id="rId258" xr:uid="{00000000-0004-0000-0000-000001010000}"/>
    <hyperlink ref="F832" r:id="rId259" xr:uid="{00000000-0004-0000-0000-000002010000}"/>
    <hyperlink ref="F829" r:id="rId260" xr:uid="{00000000-0004-0000-0000-000003010000}"/>
    <hyperlink ref="F843" r:id="rId261" xr:uid="{00000000-0004-0000-0000-000004010000}"/>
    <hyperlink ref="F840" r:id="rId262" xr:uid="{00000000-0004-0000-0000-000005010000}"/>
    <hyperlink ref="F844" r:id="rId263" xr:uid="{00000000-0004-0000-0000-000006010000}"/>
    <hyperlink ref="F857" r:id="rId264" xr:uid="{00000000-0004-0000-0000-000007010000}"/>
    <hyperlink ref="F859" r:id="rId265" xr:uid="{00000000-0004-0000-0000-000008010000}"/>
    <hyperlink ref="F841" r:id="rId266" xr:uid="{00000000-0004-0000-0000-000009010000}"/>
    <hyperlink ref="F837" r:id="rId267" xr:uid="{00000000-0004-0000-0000-00000A010000}"/>
    <hyperlink ref="F851" r:id="rId268" xr:uid="{00000000-0004-0000-0000-00000B010000}"/>
    <hyperlink ref="F863" r:id="rId269" xr:uid="{00000000-0004-0000-0000-00000C010000}"/>
    <hyperlink ref="F862" r:id="rId270" xr:uid="{00000000-0004-0000-0000-00000D010000}"/>
    <hyperlink ref="F861" r:id="rId271" xr:uid="{00000000-0004-0000-0000-00000E010000}"/>
    <hyperlink ref="F826" r:id="rId272" xr:uid="{00000000-0004-0000-0000-00000F010000}"/>
    <hyperlink ref="F869" r:id="rId273" xr:uid="{00000000-0004-0000-0000-000010010000}"/>
    <hyperlink ref="F870" r:id="rId274" xr:uid="{00000000-0004-0000-0000-000011010000}"/>
    <hyperlink ref="F872" r:id="rId275" xr:uid="{00000000-0004-0000-0000-000012010000}"/>
    <hyperlink ref="F878" r:id="rId276" xr:uid="{00000000-0004-0000-0000-000013010000}"/>
    <hyperlink ref="F885" r:id="rId277" xr:uid="{00000000-0004-0000-0000-000014010000}"/>
    <hyperlink ref="F886" r:id="rId278" xr:uid="{00000000-0004-0000-0000-000015010000}"/>
    <hyperlink ref="F888" r:id="rId279" xr:uid="{00000000-0004-0000-0000-000016010000}"/>
    <hyperlink ref="F894" r:id="rId280" xr:uid="{00000000-0004-0000-0000-000017010000}"/>
    <hyperlink ref="F896" r:id="rId281" xr:uid="{00000000-0004-0000-0000-000018010000}"/>
    <hyperlink ref="D896" r:id="rId282" xr:uid="{00000000-0004-0000-0000-000019010000}"/>
    <hyperlink ref="F890" r:id="rId283" xr:uid="{00000000-0004-0000-0000-00001A010000}"/>
    <hyperlink ref="G899" r:id="rId284" xr:uid="{00000000-0004-0000-0000-00001B010000}"/>
    <hyperlink ref="F899" r:id="rId285" xr:uid="{00000000-0004-0000-0000-00001C010000}"/>
    <hyperlink ref="F901" r:id="rId286" xr:uid="{00000000-0004-0000-0000-00001D010000}"/>
    <hyperlink ref="G900" r:id="rId287" xr:uid="{00000000-0004-0000-0000-00001E010000}"/>
    <hyperlink ref="F915" r:id="rId288" xr:uid="{00000000-0004-0000-0000-00001F010000}"/>
    <hyperlink ref="G914" r:id="rId289" xr:uid="{00000000-0004-0000-0000-000020010000}"/>
    <hyperlink ref="F920" r:id="rId290" xr:uid="{00000000-0004-0000-0000-000021010000}"/>
    <hyperlink ref="F929" r:id="rId291" xr:uid="{00000000-0004-0000-0000-000022010000}"/>
    <hyperlink ref="F926" r:id="rId292" xr:uid="{00000000-0004-0000-0000-000023010000}"/>
    <hyperlink ref="F924" r:id="rId293" xr:uid="{00000000-0004-0000-0000-000024010000}"/>
    <hyperlink ref="F922" r:id="rId294" xr:uid="{00000000-0004-0000-0000-000025010000}"/>
    <hyperlink ref="F927" r:id="rId295" xr:uid="{00000000-0004-0000-0000-000026010000}"/>
    <hyperlink ref="F928" r:id="rId296" xr:uid="{00000000-0004-0000-0000-000027010000}"/>
    <hyperlink ref="F948" r:id="rId297" xr:uid="{00000000-0004-0000-0000-000028010000}"/>
    <hyperlink ref="F938" r:id="rId298" xr:uid="{00000000-0004-0000-0000-000029010000}"/>
    <hyperlink ref="F944" r:id="rId299" display="mailto:jbcncr@aol.com" xr:uid="{00000000-0004-0000-0000-00002A010000}"/>
    <hyperlink ref="F950" r:id="rId300" xr:uid="{00000000-0004-0000-0000-00002B010000}"/>
    <hyperlink ref="F955" r:id="rId301" xr:uid="{00000000-0004-0000-0000-00002C010000}"/>
    <hyperlink ref="F957" r:id="rId302" xr:uid="{00000000-0004-0000-0000-00002D010000}"/>
    <hyperlink ref="F966" r:id="rId303" xr:uid="{00000000-0004-0000-0000-00002E010000}"/>
    <hyperlink ref="F974" r:id="rId304" xr:uid="{00000000-0004-0000-0000-00002F010000}"/>
    <hyperlink ref="F971" r:id="rId305" xr:uid="{00000000-0004-0000-0000-000030010000}"/>
    <hyperlink ref="F977" r:id="rId306" xr:uid="{00000000-0004-0000-0000-000031010000}"/>
    <hyperlink ref="F979" r:id="rId307" xr:uid="{00000000-0004-0000-0000-000032010000}"/>
    <hyperlink ref="F984" r:id="rId308" xr:uid="{00000000-0004-0000-0000-000033010000}"/>
    <hyperlink ref="F986" r:id="rId309" xr:uid="{00000000-0004-0000-0000-000034010000}"/>
    <hyperlink ref="F992" r:id="rId310" xr:uid="{00000000-0004-0000-0000-000035010000}"/>
    <hyperlink ref="F993" r:id="rId311" xr:uid="{00000000-0004-0000-0000-000036010000}"/>
    <hyperlink ref="F997" r:id="rId312" xr:uid="{00000000-0004-0000-0000-000037010000}"/>
    <hyperlink ref="F991" r:id="rId313" xr:uid="{00000000-0004-0000-0000-000038010000}"/>
    <hyperlink ref="F988" r:id="rId314" xr:uid="{00000000-0004-0000-0000-000039010000}"/>
    <hyperlink ref="F995" r:id="rId315" xr:uid="{00000000-0004-0000-0000-00003A010000}"/>
    <hyperlink ref="F989" r:id="rId316" xr:uid="{00000000-0004-0000-0000-00003B010000}"/>
    <hyperlink ref="F999" r:id="rId317" xr:uid="{00000000-0004-0000-0000-00003C010000}"/>
    <hyperlink ref="F1014" r:id="rId318" xr:uid="{00000000-0004-0000-0000-00003D010000}"/>
    <hyperlink ref="F1002" r:id="rId319" xr:uid="{00000000-0004-0000-0000-00003E010000}"/>
    <hyperlink ref="F1021" r:id="rId320" xr:uid="{00000000-0004-0000-0000-00003F010000}"/>
    <hyperlink ref="F1022" r:id="rId321" xr:uid="{00000000-0004-0000-0000-000040010000}"/>
    <hyperlink ref="F1024" r:id="rId322" xr:uid="{00000000-0004-0000-0000-000041010000}"/>
    <hyperlink ref="F1031" r:id="rId323" xr:uid="{00000000-0004-0000-0000-000042010000}"/>
    <hyperlink ref="F1026" r:id="rId324" xr:uid="{00000000-0004-0000-0000-000043010000}"/>
    <hyperlink ref="F1028" r:id="rId325" xr:uid="{00000000-0004-0000-0000-000044010000}"/>
    <hyperlink ref="F1036" r:id="rId326" xr:uid="{00000000-0004-0000-0000-000045010000}"/>
    <hyperlink ref="F1039" r:id="rId327" xr:uid="{00000000-0004-0000-0000-000046010000}"/>
    <hyperlink ref="F1042" r:id="rId328" xr:uid="{00000000-0004-0000-0000-000047010000}"/>
    <hyperlink ref="F1043" r:id="rId329" xr:uid="{00000000-0004-0000-0000-000048010000}"/>
    <hyperlink ref="F1046" r:id="rId330" xr:uid="{00000000-0004-0000-0000-000049010000}"/>
    <hyperlink ref="F1067" r:id="rId331" xr:uid="{00000000-0004-0000-0000-00004A010000}"/>
    <hyperlink ref="F1071" r:id="rId332" xr:uid="{00000000-0004-0000-0000-00004B010000}"/>
    <hyperlink ref="F1073" r:id="rId333" xr:uid="{00000000-0004-0000-0000-00004C010000}"/>
    <hyperlink ref="G1068" r:id="rId334" xr:uid="{00000000-0004-0000-0000-00004D010000}"/>
    <hyperlink ref="F1079" r:id="rId335" xr:uid="{00000000-0004-0000-0000-00004E010000}"/>
    <hyperlink ref="F1069" r:id="rId336" xr:uid="{00000000-0004-0000-0000-00004F010000}"/>
    <hyperlink ref="G1083" r:id="rId337" xr:uid="{00000000-0004-0000-0000-000050010000}"/>
    <hyperlink ref="G1082" r:id="rId338" xr:uid="{00000000-0004-0000-0000-000051010000}"/>
    <hyperlink ref="G1084" r:id="rId339" xr:uid="{00000000-0004-0000-0000-000052010000}"/>
    <hyperlink ref="F1087" r:id="rId340" xr:uid="{00000000-0004-0000-0000-000053010000}"/>
    <hyperlink ref="F1086" r:id="rId341" xr:uid="{00000000-0004-0000-0000-000054010000}"/>
    <hyperlink ref="F1089" r:id="rId342" xr:uid="{00000000-0004-0000-0000-000055010000}"/>
    <hyperlink ref="F1102" r:id="rId343" xr:uid="{00000000-0004-0000-0000-000056010000}"/>
    <hyperlink ref="F1104" r:id="rId344" xr:uid="{00000000-0004-0000-0000-000057010000}"/>
    <hyperlink ref="F1113" r:id="rId345" xr:uid="{00000000-0004-0000-0000-000058010000}"/>
    <hyperlink ref="F1125" r:id="rId346" xr:uid="{00000000-0004-0000-0000-000059010000}"/>
    <hyperlink ref="F1130" r:id="rId347" xr:uid="{00000000-0004-0000-0000-00005A010000}"/>
    <hyperlink ref="G1127" r:id="rId348" xr:uid="{00000000-0004-0000-0000-00005B010000}"/>
    <hyperlink ref="F1139" r:id="rId349" xr:uid="{00000000-0004-0000-0000-00005C010000}"/>
    <hyperlink ref="F1131" r:id="rId350" xr:uid="{00000000-0004-0000-0000-00005D010000}"/>
    <hyperlink ref="G1144" r:id="rId351" xr:uid="{00000000-0004-0000-0000-00005E010000}"/>
    <hyperlink ref="F1152" r:id="rId352" display="mailto:clint@sidingandgutters.com" xr:uid="{00000000-0004-0000-0000-00005F010000}"/>
    <hyperlink ref="F1149" r:id="rId353" display="mailto:kevin.dilauri@gmail.com" xr:uid="{00000000-0004-0000-0000-000060010000}"/>
    <hyperlink ref="F1160" r:id="rId354" display="mailto:kevin.dilauri@gmail.com" xr:uid="{00000000-0004-0000-0000-000061010000}"/>
    <hyperlink ref="F1155" r:id="rId355" xr:uid="{00000000-0004-0000-0000-000062010000}"/>
    <hyperlink ref="F1161" r:id="rId356" xr:uid="{00000000-0004-0000-0000-000063010000}"/>
    <hyperlink ref="F1157" r:id="rId357" xr:uid="{00000000-0004-0000-0000-000064010000}"/>
    <hyperlink ref="F1165" r:id="rId358" xr:uid="{00000000-0004-0000-0000-000065010000}"/>
    <hyperlink ref="F1167" r:id="rId359" xr:uid="{00000000-0004-0000-0000-000066010000}"/>
    <hyperlink ref="F1170" r:id="rId360" xr:uid="{00000000-0004-0000-0000-000067010000}"/>
    <hyperlink ref="F1173" r:id="rId361" xr:uid="{00000000-0004-0000-0000-000068010000}"/>
    <hyperlink ref="F1172" r:id="rId362" xr:uid="{00000000-0004-0000-0000-000069010000}"/>
    <hyperlink ref="F1171" r:id="rId363" display="mailto:corcinocustomkydex@gmail.com" xr:uid="{00000000-0004-0000-0000-00006A010000}"/>
    <hyperlink ref="F1174" r:id="rId364" xr:uid="{00000000-0004-0000-0000-00006B010000}"/>
    <hyperlink ref="F1178" r:id="rId365" xr:uid="{00000000-0004-0000-0000-00006C010000}"/>
    <hyperlink ref="F1181" r:id="rId366" xr:uid="{00000000-0004-0000-0000-00006D010000}"/>
    <hyperlink ref="F1176" r:id="rId367" xr:uid="{00000000-0004-0000-0000-00006E010000}"/>
    <hyperlink ref="F1177" r:id="rId368" xr:uid="{00000000-0004-0000-0000-00006F010000}"/>
    <hyperlink ref="F1179" r:id="rId369" xr:uid="{00000000-0004-0000-0000-000070010000}"/>
    <hyperlink ref="F1188" r:id="rId370" xr:uid="{00000000-0004-0000-0000-000071010000}"/>
    <hyperlink ref="F1187" r:id="rId371" xr:uid="{00000000-0004-0000-0000-000072010000}"/>
    <hyperlink ref="F1184" r:id="rId372" xr:uid="{00000000-0004-0000-0000-000073010000}"/>
    <hyperlink ref="F1192" r:id="rId373" xr:uid="{00000000-0004-0000-0000-000074010000}"/>
    <hyperlink ref="F1199" r:id="rId374" xr:uid="{00000000-0004-0000-0000-000075010000}"/>
    <hyperlink ref="F1206" r:id="rId375" xr:uid="{00000000-0004-0000-0000-000076010000}"/>
    <hyperlink ref="F1203" r:id="rId376" xr:uid="{00000000-0004-0000-0000-000077010000}"/>
    <hyperlink ref="F1202" r:id="rId377" xr:uid="{00000000-0004-0000-0000-000078010000}"/>
    <hyperlink ref="F1220" r:id="rId378" xr:uid="{00000000-0004-0000-0000-000079010000}"/>
    <hyperlink ref="F1222" r:id="rId379" xr:uid="{00000000-0004-0000-0000-00007A010000}"/>
    <hyperlink ref="F1216" r:id="rId380" xr:uid="{00000000-0004-0000-0000-00007B010000}"/>
    <hyperlink ref="F1223" r:id="rId381" xr:uid="{00000000-0004-0000-0000-00007C010000}"/>
    <hyperlink ref="G1223" r:id="rId382" xr:uid="{00000000-0004-0000-0000-00007D010000}"/>
    <hyperlink ref="F1225" r:id="rId383" xr:uid="{00000000-0004-0000-0000-00007E010000}"/>
    <hyperlink ref="F1213" r:id="rId384" xr:uid="{00000000-0004-0000-0000-00007F010000}"/>
    <hyperlink ref="F1230" r:id="rId385" xr:uid="{00000000-0004-0000-0000-000080010000}"/>
    <hyperlink ref="F1228" r:id="rId386" xr:uid="{00000000-0004-0000-0000-000081010000}"/>
    <hyperlink ref="F1231" r:id="rId387" xr:uid="{00000000-0004-0000-0000-000082010000}"/>
    <hyperlink ref="F1232" r:id="rId388" xr:uid="{00000000-0004-0000-0000-000083010000}"/>
    <hyperlink ref="F1233" r:id="rId389" xr:uid="{00000000-0004-0000-0000-000084010000}"/>
    <hyperlink ref="F1237" r:id="rId390" xr:uid="{00000000-0004-0000-0000-000085010000}"/>
    <hyperlink ref="F1236" r:id="rId391" xr:uid="{00000000-0004-0000-0000-000086010000}"/>
    <hyperlink ref="F1238" r:id="rId392" xr:uid="{00000000-0004-0000-0000-000087010000}"/>
    <hyperlink ref="F1247" r:id="rId393" xr:uid="{00000000-0004-0000-0000-000088010000}"/>
    <hyperlink ref="F1245" r:id="rId394" xr:uid="{00000000-0004-0000-0000-000089010000}"/>
    <hyperlink ref="F1246" r:id="rId395" xr:uid="{00000000-0004-0000-0000-00008A010000}"/>
    <hyperlink ref="G1246" r:id="rId396" xr:uid="{00000000-0004-0000-0000-00008B010000}"/>
    <hyperlink ref="F1257" r:id="rId397" xr:uid="{00000000-0004-0000-0000-00008C010000}"/>
    <hyperlink ref="F1258" r:id="rId398" xr:uid="{00000000-0004-0000-0000-00008D010000}"/>
    <hyperlink ref="F1253" r:id="rId399" xr:uid="{00000000-0004-0000-0000-00008E010000}"/>
    <hyperlink ref="F1270" r:id="rId400" xr:uid="{00000000-0004-0000-0000-00008F010000}"/>
    <hyperlink ref="G1270" r:id="rId401" xr:uid="{00000000-0004-0000-0000-000090010000}"/>
    <hyperlink ref="F1269" r:id="rId402" display="mailto:kevin.dilauri@gmail.com" xr:uid="{00000000-0004-0000-0000-000091010000}"/>
    <hyperlink ref="F1271" r:id="rId403" xr:uid="{00000000-0004-0000-0000-000092010000}"/>
    <hyperlink ref="F1272" r:id="rId404" xr:uid="{00000000-0004-0000-0000-000093010000}"/>
    <hyperlink ref="F1278" r:id="rId405" xr:uid="{00000000-0004-0000-0000-000094010000}"/>
    <hyperlink ref="F1275" r:id="rId406" xr:uid="{00000000-0004-0000-0000-000095010000}"/>
    <hyperlink ref="F1276" r:id="rId407" xr:uid="{00000000-0004-0000-0000-000096010000}"/>
    <hyperlink ref="F1288" r:id="rId408" xr:uid="{00000000-0004-0000-0000-000097010000}"/>
    <hyperlink ref="F1293" r:id="rId409" xr:uid="{00000000-0004-0000-0000-000098010000}"/>
    <hyperlink ref="F1292" r:id="rId410" xr:uid="{00000000-0004-0000-0000-000099010000}"/>
    <hyperlink ref="F1286" r:id="rId411" xr:uid="{00000000-0004-0000-0000-00009A010000}"/>
    <hyperlink ref="F1297" r:id="rId412" xr:uid="{00000000-0004-0000-0000-00009B010000}"/>
    <hyperlink ref="F1299" r:id="rId413" xr:uid="{00000000-0004-0000-0000-00009C010000}"/>
    <hyperlink ref="F1302" r:id="rId414" xr:uid="{00000000-0004-0000-0000-00009D010000}"/>
    <hyperlink ref="F1304" r:id="rId415" xr:uid="{00000000-0004-0000-0000-00009E010000}"/>
    <hyperlink ref="G1304" r:id="rId416" xr:uid="{00000000-0004-0000-0000-00009F010000}"/>
    <hyperlink ref="F1306" r:id="rId417" xr:uid="{00000000-0004-0000-0000-0000A0010000}"/>
    <hyperlink ref="F1311" r:id="rId418" xr:uid="{00000000-0004-0000-0000-0000A1010000}"/>
    <hyperlink ref="F1316" r:id="rId419" xr:uid="{00000000-0004-0000-0000-0000A2010000}"/>
    <hyperlink ref="F1313" r:id="rId420" xr:uid="{00000000-0004-0000-0000-0000A3010000}"/>
    <hyperlink ref="F1318" r:id="rId421" xr:uid="{00000000-0004-0000-0000-0000A4010000}"/>
    <hyperlink ref="F1322" r:id="rId422" xr:uid="{00000000-0004-0000-0000-0000A5010000}"/>
    <hyperlink ref="F1329" r:id="rId423" xr:uid="{00000000-0004-0000-0000-0000A6010000}"/>
    <hyperlink ref="F1340" r:id="rId424" xr:uid="{00000000-0004-0000-0000-0000A7010000}"/>
    <hyperlink ref="F1339" r:id="rId425" xr:uid="{00000000-0004-0000-0000-0000A8010000}"/>
    <hyperlink ref="F1342" r:id="rId426" xr:uid="{00000000-0004-0000-0000-0000A9010000}"/>
    <hyperlink ref="F1343" r:id="rId427" xr:uid="{00000000-0004-0000-0000-0000AA010000}"/>
    <hyperlink ref="F1344" r:id="rId428" xr:uid="{00000000-0004-0000-0000-0000AB010000}"/>
    <hyperlink ref="F1350" r:id="rId429" xr:uid="{00000000-0004-0000-0000-0000AC010000}"/>
    <hyperlink ref="F1355" r:id="rId430" xr:uid="{00000000-0004-0000-0000-0000AD010000}"/>
    <hyperlink ref="F1356" r:id="rId431" xr:uid="{00000000-0004-0000-0000-0000AE010000}"/>
    <hyperlink ref="F1360" r:id="rId432" xr:uid="{00000000-0004-0000-0000-0000AF010000}"/>
    <hyperlink ref="F1361" r:id="rId433" xr:uid="{00000000-0004-0000-0000-0000B0010000}"/>
    <hyperlink ref="F1362" r:id="rId434" xr:uid="{00000000-0004-0000-0000-0000B1010000}"/>
    <hyperlink ref="F1365" r:id="rId435" xr:uid="{00000000-0004-0000-0000-0000B2010000}"/>
    <hyperlink ref="F1366" r:id="rId436" xr:uid="{00000000-0004-0000-0000-0000B3010000}"/>
    <hyperlink ref="F1367" r:id="rId437" xr:uid="{00000000-0004-0000-0000-0000B4010000}"/>
    <hyperlink ref="F1369" r:id="rId438" xr:uid="{00000000-0004-0000-0000-0000B5010000}"/>
    <hyperlink ref="F1370" r:id="rId439" xr:uid="{00000000-0004-0000-0000-0000B6010000}"/>
    <hyperlink ref="F1377" r:id="rId440" xr:uid="{00000000-0004-0000-0000-0000B7010000}"/>
    <hyperlink ref="F1380" r:id="rId441" xr:uid="{00000000-0004-0000-0000-0000B8010000}"/>
    <hyperlink ref="F1382" r:id="rId442" xr:uid="{00000000-0004-0000-0000-0000B9010000}"/>
    <hyperlink ref="F1381" r:id="rId443" xr:uid="{00000000-0004-0000-0000-0000BA010000}"/>
    <hyperlink ref="F1383" r:id="rId444" xr:uid="{00000000-0004-0000-0000-0000BB010000}"/>
    <hyperlink ref="F1388" r:id="rId445" xr:uid="{00000000-0004-0000-0000-0000BC010000}"/>
    <hyperlink ref="F1390" r:id="rId446" xr:uid="{00000000-0004-0000-0000-0000BD010000}"/>
    <hyperlink ref="F1392" r:id="rId447" xr:uid="{00000000-0004-0000-0000-0000BE010000}"/>
    <hyperlink ref="F1393" r:id="rId448" xr:uid="{00000000-0004-0000-0000-0000BF010000}"/>
    <hyperlink ref="F1402" r:id="rId449" xr:uid="{00000000-0004-0000-0000-0000C0010000}"/>
    <hyperlink ref="F1404" r:id="rId450" xr:uid="{00000000-0004-0000-0000-0000C1010000}"/>
    <hyperlink ref="F1405" r:id="rId451" xr:uid="{00000000-0004-0000-0000-0000C2010000}"/>
    <hyperlink ref="F1416" r:id="rId452" xr:uid="{00000000-0004-0000-0000-0000C3010000}"/>
    <hyperlink ref="F1420" r:id="rId453" xr:uid="{00000000-0004-0000-0000-0000C4010000}"/>
    <hyperlink ref="F1421" r:id="rId454" xr:uid="{00000000-0004-0000-0000-0000C5010000}"/>
    <hyperlink ref="F1426" r:id="rId455" xr:uid="{00000000-0004-0000-0000-0000C6010000}"/>
    <hyperlink ref="F1428" r:id="rId456" xr:uid="{00000000-0004-0000-0000-0000C7010000}"/>
    <hyperlink ref="F1435" r:id="rId457" xr:uid="{00000000-0004-0000-0000-0000C8010000}"/>
    <hyperlink ref="F1437" r:id="rId458" xr:uid="{00000000-0004-0000-0000-0000C9010000}"/>
    <hyperlink ref="F1438" r:id="rId459" xr:uid="{00000000-0004-0000-0000-0000CA010000}"/>
    <hyperlink ref="F1441" r:id="rId460" xr:uid="{00000000-0004-0000-0000-0000CB010000}"/>
    <hyperlink ref="F1457" r:id="rId461" xr:uid="{00000000-0004-0000-0000-0000CC010000}"/>
    <hyperlink ref="F1458" r:id="rId462" xr:uid="{00000000-0004-0000-0000-0000CD010000}"/>
    <hyperlink ref="F1464" r:id="rId463" xr:uid="{00000000-0004-0000-0000-0000CE010000}"/>
    <hyperlink ref="F1466" r:id="rId464" xr:uid="{00000000-0004-0000-0000-0000CF010000}"/>
    <hyperlink ref="F1469" r:id="rId465" xr:uid="{00000000-0004-0000-0000-0000D0010000}"/>
    <hyperlink ref="F1471" r:id="rId466" xr:uid="{00000000-0004-0000-0000-0000D1010000}"/>
    <hyperlink ref="F1475" r:id="rId467" xr:uid="{00000000-0004-0000-0000-0000D2010000}"/>
    <hyperlink ref="F1479" r:id="rId468" xr:uid="{00000000-0004-0000-0000-0000D3010000}"/>
    <hyperlink ref="F1480" r:id="rId469" xr:uid="{00000000-0004-0000-0000-0000D4010000}"/>
    <hyperlink ref="F1482" r:id="rId470" xr:uid="{00000000-0004-0000-0000-0000D5010000}"/>
    <hyperlink ref="F908" r:id="rId471" xr:uid="{00000000-0004-0000-0000-0000D6010000}"/>
    <hyperlink ref="F1485" r:id="rId472" xr:uid="{00000000-0004-0000-0000-0000D7010000}"/>
    <hyperlink ref="F1486" r:id="rId473" xr:uid="{00000000-0004-0000-0000-0000D8010000}"/>
    <hyperlink ref="F1491" r:id="rId474" xr:uid="{00000000-0004-0000-0000-0000D9010000}"/>
    <hyperlink ref="F1494" r:id="rId475" xr:uid="{00000000-0004-0000-0000-0000DA010000}"/>
    <hyperlink ref="F1496" r:id="rId476" xr:uid="{00000000-0004-0000-0000-0000DB010000}"/>
    <hyperlink ref="F1501" r:id="rId477" xr:uid="{00000000-0004-0000-0000-0000DC010000}"/>
    <hyperlink ref="F1502" r:id="rId478" xr:uid="{00000000-0004-0000-0000-0000DD010000}"/>
    <hyperlink ref="F1503" r:id="rId479" xr:uid="{00000000-0004-0000-0000-0000DE010000}"/>
    <hyperlink ref="F1504" r:id="rId480" xr:uid="{00000000-0004-0000-0000-0000DF010000}"/>
    <hyperlink ref="F1505" r:id="rId481" xr:uid="{00000000-0004-0000-0000-0000E0010000}"/>
    <hyperlink ref="F1508" r:id="rId482" xr:uid="{00000000-0004-0000-0000-0000E1010000}"/>
    <hyperlink ref="F1509" r:id="rId483" xr:uid="{00000000-0004-0000-0000-0000E2010000}"/>
    <hyperlink ref="F1510" r:id="rId484" xr:uid="{00000000-0004-0000-0000-0000E3010000}"/>
    <hyperlink ref="G1512" r:id="rId485" xr:uid="{00000000-0004-0000-0000-0000E4010000}"/>
    <hyperlink ref="F1511" r:id="rId486" xr:uid="{00000000-0004-0000-0000-0000E5010000}"/>
    <hyperlink ref="F1513" r:id="rId487" xr:uid="{00000000-0004-0000-0000-0000E6010000}"/>
    <hyperlink ref="F1514" r:id="rId488" xr:uid="{00000000-0004-0000-0000-0000E7010000}"/>
    <hyperlink ref="F1517" r:id="rId489" xr:uid="{00000000-0004-0000-0000-0000E8010000}"/>
    <hyperlink ref="F1518" r:id="rId490" xr:uid="{00000000-0004-0000-0000-0000E9010000}"/>
    <hyperlink ref="F1521" r:id="rId491" xr:uid="{00000000-0004-0000-0000-0000EA010000}"/>
    <hyperlink ref="F1523" r:id="rId492" xr:uid="{00000000-0004-0000-0000-0000EB010000}"/>
    <hyperlink ref="F1524" r:id="rId493" xr:uid="{00000000-0004-0000-0000-0000EC010000}"/>
    <hyperlink ref="F1527" r:id="rId494" xr:uid="{00000000-0004-0000-0000-0000ED010000}"/>
    <hyperlink ref="F1529" r:id="rId495" xr:uid="{00000000-0004-0000-0000-0000EE010000}"/>
    <hyperlink ref="F1533" r:id="rId496" xr:uid="{00000000-0004-0000-0000-0000EF010000}"/>
    <hyperlink ref="F1534" r:id="rId497" xr:uid="{00000000-0004-0000-0000-0000F0010000}"/>
    <hyperlink ref="F1536" r:id="rId498" xr:uid="{00000000-0004-0000-0000-0000F1010000}"/>
    <hyperlink ref="F1538" r:id="rId499" xr:uid="{00000000-0004-0000-0000-0000F2010000}"/>
    <hyperlink ref="F1539" r:id="rId500" xr:uid="{00000000-0004-0000-0000-0000F3010000}"/>
    <hyperlink ref="F1540" r:id="rId501" xr:uid="{00000000-0004-0000-0000-0000F4010000}"/>
    <hyperlink ref="F1542" r:id="rId502" xr:uid="{00000000-0004-0000-0000-0000F5010000}"/>
    <hyperlink ref="F1543" r:id="rId503" xr:uid="{00000000-0004-0000-0000-0000F6010000}"/>
    <hyperlink ref="F1544" r:id="rId504" xr:uid="{00000000-0004-0000-0000-0000F7010000}"/>
    <hyperlink ref="F1551" r:id="rId505" xr:uid="{00000000-0004-0000-0000-0000F8010000}"/>
    <hyperlink ref="F1552" r:id="rId506" xr:uid="{00000000-0004-0000-0000-0000F9010000}"/>
    <hyperlink ref="F1553" r:id="rId507" xr:uid="{00000000-0004-0000-0000-0000FA010000}"/>
    <hyperlink ref="F1554" r:id="rId508" xr:uid="{00000000-0004-0000-0000-0000FB010000}"/>
    <hyperlink ref="F1555" r:id="rId509" xr:uid="{00000000-0004-0000-0000-0000FC010000}"/>
    <hyperlink ref="F1558" r:id="rId510" xr:uid="{00000000-0004-0000-0000-0000FD010000}"/>
    <hyperlink ref="F1560" r:id="rId511" xr:uid="{00000000-0004-0000-0000-0000FE010000}"/>
    <hyperlink ref="F1561" r:id="rId512" xr:uid="{00000000-0004-0000-0000-0000FF010000}"/>
    <hyperlink ref="F1562" r:id="rId513" xr:uid="{00000000-0004-0000-0000-000000020000}"/>
    <hyperlink ref="F1563" r:id="rId514" xr:uid="{00000000-0004-0000-0000-000001020000}"/>
    <hyperlink ref="F1565" r:id="rId515" xr:uid="{00000000-0004-0000-0000-000002020000}"/>
    <hyperlink ref="F1566" r:id="rId516" xr:uid="{00000000-0004-0000-0000-000003020000}"/>
    <hyperlink ref="F1567" r:id="rId517" xr:uid="{00000000-0004-0000-0000-000004020000}"/>
    <hyperlink ref="F1568" r:id="rId518" xr:uid="{00000000-0004-0000-0000-000005020000}"/>
    <hyperlink ref="F1573" r:id="rId519" xr:uid="{00000000-0004-0000-0000-000006020000}"/>
    <hyperlink ref="F1576" r:id="rId520" xr:uid="{00000000-0004-0000-0000-000007020000}"/>
    <hyperlink ref="F1577" r:id="rId521" xr:uid="{00000000-0004-0000-0000-000008020000}"/>
    <hyperlink ref="F1579" r:id="rId522" xr:uid="{00000000-0004-0000-0000-000009020000}"/>
    <hyperlink ref="F1581" r:id="rId523" xr:uid="{00000000-0004-0000-0000-00000A020000}"/>
    <hyperlink ref="F1584" r:id="rId524" xr:uid="{00000000-0004-0000-0000-00000B020000}"/>
    <hyperlink ref="F1586" r:id="rId525" xr:uid="{00000000-0004-0000-0000-00000C020000}"/>
    <hyperlink ref="F1587" r:id="rId526" xr:uid="{00000000-0004-0000-0000-00000D020000}"/>
    <hyperlink ref="F1589" r:id="rId527" xr:uid="{00000000-0004-0000-0000-00000E020000}"/>
    <hyperlink ref="F1590" r:id="rId528" xr:uid="{00000000-0004-0000-0000-00000F020000}"/>
    <hyperlink ref="F1593" r:id="rId529" xr:uid="{00000000-0004-0000-0000-000010020000}"/>
    <hyperlink ref="F1596" r:id="rId530" xr:uid="{00000000-0004-0000-0000-000011020000}"/>
    <hyperlink ref="F1597" r:id="rId531" xr:uid="{00000000-0004-0000-0000-000012020000}"/>
    <hyperlink ref="F1601" r:id="rId532" xr:uid="{00000000-0004-0000-0000-000013020000}"/>
    <hyperlink ref="F1602" r:id="rId533" xr:uid="{00000000-0004-0000-0000-000014020000}"/>
    <hyperlink ref="F1611" r:id="rId534" xr:uid="{00000000-0004-0000-0000-000015020000}"/>
    <hyperlink ref="F1613" r:id="rId535" xr:uid="{00000000-0004-0000-0000-000016020000}"/>
    <hyperlink ref="F1616" r:id="rId536" xr:uid="{00000000-0004-0000-0000-000017020000}"/>
    <hyperlink ref="F1618" r:id="rId537" xr:uid="{00000000-0004-0000-0000-000018020000}"/>
    <hyperlink ref="F1620" r:id="rId538" xr:uid="{00000000-0004-0000-0000-000019020000}"/>
    <hyperlink ref="F1623" r:id="rId539" xr:uid="{00000000-0004-0000-0000-00001A020000}"/>
    <hyperlink ref="F1624" r:id="rId540" xr:uid="{00000000-0004-0000-0000-00001B020000}"/>
    <hyperlink ref="G1624" r:id="rId541" xr:uid="{00000000-0004-0000-0000-00001C020000}"/>
    <hyperlink ref="F1625" r:id="rId542" xr:uid="{00000000-0004-0000-0000-00001D020000}"/>
    <hyperlink ref="F1629" r:id="rId543" xr:uid="{00000000-0004-0000-0000-00001E020000}"/>
    <hyperlink ref="F1630" r:id="rId544" xr:uid="{00000000-0004-0000-0000-00001F020000}"/>
    <hyperlink ref="F1631" r:id="rId545" xr:uid="{00000000-0004-0000-0000-000020020000}"/>
    <hyperlink ref="F1633" r:id="rId546" xr:uid="{00000000-0004-0000-0000-000021020000}"/>
    <hyperlink ref="F1634" r:id="rId547" xr:uid="{00000000-0004-0000-0000-000022020000}"/>
    <hyperlink ref="F1636" r:id="rId548" xr:uid="{00000000-0004-0000-0000-000023020000}"/>
    <hyperlink ref="F1637" r:id="rId549" xr:uid="{00000000-0004-0000-0000-000024020000}"/>
    <hyperlink ref="F1639" r:id="rId550" xr:uid="{00000000-0004-0000-0000-000025020000}"/>
    <hyperlink ref="F1641" r:id="rId551" xr:uid="{00000000-0004-0000-0000-000026020000}"/>
    <hyperlink ref="F1642" r:id="rId552" xr:uid="{00000000-0004-0000-0000-000027020000}"/>
    <hyperlink ref="F1643" r:id="rId553" xr:uid="{00000000-0004-0000-0000-000028020000}"/>
    <hyperlink ref="F1645" r:id="rId554" xr:uid="{00000000-0004-0000-0000-000029020000}"/>
    <hyperlink ref="F1648" r:id="rId555" xr:uid="{00000000-0004-0000-0000-00002A020000}"/>
    <hyperlink ref="F1649" r:id="rId556" xr:uid="{00000000-0004-0000-0000-00002B020000}"/>
    <hyperlink ref="F1650" r:id="rId557" xr:uid="{00000000-0004-0000-0000-00002C020000}"/>
    <hyperlink ref="F1654" r:id="rId558" xr:uid="{00000000-0004-0000-0000-00002D020000}"/>
    <hyperlink ref="F1655" r:id="rId559" xr:uid="{00000000-0004-0000-0000-00002E020000}"/>
    <hyperlink ref="F1656" r:id="rId560" xr:uid="{00000000-0004-0000-0000-00002F020000}"/>
    <hyperlink ref="F1661" r:id="rId561" xr:uid="{00000000-0004-0000-0000-000030020000}"/>
    <hyperlink ref="F1663" r:id="rId562" xr:uid="{00000000-0004-0000-0000-000031020000}"/>
    <hyperlink ref="F1675" r:id="rId563" xr:uid="{00000000-0004-0000-0000-000032020000}"/>
    <hyperlink ref="F1677" r:id="rId564" xr:uid="{00000000-0004-0000-0000-000033020000}"/>
    <hyperlink ref="F1679" r:id="rId565" xr:uid="{00000000-0004-0000-0000-000034020000}"/>
    <hyperlink ref="F1682" r:id="rId566" xr:uid="{00000000-0004-0000-0000-000035020000}"/>
    <hyperlink ref="F1688" r:id="rId567" xr:uid="{00000000-0004-0000-0000-000036020000}"/>
    <hyperlink ref="F1690" r:id="rId568" xr:uid="{00000000-0004-0000-0000-000037020000}"/>
    <hyperlink ref="F1691" r:id="rId569" xr:uid="{00000000-0004-0000-0000-000038020000}"/>
    <hyperlink ref="F1692" r:id="rId570" xr:uid="{00000000-0004-0000-0000-000039020000}"/>
    <hyperlink ref="F1697" r:id="rId571" xr:uid="{00000000-0004-0000-0000-00003A020000}"/>
    <hyperlink ref="F1696" r:id="rId572" xr:uid="{00000000-0004-0000-0000-00003B020000}"/>
    <hyperlink ref="F1702" r:id="rId573" xr:uid="{7BB84A90-6E45-4980-BA5D-449159ED7FBE}"/>
    <hyperlink ref="F1703" r:id="rId574" xr:uid="{E1948929-0497-4A75-9361-C3427EB35C58}"/>
    <hyperlink ref="F1704" r:id="rId575" xr:uid="{EBDDF0FC-C2AA-422E-B892-BF6D4FFC658A}"/>
    <hyperlink ref="F1705" r:id="rId576" xr:uid="{CE0D36E9-F10B-4E9D-A7CC-45F604C63621}"/>
    <hyperlink ref="F1706" r:id="rId577" xr:uid="{19ECE0BA-274B-4EAF-BD3A-C6FA49A1657A}"/>
    <hyperlink ref="F1683" r:id="rId578" xr:uid="{6146B9C4-9044-42A6-856C-B6DF17ED6F11}"/>
    <hyperlink ref="F1708" r:id="rId579" xr:uid="{27FA5368-E432-448E-95CF-18CD430A3451}"/>
    <hyperlink ref="F1709" r:id="rId580" xr:uid="{565221F3-CEAA-44A9-B441-82B961BEEC40}"/>
    <hyperlink ref="F1710" r:id="rId581" xr:uid="{6390F659-137D-43EB-B6BA-1E714A4FAAEE}"/>
    <hyperlink ref="F1712" r:id="rId582" xr:uid="{754A6902-6967-4FFB-B380-DE4377B649A6}"/>
    <hyperlink ref="F1713" r:id="rId583" xr:uid="{A64CAE91-E160-4F35-ACB5-2F535A112DDD}"/>
    <hyperlink ref="F1715" r:id="rId584" xr:uid="{A25A67FD-9A12-4609-952B-38F4D0183492}"/>
    <hyperlink ref="F1716" r:id="rId585" xr:uid="{721119F0-D48E-443C-8031-E42428510766}"/>
    <hyperlink ref="F1717" r:id="rId586" xr:uid="{48B75D50-B466-433A-AD12-64BB37101FF0}"/>
    <hyperlink ref="F1718" r:id="rId587" xr:uid="{089BD2CE-3D7A-442D-99F7-8CB8CEE1CF6A}"/>
    <hyperlink ref="F1719" r:id="rId588" xr:uid="{AC4B4D82-8897-422E-9DDE-EAF90E36AEBD}"/>
    <hyperlink ref="F1720" r:id="rId589" xr:uid="{2DD10F1D-B14B-4C27-B21D-D456AB611ABD}"/>
    <hyperlink ref="F1722" r:id="rId590" xr:uid="{2C8E2FB6-C581-4C59-96E2-FF85E7DED1BA}"/>
    <hyperlink ref="F1732" r:id="rId591" xr:uid="{711C5139-4D75-40B4-B176-D355415915F5}"/>
    <hyperlink ref="F1733" r:id="rId592" xr:uid="{6C5F26D8-32BA-49A9-A883-E6C505702B42}"/>
    <hyperlink ref="F1736" r:id="rId593" xr:uid="{30C76171-3595-4A05-A67D-71303E77F5AA}"/>
    <hyperlink ref="F1737" r:id="rId594" xr:uid="{D7A5D112-80CC-428F-B76B-DE58B4A583BC}"/>
    <hyperlink ref="F1741" r:id="rId595" xr:uid="{4613BBC7-7C79-42B7-8AF8-9CA5E8035F5C}"/>
    <hyperlink ref="F1742" r:id="rId596" xr:uid="{37D5D489-89FC-4A7F-A2EB-793FB436152F}"/>
    <hyperlink ref="F1745" r:id="rId597" xr:uid="{2A80AEDF-D3E2-4C52-ACBA-783F5E22E9D9}"/>
    <hyperlink ref="F1746" r:id="rId598" xr:uid="{39B8319F-FB49-4F44-B7D2-11D1593F2C51}"/>
    <hyperlink ref="F1748" r:id="rId599" xr:uid="{E0E41AE2-0A7E-4698-AAEE-53CD45830261}"/>
    <hyperlink ref="F1747" r:id="rId600" xr:uid="{A2A0FB0D-46E1-47C7-99F8-006AB46C596F}"/>
    <hyperlink ref="F1749" r:id="rId601" xr:uid="{FD9D4FC5-D3D7-47DE-8254-40438DB7A536}"/>
    <hyperlink ref="F1751" r:id="rId602" xr:uid="{29C1001F-9B1C-4A9A-8E54-D26A995D7DFC}"/>
    <hyperlink ref="F1752" r:id="rId603" xr:uid="{0FD0DF5B-717B-44A5-8E7D-037FC84C3AD1}"/>
    <hyperlink ref="F1753" r:id="rId604" xr:uid="{19964DFD-F78D-4107-9BA1-DE44FA34572A}"/>
    <hyperlink ref="F1754" r:id="rId605" xr:uid="{C914750B-0904-4208-89E6-9D55F5354AF9}"/>
    <hyperlink ref="F1756" r:id="rId606" xr:uid="{A37BC42D-5437-422C-9CED-5D848E9E3EA3}"/>
    <hyperlink ref="F1758" r:id="rId607" xr:uid="{A35B2318-EFD4-45CF-A82F-F85CD5A96477}"/>
    <hyperlink ref="F1761" r:id="rId608" xr:uid="{272F9B26-49E2-4B00-8133-899EF0FBE1BB}"/>
    <hyperlink ref="F1765" r:id="rId609" xr:uid="{4B450F74-C8BB-420B-A73B-32A1035681EF}"/>
    <hyperlink ref="F1767" r:id="rId610" xr:uid="{7E1A29CD-EA17-46F2-BAEC-A30B00E52042}"/>
    <hyperlink ref="F1770" r:id="rId611" xr:uid="{B872D353-0F8C-46C4-A7A6-FDB16F003C96}"/>
    <hyperlink ref="F1772" r:id="rId612" xr:uid="{60B19E54-B268-41CE-872A-1F4644B343DF}"/>
    <hyperlink ref="F1776" r:id="rId613" xr:uid="{5D0A3916-E656-4287-A51C-FFEF18769A52}"/>
    <hyperlink ref="F1777" r:id="rId614" xr:uid="{42F71A88-65FC-458D-A985-7AC0665EE954}"/>
    <hyperlink ref="G1777" r:id="rId615" xr:uid="{D730E43B-A7B7-4FE6-9830-8BB900885516}"/>
    <hyperlink ref="F1779" r:id="rId616" xr:uid="{A70D0B9F-3CED-4E04-A106-B456F7E0DFAD}"/>
    <hyperlink ref="F1780" r:id="rId617" xr:uid="{36A4B792-DC42-4C84-9565-90F22A61A8E4}"/>
    <hyperlink ref="F1783" r:id="rId618" xr:uid="{3811466D-8576-406F-B10C-2502C894DC15}"/>
    <hyperlink ref="F1788" r:id="rId619" xr:uid="{43AE07DF-F2FA-4EE8-8A3B-CC391A5AA894}"/>
    <hyperlink ref="F1789" r:id="rId620" xr:uid="{6887018D-BB7A-4ECD-8905-07082D117E23}"/>
    <hyperlink ref="F1790" r:id="rId621" xr:uid="{8CE0FBA1-47B7-4A27-A201-2470FF08720A}"/>
    <hyperlink ref="F1791" r:id="rId622" xr:uid="{03EC2ABB-4B0E-4669-B70E-F14B98754A9D}"/>
    <hyperlink ref="F1808" r:id="rId623" xr:uid="{F1CD5D36-EEA5-413D-8BBB-6668C4F651F5}"/>
    <hyperlink ref="F1793" r:id="rId624" xr:uid="{309162FE-36C4-4140-9D99-A902B1F107E5}"/>
    <hyperlink ref="F1794" r:id="rId625" xr:uid="{38463054-B019-492B-AF1B-0028661DF162}"/>
    <hyperlink ref="F1795" r:id="rId626" xr:uid="{05C2B574-5E66-406A-923E-861DCB5E4D2A}"/>
    <hyperlink ref="F1796" r:id="rId627" xr:uid="{C33BE965-8CD1-4402-AE6E-3952B5205675}"/>
    <hyperlink ref="F1797" r:id="rId628" xr:uid="{6757EDFF-2588-467E-B481-A033C42C2613}"/>
    <hyperlink ref="F1800" r:id="rId629" xr:uid="{DF42FBFD-A075-4308-9CD1-378ADA4F58D9}"/>
    <hyperlink ref="F1801" r:id="rId630" xr:uid="{768A7AB8-166A-4F86-9D90-63A97C0A2FD1}"/>
    <hyperlink ref="F1809" r:id="rId631" xr:uid="{7DA758B7-EF68-4FF0-AE99-4DFA74783BCC}"/>
    <hyperlink ref="F1810" r:id="rId632" xr:uid="{B2C3A5E8-821B-4D8F-AD9E-769858E9FD65}"/>
    <hyperlink ref="G1810" r:id="rId633" xr:uid="{8DD0DE46-2ED6-4178-8331-5487C44F46FA}"/>
    <hyperlink ref="F1812" r:id="rId634" xr:uid="{E6836AC8-6597-4216-8465-DCB64BA548B5}"/>
    <hyperlink ref="F1813" r:id="rId635" xr:uid="{2BC6AA6E-C73E-45E4-A545-740C638B8A07}"/>
    <hyperlink ref="F1814" r:id="rId636" xr:uid="{B3A6B7CB-60FA-45A8-9F05-12A7C3E880F7}"/>
    <hyperlink ref="F1816" r:id="rId637" xr:uid="{EBFD8BC6-7464-4EDA-9AB0-7D6C98914100}"/>
    <hyperlink ref="F1817" r:id="rId638" xr:uid="{F1BD1A9E-19A8-4266-98E2-5E5EC11B6233}"/>
    <hyperlink ref="F1818" r:id="rId639" xr:uid="{91622023-1DE1-46A1-A734-81DE3277AE0C}"/>
    <hyperlink ref="F1819" r:id="rId640" xr:uid="{B9CB6BFB-1A13-454D-8C5F-99EFE0CA2E83}"/>
    <hyperlink ref="F1820" r:id="rId641" xr:uid="{B3622D18-7436-4C79-9DC8-2B70FC48472F}"/>
    <hyperlink ref="F1823" r:id="rId642" xr:uid="{7208CBED-75BC-4029-A500-60111CD05BE4}"/>
    <hyperlink ref="F1824" r:id="rId643" xr:uid="{F48AAED9-AB06-466F-A156-D700774F8A83}"/>
    <hyperlink ref="F1827" r:id="rId644" xr:uid="{67F57039-AE13-4409-A89E-24EB2A0E5612}"/>
    <hyperlink ref="F1829" r:id="rId645" xr:uid="{12122A4B-2567-4F0C-8FF7-5A765E344210}"/>
    <hyperlink ref="F1830" r:id="rId646" xr:uid="{17CDB968-04B6-4AE5-BB5B-2B85FE63FED7}"/>
    <hyperlink ref="F1831" r:id="rId647" xr:uid="{A61201C4-5362-4AA0-B276-A99B2559EB90}"/>
    <hyperlink ref="F1833" r:id="rId648" xr:uid="{4D9C0920-883B-4E3F-B74B-28FD0286624B}"/>
    <hyperlink ref="F1835" r:id="rId649" xr:uid="{44EECEDD-39C3-4EA1-80BA-51DEF2F0A0EC}"/>
    <hyperlink ref="F1836" r:id="rId650" xr:uid="{385FB584-9073-4117-8CEA-E2431AAE518A}"/>
    <hyperlink ref="F1838" r:id="rId651" xr:uid="{E23D930C-D15C-4833-AECF-1FB3DDF5FB4F}"/>
    <hyperlink ref="F1839" r:id="rId652" xr:uid="{EAF195EA-B257-40CD-A89B-3EF0A3591BB7}"/>
    <hyperlink ref="F1841" r:id="rId653" xr:uid="{C5DD5E33-F675-42E6-83BC-0F421DA0D18F}"/>
    <hyperlink ref="F1842" r:id="rId654" xr:uid="{B3338C29-9483-4FC2-B135-FB6344185492}"/>
    <hyperlink ref="F1844" r:id="rId655" xr:uid="{1D5751F4-71BC-4AD9-B422-61AA20196CF0}"/>
    <hyperlink ref="F1846" r:id="rId656" xr:uid="{376A02C2-9FED-4FB8-94C0-8D8A5B298786}"/>
    <hyperlink ref="F1848" r:id="rId657" xr:uid="{DD1E702C-CF98-43C2-914F-E3D4F0FCD925}"/>
    <hyperlink ref="F1847" r:id="rId658" xr:uid="{E8DA92D6-3237-4238-8667-1662ED552285}"/>
    <hyperlink ref="F1853" r:id="rId659" xr:uid="{37733D8B-FEC5-44BF-B376-A4500F4E78EF}"/>
    <hyperlink ref="F1859" r:id="rId660" xr:uid="{F878EE87-928C-43C7-994B-69B19344AE04}"/>
    <hyperlink ref="F1861" r:id="rId661" xr:uid="{3AA7B9DE-97D8-4607-9A24-692F51F9BACB}"/>
    <hyperlink ref="F1863" r:id="rId662" xr:uid="{4B387E5E-0D0B-443D-A9A7-92906ADEBA96}"/>
    <hyperlink ref="F1864" r:id="rId663" xr:uid="{F3B483C5-1065-41BB-AA14-78A69443EEFE}"/>
    <hyperlink ref="F1866" r:id="rId664" xr:uid="{A926E2E3-2D35-42BA-94C8-B59D499A7ECB}"/>
    <hyperlink ref="G1867" r:id="rId665" xr:uid="{C3B5912E-D281-43E9-A690-54F0EA90627A}"/>
    <hyperlink ref="F1870" r:id="rId666" xr:uid="{9ABAB870-9B66-428F-9BD0-6800C6CCE06C}"/>
    <hyperlink ref="F1872" r:id="rId667" xr:uid="{51104823-FB30-4AAE-B2C4-6391ED3B4B7D}"/>
    <hyperlink ref="F1873" r:id="rId668" xr:uid="{D5C905CB-547E-4946-86F6-3057F1B0708E}"/>
    <hyperlink ref="F1874" r:id="rId669" xr:uid="{CF868DFE-FAA9-4C9E-AFC2-1F95ADDF763D}"/>
    <hyperlink ref="F1879" r:id="rId670" xr:uid="{81DD29D3-8897-4FCA-8812-DD7D05AFF2D2}"/>
    <hyperlink ref="F1884" r:id="rId671" xr:uid="{24F965BC-0569-42AB-9A7F-17200F9DA316}"/>
    <hyperlink ref="F1885" r:id="rId672" xr:uid="{711C687A-C19F-4EB8-94F8-0A3B0216F7A6}"/>
    <hyperlink ref="F1881" r:id="rId673" xr:uid="{D935F289-B3E6-4E42-82A9-45E4349ACF71}"/>
    <hyperlink ref="F1889" r:id="rId674" xr:uid="{20B6B26B-4A12-49CB-A6EC-72076D363B29}"/>
    <hyperlink ref="F1891" r:id="rId675" xr:uid="{17D6F0BE-9B4B-4996-B6AC-05059B167DEE}"/>
    <hyperlink ref="F1893" r:id="rId676" xr:uid="{DABFF7CF-60EF-44A5-B4E6-D6C4F96CE1D1}"/>
    <hyperlink ref="G1893" r:id="rId677" xr:uid="{D98324E1-FF3B-42C5-A938-C2056639E037}"/>
    <hyperlink ref="F1895" r:id="rId678" xr:uid="{95D146BB-4FA2-4885-9441-0AE964A1D9F0}"/>
    <hyperlink ref="F1896" r:id="rId679" xr:uid="{26CEF971-664A-4BE8-A6D9-40BC2CAF2C83}"/>
    <hyperlink ref="F1897" r:id="rId680" xr:uid="{8F4E3EBB-8D0D-494E-85A5-1FC9732702C9}"/>
    <hyperlink ref="F1898" r:id="rId681" xr:uid="{5B8D7C6B-FA15-4AB5-B1DC-7D08D6D1A6F7}"/>
    <hyperlink ref="G1898" r:id="rId682" xr:uid="{0FDAD45F-D08F-4F87-9442-9AB7EC4F0ED4}"/>
    <hyperlink ref="F1899" r:id="rId683" xr:uid="{95DFEE12-578F-4F96-9C4E-7B873B21BF4C}"/>
    <hyperlink ref="F1900" r:id="rId684" xr:uid="{699DE7EA-94E5-4CDF-B76B-E9EB731F569A}"/>
    <hyperlink ref="F1901" r:id="rId685" xr:uid="{4D9A138C-C477-440E-BD1C-A16EDB65A435}"/>
    <hyperlink ref="F1903" r:id="rId686" xr:uid="{91DB1118-01B0-45E1-8B22-1FFDD4F2E9A7}"/>
    <hyperlink ref="F1904" r:id="rId687" xr:uid="{B335F7B3-AE5D-4D65-BBAF-CC879E38502F}"/>
    <hyperlink ref="F1905" r:id="rId688" xr:uid="{413C9713-594B-4EB3-BEF0-DCB339A60EBE}"/>
    <hyperlink ref="F1906" r:id="rId689" xr:uid="{378644E6-A1FD-48D4-B84B-C1C8182CA115}"/>
    <hyperlink ref="G1906" r:id="rId690" xr:uid="{AF51DB58-B3C5-4A8D-837D-273BAD02B875}"/>
    <hyperlink ref="F1909" r:id="rId691" xr:uid="{CA930E49-19C2-4E01-8240-BF6837E42469}"/>
    <hyperlink ref="F1910" r:id="rId692" xr:uid="{97F2BE7A-0B2B-45D6-AD07-278DC7F5AF16}"/>
    <hyperlink ref="F1183" r:id="rId693" xr:uid="{3AEFDABF-2F33-4BC7-BA31-67827D179D30}"/>
    <hyperlink ref="F1911" r:id="rId694" xr:uid="{F8A04200-2267-40CB-A8AE-8B97720FED1B}"/>
    <hyperlink ref="F1913" r:id="rId695" xr:uid="{50F203BE-67E7-4F88-ACB2-C235C1D64D50}"/>
    <hyperlink ref="F1914" r:id="rId696" xr:uid="{C2979F53-99A8-4C19-B360-94BC8EDC21BF}"/>
    <hyperlink ref="F1916" r:id="rId697" xr:uid="{7622EEEC-759E-4DE7-995C-ED1E8AAA6BB8}"/>
    <hyperlink ref="F1917" r:id="rId698" xr:uid="{490B73D1-B223-4823-B7F6-3CE40D0DAE87}"/>
    <hyperlink ref="F1919" r:id="rId699" xr:uid="{23012E96-2582-4239-B41D-BA4129B117A5}"/>
    <hyperlink ref="F1920" r:id="rId700" xr:uid="{75741D63-179E-4BFC-BAE3-5AA8FF54A7AB}"/>
    <hyperlink ref="F1922" r:id="rId701" xr:uid="{ECEACED9-60B4-4FCA-9A5E-0BE2BC4C8825}"/>
    <hyperlink ref="F1927" r:id="rId702" xr:uid="{332D3C65-2628-42D1-99CD-4DAABC999746}"/>
    <hyperlink ref="F1930" r:id="rId703" xr:uid="{FDD0D817-2704-48FC-8A5E-C451E39ED01E}"/>
    <hyperlink ref="F1931" r:id="rId704" xr:uid="{397CAD71-668A-4A69-A974-C531C9272753}"/>
    <hyperlink ref="F1932" r:id="rId705" xr:uid="{B621BB42-99CF-428E-A268-201361B0CA70}"/>
    <hyperlink ref="F1933" r:id="rId706" xr:uid="{91704CBF-5734-49B2-8FF4-5EE967007EE6}"/>
    <hyperlink ref="F1934" r:id="rId707" xr:uid="{22BC7F94-DB30-4F89-8070-A60C33848267}"/>
    <hyperlink ref="F1936" r:id="rId708" xr:uid="{1648963D-F3A7-445D-8882-5E1D93376165}"/>
    <hyperlink ref="F1938" r:id="rId709" xr:uid="{236518E8-9F75-449B-B1C6-70EA14AE81D9}"/>
    <hyperlink ref="F1939" r:id="rId710" xr:uid="{8FFD4D2D-F71E-40A2-9159-21BBCE0E94BE}"/>
    <hyperlink ref="F1942" r:id="rId711" xr:uid="{2AE87B5E-6F02-460C-95C7-191A4A775D69}"/>
    <hyperlink ref="G1946" r:id="rId712" xr:uid="{CA985EED-21EA-444F-A8C9-A945730253F7}"/>
    <hyperlink ref="F1946" r:id="rId713" xr:uid="{2FE760B3-3D53-49A0-963E-C226C5E6641C}"/>
    <hyperlink ref="F1952" r:id="rId714" xr:uid="{BFF0F6BA-A8BF-4138-AD03-C6E042E45D98}"/>
    <hyperlink ref="F1971" r:id="rId715" xr:uid="{50A13468-B536-4FD1-88A9-A1B41780491F}"/>
    <hyperlink ref="F1972" r:id="rId716" xr:uid="{BBBCFEB1-90DA-4BF4-816A-B5A97AD85CFC}"/>
    <hyperlink ref="F1970" r:id="rId717" xr:uid="{6956FC64-0A66-42E6-BF4A-02D9358CB30C}"/>
    <hyperlink ref="F1973" r:id="rId718" xr:uid="{00D86723-C7AB-4F56-A1D8-D6549A19E451}"/>
    <hyperlink ref="F1974" r:id="rId719" xr:uid="{9C4771C0-48F3-464E-8B74-F1C35A6971C7}"/>
    <hyperlink ref="F1975" r:id="rId720" display="mailto:Sales@puresurface.ca" xr:uid="{47BFFA5D-53E9-42AB-8426-1BF87CA3F993}"/>
    <hyperlink ref="G1975" r:id="rId721" xr:uid="{15D07E73-CDEE-43A3-AA3F-040E75359657}"/>
    <hyperlink ref="G1977" r:id="rId722" display="mailto:mayfieldsigns@yahoo.com" xr:uid="{E373C603-6599-4B94-941D-CB739A0A0D68}"/>
    <hyperlink ref="F1983" r:id="rId723" xr:uid="{7DDF8618-AD2D-48E4-BFF2-C2018BFB2412}"/>
    <hyperlink ref="F1984" r:id="rId724" xr:uid="{C003DA2B-D0DC-40E2-B5CA-E7BE42BEAD2D}"/>
    <hyperlink ref="F1988" r:id="rId725" xr:uid="{3C88A1F2-1FC6-45BE-9111-C7EA0412FDC8}"/>
    <hyperlink ref="F1989" r:id="rId726" xr:uid="{D1374978-9353-4FEE-B611-32542A8A4019}"/>
    <hyperlink ref="F1991" r:id="rId727" xr:uid="{4F8ECD6F-E618-4C52-AEBD-90D7581A48A3}"/>
    <hyperlink ref="F1992" r:id="rId728" xr:uid="{FA4384E5-A558-4228-964C-988A87AA4938}"/>
    <hyperlink ref="F1993" r:id="rId729" xr:uid="{2314D6E6-79B1-4D93-9DBC-F7D6934B8FA1}"/>
    <hyperlink ref="F1995" r:id="rId730" xr:uid="{93F8DD68-7BD4-467E-8BE9-C295C9CC9835}"/>
    <hyperlink ref="F1996" r:id="rId731" xr:uid="{7EC9C0E8-1333-4A45-831D-016287E8A80A}"/>
    <hyperlink ref="F1997" r:id="rId732" xr:uid="{357341EF-688E-4E1F-B950-565D0B1D88E6}"/>
    <hyperlink ref="F1998" r:id="rId733" xr:uid="{76602EFD-9B6F-45AD-9255-A623EF936501}"/>
    <hyperlink ref="F1999" r:id="rId734" xr:uid="{AE39485A-73A8-4168-805D-AB1438EF5748}"/>
    <hyperlink ref="F2001" r:id="rId735" xr:uid="{95246DF3-C508-49F2-B01A-D06636909FB2}"/>
    <hyperlink ref="F2002" r:id="rId736" xr:uid="{0E33986D-210B-4F4D-8EC1-BF308BCE22B1}"/>
    <hyperlink ref="F2004" r:id="rId737" xr:uid="{E0A873FA-2633-4812-AE30-A7C7F3F73111}"/>
    <hyperlink ref="F2006" r:id="rId738" xr:uid="{861D0F2A-BE8B-475B-BF4F-ED9F22AC4A40}"/>
    <hyperlink ref="F2007" r:id="rId739" xr:uid="{232C6E47-A777-4DA8-B6CB-4F7E9D61ED4D}"/>
    <hyperlink ref="F2008" r:id="rId740" xr:uid="{D85E2F4F-CCA9-4EBC-81D5-176171ACAB5B}"/>
    <hyperlink ref="F2009" r:id="rId741" xr:uid="{10008A6E-76FA-48AC-B085-C62837AFB0D3}"/>
    <hyperlink ref="F2016" r:id="rId742" xr:uid="{B3550683-81AD-4C42-8A6D-B2479CCC694B}"/>
    <hyperlink ref="G2008" r:id="rId743" xr:uid="{0AC43EED-B7F3-4E91-B5FC-923D5025345C}"/>
    <hyperlink ref="F2018" r:id="rId744" display="mailto:gabrielabbott@hotmail.com" xr:uid="{3BC909DE-79E4-4097-8C96-67310A8B1908}"/>
    <hyperlink ref="F2019" r:id="rId745" xr:uid="{7C548610-CD71-4C13-88DF-ABDB4E208EDD}"/>
    <hyperlink ref="F2023" r:id="rId746" xr:uid="{0DC6B4DB-65DF-4CA9-BDC9-862ADD02C792}"/>
    <hyperlink ref="F2024" r:id="rId747" xr:uid="{C5063850-7EDE-435A-A7BB-011B0693BDAE}"/>
    <hyperlink ref="F2029" r:id="rId748" xr:uid="{A01D627E-8E27-4F1B-AFA6-0A25DB2DA4EF}"/>
  </hyperlinks>
  <pageMargins left="0.7" right="0.7" top="0.75" bottom="0.75" header="0.3" footer="0.3"/>
  <pageSetup orientation="portrait" horizontalDpi="0" verticalDpi="0" r:id="rId749"/>
  <drawing r:id="rId750"/>
  <legacyDrawing r:id="rId751"/>
  <mc:AlternateContent xmlns:mc="http://schemas.openxmlformats.org/markup-compatibility/2006">
    <mc:Choice Requires="x14">
      <controls>
        <mc:AlternateContent xmlns:mc="http://schemas.openxmlformats.org/markup-compatibility/2006">
          <mc:Choice Requires="x14">
            <control shapeId="1049" r:id="rId752" name="Button 25">
              <controlPr defaultSize="0" print="0" autoFill="0" autoPict="0" macro="[0]!OpenWorkOrders">
                <anchor moveWithCells="1" sizeWithCells="1">
                  <from>
                    <xdr:col>12</xdr:col>
                    <xdr:colOff>1047750</xdr:colOff>
                    <xdr:row>0</xdr:row>
                    <xdr:rowOff>66675</xdr:rowOff>
                  </from>
                  <to>
                    <xdr:col>13</xdr:col>
                    <xdr:colOff>0</xdr:colOff>
                    <xdr:row>0</xdr:row>
                    <xdr:rowOff>447675</xdr:rowOff>
                  </to>
                </anchor>
              </controlPr>
            </control>
          </mc:Choice>
        </mc:AlternateContent>
        <mc:AlternateContent xmlns:mc="http://schemas.openxmlformats.org/markup-compatibility/2006">
          <mc:Choice Requires="x14">
            <control shapeId="1050" r:id="rId753" name="Button 26">
              <controlPr defaultSize="0" print="0" autoFill="0" autoPict="0" macro="[0]!OpenSerialNumbers">
                <anchor moveWithCells="1" sizeWithCells="1">
                  <from>
                    <xdr:col>12</xdr:col>
                    <xdr:colOff>9525</xdr:colOff>
                    <xdr:row>0</xdr:row>
                    <xdr:rowOff>76200</xdr:rowOff>
                  </from>
                  <to>
                    <xdr:col>12</xdr:col>
                    <xdr:colOff>990600</xdr:colOff>
                    <xdr:row>0</xdr:row>
                    <xdr:rowOff>447675</xdr:rowOff>
                  </to>
                </anchor>
              </controlPr>
            </control>
          </mc:Choice>
        </mc:AlternateContent>
        <mc:AlternateContent xmlns:mc="http://schemas.openxmlformats.org/markup-compatibility/2006">
          <mc:Choice Requires="x14">
            <control shapeId="1057" r:id="rId754" name="Button 33">
              <controlPr defaultSize="0" print="0" autoFill="0" autoPict="0" macro="[0]!OpenPDFs">
                <anchor moveWithCells="1" sizeWithCells="1">
                  <from>
                    <xdr:col>10</xdr:col>
                    <xdr:colOff>323850</xdr:colOff>
                    <xdr:row>0</xdr:row>
                    <xdr:rowOff>76200</xdr:rowOff>
                  </from>
                  <to>
                    <xdr:col>11</xdr:col>
                    <xdr:colOff>619125</xdr:colOff>
                    <xdr:row>0</xdr:row>
                    <xdr:rowOff>447675</xdr:rowOff>
                  </to>
                </anchor>
              </controlPr>
            </control>
          </mc:Choice>
        </mc:AlternateContent>
        <mc:AlternateContent xmlns:mc="http://schemas.openxmlformats.org/markup-compatibility/2006">
          <mc:Choice Requires="x14">
            <control shapeId="1058" r:id="rId755" name="Button 34">
              <controlPr defaultSize="0" print="0" autoFill="0" autoPict="0" macro="[0]!OpenShipping">
                <anchor moveWithCells="1" sizeWithCells="1">
                  <from>
                    <xdr:col>8</xdr:col>
                    <xdr:colOff>923925</xdr:colOff>
                    <xdr:row>0</xdr:row>
                    <xdr:rowOff>76200</xdr:rowOff>
                  </from>
                  <to>
                    <xdr:col>10</xdr:col>
                    <xdr:colOff>219075</xdr:colOff>
                    <xdr:row>0</xdr:row>
                    <xdr:rowOff>447675</xdr:rowOff>
                  </to>
                </anchor>
              </controlPr>
            </control>
          </mc:Choice>
        </mc:AlternateContent>
        <mc:AlternateContent xmlns:mc="http://schemas.openxmlformats.org/markup-compatibility/2006">
          <mc:Choice Requires="x14">
            <control shapeId="1077" r:id="rId756" name="Button 53">
              <controlPr defaultSize="0" print="0" autoFill="0" autoPict="0" macro="[0]!openWincncManual">
                <anchor moveWithCells="1" sizeWithCells="1">
                  <from>
                    <xdr:col>2</xdr:col>
                    <xdr:colOff>533400</xdr:colOff>
                    <xdr:row>0</xdr:row>
                    <xdr:rowOff>523875</xdr:rowOff>
                  </from>
                  <to>
                    <xdr:col>3</xdr:col>
                    <xdr:colOff>704850</xdr:colOff>
                    <xdr:row>1</xdr:row>
                    <xdr:rowOff>342900</xdr:rowOff>
                  </to>
                </anchor>
              </controlPr>
            </control>
          </mc:Choice>
        </mc:AlternateContent>
      </controls>
    </mc:Choice>
  </mc:AlternateContent>
  <tableParts count="1">
    <tablePart r:id="rId75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11"/>
  <sheetViews>
    <sheetView workbookViewId="0">
      <selection activeCell="J26" sqref="J26"/>
    </sheetView>
  </sheetViews>
  <sheetFormatPr defaultRowHeight="15.75" x14ac:dyDescent="0.25"/>
  <cols>
    <col min="2" max="2" width="30.625" customWidth="1"/>
    <col min="5" max="5" width="31.25" customWidth="1"/>
  </cols>
  <sheetData>
    <row r="1" spans="1:6" x14ac:dyDescent="0.25">
      <c r="A1" t="s">
        <v>28</v>
      </c>
      <c r="B1" t="s">
        <v>1350</v>
      </c>
      <c r="C1" t="s">
        <v>30</v>
      </c>
      <c r="D1" t="s">
        <v>1351</v>
      </c>
      <c r="E1" t="s">
        <v>10</v>
      </c>
      <c r="F1" t="s">
        <v>306</v>
      </c>
    </row>
    <row r="2" spans="1:6" x14ac:dyDescent="0.25">
      <c r="A2" s="18" t="s">
        <v>256</v>
      </c>
      <c r="B2" s="18" t="s">
        <v>1352</v>
      </c>
      <c r="C2" s="19">
        <v>3.07</v>
      </c>
      <c r="D2" s="18">
        <v>3</v>
      </c>
      <c r="F2" s="124">
        <v>9.2099999999999991</v>
      </c>
    </row>
    <row r="3" spans="1:6" x14ac:dyDescent="0.25">
      <c r="A3" s="18" t="s">
        <v>85</v>
      </c>
      <c r="B3" s="18" t="s">
        <v>86</v>
      </c>
      <c r="C3" s="19">
        <v>3.07</v>
      </c>
      <c r="D3" s="18">
        <v>1</v>
      </c>
      <c r="E3" t="s">
        <v>1353</v>
      </c>
    </row>
    <row r="4" spans="1:6" x14ac:dyDescent="0.25">
      <c r="A4" s="18" t="s">
        <v>1354</v>
      </c>
      <c r="B4" s="18" t="s">
        <v>1355</v>
      </c>
      <c r="C4" s="123">
        <v>1.27</v>
      </c>
      <c r="D4" s="18">
        <v>2</v>
      </c>
      <c r="F4" s="123">
        <v>2.54</v>
      </c>
    </row>
    <row r="5" spans="1:6" x14ac:dyDescent="0.25">
      <c r="A5" s="18" t="s">
        <v>1356</v>
      </c>
      <c r="B5" s="18" t="s">
        <v>1357</v>
      </c>
      <c r="C5" s="19">
        <v>49</v>
      </c>
      <c r="D5" s="18">
        <v>1</v>
      </c>
    </row>
    <row r="6" spans="1:6" x14ac:dyDescent="0.25">
      <c r="A6" s="18" t="s">
        <v>92</v>
      </c>
      <c r="B6" s="18" t="s">
        <v>93</v>
      </c>
      <c r="C6" s="19">
        <v>12.32</v>
      </c>
      <c r="D6" s="18">
        <v>1</v>
      </c>
    </row>
    <row r="7" spans="1:6" x14ac:dyDescent="0.25">
      <c r="A7" s="18" t="s">
        <v>1358</v>
      </c>
      <c r="B7" s="18" t="s">
        <v>1359</v>
      </c>
      <c r="C7" s="19">
        <v>17.62</v>
      </c>
      <c r="D7" s="18">
        <v>1</v>
      </c>
    </row>
    <row r="8" spans="1:6" x14ac:dyDescent="0.25">
      <c r="A8" s="18" t="s">
        <v>263</v>
      </c>
      <c r="B8" s="18" t="s">
        <v>264</v>
      </c>
      <c r="C8" s="19">
        <v>13.01</v>
      </c>
      <c r="D8" s="18">
        <v>1</v>
      </c>
    </row>
    <row r="9" spans="1:6" x14ac:dyDescent="0.25">
      <c r="A9" s="18" t="s">
        <v>1360</v>
      </c>
      <c r="B9" s="18" t="s">
        <v>1361</v>
      </c>
      <c r="C9" s="19">
        <v>99.33</v>
      </c>
      <c r="D9" s="18">
        <v>1</v>
      </c>
    </row>
    <row r="10" spans="1:6" x14ac:dyDescent="0.25">
      <c r="A10" s="18" t="s">
        <v>274</v>
      </c>
      <c r="B10" s="18" t="s">
        <v>275</v>
      </c>
      <c r="C10" s="19">
        <v>16.77</v>
      </c>
      <c r="D10" s="18">
        <v>1</v>
      </c>
    </row>
    <row r="11" spans="1:6" x14ac:dyDescent="0.25">
      <c r="F11" s="124">
        <v>222.87000000000003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N51"/>
  <sheetViews>
    <sheetView view="pageBreakPreview" topLeftCell="A25" zoomScaleSheetLayoutView="100" workbookViewId="0">
      <selection activeCell="C46" sqref="C46:L46"/>
    </sheetView>
  </sheetViews>
  <sheetFormatPr defaultRowHeight="12.75" x14ac:dyDescent="0.2"/>
  <cols>
    <col min="1" max="1" width="1.75" style="13" customWidth="1"/>
    <col min="2" max="2" width="3" style="13" customWidth="1"/>
    <col min="3" max="3" width="8" style="13" customWidth="1"/>
    <col min="4" max="8" width="9" style="13"/>
    <col min="9" max="9" width="10.125" style="13" bestFit="1" customWidth="1"/>
    <col min="10" max="11" width="9" style="13"/>
    <col min="12" max="12" width="10.125" style="13" bestFit="1" customWidth="1"/>
    <col min="13" max="13" width="2.125" style="13" customWidth="1"/>
    <col min="14" max="16384" width="9" style="13"/>
  </cols>
  <sheetData>
    <row r="1" spans="1:14" x14ac:dyDescent="0.2">
      <c r="G1" s="13" t="s">
        <v>456</v>
      </c>
    </row>
    <row r="2" spans="1:14" s="21" customFormat="1" ht="16.5" thickBot="1" x14ac:dyDescent="0.3">
      <c r="A2" s="113"/>
      <c r="B2" s="114"/>
      <c r="C2" s="115"/>
      <c r="D2" s="115"/>
      <c r="E2" s="115"/>
      <c r="F2" s="115"/>
      <c r="G2" s="115"/>
      <c r="H2" s="116"/>
      <c r="I2" s="116"/>
      <c r="J2" s="115"/>
      <c r="K2" s="115"/>
      <c r="L2" s="115"/>
      <c r="M2" s="115"/>
      <c r="N2" s="22"/>
    </row>
    <row r="3" spans="1:14" ht="5.25" customHeight="1" thickBot="1" x14ac:dyDescent="0.25">
      <c r="A3" s="45"/>
      <c r="B3" s="117"/>
      <c r="C3" s="118"/>
      <c r="D3" s="118"/>
      <c r="E3" s="118"/>
      <c r="F3" s="118"/>
      <c r="G3" s="118"/>
      <c r="H3" s="118"/>
      <c r="I3" s="118"/>
      <c r="J3" s="118"/>
      <c r="K3" s="118"/>
      <c r="L3" s="118"/>
      <c r="M3" s="119"/>
    </row>
    <row r="4" spans="1:14" ht="42.75" customHeight="1" thickBot="1" x14ac:dyDescent="0.65">
      <c r="A4" s="45"/>
      <c r="B4" s="195" t="s">
        <v>1398</v>
      </c>
      <c r="C4" s="196"/>
      <c r="D4" s="196"/>
      <c r="E4" s="196"/>
      <c r="F4" s="196"/>
      <c r="G4" s="196"/>
      <c r="H4" s="196"/>
      <c r="I4" s="196"/>
      <c r="J4" s="196"/>
      <c r="K4" s="196"/>
      <c r="L4" s="196"/>
      <c r="M4" s="197"/>
    </row>
    <row r="5" spans="1:14" ht="16.5" customHeight="1" thickBot="1" x14ac:dyDescent="0.25">
      <c r="A5" s="45"/>
      <c r="B5" s="44"/>
      <c r="C5" s="45"/>
      <c r="D5" s="45"/>
      <c r="E5" s="45"/>
      <c r="F5" s="45"/>
      <c r="G5" s="45"/>
      <c r="H5" s="45"/>
      <c r="I5" s="45"/>
      <c r="J5" s="68" t="s">
        <v>638</v>
      </c>
      <c r="K5" s="228" t="str">
        <f>'Partsorder=form'!V1</f>
        <v>PO335</v>
      </c>
      <c r="L5" s="229"/>
      <c r="M5" s="46"/>
    </row>
    <row r="6" spans="1:14" ht="27" thickBot="1" x14ac:dyDescent="0.45">
      <c r="A6" s="45"/>
      <c r="B6" s="47" t="s">
        <v>320</v>
      </c>
      <c r="C6" s="48"/>
      <c r="D6" s="203" t="str">
        <f>'Partsorder=form'!C1</f>
        <v>Delvewood</v>
      </c>
      <c r="E6" s="204"/>
      <c r="F6" s="204"/>
      <c r="G6" s="204"/>
      <c r="H6" s="205"/>
      <c r="I6" s="47" t="s">
        <v>291</v>
      </c>
      <c r="J6" s="49"/>
      <c r="K6" s="206">
        <f>'Partsorder=form'!A1</f>
        <v>43454</v>
      </c>
      <c r="L6" s="207"/>
      <c r="M6" s="50"/>
    </row>
    <row r="7" spans="1:14" x14ac:dyDescent="0.2">
      <c r="A7" s="45"/>
      <c r="B7" s="44"/>
      <c r="C7" s="45"/>
      <c r="D7" s="45"/>
      <c r="E7" s="45"/>
      <c r="F7" s="45"/>
      <c r="G7" s="45"/>
      <c r="H7" s="45"/>
      <c r="I7" s="45"/>
      <c r="J7" s="45"/>
      <c r="K7" s="45"/>
      <c r="L7" s="45"/>
      <c r="M7" s="46"/>
    </row>
    <row r="8" spans="1:14" x14ac:dyDescent="0.2">
      <c r="A8" s="45"/>
      <c r="B8" s="44"/>
      <c r="C8" s="45" t="s">
        <v>292</v>
      </c>
      <c r="D8" s="198" t="str">
        <f>'Partsorder=form'!D1</f>
        <v>Jeff Anderson</v>
      </c>
      <c r="E8" s="198"/>
      <c r="F8" s="198"/>
      <c r="G8" s="198"/>
      <c r="H8" s="45"/>
      <c r="I8" s="45" t="s">
        <v>293</v>
      </c>
      <c r="J8" s="198">
        <f>'Partsorder=form'!E1</f>
        <v>0</v>
      </c>
      <c r="K8" s="198"/>
      <c r="L8" s="198"/>
      <c r="M8" s="46"/>
    </row>
    <row r="9" spans="1:14" x14ac:dyDescent="0.2">
      <c r="A9" s="45"/>
      <c r="B9" s="44"/>
      <c r="C9" s="45"/>
      <c r="D9" s="45"/>
      <c r="E9" s="45"/>
      <c r="F9" s="45"/>
      <c r="G9" s="45"/>
      <c r="H9" s="45"/>
      <c r="I9" s="45"/>
      <c r="J9" s="45"/>
      <c r="K9" s="45"/>
      <c r="L9" s="45"/>
      <c r="M9" s="46"/>
    </row>
    <row r="10" spans="1:14" x14ac:dyDescent="0.2">
      <c r="A10" s="45"/>
      <c r="B10" s="44"/>
      <c r="C10" s="45" t="s">
        <v>294</v>
      </c>
      <c r="D10" s="198" t="str">
        <f>'Partsorder=form'!O1</f>
        <v xml:space="preserve">104 W Ficklin St. </v>
      </c>
      <c r="E10" s="198"/>
      <c r="F10" s="198"/>
      <c r="G10" s="198"/>
      <c r="H10" s="45"/>
      <c r="I10" s="45" t="s">
        <v>295</v>
      </c>
      <c r="J10" s="199">
        <f>'Partsorder=form'!H1</f>
        <v>2176494540</v>
      </c>
      <c r="K10" s="199"/>
      <c r="L10" s="199"/>
      <c r="M10" s="46"/>
    </row>
    <row r="11" spans="1:14" x14ac:dyDescent="0.2">
      <c r="A11" s="45"/>
      <c r="B11" s="44"/>
      <c r="C11" s="45"/>
      <c r="D11" s="45"/>
      <c r="E11" s="45"/>
      <c r="F11" s="45"/>
      <c r="G11" s="45"/>
      <c r="H11" s="45"/>
      <c r="I11" s="45"/>
      <c r="J11" s="45"/>
      <c r="K11" s="45"/>
      <c r="L11" s="45"/>
      <c r="M11" s="46"/>
    </row>
    <row r="12" spans="1:14" x14ac:dyDescent="0.2">
      <c r="A12" s="45"/>
      <c r="B12" s="44"/>
      <c r="C12" s="45"/>
      <c r="D12" s="198">
        <f>'Partsorder=form'!P1</f>
        <v>0</v>
      </c>
      <c r="E12" s="198"/>
      <c r="F12" s="198"/>
      <c r="G12" s="198"/>
      <c r="H12" s="45"/>
      <c r="I12" s="45" t="s">
        <v>296</v>
      </c>
      <c r="J12" s="198">
        <f>'Partsorder=form'!I1</f>
        <v>0</v>
      </c>
      <c r="K12" s="198"/>
      <c r="L12" s="198"/>
      <c r="M12" s="46"/>
    </row>
    <row r="13" spans="1:14" x14ac:dyDescent="0.2">
      <c r="A13" s="45"/>
      <c r="B13" s="44"/>
      <c r="C13" s="45"/>
      <c r="D13" s="45"/>
      <c r="E13" s="45"/>
      <c r="F13" s="45"/>
      <c r="G13" s="45"/>
      <c r="H13" s="45"/>
      <c r="I13" s="45"/>
      <c r="J13" s="45"/>
      <c r="K13" s="45"/>
      <c r="L13" s="45"/>
      <c r="M13" s="46"/>
    </row>
    <row r="14" spans="1:14" ht="13.5" customHeight="1" x14ac:dyDescent="0.25">
      <c r="A14" s="45"/>
      <c r="B14" s="44"/>
      <c r="C14" s="45"/>
      <c r="D14" s="198">
        <f>'Partsorder=form'!Q1</f>
        <v>0</v>
      </c>
      <c r="E14" s="198"/>
      <c r="F14" s="198"/>
      <c r="G14" s="198"/>
      <c r="H14" s="45"/>
      <c r="I14" s="45" t="s">
        <v>297</v>
      </c>
      <c r="J14" s="222" t="str">
        <f>'Partsorder=form'!F1</f>
        <v>jeff@delvewood.com</v>
      </c>
      <c r="K14" s="222"/>
      <c r="L14" s="222"/>
      <c r="M14" s="46"/>
    </row>
    <row r="15" spans="1:14" x14ac:dyDescent="0.2">
      <c r="A15" s="45"/>
      <c r="B15" s="44"/>
      <c r="C15" s="45"/>
      <c r="D15" s="45"/>
      <c r="E15" s="45"/>
      <c r="F15" s="45"/>
      <c r="G15" s="45"/>
      <c r="H15" s="45"/>
      <c r="I15" s="45"/>
      <c r="J15" s="227">
        <f>'Partsorder=form'!G1</f>
        <v>0</v>
      </c>
      <c r="K15" s="227"/>
      <c r="L15" s="227"/>
      <c r="M15" s="46"/>
    </row>
    <row r="16" spans="1:14" x14ac:dyDescent="0.2">
      <c r="A16" s="45"/>
      <c r="B16" s="44"/>
      <c r="C16" s="45" t="s">
        <v>298</v>
      </c>
      <c r="D16" s="198" t="str">
        <f>'Partsorder=form'!R1</f>
        <v>Tuscola</v>
      </c>
      <c r="E16" s="198"/>
      <c r="F16" s="198"/>
      <c r="G16" s="45" t="s">
        <v>299</v>
      </c>
      <c r="H16" s="198" t="str">
        <f>'Partsorder=form'!S1</f>
        <v>IL</v>
      </c>
      <c r="I16" s="198"/>
      <c r="J16" s="45" t="s">
        <v>300</v>
      </c>
      <c r="K16" s="67" t="str">
        <f>'Partsorder=form'!T1</f>
        <v>61953</v>
      </c>
      <c r="L16" s="66">
        <f>'Partsorder=form'!U1</f>
        <v>0</v>
      </c>
      <c r="M16" s="46"/>
    </row>
    <row r="17" spans="1:13" ht="15" customHeight="1" thickBot="1" x14ac:dyDescent="0.25">
      <c r="A17" s="45"/>
      <c r="B17" s="51"/>
      <c r="C17" s="52"/>
      <c r="D17" s="52"/>
      <c r="E17" s="52"/>
      <c r="F17" s="52"/>
      <c r="G17" s="52"/>
      <c r="H17" s="52"/>
      <c r="I17" s="52"/>
      <c r="J17" s="52"/>
      <c r="K17" s="52"/>
      <c r="L17" s="52"/>
      <c r="M17" s="53"/>
    </row>
    <row r="18" spans="1:13" ht="8.25" customHeight="1" thickBot="1" x14ac:dyDescent="0.25">
      <c r="B18" s="23"/>
      <c r="C18" s="24"/>
      <c r="D18" s="24"/>
      <c r="E18" s="24"/>
      <c r="F18" s="24"/>
      <c r="G18" s="24"/>
      <c r="H18" s="24"/>
      <c r="I18" s="24"/>
      <c r="J18" s="24"/>
      <c r="K18" s="24"/>
      <c r="L18" s="128"/>
      <c r="M18" s="25"/>
    </row>
    <row r="19" spans="1:13" ht="25.5" customHeight="1" x14ac:dyDescent="0.2">
      <c r="B19" s="12"/>
      <c r="C19" s="130" t="s">
        <v>301</v>
      </c>
      <c r="D19" s="130"/>
      <c r="E19" s="130"/>
      <c r="F19" s="130"/>
      <c r="G19" s="130"/>
      <c r="H19" s="130"/>
      <c r="I19" s="130"/>
      <c r="J19" s="27" t="s">
        <v>303</v>
      </c>
      <c r="K19" s="27" t="s">
        <v>304</v>
      </c>
      <c r="L19" s="127"/>
      <c r="M19" s="17"/>
    </row>
    <row r="20" spans="1:13" ht="17.25" customHeight="1" x14ac:dyDescent="0.2">
      <c r="B20" s="12"/>
      <c r="C20" s="226" t="str">
        <f>Parts_Order_Form!C20</f>
        <v>Stinger 1 belt</v>
      </c>
      <c r="D20" s="270"/>
      <c r="E20" s="270"/>
      <c r="F20" s="270"/>
      <c r="G20" s="270"/>
      <c r="H20" s="270"/>
      <c r="I20" s="271"/>
      <c r="J20" s="131" t="str">
        <f>Parts_Order_Form!J20</f>
        <v>108-144</v>
      </c>
      <c r="K20" s="131">
        <v>1</v>
      </c>
      <c r="L20" s="127"/>
      <c r="M20" s="17"/>
    </row>
    <row r="21" spans="1:13" ht="17.25" customHeight="1" x14ac:dyDescent="0.2">
      <c r="B21" s="12"/>
      <c r="C21" s="226" t="str">
        <f>Parts_Order_Form!C21</f>
        <v>PMI Bearing Panther 2016 X&amp;Z Stinger 1 ALL</v>
      </c>
      <c r="D21" s="270"/>
      <c r="E21" s="270"/>
      <c r="F21" s="270"/>
      <c r="G21" s="270"/>
      <c r="H21" s="270"/>
      <c r="I21" s="271"/>
      <c r="J21" s="131" t="str">
        <f>Parts_Order_Form!J21</f>
        <v>107-200</v>
      </c>
      <c r="K21" s="131">
        <f>Parts_Order_Form!K21</f>
        <v>2</v>
      </c>
      <c r="L21" s="127"/>
      <c r="M21" s="17"/>
    </row>
    <row r="22" spans="1:13" ht="17.25" customHeight="1" x14ac:dyDescent="0.2">
      <c r="B22" s="12"/>
      <c r="C22" s="226" t="str">
        <f>Parts_Order_Form!C22</f>
        <v>Stinger Pinion (Spur) Gear</v>
      </c>
      <c r="D22" s="270"/>
      <c r="E22" s="270"/>
      <c r="F22" s="270"/>
      <c r="G22" s="270"/>
      <c r="H22" s="270"/>
      <c r="I22" s="271"/>
      <c r="J22" s="131" t="str">
        <f>Parts_Order_Form!J22</f>
        <v>108-139</v>
      </c>
      <c r="K22" s="131">
        <f>Parts_Order_Form!K22</f>
        <v>2</v>
      </c>
      <c r="L22" s="127"/>
      <c r="M22" s="17"/>
    </row>
    <row r="23" spans="1:13" ht="17.25" customHeight="1" x14ac:dyDescent="0.2">
      <c r="B23" s="12"/>
      <c r="C23" s="226">
        <f>Parts_Order_Form!C23</f>
        <v>0</v>
      </c>
      <c r="D23" s="270"/>
      <c r="E23" s="270"/>
      <c r="F23" s="270"/>
      <c r="G23" s="270"/>
      <c r="H23" s="270"/>
      <c r="I23" s="271"/>
      <c r="J23" s="131" t="str">
        <f>Parts_Order_Form!J23</f>
        <v/>
      </c>
      <c r="K23" s="131">
        <f>Parts_Order_Form!K23</f>
        <v>0</v>
      </c>
      <c r="L23" s="127"/>
      <c r="M23" s="17"/>
    </row>
    <row r="24" spans="1:13" ht="17.25" customHeight="1" x14ac:dyDescent="0.2">
      <c r="B24" s="12"/>
      <c r="C24" s="226">
        <f>Parts_Order_Form!C24</f>
        <v>0</v>
      </c>
      <c r="D24" s="270"/>
      <c r="E24" s="270"/>
      <c r="F24" s="270"/>
      <c r="G24" s="270"/>
      <c r="H24" s="270"/>
      <c r="I24" s="271"/>
      <c r="J24" s="131" t="str">
        <f>Parts_Order_Form!J24</f>
        <v/>
      </c>
      <c r="K24" s="131">
        <f>Parts_Order_Form!K24</f>
        <v>0</v>
      </c>
      <c r="L24" s="127"/>
      <c r="M24" s="17"/>
    </row>
    <row r="25" spans="1:13" ht="17.25" customHeight="1" x14ac:dyDescent="0.2">
      <c r="B25" s="12"/>
      <c r="C25" s="226">
        <f>Parts_Order_Form!C25</f>
        <v>0</v>
      </c>
      <c r="D25" s="270"/>
      <c r="E25" s="270"/>
      <c r="F25" s="270"/>
      <c r="G25" s="270"/>
      <c r="H25" s="270"/>
      <c r="I25" s="271"/>
      <c r="J25" s="131" t="str">
        <f>Parts_Order_Form!J25</f>
        <v/>
      </c>
      <c r="K25" s="131">
        <f>Parts_Order_Form!K25</f>
        <v>0</v>
      </c>
      <c r="L25" s="127"/>
      <c r="M25" s="17"/>
    </row>
    <row r="26" spans="1:13" ht="17.25" customHeight="1" x14ac:dyDescent="0.2">
      <c r="B26" s="12"/>
      <c r="C26" s="226">
        <f>Parts_Order_Form!C26</f>
        <v>0</v>
      </c>
      <c r="D26" s="270"/>
      <c r="E26" s="270"/>
      <c r="F26" s="270"/>
      <c r="G26" s="270"/>
      <c r="H26" s="270"/>
      <c r="I26" s="271"/>
      <c r="J26" s="131" t="str">
        <f>Parts_Order_Form!J26</f>
        <v/>
      </c>
      <c r="K26" s="131">
        <f>Parts_Order_Form!K26</f>
        <v>0</v>
      </c>
      <c r="L26" s="127"/>
      <c r="M26" s="17"/>
    </row>
    <row r="27" spans="1:13" ht="17.25" customHeight="1" x14ac:dyDescent="0.2">
      <c r="B27" s="12"/>
      <c r="C27" s="226">
        <f>Parts_Order_Form!C27</f>
        <v>0</v>
      </c>
      <c r="D27" s="270"/>
      <c r="E27" s="270"/>
      <c r="F27" s="270"/>
      <c r="G27" s="270"/>
      <c r="H27" s="270"/>
      <c r="I27" s="271"/>
      <c r="J27" s="131" t="str">
        <f>Parts_Order_Form!J27</f>
        <v/>
      </c>
      <c r="K27" s="131">
        <f>Parts_Order_Form!K27</f>
        <v>0</v>
      </c>
      <c r="L27" s="127"/>
      <c r="M27" s="17"/>
    </row>
    <row r="28" spans="1:13" ht="17.25" customHeight="1" x14ac:dyDescent="0.2">
      <c r="B28" s="12"/>
      <c r="C28" s="226">
        <f>Parts_Order_Form!C28</f>
        <v>0</v>
      </c>
      <c r="D28" s="270"/>
      <c r="E28" s="270"/>
      <c r="F28" s="270"/>
      <c r="G28" s="270"/>
      <c r="H28" s="270"/>
      <c r="I28" s="271"/>
      <c r="J28" s="131" t="str">
        <f>Parts_Order_Form!J28</f>
        <v/>
      </c>
      <c r="K28" s="131">
        <f>Parts_Order_Form!K28</f>
        <v>0</v>
      </c>
      <c r="L28" s="127"/>
      <c r="M28" s="17"/>
    </row>
    <row r="29" spans="1:13" ht="17.25" customHeight="1" x14ac:dyDescent="0.2">
      <c r="B29" s="12"/>
      <c r="C29" s="226">
        <f>Parts_Order_Form!C29</f>
        <v>0</v>
      </c>
      <c r="D29" s="270"/>
      <c r="E29" s="270"/>
      <c r="F29" s="270"/>
      <c r="G29" s="270"/>
      <c r="H29" s="270"/>
      <c r="I29" s="271"/>
      <c r="J29" s="131" t="str">
        <f>Parts_Order_Form!J29</f>
        <v/>
      </c>
      <c r="K29" s="131">
        <f>Parts_Order_Form!K29</f>
        <v>0</v>
      </c>
      <c r="L29" s="127"/>
      <c r="M29" s="17"/>
    </row>
    <row r="30" spans="1:13" ht="18" customHeight="1" x14ac:dyDescent="0.2">
      <c r="B30" s="12"/>
      <c r="J30" s="129"/>
      <c r="L30" s="127"/>
      <c r="M30" s="17"/>
    </row>
    <row r="31" spans="1:13" ht="18" customHeight="1" x14ac:dyDescent="0.25">
      <c r="B31" s="12"/>
      <c r="C31" s="29" t="s">
        <v>305</v>
      </c>
      <c r="D31" s="29"/>
      <c r="E31" s="29"/>
      <c r="F31" s="211" t="s">
        <v>1321</v>
      </c>
      <c r="G31" s="211"/>
      <c r="H31" s="29"/>
      <c r="I31" s="29"/>
      <c r="J31" s="29"/>
      <c r="K31" s="29"/>
      <c r="L31" s="127"/>
      <c r="M31" s="17"/>
    </row>
    <row r="32" spans="1:13" ht="18" customHeight="1" x14ac:dyDescent="0.25">
      <c r="B32" s="12"/>
      <c r="C32" s="29" t="s">
        <v>307</v>
      </c>
      <c r="D32" s="29"/>
      <c r="E32" s="29"/>
      <c r="F32" s="216"/>
      <c r="G32" s="216"/>
      <c r="L32" s="127"/>
      <c r="M32" s="17"/>
    </row>
    <row r="33" spans="2:13" ht="18" customHeight="1" x14ac:dyDescent="0.25">
      <c r="B33" s="12"/>
      <c r="C33" s="29" t="s">
        <v>308</v>
      </c>
      <c r="D33" s="29"/>
      <c r="E33" s="29"/>
      <c r="F33" s="216"/>
      <c r="G33" s="216"/>
      <c r="I33" s="29"/>
      <c r="J33" s="29"/>
      <c r="K33" s="29"/>
      <c r="M33" s="17"/>
    </row>
    <row r="34" spans="2:13" ht="18" customHeight="1" x14ac:dyDescent="0.25">
      <c r="B34" s="12"/>
      <c r="C34" s="29" t="s">
        <v>310</v>
      </c>
      <c r="D34" s="29"/>
      <c r="E34" s="29"/>
      <c r="F34" s="216"/>
      <c r="G34" s="216"/>
      <c r="M34" s="17"/>
    </row>
    <row r="35" spans="2:13" ht="18" customHeight="1" x14ac:dyDescent="0.25">
      <c r="B35" s="12"/>
      <c r="C35" s="29" t="s">
        <v>311</v>
      </c>
      <c r="D35" s="29"/>
      <c r="E35" s="29"/>
      <c r="F35" s="216"/>
      <c r="G35" s="216"/>
      <c r="H35" s="34"/>
      <c r="K35" s="65"/>
      <c r="M35" s="17"/>
    </row>
    <row r="36" spans="2:13" ht="18" customHeight="1" x14ac:dyDescent="0.25">
      <c r="B36" s="12"/>
      <c r="C36" s="29"/>
      <c r="D36" s="29"/>
      <c r="E36" s="29"/>
      <c r="M36" s="17"/>
    </row>
    <row r="37" spans="2:13" ht="18" customHeight="1" x14ac:dyDescent="0.2">
      <c r="B37" s="12"/>
      <c r="F37" s="126"/>
      <c r="G37" s="126"/>
      <c r="H37" s="126"/>
      <c r="I37" s="126"/>
      <c r="J37" s="126"/>
      <c r="K37" s="126"/>
      <c r="M37" s="17"/>
    </row>
    <row r="38" spans="2:13" ht="18" customHeight="1" x14ac:dyDescent="0.2">
      <c r="B38" s="12"/>
      <c r="F38" s="126"/>
      <c r="G38" s="126"/>
      <c r="H38" s="126"/>
      <c r="I38" s="126"/>
      <c r="J38" s="126"/>
      <c r="K38" s="126"/>
      <c r="M38" s="17"/>
    </row>
    <row r="39" spans="2:13" ht="18" customHeight="1" x14ac:dyDescent="0.2">
      <c r="B39" s="12"/>
      <c r="F39" s="126"/>
      <c r="G39" s="126"/>
      <c r="H39" s="126"/>
      <c r="I39" s="126"/>
      <c r="J39" s="126"/>
      <c r="K39" s="126"/>
      <c r="M39" s="17"/>
    </row>
    <row r="40" spans="2:13" ht="18" customHeight="1" x14ac:dyDescent="0.2">
      <c r="B40" s="12"/>
      <c r="F40" s="126"/>
      <c r="G40" s="126"/>
      <c r="H40" s="126"/>
      <c r="I40" s="126"/>
      <c r="J40" s="126"/>
      <c r="K40" s="126"/>
      <c r="M40" s="17"/>
    </row>
    <row r="41" spans="2:13" ht="18" customHeight="1" x14ac:dyDescent="0.2">
      <c r="B41" s="12"/>
      <c r="F41" s="126"/>
      <c r="G41" s="126"/>
      <c r="H41" s="126"/>
      <c r="I41" s="126"/>
      <c r="J41" s="126"/>
      <c r="K41" s="126"/>
      <c r="M41" s="17"/>
    </row>
    <row r="42" spans="2:13" ht="18" customHeight="1" x14ac:dyDescent="0.2">
      <c r="B42" s="12"/>
      <c r="M42" s="17"/>
    </row>
    <row r="43" spans="2:13" ht="18" customHeight="1" x14ac:dyDescent="0.25">
      <c r="B43" s="12"/>
      <c r="C43" s="41" t="s">
        <v>317</v>
      </c>
      <c r="D43" s="42"/>
      <c r="E43" s="27"/>
      <c r="F43" s="13" t="s">
        <v>318</v>
      </c>
      <c r="M43" s="17"/>
    </row>
    <row r="44" spans="2:13" ht="18" customHeight="1" thickBot="1" x14ac:dyDescent="0.25">
      <c r="B44" s="12"/>
      <c r="M44" s="17"/>
    </row>
    <row r="45" spans="2:13" ht="18" customHeight="1" x14ac:dyDescent="0.35">
      <c r="B45" s="12"/>
      <c r="C45" s="43" t="s">
        <v>319</v>
      </c>
      <c r="D45" s="268">
        <f>Parts_Order_Form!D45</f>
        <v>0</v>
      </c>
      <c r="E45" s="268"/>
      <c r="F45" s="268"/>
      <c r="G45" s="268"/>
      <c r="H45" s="268"/>
      <c r="I45" s="268"/>
      <c r="J45" s="268"/>
      <c r="K45" s="268"/>
      <c r="L45" s="269"/>
      <c r="M45" s="17"/>
    </row>
    <row r="46" spans="2:13" ht="18" customHeight="1" x14ac:dyDescent="0.2">
      <c r="B46" s="12"/>
      <c r="C46" s="210">
        <f>Parts_Order_Form!C46</f>
        <v>0</v>
      </c>
      <c r="D46" s="211"/>
      <c r="E46" s="211"/>
      <c r="F46" s="211"/>
      <c r="G46" s="211"/>
      <c r="H46" s="211"/>
      <c r="I46" s="211"/>
      <c r="J46" s="211"/>
      <c r="K46" s="211"/>
      <c r="L46" s="212"/>
      <c r="M46" s="17"/>
    </row>
    <row r="47" spans="2:13" ht="18" customHeight="1" x14ac:dyDescent="0.2">
      <c r="B47" s="12"/>
      <c r="C47" s="215">
        <f>Parts_Order_Form!C47</f>
        <v>0</v>
      </c>
      <c r="D47" s="216"/>
      <c r="E47" s="216"/>
      <c r="F47" s="216"/>
      <c r="G47" s="216"/>
      <c r="H47" s="216"/>
      <c r="I47" s="216"/>
      <c r="J47" s="216"/>
      <c r="K47" s="216"/>
      <c r="L47" s="217"/>
      <c r="M47" s="17"/>
    </row>
    <row r="48" spans="2:13" ht="18" customHeight="1" x14ac:dyDescent="0.2">
      <c r="B48" s="12"/>
      <c r="C48" s="215">
        <f>Parts_Order_Form!C48</f>
        <v>0</v>
      </c>
      <c r="D48" s="216"/>
      <c r="E48" s="216"/>
      <c r="F48" s="216"/>
      <c r="G48" s="216"/>
      <c r="H48" s="216"/>
      <c r="I48" s="216"/>
      <c r="J48" s="216"/>
      <c r="K48" s="216"/>
      <c r="L48" s="217"/>
      <c r="M48" s="17"/>
    </row>
    <row r="49" spans="2:13" ht="18" customHeight="1" x14ac:dyDescent="0.2">
      <c r="B49" s="12"/>
      <c r="C49" s="215">
        <f>Parts_Order_Form!C49</f>
        <v>0</v>
      </c>
      <c r="D49" s="216"/>
      <c r="E49" s="216"/>
      <c r="F49" s="216"/>
      <c r="G49" s="216"/>
      <c r="H49" s="216"/>
      <c r="I49" s="216"/>
      <c r="J49" s="216"/>
      <c r="K49" s="216"/>
      <c r="L49" s="217"/>
      <c r="M49" s="17"/>
    </row>
    <row r="50" spans="2:13" ht="18" customHeight="1" thickBot="1" x14ac:dyDescent="0.25">
      <c r="B50" s="12"/>
      <c r="C50" s="200">
        <f>Parts_Order_Form!C50</f>
        <v>0</v>
      </c>
      <c r="D50" s="201"/>
      <c r="E50" s="201"/>
      <c r="F50" s="201"/>
      <c r="G50" s="201"/>
      <c r="H50" s="201"/>
      <c r="I50" s="201"/>
      <c r="J50" s="201"/>
      <c r="K50" s="201"/>
      <c r="L50" s="202"/>
      <c r="M50" s="17"/>
    </row>
    <row r="51" spans="2:13" ht="18" customHeight="1" thickBot="1" x14ac:dyDescent="0.25">
      <c r="B51" s="23"/>
      <c r="C51" s="24"/>
      <c r="D51" s="24"/>
      <c r="E51" s="24"/>
      <c r="F51" s="24"/>
      <c r="G51" s="24"/>
      <c r="H51" s="24"/>
      <c r="I51" s="24"/>
      <c r="J51" s="24"/>
      <c r="K51" s="24"/>
      <c r="L51" s="24"/>
      <c r="M51" s="25"/>
    </row>
  </sheetData>
  <sheetProtection selectLockedCells="1"/>
  <mergeCells count="36">
    <mergeCell ref="C25:I25"/>
    <mergeCell ref="C26:I26"/>
    <mergeCell ref="C27:I27"/>
    <mergeCell ref="C28:I28"/>
    <mergeCell ref="C29:I29"/>
    <mergeCell ref="C20:I20"/>
    <mergeCell ref="C21:I21"/>
    <mergeCell ref="C22:I22"/>
    <mergeCell ref="C23:I23"/>
    <mergeCell ref="C24:I24"/>
    <mergeCell ref="B4:M4"/>
    <mergeCell ref="K5:L5"/>
    <mergeCell ref="D6:H6"/>
    <mergeCell ref="K6:L6"/>
    <mergeCell ref="D8:G8"/>
    <mergeCell ref="J8:L8"/>
    <mergeCell ref="J15:L15"/>
    <mergeCell ref="D16:F16"/>
    <mergeCell ref="H16:I16"/>
    <mergeCell ref="D10:G10"/>
    <mergeCell ref="J10:L10"/>
    <mergeCell ref="D12:G12"/>
    <mergeCell ref="J12:L12"/>
    <mergeCell ref="D14:G14"/>
    <mergeCell ref="J14:L14"/>
    <mergeCell ref="F33:G33"/>
    <mergeCell ref="F34:G34"/>
    <mergeCell ref="F35:G35"/>
    <mergeCell ref="F31:G31"/>
    <mergeCell ref="F32:G32"/>
    <mergeCell ref="C49:L49"/>
    <mergeCell ref="C50:L50"/>
    <mergeCell ref="D45:L45"/>
    <mergeCell ref="C46:L46"/>
    <mergeCell ref="C47:L47"/>
    <mergeCell ref="C48:L48"/>
  </mergeCells>
  <conditionalFormatting sqref="D6:H6 C8:L16 J5 K6:L6">
    <cfRule type="cellIs" dxfId="3" priority="4" operator="equal">
      <formula>0</formula>
    </cfRule>
  </conditionalFormatting>
  <conditionalFormatting sqref="C20:I29">
    <cfRule type="cellIs" dxfId="2" priority="3" operator="equal">
      <formula>0</formula>
    </cfRule>
  </conditionalFormatting>
  <conditionalFormatting sqref="K20:K29">
    <cfRule type="cellIs" dxfId="1" priority="2" operator="equal">
      <formula>0</formula>
    </cfRule>
  </conditionalFormatting>
  <conditionalFormatting sqref="C45:L50">
    <cfRule type="cellIs" dxfId="0" priority="1" operator="equal">
      <formula>0</formula>
    </cfRule>
  </conditionalFormatting>
  <dataValidations count="1">
    <dataValidation type="list" allowBlank="1" showInputMessage="1" showErrorMessage="1" sqref="J2" xr:uid="{00000000-0002-0000-0A00-000000000000}">
      <formula1>MachineType</formula1>
    </dataValidation>
  </dataValidations>
  <hyperlinks>
    <hyperlink ref="J14" r:id="rId1" display="gnocik@acsminc.com" xr:uid="{00000000-0004-0000-0A00-000000000000}"/>
  </hyperlinks>
  <pageMargins left="0.75" right="0.25" top="0.45" bottom="0.41" header="0.5" footer="0.5"/>
  <pageSetup scale="86" orientation="portrait" r:id="rId2"/>
  <headerFooter alignWithMargins="0"/>
  <rowBreaks count="1" manualBreakCount="1">
    <brk id="31" max="12" man="1"/>
  </rowBreaks>
  <colBreaks count="1" manualBreakCount="1">
    <brk id="5" min="1" max="50"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Q5457"/>
  <sheetViews>
    <sheetView showGridLines="0" showOutlineSymbols="0" topLeftCell="A2029" workbookViewId="0">
      <selection activeCell="J2045" sqref="J2045:L2045"/>
    </sheetView>
  </sheetViews>
  <sheetFormatPr defaultColWidth="6" defaultRowHeight="12.75" customHeight="1" x14ac:dyDescent="0.25"/>
  <cols>
    <col min="1" max="1" width="1" style="168" customWidth="1"/>
    <col min="2" max="2" width="18" style="168" customWidth="1"/>
    <col min="3" max="3" width="3" style="168" customWidth="1"/>
    <col min="4" max="4" width="1" style="168" customWidth="1"/>
    <col min="5" max="5" width="2.25" style="168" customWidth="1"/>
    <col min="6" max="6" width="14.625" style="168" customWidth="1"/>
    <col min="7" max="7" width="5.875" style="168" customWidth="1"/>
    <col min="8" max="8" width="18" style="168" customWidth="1"/>
    <col min="9" max="9" width="1.875" style="168" customWidth="1"/>
    <col min="10" max="10" width="1.5" style="168" customWidth="1"/>
    <col min="11" max="11" width="3.875" style="168" customWidth="1"/>
    <col min="12" max="12" width="9.125" style="168" customWidth="1"/>
    <col min="13" max="13" width="3" style="168" customWidth="1"/>
    <col min="14" max="14" width="3.875" style="168" customWidth="1"/>
    <col min="15" max="15" width="1.625" style="168" customWidth="1"/>
    <col min="16" max="16" width="1.375" style="168" customWidth="1"/>
    <col min="17" max="17" width="3" style="168" customWidth="1"/>
    <col min="18" max="18" width="10.625" style="168" customWidth="1"/>
    <col min="19" max="16384" width="6" style="168"/>
  </cols>
  <sheetData>
    <row r="1" spans="1:17" ht="13.5" customHeight="1" x14ac:dyDescent="0.25">
      <c r="L1" s="279" t="s">
        <v>8957</v>
      </c>
      <c r="M1" s="279"/>
      <c r="N1" s="169">
        <v>1</v>
      </c>
      <c r="O1" s="170" t="s">
        <v>8956</v>
      </c>
      <c r="P1" s="280">
        <v>124</v>
      </c>
      <c r="Q1" s="280"/>
    </row>
    <row r="2" spans="1:17" ht="33.75" customHeight="1" x14ac:dyDescent="0.25">
      <c r="A2" s="275" t="s">
        <v>8955</v>
      </c>
      <c r="B2" s="275"/>
      <c r="C2" s="275"/>
      <c r="D2" s="275"/>
      <c r="E2" s="275"/>
      <c r="F2" s="275"/>
      <c r="G2" s="275"/>
      <c r="H2" s="275"/>
      <c r="I2" s="275"/>
      <c r="J2" s="275"/>
      <c r="K2" s="275"/>
      <c r="L2" s="275"/>
      <c r="M2" s="275"/>
      <c r="N2" s="275"/>
      <c r="O2" s="275"/>
      <c r="P2" s="275"/>
    </row>
    <row r="3" spans="1:17" ht="13.5" customHeight="1" x14ac:dyDescent="0.25">
      <c r="A3" s="278" t="s">
        <v>8954</v>
      </c>
      <c r="B3" s="278"/>
      <c r="C3" s="278"/>
      <c r="E3" s="281">
        <v>43277</v>
      </c>
      <c r="F3" s="281"/>
      <c r="G3" s="281"/>
    </row>
    <row r="4" spans="1:17" ht="30" customHeight="1" x14ac:dyDescent="0.25"/>
    <row r="5" spans="1:17" ht="13.5" customHeight="1" x14ac:dyDescent="0.25">
      <c r="A5" s="278" t="s">
        <v>8953</v>
      </c>
      <c r="B5" s="278"/>
      <c r="C5" s="278"/>
      <c r="D5" s="278"/>
      <c r="E5" s="278"/>
      <c r="F5" s="278" t="s">
        <v>8952</v>
      </c>
      <c r="G5" s="278" t="s">
        <v>8951</v>
      </c>
      <c r="H5" s="278"/>
      <c r="I5" s="278"/>
      <c r="J5" s="278" t="s">
        <v>8950</v>
      </c>
      <c r="K5" s="278"/>
      <c r="L5" s="278"/>
      <c r="M5" s="282"/>
      <c r="N5" s="282"/>
      <c r="O5" s="282"/>
      <c r="P5" s="282"/>
      <c r="Q5" s="282"/>
    </row>
    <row r="6" spans="1:17" ht="16.5" customHeight="1" x14ac:dyDescent="0.25">
      <c r="A6" s="278"/>
      <c r="B6" s="278"/>
      <c r="C6" s="278"/>
      <c r="D6" s="278"/>
      <c r="E6" s="278"/>
      <c r="F6" s="278"/>
      <c r="G6" s="278"/>
      <c r="H6" s="278"/>
      <c r="I6" s="278"/>
      <c r="J6" s="278"/>
      <c r="K6" s="278"/>
      <c r="L6" s="278"/>
      <c r="M6" s="282"/>
      <c r="N6" s="282"/>
      <c r="O6" s="282"/>
      <c r="P6" s="282"/>
      <c r="Q6" s="282"/>
    </row>
    <row r="7" spans="1:17" ht="0.75" customHeight="1" x14ac:dyDescent="0.25"/>
    <row r="8" spans="1:17" ht="6" customHeight="1" x14ac:dyDescent="0.25"/>
    <row r="9" spans="1:17" ht="15.75" customHeight="1" x14ac:dyDescent="0.25">
      <c r="A9" s="274" t="s">
        <v>8949</v>
      </c>
      <c r="B9" s="274"/>
      <c r="C9" s="274"/>
      <c r="D9" s="274"/>
      <c r="E9" s="274"/>
      <c r="F9" s="274"/>
      <c r="G9" s="274"/>
      <c r="H9" s="274"/>
    </row>
    <row r="10" spans="1:17" ht="6.75" customHeight="1" x14ac:dyDescent="0.25"/>
    <row r="11" spans="1:17" ht="13.5" customHeight="1" x14ac:dyDescent="0.25">
      <c r="A11" s="278" t="s">
        <v>5359</v>
      </c>
      <c r="B11" s="278"/>
      <c r="C11" s="278"/>
      <c r="D11" s="278"/>
      <c r="E11" s="278"/>
      <c r="F11" s="171" t="s">
        <v>4932</v>
      </c>
      <c r="G11" s="275" t="s">
        <v>8949</v>
      </c>
      <c r="H11" s="275"/>
      <c r="I11" s="275"/>
      <c r="J11" s="275" t="s">
        <v>8948</v>
      </c>
      <c r="K11" s="275"/>
      <c r="L11" s="275"/>
      <c r="M11" s="276"/>
      <c r="N11" s="276"/>
      <c r="O11" s="276"/>
      <c r="P11" s="276"/>
      <c r="Q11" s="276"/>
    </row>
    <row r="12" spans="1:17" ht="13.5" customHeight="1" x14ac:dyDescent="0.25">
      <c r="A12" s="278"/>
      <c r="B12" s="278"/>
      <c r="C12" s="278"/>
      <c r="D12" s="278"/>
      <c r="E12" s="278"/>
    </row>
    <row r="13" spans="1:17" ht="28.5" customHeight="1" x14ac:dyDescent="0.25"/>
    <row r="14" spans="1:17" ht="6" customHeight="1" x14ac:dyDescent="0.25"/>
    <row r="15" spans="1:17" ht="15.75" customHeight="1" x14ac:dyDescent="0.25">
      <c r="A15" s="274" t="s">
        <v>8947</v>
      </c>
      <c r="B15" s="274"/>
      <c r="C15" s="274"/>
      <c r="D15" s="274"/>
      <c r="E15" s="274"/>
      <c r="F15" s="274"/>
      <c r="G15" s="274"/>
      <c r="H15" s="274"/>
    </row>
    <row r="16" spans="1:17" ht="6.75" customHeight="1" x14ac:dyDescent="0.25"/>
    <row r="17" spans="1:17" s="173" customFormat="1" ht="16.5" customHeight="1" x14ac:dyDescent="0.25">
      <c r="A17" s="272" t="s">
        <v>5891</v>
      </c>
      <c r="B17" s="272"/>
      <c r="C17" s="272"/>
      <c r="D17" s="272"/>
      <c r="E17" s="272"/>
      <c r="F17" s="172" t="s">
        <v>4932</v>
      </c>
      <c r="G17" s="272" t="s">
        <v>8947</v>
      </c>
      <c r="H17" s="272"/>
      <c r="I17" s="272"/>
      <c r="M17" s="273"/>
      <c r="N17" s="273"/>
      <c r="O17" s="273"/>
      <c r="P17" s="273"/>
      <c r="Q17" s="273"/>
    </row>
    <row r="18" spans="1:17" ht="28.5" customHeight="1" x14ac:dyDescent="0.25"/>
    <row r="19" spans="1:17" ht="6" customHeight="1" x14ac:dyDescent="0.25"/>
    <row r="20" spans="1:17" ht="15.75" customHeight="1" x14ac:dyDescent="0.25">
      <c r="A20" s="274" t="s">
        <v>8929</v>
      </c>
      <c r="B20" s="274"/>
      <c r="C20" s="274"/>
      <c r="D20" s="274"/>
      <c r="E20" s="274"/>
      <c r="F20" s="274"/>
      <c r="G20" s="274"/>
      <c r="H20" s="274"/>
    </row>
    <row r="21" spans="1:17" ht="6.75" customHeight="1" x14ac:dyDescent="0.25"/>
    <row r="22" spans="1:17" ht="13.5" customHeight="1" x14ac:dyDescent="0.25">
      <c r="A22" s="278" t="s">
        <v>7183</v>
      </c>
      <c r="B22" s="278"/>
      <c r="C22" s="278"/>
      <c r="D22" s="278"/>
      <c r="E22" s="278"/>
      <c r="F22" s="171" t="s">
        <v>4932</v>
      </c>
      <c r="G22" s="275" t="s">
        <v>8929</v>
      </c>
      <c r="H22" s="275"/>
      <c r="I22" s="275"/>
      <c r="J22" s="278" t="s">
        <v>8946</v>
      </c>
      <c r="K22" s="278"/>
      <c r="L22" s="278"/>
      <c r="M22" s="276"/>
      <c r="N22" s="276"/>
      <c r="O22" s="276"/>
      <c r="P22" s="276"/>
      <c r="Q22" s="276"/>
    </row>
    <row r="23" spans="1:17" ht="13.5" customHeight="1" x14ac:dyDescent="0.25">
      <c r="A23" s="278"/>
      <c r="B23" s="278"/>
      <c r="C23" s="278"/>
      <c r="D23" s="278"/>
      <c r="E23" s="278"/>
      <c r="J23" s="278"/>
      <c r="K23" s="278"/>
      <c r="L23" s="278"/>
    </row>
    <row r="24" spans="1:17" s="173" customFormat="1" ht="13.5" customHeight="1" x14ac:dyDescent="0.25">
      <c r="A24" s="277" t="s">
        <v>8945</v>
      </c>
      <c r="B24" s="277"/>
      <c r="C24" s="277"/>
      <c r="D24" s="277"/>
      <c r="E24" s="277"/>
      <c r="F24" s="172" t="s">
        <v>4932</v>
      </c>
      <c r="G24" s="272" t="s">
        <v>8929</v>
      </c>
      <c r="H24" s="272"/>
      <c r="I24" s="272"/>
      <c r="J24" s="272" t="s">
        <v>8944</v>
      </c>
      <c r="K24" s="272"/>
      <c r="L24" s="272"/>
      <c r="M24" s="273"/>
      <c r="N24" s="273"/>
      <c r="O24" s="273"/>
      <c r="P24" s="273"/>
      <c r="Q24" s="273"/>
    </row>
    <row r="25" spans="1:17" s="173" customFormat="1" ht="13.5" customHeight="1" x14ac:dyDescent="0.25">
      <c r="A25" s="277"/>
      <c r="B25" s="277"/>
      <c r="C25" s="277"/>
      <c r="D25" s="277"/>
      <c r="E25" s="277"/>
    </row>
    <row r="26" spans="1:17" ht="13.5" customHeight="1" x14ac:dyDescent="0.25">
      <c r="A26" s="278" t="s">
        <v>8943</v>
      </c>
      <c r="B26" s="278"/>
      <c r="C26" s="278"/>
      <c r="D26" s="278"/>
      <c r="E26" s="278"/>
      <c r="F26" s="171" t="s">
        <v>4932</v>
      </c>
      <c r="G26" s="275" t="s">
        <v>8929</v>
      </c>
      <c r="H26" s="275"/>
      <c r="I26" s="275"/>
      <c r="J26" s="275" t="s">
        <v>8942</v>
      </c>
      <c r="K26" s="275"/>
      <c r="L26" s="275"/>
      <c r="M26" s="276"/>
      <c r="N26" s="276"/>
      <c r="O26" s="276"/>
      <c r="P26" s="276"/>
      <c r="Q26" s="276"/>
    </row>
    <row r="27" spans="1:17" ht="13.5" customHeight="1" x14ac:dyDescent="0.25">
      <c r="A27" s="278"/>
      <c r="B27" s="278"/>
      <c r="C27" s="278"/>
      <c r="D27" s="278"/>
      <c r="E27" s="278"/>
    </row>
    <row r="28" spans="1:17" s="173" customFormat="1" ht="13.5" customHeight="1" x14ac:dyDescent="0.25">
      <c r="A28" s="277" t="s">
        <v>8941</v>
      </c>
      <c r="B28" s="277"/>
      <c r="C28" s="277"/>
      <c r="D28" s="277"/>
      <c r="E28" s="277"/>
      <c r="F28" s="172" t="s">
        <v>4932</v>
      </c>
      <c r="G28" s="272" t="s">
        <v>8929</v>
      </c>
      <c r="H28" s="272"/>
      <c r="I28" s="272"/>
      <c r="J28" s="272" t="s">
        <v>8940</v>
      </c>
      <c r="K28" s="272"/>
      <c r="L28" s="272"/>
      <c r="M28" s="273"/>
      <c r="N28" s="273"/>
      <c r="O28" s="273"/>
      <c r="P28" s="273"/>
      <c r="Q28" s="273"/>
    </row>
    <row r="29" spans="1:17" s="173" customFormat="1" ht="13.5" customHeight="1" x14ac:dyDescent="0.25">
      <c r="A29" s="277"/>
      <c r="B29" s="277"/>
      <c r="C29" s="277"/>
      <c r="D29" s="277"/>
      <c r="E29" s="277"/>
    </row>
    <row r="30" spans="1:17" ht="13.5" customHeight="1" x14ac:dyDescent="0.25">
      <c r="A30" s="278" t="s">
        <v>8939</v>
      </c>
      <c r="B30" s="278"/>
      <c r="C30" s="278"/>
      <c r="D30" s="278"/>
      <c r="E30" s="278"/>
      <c r="F30" s="171" t="s">
        <v>4932</v>
      </c>
      <c r="G30" s="275" t="s">
        <v>8929</v>
      </c>
      <c r="H30" s="275"/>
      <c r="I30" s="275"/>
      <c r="J30" s="275" t="s">
        <v>8938</v>
      </c>
      <c r="K30" s="275"/>
      <c r="L30" s="275"/>
      <c r="M30" s="276"/>
      <c r="N30" s="276"/>
      <c r="O30" s="276"/>
      <c r="P30" s="276"/>
      <c r="Q30" s="276"/>
    </row>
    <row r="31" spans="1:17" ht="13.5" customHeight="1" x14ac:dyDescent="0.25">
      <c r="A31" s="278"/>
      <c r="B31" s="278"/>
      <c r="C31" s="278"/>
      <c r="D31" s="278"/>
      <c r="E31" s="278"/>
    </row>
    <row r="32" spans="1:17" s="173" customFormat="1" ht="13.5" customHeight="1" x14ac:dyDescent="0.25">
      <c r="A32" s="277" t="s">
        <v>8937</v>
      </c>
      <c r="B32" s="277"/>
      <c r="C32" s="277"/>
      <c r="D32" s="277"/>
      <c r="E32" s="277"/>
      <c r="F32" s="172" t="s">
        <v>4932</v>
      </c>
      <c r="G32" s="272" t="s">
        <v>8929</v>
      </c>
      <c r="H32" s="272"/>
      <c r="I32" s="272"/>
      <c r="J32" s="272" t="s">
        <v>8936</v>
      </c>
      <c r="K32" s="272"/>
      <c r="L32" s="272"/>
      <c r="M32" s="273"/>
      <c r="N32" s="273"/>
      <c r="O32" s="273"/>
      <c r="P32" s="273"/>
      <c r="Q32" s="273"/>
    </row>
    <row r="33" spans="1:17" s="173" customFormat="1" ht="13.5" customHeight="1" x14ac:dyDescent="0.25">
      <c r="A33" s="277"/>
      <c r="B33" s="277"/>
      <c r="C33" s="277"/>
      <c r="D33" s="277"/>
      <c r="E33" s="277"/>
    </row>
    <row r="34" spans="1:17" ht="13.5" customHeight="1" x14ac:dyDescent="0.25">
      <c r="A34" s="278" t="s">
        <v>8935</v>
      </c>
      <c r="B34" s="278"/>
      <c r="C34" s="278"/>
      <c r="D34" s="278"/>
      <c r="E34" s="278"/>
      <c r="F34" s="171" t="s">
        <v>4932</v>
      </c>
      <c r="G34" s="275" t="s">
        <v>8929</v>
      </c>
      <c r="H34" s="275"/>
      <c r="I34" s="275"/>
      <c r="J34" s="275" t="s">
        <v>8934</v>
      </c>
      <c r="K34" s="275"/>
      <c r="L34" s="275"/>
      <c r="M34" s="276"/>
      <c r="N34" s="276"/>
      <c r="O34" s="276"/>
      <c r="P34" s="276"/>
      <c r="Q34" s="276"/>
    </row>
    <row r="35" spans="1:17" ht="13.5" customHeight="1" x14ac:dyDescent="0.25">
      <c r="A35" s="278"/>
      <c r="B35" s="278"/>
      <c r="C35" s="278"/>
      <c r="D35" s="278"/>
      <c r="E35" s="278"/>
    </row>
    <row r="36" spans="1:17" s="173" customFormat="1" ht="13.5" customHeight="1" x14ac:dyDescent="0.25">
      <c r="A36" s="277" t="s">
        <v>8933</v>
      </c>
      <c r="B36" s="277"/>
      <c r="C36" s="277"/>
      <c r="D36" s="277"/>
      <c r="E36" s="277"/>
      <c r="F36" s="172" t="s">
        <v>4932</v>
      </c>
      <c r="G36" s="272" t="s">
        <v>8929</v>
      </c>
      <c r="H36" s="272"/>
      <c r="I36" s="272"/>
      <c r="J36" s="277" t="s">
        <v>8932</v>
      </c>
      <c r="K36" s="277"/>
      <c r="L36" s="277"/>
      <c r="M36" s="273"/>
      <c r="N36" s="273"/>
      <c r="O36" s="273"/>
      <c r="P36" s="273"/>
      <c r="Q36" s="273"/>
    </row>
    <row r="37" spans="1:17" s="173" customFormat="1" ht="13.5" customHeight="1" x14ac:dyDescent="0.25">
      <c r="A37" s="277"/>
      <c r="B37" s="277"/>
      <c r="C37" s="277"/>
      <c r="D37" s="277"/>
      <c r="E37" s="277"/>
      <c r="J37" s="277"/>
      <c r="K37" s="277"/>
      <c r="L37" s="277"/>
    </row>
    <row r="38" spans="1:17" ht="16.5" customHeight="1" x14ac:dyDescent="0.25">
      <c r="A38" s="275" t="s">
        <v>8931</v>
      </c>
      <c r="B38" s="275"/>
      <c r="C38" s="275"/>
      <c r="D38" s="275"/>
      <c r="E38" s="275"/>
      <c r="F38" s="171" t="s">
        <v>4932</v>
      </c>
      <c r="G38" s="275" t="s">
        <v>8929</v>
      </c>
      <c r="H38" s="275"/>
      <c r="I38" s="275"/>
      <c r="M38" s="276"/>
      <c r="N38" s="276"/>
      <c r="O38" s="276"/>
      <c r="P38" s="276"/>
      <c r="Q38" s="276"/>
    </row>
    <row r="39" spans="1:17" s="173" customFormat="1" ht="13.5" customHeight="1" x14ac:dyDescent="0.25">
      <c r="A39" s="277" t="s">
        <v>8930</v>
      </c>
      <c r="B39" s="277"/>
      <c r="C39" s="277"/>
      <c r="D39" s="277"/>
      <c r="E39" s="277"/>
      <c r="F39" s="172" t="s">
        <v>4932</v>
      </c>
      <c r="G39" s="272" t="s">
        <v>8929</v>
      </c>
      <c r="H39" s="272"/>
      <c r="I39" s="272"/>
      <c r="M39" s="273"/>
      <c r="N39" s="273"/>
      <c r="O39" s="273"/>
      <c r="P39" s="273"/>
      <c r="Q39" s="273"/>
    </row>
    <row r="40" spans="1:17" s="173" customFormat="1" ht="13.5" customHeight="1" x14ac:dyDescent="0.25">
      <c r="A40" s="277"/>
      <c r="B40" s="277"/>
      <c r="C40" s="277"/>
      <c r="D40" s="277"/>
      <c r="E40" s="277"/>
    </row>
    <row r="41" spans="1:17" ht="16.5" customHeight="1" x14ac:dyDescent="0.25">
      <c r="A41" s="275" t="s">
        <v>4942</v>
      </c>
      <c r="B41" s="275"/>
      <c r="C41" s="275"/>
      <c r="D41" s="275"/>
      <c r="E41" s="275"/>
      <c r="F41" s="171" t="s">
        <v>4932</v>
      </c>
      <c r="G41" s="275" t="s">
        <v>8929</v>
      </c>
      <c r="H41" s="275"/>
      <c r="I41" s="275"/>
      <c r="M41" s="276"/>
      <c r="N41" s="276"/>
      <c r="O41" s="276"/>
      <c r="P41" s="276"/>
      <c r="Q41" s="276"/>
    </row>
    <row r="42" spans="1:17" ht="28.5" customHeight="1" x14ac:dyDescent="0.25"/>
    <row r="43" spans="1:17" ht="6" customHeight="1" x14ac:dyDescent="0.25"/>
    <row r="44" spans="1:17" ht="15.75" customHeight="1" x14ac:dyDescent="0.25">
      <c r="A44" s="274" t="s">
        <v>8928</v>
      </c>
      <c r="B44" s="274"/>
      <c r="C44" s="274"/>
      <c r="D44" s="274"/>
      <c r="E44" s="274"/>
      <c r="F44" s="274"/>
      <c r="G44" s="274"/>
      <c r="H44" s="274"/>
    </row>
    <row r="45" spans="1:17" ht="6.75" customHeight="1" x14ac:dyDescent="0.25"/>
    <row r="46" spans="1:17" s="173" customFormat="1" ht="13.5" customHeight="1" x14ac:dyDescent="0.25">
      <c r="A46" s="277" t="s">
        <v>6615</v>
      </c>
      <c r="B46" s="277"/>
      <c r="C46" s="277"/>
      <c r="D46" s="277"/>
      <c r="E46" s="277"/>
      <c r="F46" s="172" t="s">
        <v>4932</v>
      </c>
      <c r="G46" s="272" t="s">
        <v>8928</v>
      </c>
      <c r="H46" s="272"/>
      <c r="I46" s="272"/>
      <c r="M46" s="273"/>
      <c r="N46" s="273"/>
      <c r="O46" s="273"/>
      <c r="P46" s="273"/>
      <c r="Q46" s="273"/>
    </row>
    <row r="47" spans="1:17" s="173" customFormat="1" ht="13.5" customHeight="1" x14ac:dyDescent="0.25">
      <c r="A47" s="277"/>
      <c r="B47" s="277"/>
      <c r="C47" s="277"/>
      <c r="D47" s="277"/>
      <c r="E47" s="277"/>
    </row>
    <row r="48" spans="1:17" ht="28.5" customHeight="1" x14ac:dyDescent="0.25"/>
    <row r="49" spans="1:17" ht="6" customHeight="1" x14ac:dyDescent="0.25"/>
    <row r="50" spans="1:17" ht="15.75" customHeight="1" x14ac:dyDescent="0.25">
      <c r="A50" s="274" t="s">
        <v>8927</v>
      </c>
      <c r="B50" s="274"/>
      <c r="C50" s="274"/>
      <c r="D50" s="274"/>
      <c r="E50" s="274"/>
      <c r="F50" s="274"/>
      <c r="G50" s="274"/>
      <c r="H50" s="274"/>
    </row>
    <row r="51" spans="1:17" ht="6.75" customHeight="1" x14ac:dyDescent="0.25"/>
    <row r="52" spans="1:17" ht="13.5" customHeight="1" x14ac:dyDescent="0.25">
      <c r="A52" s="278" t="s">
        <v>6137</v>
      </c>
      <c r="B52" s="278"/>
      <c r="C52" s="278"/>
      <c r="D52" s="278"/>
      <c r="E52" s="278"/>
      <c r="F52" s="171" t="s">
        <v>4932</v>
      </c>
      <c r="G52" s="275" t="s">
        <v>8927</v>
      </c>
      <c r="H52" s="275"/>
      <c r="I52" s="275"/>
      <c r="J52" s="278" t="s">
        <v>8926</v>
      </c>
      <c r="K52" s="278"/>
      <c r="L52" s="278"/>
      <c r="M52" s="276"/>
      <c r="N52" s="276"/>
      <c r="O52" s="276"/>
      <c r="P52" s="276"/>
      <c r="Q52" s="276"/>
    </row>
    <row r="53" spans="1:17" ht="13.5" customHeight="1" x14ac:dyDescent="0.25">
      <c r="A53" s="278"/>
      <c r="B53" s="278"/>
      <c r="C53" s="278"/>
      <c r="D53" s="278"/>
      <c r="E53" s="278"/>
      <c r="J53" s="278"/>
      <c r="K53" s="278"/>
      <c r="L53" s="278"/>
    </row>
    <row r="54" spans="1:17" ht="28.5" customHeight="1" x14ac:dyDescent="0.25"/>
    <row r="55" spans="1:17" ht="6" customHeight="1" x14ac:dyDescent="0.25"/>
    <row r="56" spans="1:17" ht="15.75" customHeight="1" x14ac:dyDescent="0.25">
      <c r="A56" s="274" t="s">
        <v>8921</v>
      </c>
      <c r="B56" s="274"/>
      <c r="C56" s="274"/>
      <c r="D56" s="274"/>
      <c r="E56" s="274"/>
      <c r="F56" s="274"/>
      <c r="G56" s="274"/>
      <c r="H56" s="274"/>
    </row>
    <row r="57" spans="1:17" ht="6.75" customHeight="1" x14ac:dyDescent="0.25"/>
    <row r="58" spans="1:17" s="173" customFormat="1" ht="13.5" customHeight="1" x14ac:dyDescent="0.25">
      <c r="A58" s="277" t="s">
        <v>8925</v>
      </c>
      <c r="B58" s="277"/>
      <c r="C58" s="277"/>
      <c r="D58" s="277"/>
      <c r="E58" s="277"/>
      <c r="F58" s="172" t="s">
        <v>4932</v>
      </c>
      <c r="G58" s="272" t="s">
        <v>8921</v>
      </c>
      <c r="H58" s="272"/>
      <c r="I58" s="272"/>
      <c r="J58" s="277" t="s">
        <v>8924</v>
      </c>
      <c r="K58" s="277"/>
      <c r="L58" s="277"/>
      <c r="M58" s="273"/>
      <c r="N58" s="273"/>
      <c r="O58" s="273"/>
      <c r="P58" s="273"/>
      <c r="Q58" s="273"/>
    </row>
    <row r="59" spans="1:17" s="173" customFormat="1" ht="13.5" customHeight="1" x14ac:dyDescent="0.25">
      <c r="A59" s="277"/>
      <c r="B59" s="277"/>
      <c r="C59" s="277"/>
      <c r="D59" s="277"/>
      <c r="E59" s="277"/>
      <c r="J59" s="277"/>
      <c r="K59" s="277"/>
      <c r="L59" s="277"/>
    </row>
    <row r="60" spans="1:17" s="173" customFormat="1" ht="13.5" customHeight="1" x14ac:dyDescent="0.25">
      <c r="A60" s="277"/>
      <c r="B60" s="277"/>
      <c r="C60" s="277"/>
      <c r="D60" s="277"/>
      <c r="E60" s="277"/>
    </row>
    <row r="61" spans="1:17" ht="13.5" customHeight="1" x14ac:dyDescent="0.25">
      <c r="A61" s="278" t="s">
        <v>8923</v>
      </c>
      <c r="B61" s="278"/>
      <c r="C61" s="278"/>
      <c r="D61" s="278"/>
      <c r="E61" s="278"/>
      <c r="F61" s="171" t="s">
        <v>4932</v>
      </c>
      <c r="G61" s="275" t="s">
        <v>8921</v>
      </c>
      <c r="H61" s="275"/>
      <c r="I61" s="275"/>
      <c r="J61" s="275" t="s">
        <v>8922</v>
      </c>
      <c r="K61" s="275"/>
      <c r="L61" s="275"/>
      <c r="M61" s="276"/>
      <c r="N61" s="276"/>
      <c r="O61" s="276"/>
      <c r="P61" s="276"/>
      <c r="Q61" s="276"/>
    </row>
    <row r="62" spans="1:17" ht="13.5" customHeight="1" x14ac:dyDescent="0.25">
      <c r="A62" s="278"/>
      <c r="B62" s="278"/>
      <c r="C62" s="278"/>
      <c r="D62" s="278"/>
      <c r="E62" s="278"/>
    </row>
    <row r="63" spans="1:17" s="173" customFormat="1" ht="16.5" customHeight="1" x14ac:dyDescent="0.25">
      <c r="A63" s="272" t="s">
        <v>4942</v>
      </c>
      <c r="B63" s="272"/>
      <c r="C63" s="272"/>
      <c r="D63" s="272"/>
      <c r="E63" s="272"/>
      <c r="F63" s="172" t="s">
        <v>4932</v>
      </c>
      <c r="G63" s="272" t="s">
        <v>8921</v>
      </c>
      <c r="H63" s="272"/>
      <c r="I63" s="272"/>
      <c r="M63" s="273"/>
      <c r="N63" s="273"/>
      <c r="O63" s="273"/>
      <c r="P63" s="273"/>
      <c r="Q63" s="273"/>
    </row>
    <row r="64" spans="1:17" ht="28.5" customHeight="1" x14ac:dyDescent="0.25"/>
    <row r="65" spans="1:17" ht="6" customHeight="1" x14ac:dyDescent="0.25"/>
    <row r="66" spans="1:17" ht="15.75" customHeight="1" x14ac:dyDescent="0.25">
      <c r="A66" s="274" t="s">
        <v>8917</v>
      </c>
      <c r="B66" s="274"/>
      <c r="C66" s="274"/>
      <c r="D66" s="274"/>
      <c r="E66" s="274"/>
      <c r="F66" s="274"/>
      <c r="G66" s="274"/>
      <c r="H66" s="274"/>
    </row>
    <row r="67" spans="1:17" ht="6.75" customHeight="1" x14ac:dyDescent="0.25"/>
    <row r="68" spans="1:17" ht="16.5" customHeight="1" x14ac:dyDescent="0.25">
      <c r="A68" s="275" t="s">
        <v>8920</v>
      </c>
      <c r="B68" s="275"/>
      <c r="C68" s="275"/>
      <c r="D68" s="275"/>
      <c r="E68" s="275"/>
      <c r="F68" s="171" t="s">
        <v>4932</v>
      </c>
      <c r="G68" s="275" t="s">
        <v>8917</v>
      </c>
      <c r="H68" s="275"/>
      <c r="I68" s="275"/>
      <c r="M68" s="276"/>
      <c r="N68" s="276"/>
      <c r="O68" s="276"/>
      <c r="P68" s="276"/>
      <c r="Q68" s="276"/>
    </row>
    <row r="69" spans="1:17" s="173" customFormat="1" ht="16.5" customHeight="1" x14ac:dyDescent="0.25">
      <c r="A69" s="272" t="s">
        <v>8919</v>
      </c>
      <c r="B69" s="272"/>
      <c r="C69" s="272"/>
      <c r="D69" s="272"/>
      <c r="E69" s="272"/>
      <c r="F69" s="172" t="s">
        <v>4932</v>
      </c>
      <c r="G69" s="272" t="s">
        <v>8917</v>
      </c>
      <c r="H69" s="272"/>
      <c r="I69" s="272"/>
      <c r="M69" s="273"/>
      <c r="N69" s="273"/>
      <c r="O69" s="273"/>
      <c r="P69" s="273"/>
      <c r="Q69" s="273"/>
    </row>
    <row r="70" spans="1:17" ht="16.5" customHeight="1" x14ac:dyDescent="0.25">
      <c r="A70" s="275" t="s">
        <v>8918</v>
      </c>
      <c r="B70" s="275"/>
      <c r="C70" s="275"/>
      <c r="D70" s="275"/>
      <c r="E70" s="275"/>
      <c r="F70" s="171" t="s">
        <v>4932</v>
      </c>
      <c r="G70" s="275" t="s">
        <v>8917</v>
      </c>
      <c r="H70" s="275"/>
      <c r="I70" s="275"/>
      <c r="M70" s="276"/>
      <c r="N70" s="276"/>
      <c r="O70" s="276"/>
      <c r="P70" s="276"/>
      <c r="Q70" s="276"/>
    </row>
    <row r="71" spans="1:17" ht="28.5" customHeight="1" x14ac:dyDescent="0.25"/>
    <row r="72" spans="1:17" ht="6" customHeight="1" x14ac:dyDescent="0.25"/>
    <row r="73" spans="1:17" ht="15.75" customHeight="1" x14ac:dyDescent="0.25">
      <c r="A73" s="274" t="s">
        <v>8916</v>
      </c>
      <c r="B73" s="274"/>
      <c r="C73" s="274"/>
      <c r="D73" s="274"/>
      <c r="E73" s="274"/>
      <c r="F73" s="274"/>
      <c r="G73" s="274"/>
      <c r="H73" s="274"/>
    </row>
    <row r="74" spans="1:17" ht="6.75" customHeight="1" x14ac:dyDescent="0.25"/>
    <row r="75" spans="1:17" s="173" customFormat="1" ht="13.5" customHeight="1" x14ac:dyDescent="0.25">
      <c r="A75" s="277" t="s">
        <v>6064</v>
      </c>
      <c r="B75" s="277"/>
      <c r="C75" s="277"/>
      <c r="D75" s="277"/>
      <c r="E75" s="277"/>
      <c r="F75" s="172" t="s">
        <v>4932</v>
      </c>
      <c r="G75" s="277" t="s">
        <v>8916</v>
      </c>
      <c r="H75" s="277"/>
      <c r="I75" s="277"/>
      <c r="J75" s="272" t="s">
        <v>8915</v>
      </c>
      <c r="K75" s="272"/>
      <c r="L75" s="272"/>
      <c r="M75" s="273"/>
      <c r="N75" s="273"/>
      <c r="O75" s="273"/>
      <c r="P75" s="273"/>
      <c r="Q75" s="273"/>
    </row>
    <row r="76" spans="1:17" s="173" customFormat="1" ht="13.5" customHeight="1" x14ac:dyDescent="0.25">
      <c r="A76" s="277"/>
      <c r="B76" s="277"/>
      <c r="C76" s="277"/>
      <c r="D76" s="277"/>
      <c r="E76" s="277"/>
      <c r="G76" s="277"/>
      <c r="H76" s="277"/>
      <c r="I76" s="277"/>
    </row>
    <row r="77" spans="1:17" ht="28.5" customHeight="1" x14ac:dyDescent="0.25"/>
    <row r="78" spans="1:17" ht="6" customHeight="1" x14ac:dyDescent="0.25"/>
    <row r="79" spans="1:17" ht="15.75" customHeight="1" x14ac:dyDescent="0.25">
      <c r="A79" s="274" t="s">
        <v>2020</v>
      </c>
      <c r="B79" s="274"/>
      <c r="C79" s="274"/>
      <c r="D79" s="274"/>
      <c r="E79" s="274"/>
      <c r="F79" s="274"/>
      <c r="G79" s="274"/>
      <c r="H79" s="274"/>
    </row>
    <row r="80" spans="1:17" ht="6.75" customHeight="1" x14ac:dyDescent="0.25"/>
    <row r="81" spans="1:17" ht="13.5" customHeight="1" x14ac:dyDescent="0.25">
      <c r="A81" s="278" t="s">
        <v>8914</v>
      </c>
      <c r="B81" s="278"/>
      <c r="C81" s="278"/>
      <c r="D81" s="278"/>
      <c r="E81" s="278"/>
      <c r="F81" s="171" t="s">
        <v>4932</v>
      </c>
      <c r="G81" s="275" t="s">
        <v>2020</v>
      </c>
      <c r="H81" s="275"/>
      <c r="I81" s="275"/>
      <c r="M81" s="276"/>
      <c r="N81" s="276"/>
      <c r="O81" s="276"/>
      <c r="P81" s="276"/>
      <c r="Q81" s="276"/>
    </row>
    <row r="82" spans="1:17" ht="13.5" customHeight="1" x14ac:dyDescent="0.25">
      <c r="A82" s="278"/>
      <c r="B82" s="278"/>
      <c r="C82" s="278"/>
      <c r="D82" s="278"/>
      <c r="E82" s="278"/>
    </row>
    <row r="83" spans="1:17" s="173" customFormat="1" ht="16.5" customHeight="1" x14ac:dyDescent="0.25">
      <c r="A83" s="272" t="s">
        <v>8913</v>
      </c>
      <c r="B83" s="272"/>
      <c r="C83" s="272"/>
      <c r="D83" s="272"/>
      <c r="E83" s="272"/>
      <c r="F83" s="172" t="s">
        <v>4932</v>
      </c>
      <c r="G83" s="272" t="s">
        <v>2020</v>
      </c>
      <c r="H83" s="272"/>
      <c r="I83" s="272"/>
      <c r="M83" s="273"/>
      <c r="N83" s="273"/>
      <c r="O83" s="273"/>
      <c r="P83" s="273"/>
      <c r="Q83" s="273"/>
    </row>
    <row r="84" spans="1:17" ht="16.5" customHeight="1" x14ac:dyDescent="0.25">
      <c r="A84" s="275" t="s">
        <v>8912</v>
      </c>
      <c r="B84" s="275"/>
      <c r="C84" s="275"/>
      <c r="D84" s="275"/>
      <c r="E84" s="275"/>
      <c r="F84" s="171" t="s">
        <v>4932</v>
      </c>
      <c r="G84" s="275" t="s">
        <v>2020</v>
      </c>
      <c r="H84" s="275"/>
      <c r="I84" s="275"/>
      <c r="J84" s="275" t="s">
        <v>8911</v>
      </c>
      <c r="K84" s="275"/>
      <c r="L84" s="275"/>
      <c r="M84" s="276"/>
      <c r="N84" s="276"/>
      <c r="O84" s="276"/>
      <c r="P84" s="276"/>
      <c r="Q84" s="276"/>
    </row>
    <row r="85" spans="1:17" s="173" customFormat="1" ht="16.5" customHeight="1" x14ac:dyDescent="0.25">
      <c r="A85" s="272" t="s">
        <v>6987</v>
      </c>
      <c r="B85" s="272"/>
      <c r="C85" s="272"/>
      <c r="D85" s="272"/>
      <c r="E85" s="272"/>
      <c r="F85" s="172" t="s">
        <v>4932</v>
      </c>
      <c r="G85" s="272" t="s">
        <v>2020</v>
      </c>
      <c r="H85" s="272"/>
      <c r="I85" s="272"/>
      <c r="M85" s="273"/>
      <c r="N85" s="273"/>
      <c r="O85" s="273"/>
      <c r="P85" s="273"/>
      <c r="Q85" s="273"/>
    </row>
    <row r="86" spans="1:17" ht="16.5" customHeight="1" x14ac:dyDescent="0.25">
      <c r="A86" s="275" t="s">
        <v>7357</v>
      </c>
      <c r="B86" s="275"/>
      <c r="C86" s="275"/>
      <c r="D86" s="275"/>
      <c r="E86" s="275"/>
      <c r="F86" s="171" t="s">
        <v>4932</v>
      </c>
      <c r="G86" s="275" t="s">
        <v>2020</v>
      </c>
      <c r="H86" s="275"/>
      <c r="I86" s="275"/>
      <c r="M86" s="276"/>
      <c r="N86" s="276"/>
      <c r="O86" s="276"/>
      <c r="P86" s="276"/>
      <c r="Q86" s="276"/>
    </row>
    <row r="87" spans="1:17" s="173" customFormat="1" ht="16.5" customHeight="1" x14ac:dyDescent="0.25">
      <c r="A87" s="272" t="s">
        <v>6985</v>
      </c>
      <c r="B87" s="272"/>
      <c r="C87" s="272"/>
      <c r="D87" s="272"/>
      <c r="E87" s="272"/>
      <c r="F87" s="172" t="s">
        <v>4932</v>
      </c>
      <c r="G87" s="272" t="s">
        <v>2020</v>
      </c>
      <c r="H87" s="272"/>
      <c r="I87" s="272"/>
      <c r="M87" s="273"/>
      <c r="N87" s="273"/>
      <c r="O87" s="273"/>
      <c r="P87" s="273"/>
      <c r="Q87" s="273"/>
    </row>
    <row r="88" spans="1:17" ht="16.5" customHeight="1" x14ac:dyDescent="0.25">
      <c r="A88" s="275" t="s">
        <v>8081</v>
      </c>
      <c r="B88" s="275"/>
      <c r="C88" s="275"/>
      <c r="D88" s="275"/>
      <c r="E88" s="275"/>
      <c r="F88" s="171" t="s">
        <v>4932</v>
      </c>
      <c r="G88" s="275" t="s">
        <v>2020</v>
      </c>
      <c r="H88" s="275"/>
      <c r="I88" s="275"/>
      <c r="M88" s="276"/>
      <c r="N88" s="276"/>
      <c r="O88" s="276"/>
      <c r="P88" s="276"/>
      <c r="Q88" s="276"/>
    </row>
    <row r="89" spans="1:17" s="173" customFormat="1" ht="16.5" customHeight="1" x14ac:dyDescent="0.25">
      <c r="A89" s="272" t="s">
        <v>8910</v>
      </c>
      <c r="B89" s="272"/>
      <c r="C89" s="272"/>
      <c r="D89" s="272"/>
      <c r="E89" s="272"/>
      <c r="F89" s="172" t="s">
        <v>4932</v>
      </c>
      <c r="G89" s="272" t="s">
        <v>2020</v>
      </c>
      <c r="H89" s="272"/>
      <c r="I89" s="272"/>
      <c r="J89" s="272" t="s">
        <v>8909</v>
      </c>
      <c r="K89" s="272"/>
      <c r="L89" s="272"/>
      <c r="M89" s="273"/>
      <c r="N89" s="273"/>
      <c r="O89" s="273"/>
      <c r="P89" s="273"/>
      <c r="Q89" s="273"/>
    </row>
    <row r="90" spans="1:17" ht="16.5" customHeight="1" x14ac:dyDescent="0.25">
      <c r="A90" s="275" t="s">
        <v>8908</v>
      </c>
      <c r="B90" s="275"/>
      <c r="C90" s="275"/>
      <c r="D90" s="275"/>
      <c r="E90" s="275"/>
      <c r="F90" s="171" t="s">
        <v>4932</v>
      </c>
      <c r="G90" s="275" t="s">
        <v>2020</v>
      </c>
      <c r="H90" s="275"/>
      <c r="I90" s="275"/>
      <c r="J90" s="275" t="s">
        <v>8907</v>
      </c>
      <c r="K90" s="275"/>
      <c r="L90" s="275"/>
      <c r="M90" s="276"/>
      <c r="N90" s="276"/>
      <c r="O90" s="276"/>
      <c r="P90" s="276"/>
      <c r="Q90" s="276"/>
    </row>
    <row r="91" spans="1:17" s="173" customFormat="1" ht="16.5" customHeight="1" x14ac:dyDescent="0.25">
      <c r="A91" s="272" t="s">
        <v>8906</v>
      </c>
      <c r="B91" s="272"/>
      <c r="C91" s="272"/>
      <c r="D91" s="272"/>
      <c r="E91" s="272"/>
      <c r="F91" s="172" t="s">
        <v>4932</v>
      </c>
      <c r="G91" s="272" t="s">
        <v>2020</v>
      </c>
      <c r="H91" s="272"/>
      <c r="I91" s="272"/>
      <c r="J91" s="272" t="s">
        <v>8829</v>
      </c>
      <c r="K91" s="272"/>
      <c r="L91" s="272"/>
      <c r="M91" s="273"/>
      <c r="N91" s="273"/>
      <c r="O91" s="273"/>
      <c r="P91" s="273"/>
      <c r="Q91" s="273"/>
    </row>
    <row r="92" spans="1:17" ht="16.5" customHeight="1" x14ac:dyDescent="0.25">
      <c r="A92" s="275" t="s">
        <v>8905</v>
      </c>
      <c r="B92" s="275"/>
      <c r="C92" s="275"/>
      <c r="D92" s="275"/>
      <c r="E92" s="275"/>
      <c r="F92" s="171" t="s">
        <v>4932</v>
      </c>
      <c r="G92" s="275" t="s">
        <v>2020</v>
      </c>
      <c r="H92" s="275"/>
      <c r="I92" s="275"/>
      <c r="J92" s="275" t="s">
        <v>8837</v>
      </c>
      <c r="K92" s="275"/>
      <c r="L92" s="275"/>
      <c r="M92" s="276"/>
      <c r="N92" s="276"/>
      <c r="O92" s="276"/>
      <c r="P92" s="276"/>
      <c r="Q92" s="276"/>
    </row>
    <row r="93" spans="1:17" s="173" customFormat="1" ht="13.5" customHeight="1" x14ac:dyDescent="0.25">
      <c r="A93" s="277" t="s">
        <v>6287</v>
      </c>
      <c r="B93" s="277"/>
      <c r="C93" s="277"/>
      <c r="D93" s="277"/>
      <c r="E93" s="277"/>
      <c r="F93" s="172" t="s">
        <v>4932</v>
      </c>
      <c r="G93" s="272" t="s">
        <v>2020</v>
      </c>
      <c r="H93" s="272"/>
      <c r="I93" s="272"/>
      <c r="J93" s="272" t="s">
        <v>8904</v>
      </c>
      <c r="K93" s="272"/>
      <c r="L93" s="272"/>
      <c r="M93" s="273"/>
      <c r="N93" s="273"/>
      <c r="O93" s="273"/>
      <c r="P93" s="273"/>
      <c r="Q93" s="273"/>
    </row>
    <row r="94" spans="1:17" s="173" customFormat="1" ht="13.5" customHeight="1" x14ac:dyDescent="0.25">
      <c r="A94" s="277"/>
      <c r="B94" s="277"/>
      <c r="C94" s="277"/>
      <c r="D94" s="277"/>
      <c r="E94" s="277"/>
    </row>
    <row r="95" spans="1:17" ht="16.5" customHeight="1" x14ac:dyDescent="0.25">
      <c r="A95" s="275" t="s">
        <v>8333</v>
      </c>
      <c r="B95" s="275"/>
      <c r="C95" s="275"/>
      <c r="D95" s="275"/>
      <c r="E95" s="275"/>
      <c r="F95" s="171" t="s">
        <v>4932</v>
      </c>
      <c r="G95" s="275" t="s">
        <v>2020</v>
      </c>
      <c r="H95" s="275"/>
      <c r="I95" s="275"/>
      <c r="J95" s="275" t="s">
        <v>8903</v>
      </c>
      <c r="K95" s="275"/>
      <c r="L95" s="275"/>
      <c r="M95" s="276"/>
      <c r="N95" s="276"/>
      <c r="O95" s="276"/>
      <c r="P95" s="276"/>
      <c r="Q95" s="276"/>
    </row>
    <row r="96" spans="1:17" s="173" customFormat="1" ht="16.5" customHeight="1" x14ac:dyDescent="0.25">
      <c r="A96" s="272" t="s">
        <v>5031</v>
      </c>
      <c r="B96" s="272"/>
      <c r="C96" s="272"/>
      <c r="D96" s="272"/>
      <c r="E96" s="272"/>
      <c r="F96" s="172" t="s">
        <v>4932</v>
      </c>
      <c r="G96" s="272" t="s">
        <v>2020</v>
      </c>
      <c r="H96" s="272"/>
      <c r="I96" s="272"/>
      <c r="M96" s="273"/>
      <c r="N96" s="273"/>
      <c r="O96" s="273"/>
      <c r="P96" s="273"/>
      <c r="Q96" s="273"/>
    </row>
    <row r="97" spans="1:17" ht="13.5" customHeight="1" x14ac:dyDescent="0.25">
      <c r="A97" s="278" t="s">
        <v>6743</v>
      </c>
      <c r="B97" s="278"/>
      <c r="C97" s="278"/>
      <c r="D97" s="278"/>
      <c r="E97" s="278"/>
      <c r="F97" s="171" t="s">
        <v>4932</v>
      </c>
      <c r="G97" s="275" t="s">
        <v>2020</v>
      </c>
      <c r="H97" s="275"/>
      <c r="I97" s="275"/>
      <c r="M97" s="276"/>
      <c r="N97" s="276"/>
      <c r="O97" s="276"/>
      <c r="P97" s="276"/>
      <c r="Q97" s="276"/>
    </row>
    <row r="98" spans="1:17" ht="13.5" customHeight="1" x14ac:dyDescent="0.25">
      <c r="A98" s="278"/>
      <c r="B98" s="278"/>
      <c r="C98" s="278"/>
      <c r="D98" s="278"/>
      <c r="E98" s="278"/>
    </row>
    <row r="99" spans="1:17" s="173" customFormat="1" ht="16.5" customHeight="1" x14ac:dyDescent="0.25">
      <c r="A99" s="272" t="s">
        <v>5363</v>
      </c>
      <c r="B99" s="272"/>
      <c r="C99" s="272"/>
      <c r="D99" s="272"/>
      <c r="E99" s="272"/>
      <c r="F99" s="172" t="s">
        <v>4932</v>
      </c>
      <c r="G99" s="272" t="s">
        <v>2020</v>
      </c>
      <c r="H99" s="272"/>
      <c r="I99" s="272"/>
      <c r="M99" s="273"/>
      <c r="N99" s="273"/>
      <c r="O99" s="273"/>
      <c r="P99" s="273"/>
      <c r="Q99" s="273"/>
    </row>
    <row r="100" spans="1:17" ht="16.5" customHeight="1" x14ac:dyDescent="0.25">
      <c r="A100" s="275" t="s">
        <v>8902</v>
      </c>
      <c r="B100" s="275"/>
      <c r="C100" s="275"/>
      <c r="D100" s="275"/>
      <c r="E100" s="275"/>
      <c r="F100" s="171" t="s">
        <v>4932</v>
      </c>
      <c r="G100" s="275" t="s">
        <v>2020</v>
      </c>
      <c r="H100" s="275"/>
      <c r="I100" s="275"/>
      <c r="J100" s="275" t="s">
        <v>8901</v>
      </c>
      <c r="K100" s="275"/>
      <c r="L100" s="275"/>
      <c r="M100" s="276"/>
      <c r="N100" s="276"/>
      <c r="O100" s="276"/>
      <c r="P100" s="276"/>
      <c r="Q100" s="276"/>
    </row>
    <row r="101" spans="1:17" s="173" customFormat="1" ht="16.5" customHeight="1" x14ac:dyDescent="0.25">
      <c r="A101" s="272" t="s">
        <v>8900</v>
      </c>
      <c r="B101" s="272"/>
      <c r="C101" s="272"/>
      <c r="D101" s="272"/>
      <c r="E101" s="272"/>
      <c r="F101" s="172" t="s">
        <v>4932</v>
      </c>
      <c r="G101" s="272" t="s">
        <v>2020</v>
      </c>
      <c r="H101" s="272"/>
      <c r="I101" s="272"/>
      <c r="J101" s="272" t="s">
        <v>8899</v>
      </c>
      <c r="K101" s="272"/>
      <c r="L101" s="272"/>
      <c r="M101" s="273"/>
      <c r="N101" s="273"/>
      <c r="O101" s="273"/>
      <c r="P101" s="273"/>
      <c r="Q101" s="273"/>
    </row>
    <row r="102" spans="1:17" ht="16.5" customHeight="1" x14ac:dyDescent="0.25">
      <c r="A102" s="275" t="s">
        <v>8898</v>
      </c>
      <c r="B102" s="275"/>
      <c r="C102" s="275"/>
      <c r="D102" s="275"/>
      <c r="E102" s="275"/>
      <c r="F102" s="171" t="s">
        <v>4932</v>
      </c>
      <c r="G102" s="275" t="s">
        <v>2020</v>
      </c>
      <c r="H102" s="275"/>
      <c r="I102" s="275"/>
      <c r="J102" s="275" t="s">
        <v>8897</v>
      </c>
      <c r="K102" s="275"/>
      <c r="L102" s="275"/>
      <c r="M102" s="276"/>
      <c r="N102" s="276"/>
      <c r="O102" s="276"/>
      <c r="P102" s="276"/>
      <c r="Q102" s="276"/>
    </row>
    <row r="103" spans="1:17" s="173" customFormat="1" ht="16.5" customHeight="1" x14ac:dyDescent="0.25">
      <c r="A103" s="272" t="s">
        <v>8896</v>
      </c>
      <c r="B103" s="272"/>
      <c r="C103" s="272"/>
      <c r="D103" s="272"/>
      <c r="E103" s="272"/>
      <c r="F103" s="172" t="s">
        <v>4932</v>
      </c>
      <c r="G103" s="272" t="s">
        <v>2020</v>
      </c>
      <c r="H103" s="272"/>
      <c r="I103" s="272"/>
      <c r="J103" s="272" t="s">
        <v>8895</v>
      </c>
      <c r="K103" s="272"/>
      <c r="L103" s="272"/>
      <c r="M103" s="273"/>
      <c r="N103" s="273"/>
      <c r="O103" s="273"/>
      <c r="P103" s="273"/>
      <c r="Q103" s="273"/>
    </row>
    <row r="104" spans="1:17" ht="16.5" customHeight="1" x14ac:dyDescent="0.25">
      <c r="A104" s="275" t="s">
        <v>8894</v>
      </c>
      <c r="B104" s="275"/>
      <c r="C104" s="275"/>
      <c r="D104" s="275"/>
      <c r="E104" s="275"/>
      <c r="F104" s="171" t="s">
        <v>4932</v>
      </c>
      <c r="G104" s="275" t="s">
        <v>2020</v>
      </c>
      <c r="H104" s="275"/>
      <c r="I104" s="275"/>
      <c r="J104" s="275" t="s">
        <v>8893</v>
      </c>
      <c r="K104" s="275"/>
      <c r="L104" s="275"/>
      <c r="M104" s="276"/>
      <c r="N104" s="276"/>
      <c r="O104" s="276"/>
      <c r="P104" s="276"/>
      <c r="Q104" s="276"/>
    </row>
    <row r="105" spans="1:17" s="173" customFormat="1" ht="16.5" customHeight="1" x14ac:dyDescent="0.25">
      <c r="A105" s="272" t="s">
        <v>8892</v>
      </c>
      <c r="B105" s="272"/>
      <c r="C105" s="272"/>
      <c r="D105" s="272"/>
      <c r="E105" s="272"/>
      <c r="F105" s="172" t="s">
        <v>4932</v>
      </c>
      <c r="G105" s="272" t="s">
        <v>2020</v>
      </c>
      <c r="H105" s="272"/>
      <c r="I105" s="272"/>
      <c r="J105" s="272" t="s">
        <v>8891</v>
      </c>
      <c r="K105" s="272"/>
      <c r="L105" s="272"/>
      <c r="M105" s="273"/>
      <c r="N105" s="273"/>
      <c r="O105" s="273"/>
      <c r="P105" s="273"/>
      <c r="Q105" s="273"/>
    </row>
    <row r="106" spans="1:17" ht="16.5" customHeight="1" x14ac:dyDescent="0.25">
      <c r="A106" s="275" t="s">
        <v>8890</v>
      </c>
      <c r="B106" s="275"/>
      <c r="C106" s="275"/>
      <c r="D106" s="275"/>
      <c r="E106" s="275"/>
      <c r="F106" s="171" t="s">
        <v>4932</v>
      </c>
      <c r="G106" s="275" t="s">
        <v>2020</v>
      </c>
      <c r="H106" s="275"/>
      <c r="I106" s="275"/>
      <c r="J106" s="275" t="s">
        <v>8889</v>
      </c>
      <c r="K106" s="275"/>
      <c r="L106" s="275"/>
      <c r="M106" s="276"/>
      <c r="N106" s="276"/>
      <c r="O106" s="276"/>
      <c r="P106" s="276"/>
      <c r="Q106" s="276"/>
    </row>
    <row r="107" spans="1:17" s="173" customFormat="1" ht="16.5" customHeight="1" x14ac:dyDescent="0.25">
      <c r="A107" s="272" t="s">
        <v>8888</v>
      </c>
      <c r="B107" s="272"/>
      <c r="C107" s="272"/>
      <c r="D107" s="272"/>
      <c r="E107" s="272"/>
      <c r="F107" s="172" t="s">
        <v>4932</v>
      </c>
      <c r="G107" s="272" t="s">
        <v>2020</v>
      </c>
      <c r="H107" s="272"/>
      <c r="I107" s="272"/>
      <c r="J107" s="272" t="s">
        <v>8887</v>
      </c>
      <c r="K107" s="272"/>
      <c r="L107" s="272"/>
      <c r="M107" s="273"/>
      <c r="N107" s="273"/>
      <c r="O107" s="273"/>
      <c r="P107" s="273"/>
      <c r="Q107" s="273"/>
    </row>
    <row r="108" spans="1:17" ht="16.5" customHeight="1" x14ac:dyDescent="0.25">
      <c r="A108" s="275" t="s">
        <v>8886</v>
      </c>
      <c r="B108" s="275"/>
      <c r="C108" s="275"/>
      <c r="D108" s="275"/>
      <c r="E108" s="275"/>
      <c r="F108" s="171" t="s">
        <v>4932</v>
      </c>
      <c r="G108" s="275" t="s">
        <v>2020</v>
      </c>
      <c r="H108" s="275"/>
      <c r="I108" s="275"/>
      <c r="J108" s="275" t="s">
        <v>8885</v>
      </c>
      <c r="K108" s="275"/>
      <c r="L108" s="275"/>
      <c r="M108" s="276"/>
      <c r="N108" s="276"/>
      <c r="O108" s="276"/>
      <c r="P108" s="276"/>
      <c r="Q108" s="276"/>
    </row>
    <row r="109" spans="1:17" s="173" customFormat="1" ht="16.5" customHeight="1" x14ac:dyDescent="0.25">
      <c r="A109" s="272" t="s">
        <v>7900</v>
      </c>
      <c r="B109" s="272"/>
      <c r="C109" s="272"/>
      <c r="D109" s="272"/>
      <c r="E109" s="272"/>
      <c r="F109" s="172" t="s">
        <v>4932</v>
      </c>
      <c r="G109" s="272" t="s">
        <v>2020</v>
      </c>
      <c r="H109" s="272"/>
      <c r="I109" s="272"/>
      <c r="J109" s="272" t="s">
        <v>8884</v>
      </c>
      <c r="K109" s="272"/>
      <c r="L109" s="272"/>
      <c r="M109" s="273"/>
      <c r="N109" s="273"/>
      <c r="O109" s="273"/>
      <c r="P109" s="273"/>
      <c r="Q109" s="273"/>
    </row>
    <row r="110" spans="1:17" ht="16.5" customHeight="1" x14ac:dyDescent="0.25">
      <c r="A110" s="275" t="s">
        <v>8883</v>
      </c>
      <c r="B110" s="275"/>
      <c r="C110" s="275"/>
      <c r="D110" s="275"/>
      <c r="E110" s="275"/>
      <c r="F110" s="171" t="s">
        <v>4932</v>
      </c>
      <c r="G110" s="275" t="s">
        <v>2020</v>
      </c>
      <c r="H110" s="275"/>
      <c r="I110" s="275"/>
      <c r="J110" s="275" t="s">
        <v>8882</v>
      </c>
      <c r="K110" s="275"/>
      <c r="L110" s="275"/>
      <c r="M110" s="276"/>
      <c r="N110" s="276"/>
      <c r="O110" s="276"/>
      <c r="P110" s="276"/>
      <c r="Q110" s="276"/>
    </row>
    <row r="111" spans="1:17" s="173" customFormat="1" ht="16.5" customHeight="1" x14ac:dyDescent="0.25">
      <c r="A111" s="272" t="s">
        <v>8367</v>
      </c>
      <c r="B111" s="272"/>
      <c r="C111" s="272"/>
      <c r="D111" s="272"/>
      <c r="E111" s="272"/>
      <c r="F111" s="172" t="s">
        <v>4932</v>
      </c>
      <c r="G111" s="272" t="s">
        <v>2020</v>
      </c>
      <c r="H111" s="272"/>
      <c r="I111" s="272"/>
      <c r="M111" s="273"/>
      <c r="N111" s="273"/>
      <c r="O111" s="273"/>
      <c r="P111" s="273"/>
      <c r="Q111" s="273"/>
    </row>
    <row r="112" spans="1:17" ht="16.5" customHeight="1" x14ac:dyDescent="0.25">
      <c r="A112" s="275" t="s">
        <v>8881</v>
      </c>
      <c r="B112" s="275"/>
      <c r="C112" s="275"/>
      <c r="D112" s="275"/>
      <c r="E112" s="275"/>
      <c r="F112" s="171" t="s">
        <v>4932</v>
      </c>
      <c r="G112" s="275" t="s">
        <v>2020</v>
      </c>
      <c r="H112" s="275"/>
      <c r="I112" s="275"/>
      <c r="J112" s="275" t="s">
        <v>8823</v>
      </c>
      <c r="K112" s="275"/>
      <c r="L112" s="275"/>
      <c r="M112" s="276"/>
      <c r="N112" s="276"/>
      <c r="O112" s="276"/>
      <c r="P112" s="276"/>
      <c r="Q112" s="276"/>
    </row>
    <row r="113" spans="1:17" s="173" customFormat="1" ht="16.5" customHeight="1" x14ac:dyDescent="0.25">
      <c r="A113" s="272" t="s">
        <v>8880</v>
      </c>
      <c r="B113" s="272"/>
      <c r="C113" s="272"/>
      <c r="D113" s="272"/>
      <c r="E113" s="272"/>
      <c r="F113" s="172" t="s">
        <v>4932</v>
      </c>
      <c r="G113" s="272" t="s">
        <v>2020</v>
      </c>
      <c r="H113" s="272"/>
      <c r="I113" s="272"/>
      <c r="J113" s="272" t="s">
        <v>8879</v>
      </c>
      <c r="K113" s="272"/>
      <c r="L113" s="272"/>
      <c r="M113" s="273"/>
      <c r="N113" s="273"/>
      <c r="O113" s="273"/>
      <c r="P113" s="273"/>
      <c r="Q113" s="273"/>
    </row>
    <row r="114" spans="1:17" ht="16.5" customHeight="1" x14ac:dyDescent="0.25">
      <c r="A114" s="275" t="s">
        <v>6285</v>
      </c>
      <c r="B114" s="275"/>
      <c r="C114" s="275"/>
      <c r="D114" s="275"/>
      <c r="E114" s="275"/>
      <c r="F114" s="171" t="s">
        <v>4932</v>
      </c>
      <c r="G114" s="275" t="s">
        <v>2020</v>
      </c>
      <c r="H114" s="275"/>
      <c r="I114" s="275"/>
      <c r="J114" s="275" t="s">
        <v>8878</v>
      </c>
      <c r="K114" s="275"/>
      <c r="L114" s="275"/>
      <c r="M114" s="276"/>
      <c r="N114" s="276"/>
      <c r="O114" s="276"/>
      <c r="P114" s="276"/>
      <c r="Q114" s="276"/>
    </row>
    <row r="115" spans="1:17" s="173" customFormat="1" ht="16.5" customHeight="1" x14ac:dyDescent="0.25">
      <c r="A115" s="272" t="s">
        <v>6283</v>
      </c>
      <c r="B115" s="272"/>
      <c r="C115" s="272"/>
      <c r="D115" s="272"/>
      <c r="E115" s="272"/>
      <c r="F115" s="172" t="s">
        <v>4932</v>
      </c>
      <c r="G115" s="272" t="s">
        <v>2020</v>
      </c>
      <c r="H115" s="272"/>
      <c r="I115" s="272"/>
      <c r="J115" s="272" t="s">
        <v>8877</v>
      </c>
      <c r="K115" s="272"/>
      <c r="L115" s="272"/>
      <c r="M115" s="273"/>
      <c r="N115" s="273"/>
      <c r="O115" s="273"/>
      <c r="P115" s="273"/>
      <c r="Q115" s="273"/>
    </row>
    <row r="116" spans="1:17" ht="16.5" customHeight="1" x14ac:dyDescent="0.25">
      <c r="A116" s="275" t="s">
        <v>7152</v>
      </c>
      <c r="B116" s="275"/>
      <c r="C116" s="275"/>
      <c r="D116" s="275"/>
      <c r="E116" s="275"/>
      <c r="F116" s="171" t="s">
        <v>4932</v>
      </c>
      <c r="G116" s="275" t="s">
        <v>2020</v>
      </c>
      <c r="H116" s="275"/>
      <c r="I116" s="275"/>
      <c r="M116" s="276"/>
      <c r="N116" s="276"/>
      <c r="O116" s="276"/>
      <c r="P116" s="276"/>
      <c r="Q116" s="276"/>
    </row>
    <row r="117" spans="1:17" s="173" customFormat="1" ht="16.5" customHeight="1" x14ac:dyDescent="0.25">
      <c r="A117" s="272" t="s">
        <v>7151</v>
      </c>
      <c r="B117" s="272"/>
      <c r="C117" s="272"/>
      <c r="D117" s="272"/>
      <c r="E117" s="272"/>
      <c r="F117" s="172" t="s">
        <v>4932</v>
      </c>
      <c r="G117" s="272" t="s">
        <v>2020</v>
      </c>
      <c r="H117" s="272"/>
      <c r="I117" s="272"/>
      <c r="M117" s="273"/>
      <c r="N117" s="273"/>
      <c r="O117" s="273"/>
      <c r="P117" s="273"/>
      <c r="Q117" s="273"/>
    </row>
    <row r="118" spans="1:17" ht="16.5" customHeight="1" x14ac:dyDescent="0.25">
      <c r="A118" s="275" t="s">
        <v>7148</v>
      </c>
      <c r="B118" s="275"/>
      <c r="C118" s="275"/>
      <c r="D118" s="275"/>
      <c r="E118" s="275"/>
      <c r="F118" s="171" t="s">
        <v>4932</v>
      </c>
      <c r="G118" s="275" t="s">
        <v>2020</v>
      </c>
      <c r="H118" s="275"/>
      <c r="I118" s="275"/>
      <c r="M118" s="276"/>
      <c r="N118" s="276"/>
      <c r="O118" s="276"/>
      <c r="P118" s="276"/>
      <c r="Q118" s="276"/>
    </row>
    <row r="119" spans="1:17" s="173" customFormat="1" ht="16.5" customHeight="1" x14ac:dyDescent="0.25">
      <c r="A119" s="272" t="s">
        <v>8646</v>
      </c>
      <c r="B119" s="272"/>
      <c r="C119" s="272"/>
      <c r="D119" s="272"/>
      <c r="E119" s="272"/>
      <c r="F119" s="172" t="s">
        <v>4932</v>
      </c>
      <c r="G119" s="272" t="s">
        <v>2020</v>
      </c>
      <c r="H119" s="272"/>
      <c r="I119" s="272"/>
      <c r="J119" s="272" t="s">
        <v>8876</v>
      </c>
      <c r="K119" s="272"/>
      <c r="L119" s="272"/>
      <c r="M119" s="273"/>
      <c r="N119" s="273"/>
      <c r="O119" s="273"/>
      <c r="P119" s="273"/>
      <c r="Q119" s="273"/>
    </row>
    <row r="120" spans="1:17" ht="16.5" customHeight="1" x14ac:dyDescent="0.25">
      <c r="A120" s="275" t="s">
        <v>8064</v>
      </c>
      <c r="B120" s="275"/>
      <c r="C120" s="275"/>
      <c r="D120" s="275"/>
      <c r="E120" s="275"/>
      <c r="F120" s="171" t="s">
        <v>4932</v>
      </c>
      <c r="G120" s="275" t="s">
        <v>2020</v>
      </c>
      <c r="H120" s="275"/>
      <c r="I120" s="275"/>
      <c r="J120" s="275" t="s">
        <v>8875</v>
      </c>
      <c r="K120" s="275"/>
      <c r="L120" s="275"/>
      <c r="M120" s="276"/>
      <c r="N120" s="276"/>
      <c r="O120" s="276"/>
      <c r="P120" s="276"/>
      <c r="Q120" s="276"/>
    </row>
    <row r="121" spans="1:17" s="173" customFormat="1" ht="16.5" customHeight="1" x14ac:dyDescent="0.25">
      <c r="A121" s="272" t="s">
        <v>8062</v>
      </c>
      <c r="B121" s="272"/>
      <c r="C121" s="272"/>
      <c r="D121" s="272"/>
      <c r="E121" s="272"/>
      <c r="F121" s="172" t="s">
        <v>4932</v>
      </c>
      <c r="G121" s="272" t="s">
        <v>2020</v>
      </c>
      <c r="H121" s="272"/>
      <c r="I121" s="272"/>
      <c r="J121" s="272" t="s">
        <v>8874</v>
      </c>
      <c r="K121" s="272"/>
      <c r="L121" s="272"/>
      <c r="M121" s="273"/>
      <c r="N121" s="273"/>
      <c r="O121" s="273"/>
      <c r="P121" s="273"/>
      <c r="Q121" s="273"/>
    </row>
    <row r="122" spans="1:17" ht="16.5" customHeight="1" x14ac:dyDescent="0.25">
      <c r="A122" s="275" t="s">
        <v>8873</v>
      </c>
      <c r="B122" s="275"/>
      <c r="C122" s="275"/>
      <c r="D122" s="275"/>
      <c r="E122" s="275"/>
      <c r="F122" s="171" t="s">
        <v>4932</v>
      </c>
      <c r="G122" s="275" t="s">
        <v>2020</v>
      </c>
      <c r="H122" s="275"/>
      <c r="I122" s="275"/>
      <c r="J122" s="275" t="s">
        <v>8872</v>
      </c>
      <c r="K122" s="275"/>
      <c r="L122" s="275"/>
      <c r="M122" s="276"/>
      <c r="N122" s="276"/>
      <c r="O122" s="276"/>
      <c r="P122" s="276"/>
      <c r="Q122" s="276"/>
    </row>
    <row r="123" spans="1:17" s="173" customFormat="1" ht="16.5" customHeight="1" x14ac:dyDescent="0.25">
      <c r="A123" s="272" t="s">
        <v>8871</v>
      </c>
      <c r="B123" s="272"/>
      <c r="C123" s="272"/>
      <c r="D123" s="272"/>
      <c r="E123" s="272"/>
      <c r="F123" s="172" t="s">
        <v>4932</v>
      </c>
      <c r="G123" s="272" t="s">
        <v>2020</v>
      </c>
      <c r="H123" s="272"/>
      <c r="I123" s="272"/>
      <c r="J123" s="272" t="s">
        <v>8870</v>
      </c>
      <c r="K123" s="272"/>
      <c r="L123" s="272"/>
      <c r="M123" s="273"/>
      <c r="N123" s="273"/>
      <c r="O123" s="273"/>
      <c r="P123" s="273"/>
      <c r="Q123" s="273"/>
    </row>
    <row r="124" spans="1:17" ht="16.5" customHeight="1" x14ac:dyDescent="0.25">
      <c r="A124" s="275" t="s">
        <v>8869</v>
      </c>
      <c r="B124" s="275"/>
      <c r="C124" s="275"/>
      <c r="D124" s="275"/>
      <c r="E124" s="275"/>
      <c r="F124" s="171" t="s">
        <v>4932</v>
      </c>
      <c r="G124" s="275" t="s">
        <v>2020</v>
      </c>
      <c r="H124" s="275"/>
      <c r="I124" s="275"/>
      <c r="J124" s="275" t="s">
        <v>8868</v>
      </c>
      <c r="K124" s="275"/>
      <c r="L124" s="275"/>
      <c r="M124" s="276"/>
      <c r="N124" s="276"/>
      <c r="O124" s="276"/>
      <c r="P124" s="276"/>
      <c r="Q124" s="276"/>
    </row>
    <row r="125" spans="1:17" s="173" customFormat="1" ht="16.5" customHeight="1" x14ac:dyDescent="0.25">
      <c r="A125" s="272" t="s">
        <v>8867</v>
      </c>
      <c r="B125" s="272"/>
      <c r="C125" s="272"/>
      <c r="D125" s="272"/>
      <c r="E125" s="272"/>
      <c r="F125" s="172" t="s">
        <v>4932</v>
      </c>
      <c r="G125" s="272" t="s">
        <v>2020</v>
      </c>
      <c r="H125" s="272"/>
      <c r="I125" s="272"/>
      <c r="J125" s="272" t="s">
        <v>8866</v>
      </c>
      <c r="K125" s="272"/>
      <c r="L125" s="272"/>
      <c r="M125" s="273"/>
      <c r="N125" s="273"/>
      <c r="O125" s="273"/>
      <c r="P125" s="273"/>
      <c r="Q125" s="273"/>
    </row>
    <row r="126" spans="1:17" ht="16.5" customHeight="1" x14ac:dyDescent="0.25">
      <c r="A126" s="275" t="s">
        <v>8865</v>
      </c>
      <c r="B126" s="275"/>
      <c r="C126" s="275"/>
      <c r="D126" s="275"/>
      <c r="E126" s="275"/>
      <c r="F126" s="171" t="s">
        <v>4932</v>
      </c>
      <c r="G126" s="275" t="s">
        <v>2020</v>
      </c>
      <c r="H126" s="275"/>
      <c r="I126" s="275"/>
      <c r="J126" s="275" t="s">
        <v>8864</v>
      </c>
      <c r="K126" s="275"/>
      <c r="L126" s="275"/>
      <c r="M126" s="276"/>
      <c r="N126" s="276"/>
      <c r="O126" s="276"/>
      <c r="P126" s="276"/>
      <c r="Q126" s="276"/>
    </row>
    <row r="127" spans="1:17" s="173" customFormat="1" ht="16.5" customHeight="1" x14ac:dyDescent="0.25">
      <c r="A127" s="272" t="s">
        <v>8863</v>
      </c>
      <c r="B127" s="272"/>
      <c r="C127" s="272"/>
      <c r="D127" s="272"/>
      <c r="E127" s="272"/>
      <c r="F127" s="172" t="s">
        <v>4932</v>
      </c>
      <c r="G127" s="272" t="s">
        <v>2020</v>
      </c>
      <c r="H127" s="272"/>
      <c r="I127" s="272"/>
      <c r="J127" s="272" t="s">
        <v>8862</v>
      </c>
      <c r="K127" s="272"/>
      <c r="L127" s="272"/>
      <c r="M127" s="273"/>
      <c r="N127" s="273"/>
      <c r="O127" s="273"/>
      <c r="P127" s="273"/>
      <c r="Q127" s="273"/>
    </row>
    <row r="128" spans="1:17" ht="16.5" customHeight="1" x14ac:dyDescent="0.25">
      <c r="A128" s="275" t="s">
        <v>5037</v>
      </c>
      <c r="B128" s="275"/>
      <c r="C128" s="275"/>
      <c r="D128" s="275"/>
      <c r="E128" s="275"/>
      <c r="F128" s="171" t="s">
        <v>4932</v>
      </c>
      <c r="G128" s="275" t="s">
        <v>2020</v>
      </c>
      <c r="H128" s="275"/>
      <c r="I128" s="275"/>
      <c r="J128" s="275" t="s">
        <v>8861</v>
      </c>
      <c r="K128" s="275"/>
      <c r="L128" s="275"/>
      <c r="M128" s="276"/>
      <c r="N128" s="276"/>
      <c r="O128" s="276"/>
      <c r="P128" s="276"/>
      <c r="Q128" s="276"/>
    </row>
    <row r="129" spans="1:17" s="173" customFormat="1" ht="16.5" customHeight="1" x14ac:dyDescent="0.25">
      <c r="A129" s="272" t="s">
        <v>5914</v>
      </c>
      <c r="B129" s="272"/>
      <c r="C129" s="272"/>
      <c r="D129" s="272"/>
      <c r="E129" s="272"/>
      <c r="F129" s="172" t="s">
        <v>4932</v>
      </c>
      <c r="G129" s="272" t="s">
        <v>2020</v>
      </c>
      <c r="H129" s="272"/>
      <c r="I129" s="272"/>
      <c r="M129" s="273"/>
      <c r="N129" s="273"/>
      <c r="O129" s="273"/>
      <c r="P129" s="273"/>
      <c r="Q129" s="273"/>
    </row>
    <row r="130" spans="1:17" ht="16.5" customHeight="1" x14ac:dyDescent="0.25">
      <c r="A130" s="275" t="s">
        <v>4987</v>
      </c>
      <c r="B130" s="275"/>
      <c r="C130" s="275"/>
      <c r="D130" s="275"/>
      <c r="E130" s="275"/>
      <c r="F130" s="171" t="s">
        <v>4932</v>
      </c>
      <c r="G130" s="275" t="s">
        <v>2020</v>
      </c>
      <c r="H130" s="275"/>
      <c r="I130" s="275"/>
      <c r="J130" s="275" t="s">
        <v>8860</v>
      </c>
      <c r="K130" s="275"/>
      <c r="L130" s="275"/>
      <c r="M130" s="276"/>
      <c r="N130" s="276"/>
      <c r="O130" s="276"/>
      <c r="P130" s="276"/>
      <c r="Q130" s="276"/>
    </row>
    <row r="131" spans="1:17" s="173" customFormat="1" ht="13.5" customHeight="1" x14ac:dyDescent="0.25">
      <c r="A131" s="277" t="s">
        <v>6064</v>
      </c>
      <c r="B131" s="277"/>
      <c r="C131" s="277"/>
      <c r="D131" s="277"/>
      <c r="E131" s="277"/>
      <c r="F131" s="172" t="s">
        <v>4932</v>
      </c>
      <c r="G131" s="272" t="s">
        <v>2020</v>
      </c>
      <c r="H131" s="272"/>
      <c r="I131" s="272"/>
      <c r="J131" s="272" t="s">
        <v>8859</v>
      </c>
      <c r="K131" s="272"/>
      <c r="L131" s="272"/>
      <c r="M131" s="273"/>
      <c r="N131" s="273"/>
      <c r="O131" s="273"/>
      <c r="P131" s="273"/>
      <c r="Q131" s="273"/>
    </row>
    <row r="132" spans="1:17" s="173" customFormat="1" ht="13.5" customHeight="1" x14ac:dyDescent="0.25">
      <c r="A132" s="277"/>
      <c r="B132" s="277"/>
      <c r="C132" s="277"/>
      <c r="D132" s="277"/>
      <c r="E132" s="277"/>
    </row>
    <row r="133" spans="1:17" ht="13.5" customHeight="1" x14ac:dyDescent="0.25">
      <c r="A133" s="278" t="s">
        <v>8858</v>
      </c>
      <c r="B133" s="278"/>
      <c r="C133" s="278"/>
      <c r="D133" s="278"/>
      <c r="E133" s="278"/>
      <c r="F133" s="171" t="s">
        <v>4932</v>
      </c>
      <c r="G133" s="275" t="s">
        <v>2020</v>
      </c>
      <c r="H133" s="275"/>
      <c r="I133" s="275"/>
      <c r="J133" s="275" t="s">
        <v>8857</v>
      </c>
      <c r="K133" s="275"/>
      <c r="L133" s="275"/>
      <c r="M133" s="276"/>
      <c r="N133" s="276"/>
      <c r="O133" s="276"/>
      <c r="P133" s="276"/>
      <c r="Q133" s="276"/>
    </row>
    <row r="134" spans="1:17" ht="13.5" customHeight="1" x14ac:dyDescent="0.25">
      <c r="A134" s="278"/>
      <c r="B134" s="278"/>
      <c r="C134" s="278"/>
      <c r="D134" s="278"/>
      <c r="E134" s="278"/>
    </row>
    <row r="135" spans="1:17" s="173" customFormat="1" ht="13.5" customHeight="1" x14ac:dyDescent="0.25">
      <c r="A135" s="277" t="s">
        <v>4986</v>
      </c>
      <c r="B135" s="277"/>
      <c r="C135" s="277"/>
      <c r="D135" s="277"/>
      <c r="E135" s="277"/>
      <c r="F135" s="172" t="s">
        <v>4932</v>
      </c>
      <c r="G135" s="272" t="s">
        <v>2020</v>
      </c>
      <c r="H135" s="272"/>
      <c r="I135" s="272"/>
      <c r="J135" s="272" t="s">
        <v>8856</v>
      </c>
      <c r="K135" s="272"/>
      <c r="L135" s="272"/>
      <c r="M135" s="273"/>
      <c r="N135" s="273"/>
      <c r="O135" s="273"/>
      <c r="P135" s="273"/>
      <c r="Q135" s="273"/>
    </row>
    <row r="136" spans="1:17" s="173" customFormat="1" ht="13.5" customHeight="1" x14ac:dyDescent="0.25">
      <c r="A136" s="277"/>
      <c r="B136" s="277"/>
      <c r="C136" s="277"/>
      <c r="D136" s="277"/>
      <c r="E136" s="277"/>
    </row>
    <row r="137" spans="1:17" s="173" customFormat="1" ht="13.5" customHeight="1" x14ac:dyDescent="0.25">
      <c r="A137" s="277"/>
      <c r="B137" s="277"/>
      <c r="C137" s="277"/>
      <c r="D137" s="277"/>
      <c r="E137" s="277"/>
    </row>
    <row r="138" spans="1:17" ht="16.5" customHeight="1" x14ac:dyDescent="0.25">
      <c r="A138" s="275" t="s">
        <v>8855</v>
      </c>
      <c r="B138" s="275"/>
      <c r="C138" s="275"/>
      <c r="D138" s="275"/>
      <c r="E138" s="275"/>
      <c r="F138" s="171" t="s">
        <v>4932</v>
      </c>
      <c r="G138" s="275" t="s">
        <v>2020</v>
      </c>
      <c r="H138" s="275"/>
      <c r="I138" s="275"/>
      <c r="J138" s="275" t="s">
        <v>8854</v>
      </c>
      <c r="K138" s="275"/>
      <c r="L138" s="275"/>
      <c r="M138" s="276"/>
      <c r="N138" s="276"/>
      <c r="O138" s="276"/>
      <c r="P138" s="276"/>
      <c r="Q138" s="276"/>
    </row>
    <row r="139" spans="1:17" s="173" customFormat="1" ht="16.5" customHeight="1" x14ac:dyDescent="0.25">
      <c r="A139" s="272" t="s">
        <v>6281</v>
      </c>
      <c r="B139" s="272"/>
      <c r="C139" s="272"/>
      <c r="D139" s="272"/>
      <c r="E139" s="272"/>
      <c r="F139" s="172" t="s">
        <v>4932</v>
      </c>
      <c r="G139" s="272" t="s">
        <v>2020</v>
      </c>
      <c r="H139" s="272"/>
      <c r="I139" s="272"/>
      <c r="J139" s="272" t="s">
        <v>8853</v>
      </c>
      <c r="K139" s="272"/>
      <c r="L139" s="272"/>
      <c r="M139" s="273"/>
      <c r="N139" s="273"/>
      <c r="O139" s="273"/>
      <c r="P139" s="273"/>
      <c r="Q139" s="273"/>
    </row>
    <row r="140" spans="1:17" ht="16.5" customHeight="1" x14ac:dyDescent="0.25">
      <c r="A140" s="275" t="s">
        <v>6279</v>
      </c>
      <c r="B140" s="275"/>
      <c r="C140" s="275"/>
      <c r="D140" s="275"/>
      <c r="E140" s="275"/>
      <c r="F140" s="171" t="s">
        <v>4932</v>
      </c>
      <c r="G140" s="275" t="s">
        <v>2020</v>
      </c>
      <c r="H140" s="275"/>
      <c r="I140" s="275"/>
      <c r="J140" s="275" t="s">
        <v>8852</v>
      </c>
      <c r="K140" s="275"/>
      <c r="L140" s="275"/>
      <c r="M140" s="276"/>
      <c r="N140" s="276"/>
      <c r="O140" s="276"/>
      <c r="P140" s="276"/>
      <c r="Q140" s="276"/>
    </row>
    <row r="141" spans="1:17" s="173" customFormat="1" ht="16.5" customHeight="1" x14ac:dyDescent="0.25">
      <c r="A141" s="272" t="s">
        <v>8851</v>
      </c>
      <c r="B141" s="272"/>
      <c r="C141" s="272"/>
      <c r="D141" s="272"/>
      <c r="E141" s="272"/>
      <c r="F141" s="172" t="s">
        <v>4932</v>
      </c>
      <c r="G141" s="272" t="s">
        <v>2020</v>
      </c>
      <c r="H141" s="272"/>
      <c r="I141" s="272"/>
      <c r="J141" s="272" t="s">
        <v>8850</v>
      </c>
      <c r="K141" s="272"/>
      <c r="L141" s="272"/>
      <c r="M141" s="273"/>
      <c r="N141" s="273"/>
      <c r="O141" s="273"/>
      <c r="P141" s="273"/>
      <c r="Q141" s="273"/>
    </row>
    <row r="142" spans="1:17" ht="16.5" customHeight="1" x14ac:dyDescent="0.25">
      <c r="A142" s="275" t="s">
        <v>8059</v>
      </c>
      <c r="B142" s="275"/>
      <c r="C142" s="275"/>
      <c r="D142" s="275"/>
      <c r="E142" s="275"/>
      <c r="F142" s="171" t="s">
        <v>4932</v>
      </c>
      <c r="G142" s="275" t="s">
        <v>2020</v>
      </c>
      <c r="H142" s="275"/>
      <c r="I142" s="275"/>
      <c r="J142" s="275" t="s">
        <v>8849</v>
      </c>
      <c r="K142" s="275"/>
      <c r="L142" s="275"/>
      <c r="M142" s="276"/>
      <c r="N142" s="276"/>
      <c r="O142" s="276"/>
      <c r="P142" s="276"/>
      <c r="Q142" s="276"/>
    </row>
    <row r="143" spans="1:17" s="173" customFormat="1" ht="16.5" customHeight="1" x14ac:dyDescent="0.25">
      <c r="A143" s="272" t="s">
        <v>8057</v>
      </c>
      <c r="B143" s="272"/>
      <c r="C143" s="272"/>
      <c r="D143" s="272"/>
      <c r="E143" s="272"/>
      <c r="F143" s="172" t="s">
        <v>4932</v>
      </c>
      <c r="G143" s="272" t="s">
        <v>2020</v>
      </c>
      <c r="H143" s="272"/>
      <c r="I143" s="272"/>
      <c r="J143" s="272" t="s">
        <v>8848</v>
      </c>
      <c r="K143" s="272"/>
      <c r="L143" s="272"/>
      <c r="M143" s="273"/>
      <c r="N143" s="273"/>
      <c r="O143" s="273"/>
      <c r="P143" s="273"/>
      <c r="Q143" s="273"/>
    </row>
    <row r="144" spans="1:17" ht="16.5" customHeight="1" x14ac:dyDescent="0.25">
      <c r="A144" s="275" t="s">
        <v>7144</v>
      </c>
      <c r="B144" s="275"/>
      <c r="C144" s="275"/>
      <c r="D144" s="275"/>
      <c r="E144" s="275"/>
      <c r="F144" s="171" t="s">
        <v>4932</v>
      </c>
      <c r="G144" s="275" t="s">
        <v>2020</v>
      </c>
      <c r="H144" s="275"/>
      <c r="I144" s="275"/>
      <c r="M144" s="276"/>
      <c r="N144" s="276"/>
      <c r="O144" s="276"/>
      <c r="P144" s="276"/>
      <c r="Q144" s="276"/>
    </row>
    <row r="145" spans="1:17" s="173" customFormat="1" ht="16.5" customHeight="1" x14ac:dyDescent="0.25">
      <c r="A145" s="272" t="s">
        <v>8847</v>
      </c>
      <c r="B145" s="272"/>
      <c r="C145" s="272"/>
      <c r="D145" s="272"/>
      <c r="E145" s="272"/>
      <c r="F145" s="172" t="s">
        <v>4932</v>
      </c>
      <c r="G145" s="272" t="s">
        <v>2020</v>
      </c>
      <c r="H145" s="272"/>
      <c r="I145" s="272"/>
      <c r="J145" s="272" t="s">
        <v>8846</v>
      </c>
      <c r="K145" s="272"/>
      <c r="L145" s="272"/>
      <c r="M145" s="273"/>
      <c r="N145" s="273"/>
      <c r="O145" s="273"/>
      <c r="P145" s="273"/>
      <c r="Q145" s="273"/>
    </row>
    <row r="146" spans="1:17" ht="16.5" customHeight="1" x14ac:dyDescent="0.25">
      <c r="A146" s="275" t="s">
        <v>8845</v>
      </c>
      <c r="B146" s="275"/>
      <c r="C146" s="275"/>
      <c r="D146" s="275"/>
      <c r="E146" s="275"/>
      <c r="F146" s="171" t="s">
        <v>4932</v>
      </c>
      <c r="G146" s="275" t="s">
        <v>2020</v>
      </c>
      <c r="H146" s="275"/>
      <c r="I146" s="275"/>
      <c r="J146" s="275" t="s">
        <v>8844</v>
      </c>
      <c r="K146" s="275"/>
      <c r="L146" s="275"/>
      <c r="M146" s="276"/>
      <c r="N146" s="276"/>
      <c r="O146" s="276"/>
      <c r="P146" s="276"/>
      <c r="Q146" s="276"/>
    </row>
    <row r="147" spans="1:17" s="173" customFormat="1" ht="16.5" customHeight="1" x14ac:dyDescent="0.25">
      <c r="A147" s="272" t="s">
        <v>7892</v>
      </c>
      <c r="B147" s="272"/>
      <c r="C147" s="272"/>
      <c r="D147" s="272"/>
      <c r="E147" s="272"/>
      <c r="F147" s="172" t="s">
        <v>4932</v>
      </c>
      <c r="G147" s="272" t="s">
        <v>2020</v>
      </c>
      <c r="H147" s="272"/>
      <c r="I147" s="272"/>
      <c r="M147" s="273"/>
      <c r="N147" s="273"/>
      <c r="O147" s="273"/>
      <c r="P147" s="273"/>
      <c r="Q147" s="273"/>
    </row>
    <row r="148" spans="1:17" ht="16.5" customHeight="1" x14ac:dyDescent="0.25">
      <c r="A148" s="275" t="s">
        <v>7884</v>
      </c>
      <c r="B148" s="275"/>
      <c r="C148" s="275"/>
      <c r="D148" s="275"/>
      <c r="E148" s="275"/>
      <c r="F148" s="171" t="s">
        <v>4932</v>
      </c>
      <c r="G148" s="275" t="s">
        <v>2020</v>
      </c>
      <c r="H148" s="275"/>
      <c r="I148" s="275"/>
      <c r="M148" s="276"/>
      <c r="N148" s="276"/>
      <c r="O148" s="276"/>
      <c r="P148" s="276"/>
      <c r="Q148" s="276"/>
    </row>
    <row r="149" spans="1:17" s="173" customFormat="1" ht="16.5" customHeight="1" x14ac:dyDescent="0.25">
      <c r="A149" s="272" t="s">
        <v>7750</v>
      </c>
      <c r="B149" s="272"/>
      <c r="C149" s="272"/>
      <c r="D149" s="272"/>
      <c r="E149" s="272"/>
      <c r="F149" s="172" t="s">
        <v>4932</v>
      </c>
      <c r="G149" s="272" t="s">
        <v>2020</v>
      </c>
      <c r="H149" s="272"/>
      <c r="I149" s="272"/>
      <c r="M149" s="273"/>
      <c r="N149" s="273"/>
      <c r="O149" s="273"/>
      <c r="P149" s="273"/>
      <c r="Q149" s="273"/>
    </row>
    <row r="150" spans="1:17" ht="16.5" customHeight="1" x14ac:dyDescent="0.25">
      <c r="A150" s="275" t="s">
        <v>7879</v>
      </c>
      <c r="B150" s="275"/>
      <c r="C150" s="275"/>
      <c r="D150" s="275"/>
      <c r="E150" s="275"/>
      <c r="F150" s="171" t="s">
        <v>4932</v>
      </c>
      <c r="G150" s="275" t="s">
        <v>2020</v>
      </c>
      <c r="H150" s="275"/>
      <c r="I150" s="275"/>
      <c r="J150" s="275" t="s">
        <v>8843</v>
      </c>
      <c r="K150" s="275"/>
      <c r="L150" s="275"/>
      <c r="M150" s="276"/>
      <c r="N150" s="276"/>
      <c r="O150" s="276"/>
      <c r="P150" s="276"/>
      <c r="Q150" s="276"/>
    </row>
    <row r="151" spans="1:17" s="173" customFormat="1" ht="16.5" customHeight="1" x14ac:dyDescent="0.25">
      <c r="A151" s="272" t="s">
        <v>8842</v>
      </c>
      <c r="B151" s="272"/>
      <c r="C151" s="272"/>
      <c r="D151" s="272"/>
      <c r="E151" s="272"/>
      <c r="F151" s="172" t="s">
        <v>4932</v>
      </c>
      <c r="G151" s="272" t="s">
        <v>2020</v>
      </c>
      <c r="H151" s="272"/>
      <c r="I151" s="272"/>
      <c r="J151" s="272" t="s">
        <v>8827</v>
      </c>
      <c r="K151" s="272"/>
      <c r="L151" s="272"/>
      <c r="M151" s="273"/>
      <c r="N151" s="273"/>
      <c r="O151" s="273"/>
      <c r="P151" s="273"/>
      <c r="Q151" s="273"/>
    </row>
    <row r="152" spans="1:17" ht="16.5" customHeight="1" x14ac:dyDescent="0.25">
      <c r="A152" s="275" t="s">
        <v>7873</v>
      </c>
      <c r="B152" s="275"/>
      <c r="C152" s="275"/>
      <c r="D152" s="275"/>
      <c r="E152" s="275"/>
      <c r="F152" s="171" t="s">
        <v>4932</v>
      </c>
      <c r="G152" s="275" t="s">
        <v>2020</v>
      </c>
      <c r="H152" s="275"/>
      <c r="I152" s="275"/>
      <c r="M152" s="276"/>
      <c r="N152" s="276"/>
      <c r="O152" s="276"/>
      <c r="P152" s="276"/>
      <c r="Q152" s="276"/>
    </row>
    <row r="153" spans="1:17" s="173" customFormat="1" ht="16.5" customHeight="1" x14ac:dyDescent="0.25">
      <c r="A153" s="272" t="s">
        <v>6276</v>
      </c>
      <c r="B153" s="272"/>
      <c r="C153" s="272"/>
      <c r="D153" s="272"/>
      <c r="E153" s="272"/>
      <c r="F153" s="172" t="s">
        <v>4932</v>
      </c>
      <c r="G153" s="272" t="s">
        <v>2020</v>
      </c>
      <c r="H153" s="272"/>
      <c r="I153" s="272"/>
      <c r="M153" s="273"/>
      <c r="N153" s="273"/>
      <c r="O153" s="273"/>
      <c r="P153" s="273"/>
      <c r="Q153" s="273"/>
    </row>
    <row r="154" spans="1:17" ht="16.5" customHeight="1" x14ac:dyDescent="0.25">
      <c r="A154" s="275" t="s">
        <v>6274</v>
      </c>
      <c r="B154" s="275"/>
      <c r="C154" s="275"/>
      <c r="D154" s="275"/>
      <c r="E154" s="275"/>
      <c r="F154" s="171" t="s">
        <v>4932</v>
      </c>
      <c r="G154" s="275" t="s">
        <v>2020</v>
      </c>
      <c r="H154" s="275"/>
      <c r="I154" s="275"/>
      <c r="M154" s="276"/>
      <c r="N154" s="276"/>
      <c r="O154" s="276"/>
      <c r="P154" s="276"/>
      <c r="Q154" s="276"/>
    </row>
    <row r="155" spans="1:17" s="173" customFormat="1" ht="13.5" customHeight="1" x14ac:dyDescent="0.25">
      <c r="A155" s="277" t="s">
        <v>8841</v>
      </c>
      <c r="B155" s="277"/>
      <c r="C155" s="277"/>
      <c r="D155" s="277"/>
      <c r="E155" s="277"/>
      <c r="F155" s="172" t="s">
        <v>4932</v>
      </c>
      <c r="G155" s="272" t="s">
        <v>2020</v>
      </c>
      <c r="H155" s="272"/>
      <c r="I155" s="272"/>
      <c r="J155" s="272" t="s">
        <v>8840</v>
      </c>
      <c r="K155" s="272"/>
      <c r="L155" s="272"/>
      <c r="M155" s="273"/>
      <c r="N155" s="273"/>
      <c r="O155" s="273"/>
      <c r="P155" s="273"/>
      <c r="Q155" s="273"/>
    </row>
    <row r="156" spans="1:17" s="173" customFormat="1" ht="13.5" customHeight="1" x14ac:dyDescent="0.25">
      <c r="A156" s="277"/>
      <c r="B156" s="277"/>
      <c r="C156" s="277"/>
      <c r="D156" s="277"/>
      <c r="E156" s="277"/>
    </row>
    <row r="157" spans="1:17" ht="16.5" customHeight="1" x14ac:dyDescent="0.25">
      <c r="A157" s="275" t="s">
        <v>8839</v>
      </c>
      <c r="B157" s="275"/>
      <c r="C157" s="275"/>
      <c r="D157" s="275"/>
      <c r="E157" s="275"/>
      <c r="F157" s="171" t="s">
        <v>4932</v>
      </c>
      <c r="G157" s="275" t="s">
        <v>2020</v>
      </c>
      <c r="H157" s="275"/>
      <c r="I157" s="275"/>
      <c r="J157" s="275" t="s">
        <v>8838</v>
      </c>
      <c r="K157" s="275"/>
      <c r="L157" s="275"/>
      <c r="M157" s="276"/>
      <c r="N157" s="276"/>
      <c r="O157" s="276"/>
      <c r="P157" s="276"/>
      <c r="Q157" s="276"/>
    </row>
    <row r="158" spans="1:17" s="173" customFormat="1" ht="16.5" customHeight="1" x14ac:dyDescent="0.25">
      <c r="A158" s="272" t="s">
        <v>7273</v>
      </c>
      <c r="B158" s="272"/>
      <c r="C158" s="272"/>
      <c r="D158" s="272"/>
      <c r="E158" s="272"/>
      <c r="F158" s="172" t="s">
        <v>4932</v>
      </c>
      <c r="G158" s="272" t="s">
        <v>2020</v>
      </c>
      <c r="H158" s="272"/>
      <c r="I158" s="272"/>
      <c r="J158" s="272" t="s">
        <v>8837</v>
      </c>
      <c r="K158" s="272"/>
      <c r="L158" s="272"/>
      <c r="M158" s="273"/>
      <c r="N158" s="273"/>
      <c r="O158" s="273"/>
      <c r="P158" s="273"/>
      <c r="Q158" s="273"/>
    </row>
    <row r="159" spans="1:17" ht="16.5" customHeight="1" x14ac:dyDescent="0.25">
      <c r="A159" s="275" t="s">
        <v>8836</v>
      </c>
      <c r="B159" s="275"/>
      <c r="C159" s="275"/>
      <c r="D159" s="275"/>
      <c r="E159" s="275"/>
      <c r="F159" s="171" t="s">
        <v>4932</v>
      </c>
      <c r="G159" s="275" t="s">
        <v>2020</v>
      </c>
      <c r="H159" s="275"/>
      <c r="I159" s="275"/>
      <c r="J159" s="275" t="s">
        <v>8835</v>
      </c>
      <c r="K159" s="275"/>
      <c r="L159" s="275"/>
      <c r="M159" s="276"/>
      <c r="N159" s="276"/>
      <c r="O159" s="276"/>
      <c r="P159" s="276"/>
      <c r="Q159" s="276"/>
    </row>
    <row r="160" spans="1:17" s="173" customFormat="1" ht="16.5" customHeight="1" x14ac:dyDescent="0.25">
      <c r="A160" s="272" t="s">
        <v>8834</v>
      </c>
      <c r="B160" s="272"/>
      <c r="C160" s="272"/>
      <c r="D160" s="272"/>
      <c r="E160" s="272"/>
      <c r="F160" s="172" t="s">
        <v>4932</v>
      </c>
      <c r="G160" s="272" t="s">
        <v>2020</v>
      </c>
      <c r="H160" s="272"/>
      <c r="I160" s="272"/>
      <c r="J160" s="272" t="s">
        <v>8833</v>
      </c>
      <c r="K160" s="272"/>
      <c r="L160" s="272"/>
      <c r="M160" s="273"/>
      <c r="N160" s="273"/>
      <c r="O160" s="273"/>
      <c r="P160" s="273"/>
      <c r="Q160" s="273"/>
    </row>
    <row r="161" spans="1:17" ht="13.5" customHeight="1" x14ac:dyDescent="0.25">
      <c r="A161" s="278" t="s">
        <v>8832</v>
      </c>
      <c r="B161" s="278"/>
      <c r="C161" s="278"/>
      <c r="D161" s="278"/>
      <c r="E161" s="278"/>
      <c r="F161" s="171" t="s">
        <v>4932</v>
      </c>
      <c r="G161" s="275" t="s">
        <v>2020</v>
      </c>
      <c r="H161" s="275"/>
      <c r="I161" s="275"/>
      <c r="J161" s="275" t="s">
        <v>8831</v>
      </c>
      <c r="K161" s="275"/>
      <c r="L161" s="275"/>
      <c r="M161" s="276"/>
      <c r="N161" s="276"/>
      <c r="O161" s="276"/>
      <c r="P161" s="276"/>
      <c r="Q161" s="276"/>
    </row>
    <row r="162" spans="1:17" ht="13.5" customHeight="1" x14ac:dyDescent="0.25">
      <c r="A162" s="278"/>
      <c r="B162" s="278"/>
      <c r="C162" s="278"/>
      <c r="D162" s="278"/>
      <c r="E162" s="278"/>
    </row>
    <row r="163" spans="1:17" s="173" customFormat="1" ht="16.5" customHeight="1" x14ac:dyDescent="0.25">
      <c r="A163" s="272" t="s">
        <v>8830</v>
      </c>
      <c r="B163" s="272"/>
      <c r="C163" s="272"/>
      <c r="D163" s="272"/>
      <c r="E163" s="272"/>
      <c r="F163" s="172" t="s">
        <v>4932</v>
      </c>
      <c r="G163" s="272" t="s">
        <v>2020</v>
      </c>
      <c r="H163" s="272"/>
      <c r="I163" s="272"/>
      <c r="J163" s="272" t="s">
        <v>8829</v>
      </c>
      <c r="K163" s="272"/>
      <c r="L163" s="272"/>
      <c r="M163" s="273"/>
      <c r="N163" s="273"/>
      <c r="O163" s="273"/>
      <c r="P163" s="273"/>
      <c r="Q163" s="273"/>
    </row>
    <row r="164" spans="1:17" ht="16.5" customHeight="1" x14ac:dyDescent="0.25">
      <c r="A164" s="275" t="s">
        <v>8828</v>
      </c>
      <c r="B164" s="275"/>
      <c r="C164" s="275"/>
      <c r="D164" s="275"/>
      <c r="E164" s="275"/>
      <c r="F164" s="171" t="s">
        <v>4932</v>
      </c>
      <c r="G164" s="275" t="s">
        <v>2020</v>
      </c>
      <c r="H164" s="275"/>
      <c r="I164" s="275"/>
      <c r="J164" s="275" t="s">
        <v>8827</v>
      </c>
      <c r="K164" s="275"/>
      <c r="L164" s="275"/>
      <c r="M164" s="276"/>
      <c r="N164" s="276"/>
      <c r="O164" s="276"/>
      <c r="P164" s="276"/>
      <c r="Q164" s="276"/>
    </row>
    <row r="165" spans="1:17" s="173" customFormat="1" ht="13.5" customHeight="1" x14ac:dyDescent="0.25">
      <c r="A165" s="277" t="s">
        <v>8826</v>
      </c>
      <c r="B165" s="277"/>
      <c r="C165" s="277"/>
      <c r="D165" s="277"/>
      <c r="E165" s="277"/>
      <c r="F165" s="172" t="s">
        <v>4932</v>
      </c>
      <c r="G165" s="272" t="s">
        <v>2020</v>
      </c>
      <c r="H165" s="272"/>
      <c r="I165" s="272"/>
      <c r="J165" s="272" t="s">
        <v>8825</v>
      </c>
      <c r="K165" s="272"/>
      <c r="L165" s="272"/>
      <c r="M165" s="273"/>
      <c r="N165" s="273"/>
      <c r="O165" s="273"/>
      <c r="P165" s="273"/>
      <c r="Q165" s="273"/>
    </row>
    <row r="166" spans="1:17" s="173" customFormat="1" ht="13.5" customHeight="1" x14ac:dyDescent="0.25">
      <c r="A166" s="277"/>
      <c r="B166" s="277"/>
      <c r="C166" s="277"/>
      <c r="D166" s="277"/>
      <c r="E166" s="277"/>
    </row>
    <row r="167" spans="1:17" ht="13.5" customHeight="1" x14ac:dyDescent="0.25">
      <c r="A167" s="278" t="s">
        <v>8824</v>
      </c>
      <c r="B167" s="278"/>
      <c r="C167" s="278"/>
      <c r="D167" s="278"/>
      <c r="E167" s="278"/>
      <c r="F167" s="171" t="s">
        <v>4932</v>
      </c>
      <c r="G167" s="275" t="s">
        <v>2020</v>
      </c>
      <c r="H167" s="275"/>
      <c r="I167" s="275"/>
      <c r="J167" s="275" t="s">
        <v>8823</v>
      </c>
      <c r="K167" s="275"/>
      <c r="L167" s="275"/>
      <c r="M167" s="276"/>
      <c r="N167" s="276"/>
      <c r="O167" s="276"/>
      <c r="P167" s="276"/>
      <c r="Q167" s="276"/>
    </row>
    <row r="168" spans="1:17" ht="13.5" customHeight="1" x14ac:dyDescent="0.25">
      <c r="A168" s="278"/>
      <c r="B168" s="278"/>
      <c r="C168" s="278"/>
      <c r="D168" s="278"/>
      <c r="E168" s="278"/>
    </row>
    <row r="169" spans="1:17" s="173" customFormat="1" ht="13.5" customHeight="1" x14ac:dyDescent="0.25">
      <c r="A169" s="277" t="s">
        <v>8822</v>
      </c>
      <c r="B169" s="277"/>
      <c r="C169" s="277"/>
      <c r="D169" s="277"/>
      <c r="E169" s="277"/>
      <c r="F169" s="172" t="s">
        <v>4932</v>
      </c>
      <c r="G169" s="272" t="s">
        <v>2020</v>
      </c>
      <c r="H169" s="272"/>
      <c r="I169" s="272"/>
      <c r="J169" s="272" t="s">
        <v>8821</v>
      </c>
      <c r="K169" s="272"/>
      <c r="L169" s="272"/>
      <c r="M169" s="273"/>
      <c r="N169" s="273"/>
      <c r="O169" s="273"/>
      <c r="P169" s="273"/>
      <c r="Q169" s="273"/>
    </row>
    <row r="170" spans="1:17" s="173" customFormat="1" ht="13.5" customHeight="1" x14ac:dyDescent="0.25">
      <c r="A170" s="277"/>
      <c r="B170" s="277"/>
      <c r="C170" s="277"/>
      <c r="D170" s="277"/>
      <c r="E170" s="277"/>
    </row>
    <row r="171" spans="1:17" ht="13.5" customHeight="1" x14ac:dyDescent="0.25">
      <c r="A171" s="278" t="s">
        <v>8820</v>
      </c>
      <c r="B171" s="278"/>
      <c r="C171" s="278"/>
      <c r="D171" s="278"/>
      <c r="E171" s="278"/>
      <c r="F171" s="171" t="s">
        <v>4932</v>
      </c>
      <c r="G171" s="275" t="s">
        <v>2020</v>
      </c>
      <c r="H171" s="275"/>
      <c r="I171" s="275"/>
      <c r="J171" s="275" t="s">
        <v>8819</v>
      </c>
      <c r="K171" s="275"/>
      <c r="L171" s="275"/>
      <c r="M171" s="276"/>
      <c r="N171" s="276"/>
      <c r="O171" s="276"/>
      <c r="P171" s="276"/>
      <c r="Q171" s="276"/>
    </row>
    <row r="172" spans="1:17" ht="13.5" customHeight="1" x14ac:dyDescent="0.25">
      <c r="A172" s="278"/>
      <c r="B172" s="278"/>
      <c r="C172" s="278"/>
      <c r="D172" s="278"/>
      <c r="E172" s="278"/>
    </row>
    <row r="173" spans="1:17" s="173" customFormat="1" ht="13.5" customHeight="1" x14ac:dyDescent="0.25">
      <c r="A173" s="277" t="s">
        <v>8818</v>
      </c>
      <c r="B173" s="277"/>
      <c r="C173" s="277"/>
      <c r="D173" s="277"/>
      <c r="E173" s="277"/>
      <c r="F173" s="172" t="s">
        <v>4932</v>
      </c>
      <c r="G173" s="272" t="s">
        <v>2020</v>
      </c>
      <c r="H173" s="272"/>
      <c r="I173" s="272"/>
      <c r="J173" s="272" t="s">
        <v>8817</v>
      </c>
      <c r="K173" s="272"/>
      <c r="L173" s="272"/>
      <c r="M173" s="273"/>
      <c r="N173" s="273"/>
      <c r="O173" s="273"/>
      <c r="P173" s="273"/>
      <c r="Q173" s="273"/>
    </row>
    <row r="174" spans="1:17" s="173" customFormat="1" ht="13.5" customHeight="1" x14ac:dyDescent="0.25">
      <c r="A174" s="277"/>
      <c r="B174" s="277"/>
      <c r="C174" s="277"/>
      <c r="D174" s="277"/>
      <c r="E174" s="277"/>
    </row>
    <row r="175" spans="1:17" ht="13.5" customHeight="1" x14ac:dyDescent="0.25">
      <c r="A175" s="278" t="s">
        <v>8816</v>
      </c>
      <c r="B175" s="278"/>
      <c r="C175" s="278"/>
      <c r="D175" s="278"/>
      <c r="E175" s="278"/>
      <c r="F175" s="171" t="s">
        <v>4932</v>
      </c>
      <c r="G175" s="275" t="s">
        <v>2020</v>
      </c>
      <c r="H175" s="275"/>
      <c r="I175" s="275"/>
      <c r="J175" s="275" t="s">
        <v>8815</v>
      </c>
      <c r="K175" s="275"/>
      <c r="L175" s="275"/>
      <c r="M175" s="276"/>
      <c r="N175" s="276"/>
      <c r="O175" s="276"/>
      <c r="P175" s="276"/>
      <c r="Q175" s="276"/>
    </row>
    <row r="176" spans="1:17" ht="13.5" customHeight="1" x14ac:dyDescent="0.25">
      <c r="A176" s="278"/>
      <c r="B176" s="278"/>
      <c r="C176" s="278"/>
      <c r="D176" s="278"/>
      <c r="E176" s="278"/>
    </row>
    <row r="177" spans="1:17" s="173" customFormat="1" ht="13.5" customHeight="1" x14ac:dyDescent="0.25">
      <c r="A177" s="277" t="s">
        <v>8814</v>
      </c>
      <c r="B177" s="277"/>
      <c r="C177" s="277"/>
      <c r="D177" s="277"/>
      <c r="E177" s="277"/>
      <c r="F177" s="172" t="s">
        <v>4932</v>
      </c>
      <c r="G177" s="272" t="s">
        <v>2020</v>
      </c>
      <c r="H177" s="272"/>
      <c r="I177" s="272"/>
      <c r="J177" s="272" t="s">
        <v>8813</v>
      </c>
      <c r="K177" s="272"/>
      <c r="L177" s="272"/>
      <c r="M177" s="273"/>
      <c r="N177" s="273"/>
      <c r="O177" s="273"/>
      <c r="P177" s="273"/>
      <c r="Q177" s="273"/>
    </row>
    <row r="178" spans="1:17" s="173" customFormat="1" ht="13.5" customHeight="1" x14ac:dyDescent="0.25">
      <c r="A178" s="277"/>
      <c r="B178" s="277"/>
      <c r="C178" s="277"/>
      <c r="D178" s="277"/>
      <c r="E178" s="277"/>
    </row>
    <row r="179" spans="1:17" ht="13.5" customHeight="1" x14ac:dyDescent="0.25">
      <c r="A179" s="278" t="s">
        <v>8812</v>
      </c>
      <c r="B179" s="278"/>
      <c r="C179" s="278"/>
      <c r="D179" s="278"/>
      <c r="E179" s="278"/>
      <c r="F179" s="171" t="s">
        <v>4932</v>
      </c>
      <c r="G179" s="275" t="s">
        <v>2020</v>
      </c>
      <c r="H179" s="275"/>
      <c r="I179" s="275"/>
      <c r="J179" s="275" t="s">
        <v>8811</v>
      </c>
      <c r="K179" s="275"/>
      <c r="L179" s="275"/>
      <c r="M179" s="276"/>
      <c r="N179" s="276"/>
      <c r="O179" s="276"/>
      <c r="P179" s="276"/>
      <c r="Q179" s="276"/>
    </row>
    <row r="180" spans="1:17" ht="13.5" customHeight="1" x14ac:dyDescent="0.25">
      <c r="A180" s="278"/>
      <c r="B180" s="278"/>
      <c r="C180" s="278"/>
      <c r="D180" s="278"/>
      <c r="E180" s="278"/>
    </row>
    <row r="181" spans="1:17" s="173" customFormat="1" ht="16.5" customHeight="1" x14ac:dyDescent="0.25">
      <c r="A181" s="272" t="s">
        <v>8810</v>
      </c>
      <c r="B181" s="272"/>
      <c r="C181" s="272"/>
      <c r="D181" s="272"/>
      <c r="E181" s="272"/>
      <c r="F181" s="172" t="s">
        <v>4932</v>
      </c>
      <c r="G181" s="272" t="s">
        <v>2020</v>
      </c>
      <c r="H181" s="272"/>
      <c r="I181" s="272"/>
      <c r="J181" s="272" t="s">
        <v>8809</v>
      </c>
      <c r="K181" s="272"/>
      <c r="L181" s="272"/>
      <c r="M181" s="273"/>
      <c r="N181" s="273"/>
      <c r="O181" s="273"/>
      <c r="P181" s="273"/>
      <c r="Q181" s="273"/>
    </row>
    <row r="182" spans="1:17" ht="13.5" customHeight="1" x14ac:dyDescent="0.25">
      <c r="A182" s="278" t="s">
        <v>8808</v>
      </c>
      <c r="B182" s="278"/>
      <c r="C182" s="278"/>
      <c r="D182" s="278"/>
      <c r="E182" s="278"/>
      <c r="F182" s="171" t="s">
        <v>4932</v>
      </c>
      <c r="G182" s="275" t="s">
        <v>2020</v>
      </c>
      <c r="H182" s="275"/>
      <c r="I182" s="275"/>
      <c r="J182" s="275" t="s">
        <v>8807</v>
      </c>
      <c r="K182" s="275"/>
      <c r="L182" s="275"/>
      <c r="M182" s="276"/>
      <c r="N182" s="276"/>
      <c r="O182" s="276"/>
      <c r="P182" s="276"/>
      <c r="Q182" s="276"/>
    </row>
    <row r="183" spans="1:17" ht="13.5" customHeight="1" x14ac:dyDescent="0.25">
      <c r="A183" s="278"/>
      <c r="B183" s="278"/>
      <c r="C183" s="278"/>
      <c r="D183" s="278"/>
      <c r="E183" s="278"/>
    </row>
    <row r="184" spans="1:17" s="173" customFormat="1" ht="13.5" customHeight="1" x14ac:dyDescent="0.25">
      <c r="A184" s="277" t="s">
        <v>8806</v>
      </c>
      <c r="B184" s="277"/>
      <c r="C184" s="277"/>
      <c r="D184" s="277"/>
      <c r="E184" s="277"/>
      <c r="F184" s="172" t="s">
        <v>4932</v>
      </c>
      <c r="G184" s="272" t="s">
        <v>2020</v>
      </c>
      <c r="H184" s="272"/>
      <c r="I184" s="272"/>
      <c r="J184" s="272" t="s">
        <v>8805</v>
      </c>
      <c r="K184" s="272"/>
      <c r="L184" s="272"/>
      <c r="M184" s="273"/>
      <c r="N184" s="273"/>
      <c r="O184" s="273"/>
      <c r="P184" s="273"/>
      <c r="Q184" s="273"/>
    </row>
    <row r="185" spans="1:17" s="173" customFormat="1" ht="13.5" customHeight="1" x14ac:dyDescent="0.25">
      <c r="A185" s="277"/>
      <c r="B185" s="277"/>
      <c r="C185" s="277"/>
      <c r="D185" s="277"/>
      <c r="E185" s="277"/>
    </row>
    <row r="186" spans="1:17" ht="13.5" customHeight="1" x14ac:dyDescent="0.25">
      <c r="A186" s="278" t="s">
        <v>8804</v>
      </c>
      <c r="B186" s="278"/>
      <c r="C186" s="278"/>
      <c r="D186" s="278"/>
      <c r="E186" s="278"/>
      <c r="F186" s="171" t="s">
        <v>4932</v>
      </c>
      <c r="G186" s="275" t="s">
        <v>2020</v>
      </c>
      <c r="H186" s="275"/>
      <c r="I186" s="275"/>
      <c r="J186" s="275" t="s">
        <v>8803</v>
      </c>
      <c r="K186" s="275"/>
      <c r="L186" s="275"/>
      <c r="M186" s="276"/>
      <c r="N186" s="276"/>
      <c r="O186" s="276"/>
      <c r="P186" s="276"/>
      <c r="Q186" s="276"/>
    </row>
    <row r="187" spans="1:17" ht="13.5" customHeight="1" x14ac:dyDescent="0.25">
      <c r="A187" s="278"/>
      <c r="B187" s="278"/>
      <c r="C187" s="278"/>
      <c r="D187" s="278"/>
      <c r="E187" s="278"/>
    </row>
    <row r="188" spans="1:17" ht="13.5" customHeight="1" x14ac:dyDescent="0.25">
      <c r="A188" s="278"/>
      <c r="B188" s="278"/>
      <c r="C188" s="278"/>
      <c r="D188" s="278"/>
      <c r="E188" s="278"/>
    </row>
    <row r="189" spans="1:17" s="173" customFormat="1" ht="13.5" customHeight="1" x14ac:dyDescent="0.25">
      <c r="A189" s="277" t="s">
        <v>8802</v>
      </c>
      <c r="B189" s="277"/>
      <c r="C189" s="277"/>
      <c r="D189" s="277"/>
      <c r="E189" s="277"/>
      <c r="F189" s="172" t="s">
        <v>4932</v>
      </c>
      <c r="G189" s="272" t="s">
        <v>2020</v>
      </c>
      <c r="H189" s="272"/>
      <c r="I189" s="272"/>
      <c r="J189" s="272" t="s">
        <v>8801</v>
      </c>
      <c r="K189" s="272"/>
      <c r="L189" s="272"/>
      <c r="M189" s="273"/>
      <c r="N189" s="273"/>
      <c r="O189" s="273"/>
      <c r="P189" s="273"/>
      <c r="Q189" s="273"/>
    </row>
    <row r="190" spans="1:17" s="173" customFormat="1" ht="13.5" customHeight="1" x14ac:dyDescent="0.25">
      <c r="A190" s="277"/>
      <c r="B190" s="277"/>
      <c r="C190" s="277"/>
      <c r="D190" s="277"/>
      <c r="E190" s="277"/>
    </row>
    <row r="191" spans="1:17" s="173" customFormat="1" ht="13.5" customHeight="1" x14ac:dyDescent="0.25">
      <c r="A191" s="277"/>
      <c r="B191" s="277"/>
      <c r="C191" s="277"/>
      <c r="D191" s="277"/>
      <c r="E191" s="277"/>
    </row>
    <row r="192" spans="1:17" ht="13.5" customHeight="1" x14ac:dyDescent="0.25">
      <c r="A192" s="278" t="s">
        <v>8800</v>
      </c>
      <c r="B192" s="278"/>
      <c r="C192" s="278"/>
      <c r="D192" s="278"/>
      <c r="E192" s="278"/>
      <c r="F192" s="171" t="s">
        <v>4932</v>
      </c>
      <c r="G192" s="275" t="s">
        <v>2020</v>
      </c>
      <c r="H192" s="275"/>
      <c r="I192" s="275"/>
      <c r="J192" s="275" t="s">
        <v>8799</v>
      </c>
      <c r="K192" s="275"/>
      <c r="L192" s="275"/>
      <c r="M192" s="276"/>
      <c r="N192" s="276"/>
      <c r="O192" s="276"/>
      <c r="P192" s="276"/>
      <c r="Q192" s="276"/>
    </row>
    <row r="193" spans="1:17" ht="13.5" customHeight="1" x14ac:dyDescent="0.25">
      <c r="A193" s="278"/>
      <c r="B193" s="278"/>
      <c r="C193" s="278"/>
      <c r="D193" s="278"/>
      <c r="E193" s="278"/>
    </row>
    <row r="194" spans="1:17" s="173" customFormat="1" ht="13.5" customHeight="1" x14ac:dyDescent="0.25">
      <c r="A194" s="277" t="s">
        <v>8798</v>
      </c>
      <c r="B194" s="277"/>
      <c r="C194" s="277"/>
      <c r="D194" s="277"/>
      <c r="E194" s="277"/>
      <c r="F194" s="172" t="s">
        <v>4932</v>
      </c>
      <c r="G194" s="272" t="s">
        <v>2020</v>
      </c>
      <c r="H194" s="272"/>
      <c r="I194" s="272"/>
      <c r="J194" s="272" t="s">
        <v>8797</v>
      </c>
      <c r="K194" s="272"/>
      <c r="L194" s="272"/>
      <c r="M194" s="273"/>
      <c r="N194" s="273"/>
      <c r="O194" s="273"/>
      <c r="P194" s="273"/>
      <c r="Q194" s="273"/>
    </row>
    <row r="195" spans="1:17" s="173" customFormat="1" ht="13.5" customHeight="1" x14ac:dyDescent="0.25">
      <c r="A195" s="277"/>
      <c r="B195" s="277"/>
      <c r="C195" s="277"/>
      <c r="D195" s="277"/>
      <c r="E195" s="277"/>
    </row>
    <row r="196" spans="1:17" ht="13.5" customHeight="1" x14ac:dyDescent="0.25">
      <c r="A196" s="278" t="s">
        <v>8796</v>
      </c>
      <c r="B196" s="278"/>
      <c r="C196" s="278"/>
      <c r="D196" s="278"/>
      <c r="E196" s="278"/>
      <c r="F196" s="171" t="s">
        <v>4932</v>
      </c>
      <c r="G196" s="275" t="s">
        <v>2020</v>
      </c>
      <c r="H196" s="275"/>
      <c r="I196" s="275"/>
      <c r="J196" s="275" t="s">
        <v>8795</v>
      </c>
      <c r="K196" s="275"/>
      <c r="L196" s="275"/>
      <c r="M196" s="276"/>
      <c r="N196" s="276"/>
      <c r="O196" s="276"/>
      <c r="P196" s="276"/>
      <c r="Q196" s="276"/>
    </row>
    <row r="197" spans="1:17" ht="13.5" customHeight="1" x14ac:dyDescent="0.25">
      <c r="A197" s="278"/>
      <c r="B197" s="278"/>
      <c r="C197" s="278"/>
      <c r="D197" s="278"/>
      <c r="E197" s="278"/>
    </row>
    <row r="198" spans="1:17" s="173" customFormat="1" ht="13.5" customHeight="1" x14ac:dyDescent="0.25">
      <c r="A198" s="277" t="s">
        <v>8794</v>
      </c>
      <c r="B198" s="277"/>
      <c r="C198" s="277"/>
      <c r="D198" s="277"/>
      <c r="E198" s="277"/>
      <c r="F198" s="172" t="s">
        <v>4932</v>
      </c>
      <c r="G198" s="272" t="s">
        <v>2020</v>
      </c>
      <c r="H198" s="272"/>
      <c r="I198" s="272"/>
      <c r="J198" s="272" t="s">
        <v>8793</v>
      </c>
      <c r="K198" s="272"/>
      <c r="L198" s="272"/>
      <c r="M198" s="273"/>
      <c r="N198" s="273"/>
      <c r="O198" s="273"/>
      <c r="P198" s="273"/>
      <c r="Q198" s="273"/>
    </row>
    <row r="199" spans="1:17" s="173" customFormat="1" ht="13.5" customHeight="1" x14ac:dyDescent="0.25">
      <c r="A199" s="277"/>
      <c r="B199" s="277"/>
      <c r="C199" s="277"/>
      <c r="D199" s="277"/>
      <c r="E199" s="277"/>
    </row>
    <row r="200" spans="1:17" ht="13.5" customHeight="1" x14ac:dyDescent="0.25">
      <c r="A200" s="278" t="s">
        <v>8792</v>
      </c>
      <c r="B200" s="278"/>
      <c r="C200" s="278"/>
      <c r="D200" s="278"/>
      <c r="E200" s="278"/>
      <c r="F200" s="171" t="s">
        <v>4932</v>
      </c>
      <c r="G200" s="275" t="s">
        <v>2020</v>
      </c>
      <c r="H200" s="275"/>
      <c r="I200" s="275"/>
      <c r="J200" s="275" t="s">
        <v>8791</v>
      </c>
      <c r="K200" s="275"/>
      <c r="L200" s="275"/>
      <c r="M200" s="276"/>
      <c r="N200" s="276"/>
      <c r="O200" s="276"/>
      <c r="P200" s="276"/>
      <c r="Q200" s="276"/>
    </row>
    <row r="201" spans="1:17" ht="13.5" customHeight="1" x14ac:dyDescent="0.25">
      <c r="A201" s="278"/>
      <c r="B201" s="278"/>
      <c r="C201" s="278"/>
      <c r="D201" s="278"/>
      <c r="E201" s="278"/>
    </row>
    <row r="202" spans="1:17" s="173" customFormat="1" ht="16.5" customHeight="1" x14ac:dyDescent="0.25">
      <c r="A202" s="272" t="s">
        <v>8702</v>
      </c>
      <c r="B202" s="272"/>
      <c r="C202" s="272"/>
      <c r="D202" s="272"/>
      <c r="E202" s="272"/>
      <c r="F202" s="172" t="s">
        <v>4932</v>
      </c>
      <c r="G202" s="272" t="s">
        <v>2020</v>
      </c>
      <c r="H202" s="272"/>
      <c r="I202" s="272"/>
      <c r="J202" s="272" t="s">
        <v>8790</v>
      </c>
      <c r="K202" s="272"/>
      <c r="L202" s="272"/>
      <c r="M202" s="273"/>
      <c r="N202" s="273"/>
      <c r="O202" s="273"/>
      <c r="P202" s="273"/>
      <c r="Q202" s="273"/>
    </row>
    <row r="203" spans="1:17" ht="13.5" customHeight="1" x14ac:dyDescent="0.25">
      <c r="A203" s="278" t="s">
        <v>8701</v>
      </c>
      <c r="B203" s="278"/>
      <c r="C203" s="278"/>
      <c r="D203" s="278"/>
      <c r="E203" s="278"/>
      <c r="F203" s="171" t="s">
        <v>4932</v>
      </c>
      <c r="G203" s="275" t="s">
        <v>2020</v>
      </c>
      <c r="H203" s="275"/>
      <c r="I203" s="275"/>
      <c r="J203" s="275" t="s">
        <v>8776</v>
      </c>
      <c r="K203" s="275"/>
      <c r="L203" s="275"/>
      <c r="M203" s="276"/>
      <c r="N203" s="276"/>
      <c r="O203" s="276"/>
      <c r="P203" s="276"/>
      <c r="Q203" s="276"/>
    </row>
    <row r="204" spans="1:17" ht="13.5" customHeight="1" x14ac:dyDescent="0.25">
      <c r="A204" s="278"/>
      <c r="B204" s="278"/>
      <c r="C204" s="278"/>
      <c r="D204" s="278"/>
      <c r="E204" s="278"/>
    </row>
    <row r="205" spans="1:17" s="173" customFormat="1" ht="13.5" customHeight="1" x14ac:dyDescent="0.25">
      <c r="A205" s="277" t="s">
        <v>8789</v>
      </c>
      <c r="B205" s="277"/>
      <c r="C205" s="277"/>
      <c r="D205" s="277"/>
      <c r="E205" s="277"/>
      <c r="F205" s="172" t="s">
        <v>4932</v>
      </c>
      <c r="G205" s="272" t="s">
        <v>2020</v>
      </c>
      <c r="H205" s="272"/>
      <c r="I205" s="272"/>
      <c r="J205" s="272" t="s">
        <v>8788</v>
      </c>
      <c r="K205" s="272"/>
      <c r="L205" s="272"/>
      <c r="M205" s="273"/>
      <c r="N205" s="273"/>
      <c r="O205" s="273"/>
      <c r="P205" s="273"/>
      <c r="Q205" s="273"/>
    </row>
    <row r="206" spans="1:17" s="173" customFormat="1" ht="13.5" customHeight="1" x14ac:dyDescent="0.25">
      <c r="A206" s="277"/>
      <c r="B206" s="277"/>
      <c r="C206" s="277"/>
      <c r="D206" s="277"/>
      <c r="E206" s="277"/>
    </row>
    <row r="207" spans="1:17" ht="13.5" customHeight="1" x14ac:dyDescent="0.25">
      <c r="A207" s="278" t="s">
        <v>8787</v>
      </c>
      <c r="B207" s="278"/>
      <c r="C207" s="278"/>
      <c r="D207" s="278"/>
      <c r="E207" s="278"/>
      <c r="F207" s="171" t="s">
        <v>4932</v>
      </c>
      <c r="G207" s="275" t="s">
        <v>2020</v>
      </c>
      <c r="H207" s="275"/>
      <c r="I207" s="275"/>
      <c r="J207" s="275" t="s">
        <v>8786</v>
      </c>
      <c r="K207" s="275"/>
      <c r="L207" s="275"/>
      <c r="M207" s="276"/>
      <c r="N207" s="276"/>
      <c r="O207" s="276"/>
      <c r="P207" s="276"/>
      <c r="Q207" s="276"/>
    </row>
    <row r="208" spans="1:17" ht="13.5" customHeight="1" x14ac:dyDescent="0.25">
      <c r="A208" s="278"/>
      <c r="B208" s="278"/>
      <c r="C208" s="278"/>
      <c r="D208" s="278"/>
      <c r="E208" s="278"/>
    </row>
    <row r="209" spans="1:17" ht="13.5" customHeight="1" x14ac:dyDescent="0.25">
      <c r="A209" s="278"/>
      <c r="B209" s="278"/>
      <c r="C209" s="278"/>
      <c r="D209" s="278"/>
      <c r="E209" s="278"/>
    </row>
    <row r="210" spans="1:17" s="173" customFormat="1" ht="13.5" customHeight="1" x14ac:dyDescent="0.25">
      <c r="A210" s="277" t="s">
        <v>8592</v>
      </c>
      <c r="B210" s="277"/>
      <c r="C210" s="277"/>
      <c r="D210" s="277"/>
      <c r="E210" s="277"/>
      <c r="F210" s="172" t="s">
        <v>4932</v>
      </c>
      <c r="G210" s="272" t="s">
        <v>2020</v>
      </c>
      <c r="H210" s="272"/>
      <c r="I210" s="272"/>
      <c r="J210" s="272" t="s">
        <v>8785</v>
      </c>
      <c r="K210" s="272"/>
      <c r="L210" s="272"/>
      <c r="M210" s="273"/>
      <c r="N210" s="273"/>
      <c r="O210" s="273"/>
      <c r="P210" s="273"/>
      <c r="Q210" s="273"/>
    </row>
    <row r="211" spans="1:17" s="173" customFormat="1" ht="13.5" customHeight="1" x14ac:dyDescent="0.25">
      <c r="A211" s="277"/>
      <c r="B211" s="277"/>
      <c r="C211" s="277"/>
      <c r="D211" s="277"/>
      <c r="E211" s="277"/>
    </row>
    <row r="212" spans="1:17" s="173" customFormat="1" ht="13.5" customHeight="1" x14ac:dyDescent="0.25">
      <c r="A212" s="277"/>
      <c r="B212" s="277"/>
      <c r="C212" s="277"/>
      <c r="D212" s="277"/>
      <c r="E212" s="277"/>
    </row>
    <row r="213" spans="1:17" ht="13.5" customHeight="1" x14ac:dyDescent="0.25">
      <c r="A213" s="278" t="s">
        <v>8590</v>
      </c>
      <c r="B213" s="278"/>
      <c r="C213" s="278"/>
      <c r="D213" s="278"/>
      <c r="E213" s="278"/>
      <c r="F213" s="171" t="s">
        <v>4932</v>
      </c>
      <c r="G213" s="275" t="s">
        <v>2020</v>
      </c>
      <c r="H213" s="275"/>
      <c r="I213" s="275"/>
      <c r="J213" s="275" t="s">
        <v>8784</v>
      </c>
      <c r="K213" s="275"/>
      <c r="L213" s="275"/>
      <c r="M213" s="276"/>
      <c r="N213" s="276"/>
      <c r="O213" s="276"/>
      <c r="P213" s="276"/>
      <c r="Q213" s="276"/>
    </row>
    <row r="214" spans="1:17" ht="13.5" customHeight="1" x14ac:dyDescent="0.25">
      <c r="A214" s="278"/>
      <c r="B214" s="278"/>
      <c r="C214" s="278"/>
      <c r="D214" s="278"/>
      <c r="E214" s="278"/>
    </row>
    <row r="215" spans="1:17" ht="13.5" customHeight="1" x14ac:dyDescent="0.25">
      <c r="A215" s="278"/>
      <c r="B215" s="278"/>
      <c r="C215" s="278"/>
      <c r="D215" s="278"/>
      <c r="E215" s="278"/>
    </row>
    <row r="216" spans="1:17" s="173" customFormat="1" ht="13.5" customHeight="1" x14ac:dyDescent="0.25">
      <c r="A216" s="277" t="s">
        <v>8584</v>
      </c>
      <c r="B216" s="277"/>
      <c r="C216" s="277"/>
      <c r="D216" s="277"/>
      <c r="E216" s="277"/>
      <c r="F216" s="172" t="s">
        <v>4932</v>
      </c>
      <c r="G216" s="272" t="s">
        <v>2020</v>
      </c>
      <c r="H216" s="272"/>
      <c r="I216" s="272"/>
      <c r="J216" s="272" t="s">
        <v>8783</v>
      </c>
      <c r="K216" s="272"/>
      <c r="L216" s="272"/>
      <c r="M216" s="273"/>
      <c r="N216" s="273"/>
      <c r="O216" s="273"/>
      <c r="P216" s="273"/>
      <c r="Q216" s="273"/>
    </row>
    <row r="217" spans="1:17" s="173" customFormat="1" ht="13.5" customHeight="1" x14ac:dyDescent="0.25">
      <c r="A217" s="277"/>
      <c r="B217" s="277"/>
      <c r="C217" s="277"/>
      <c r="D217" s="277"/>
      <c r="E217" s="277"/>
    </row>
    <row r="218" spans="1:17" s="173" customFormat="1" ht="13.5" customHeight="1" x14ac:dyDescent="0.25">
      <c r="A218" s="277"/>
      <c r="B218" s="277"/>
      <c r="C218" s="277"/>
      <c r="D218" s="277"/>
      <c r="E218" s="277"/>
    </row>
    <row r="219" spans="1:17" ht="13.5" customHeight="1" x14ac:dyDescent="0.25">
      <c r="A219" s="278" t="s">
        <v>8582</v>
      </c>
      <c r="B219" s="278"/>
      <c r="C219" s="278"/>
      <c r="D219" s="278"/>
      <c r="E219" s="278"/>
      <c r="F219" s="171" t="s">
        <v>4932</v>
      </c>
      <c r="G219" s="275" t="s">
        <v>2020</v>
      </c>
      <c r="H219" s="275"/>
      <c r="I219" s="275"/>
      <c r="J219" s="275" t="s">
        <v>8782</v>
      </c>
      <c r="K219" s="275"/>
      <c r="L219" s="275"/>
      <c r="M219" s="276"/>
      <c r="N219" s="276"/>
      <c r="O219" s="276"/>
      <c r="P219" s="276"/>
      <c r="Q219" s="276"/>
    </row>
    <row r="220" spans="1:17" ht="13.5" customHeight="1" x14ac:dyDescent="0.25">
      <c r="A220" s="278"/>
      <c r="B220" s="278"/>
      <c r="C220" s="278"/>
      <c r="D220" s="278"/>
      <c r="E220" s="278"/>
    </row>
    <row r="221" spans="1:17" ht="13.5" customHeight="1" x14ac:dyDescent="0.25">
      <c r="A221" s="278"/>
      <c r="B221" s="278"/>
      <c r="C221" s="278"/>
      <c r="D221" s="278"/>
      <c r="E221" s="278"/>
    </row>
    <row r="222" spans="1:17" s="173" customFormat="1" ht="13.5" customHeight="1" x14ac:dyDescent="0.25">
      <c r="A222" s="277" t="s">
        <v>8781</v>
      </c>
      <c r="B222" s="277"/>
      <c r="C222" s="277"/>
      <c r="D222" s="277"/>
      <c r="E222" s="277"/>
      <c r="F222" s="172" t="s">
        <v>4932</v>
      </c>
      <c r="G222" s="272" t="s">
        <v>2020</v>
      </c>
      <c r="H222" s="272"/>
      <c r="I222" s="272"/>
      <c r="J222" s="272" t="s">
        <v>8780</v>
      </c>
      <c r="K222" s="272"/>
      <c r="L222" s="272"/>
      <c r="M222" s="273"/>
      <c r="N222" s="273"/>
      <c r="O222" s="273"/>
      <c r="P222" s="273"/>
      <c r="Q222" s="273"/>
    </row>
    <row r="223" spans="1:17" s="173" customFormat="1" ht="13.5" customHeight="1" x14ac:dyDescent="0.25">
      <c r="A223" s="277"/>
      <c r="B223" s="277"/>
      <c r="C223" s="277"/>
      <c r="D223" s="277"/>
      <c r="E223" s="277"/>
    </row>
    <row r="224" spans="1:17" ht="13.5" customHeight="1" x14ac:dyDescent="0.25">
      <c r="A224" s="278" t="s">
        <v>8779</v>
      </c>
      <c r="B224" s="278"/>
      <c r="C224" s="278"/>
      <c r="D224" s="278"/>
      <c r="E224" s="278"/>
      <c r="F224" s="171" t="s">
        <v>4932</v>
      </c>
      <c r="G224" s="275" t="s">
        <v>2020</v>
      </c>
      <c r="H224" s="275"/>
      <c r="I224" s="275"/>
      <c r="J224" s="275" t="s">
        <v>8778</v>
      </c>
      <c r="K224" s="275"/>
      <c r="L224" s="275"/>
      <c r="M224" s="276"/>
      <c r="N224" s="276"/>
      <c r="O224" s="276"/>
      <c r="P224" s="276"/>
      <c r="Q224" s="276"/>
    </row>
    <row r="225" spans="1:17" ht="13.5" customHeight="1" x14ac:dyDescent="0.25">
      <c r="A225" s="278"/>
      <c r="B225" s="278"/>
      <c r="C225" s="278"/>
      <c r="D225" s="278"/>
      <c r="E225" s="278"/>
    </row>
    <row r="226" spans="1:17" ht="13.5" customHeight="1" x14ac:dyDescent="0.25">
      <c r="A226" s="278"/>
      <c r="B226" s="278"/>
      <c r="C226" s="278"/>
      <c r="D226" s="278"/>
      <c r="E226" s="278"/>
    </row>
    <row r="227" spans="1:17" s="173" customFormat="1" ht="13.5" customHeight="1" x14ac:dyDescent="0.25">
      <c r="A227" s="277" t="s">
        <v>8777</v>
      </c>
      <c r="B227" s="277"/>
      <c r="C227" s="277"/>
      <c r="D227" s="277"/>
      <c r="E227" s="277"/>
      <c r="F227" s="172" t="s">
        <v>4932</v>
      </c>
      <c r="G227" s="272" t="s">
        <v>2020</v>
      </c>
      <c r="H227" s="272"/>
      <c r="I227" s="272"/>
      <c r="J227" s="272" t="s">
        <v>8776</v>
      </c>
      <c r="K227" s="272"/>
      <c r="L227" s="272"/>
      <c r="M227" s="273"/>
      <c r="N227" s="273"/>
      <c r="O227" s="273"/>
      <c r="P227" s="273"/>
      <c r="Q227" s="273"/>
    </row>
    <row r="228" spans="1:17" s="173" customFormat="1" ht="13.5" customHeight="1" x14ac:dyDescent="0.25">
      <c r="A228" s="277"/>
      <c r="B228" s="277"/>
      <c r="C228" s="277"/>
      <c r="D228" s="277"/>
      <c r="E228" s="277"/>
    </row>
    <row r="229" spans="1:17" s="173" customFormat="1" ht="13.5" customHeight="1" x14ac:dyDescent="0.25">
      <c r="A229" s="277"/>
      <c r="B229" s="277"/>
      <c r="C229" s="277"/>
      <c r="D229" s="277"/>
      <c r="E229" s="277"/>
    </row>
    <row r="230" spans="1:17" s="173" customFormat="1" ht="13.5" customHeight="1" x14ac:dyDescent="0.25">
      <c r="A230" s="277"/>
      <c r="B230" s="277"/>
      <c r="C230" s="277"/>
      <c r="D230" s="277"/>
      <c r="E230" s="277"/>
    </row>
    <row r="231" spans="1:17" s="173" customFormat="1" ht="13.5" customHeight="1" x14ac:dyDescent="0.25">
      <c r="A231" s="277"/>
      <c r="B231" s="277"/>
      <c r="C231" s="277"/>
      <c r="D231" s="277"/>
      <c r="E231" s="277"/>
    </row>
    <row r="232" spans="1:17" ht="13.5" customHeight="1" x14ac:dyDescent="0.25">
      <c r="A232" s="278" t="s">
        <v>8775</v>
      </c>
      <c r="B232" s="278"/>
      <c r="C232" s="278"/>
      <c r="D232" s="278"/>
      <c r="E232" s="278"/>
      <c r="F232" s="171" t="s">
        <v>4932</v>
      </c>
      <c r="G232" s="275" t="s">
        <v>2020</v>
      </c>
      <c r="H232" s="275"/>
      <c r="I232" s="275"/>
      <c r="J232" s="275" t="s">
        <v>8774</v>
      </c>
      <c r="K232" s="275"/>
      <c r="L232" s="275"/>
      <c r="M232" s="276"/>
      <c r="N232" s="276"/>
      <c r="O232" s="276"/>
      <c r="P232" s="276"/>
      <c r="Q232" s="276"/>
    </row>
    <row r="233" spans="1:17" ht="13.5" customHeight="1" x14ac:dyDescent="0.25">
      <c r="A233" s="278"/>
      <c r="B233" s="278"/>
      <c r="C233" s="278"/>
      <c r="D233" s="278"/>
      <c r="E233" s="278"/>
    </row>
    <row r="234" spans="1:17" s="173" customFormat="1" ht="13.5" customHeight="1" x14ac:dyDescent="0.25">
      <c r="A234" s="277" t="s">
        <v>8773</v>
      </c>
      <c r="B234" s="277"/>
      <c r="C234" s="277"/>
      <c r="D234" s="277"/>
      <c r="E234" s="277"/>
      <c r="F234" s="172" t="s">
        <v>4932</v>
      </c>
      <c r="G234" s="272" t="s">
        <v>2020</v>
      </c>
      <c r="H234" s="272"/>
      <c r="I234" s="272"/>
      <c r="J234" s="272" t="s">
        <v>8772</v>
      </c>
      <c r="K234" s="272"/>
      <c r="L234" s="272"/>
      <c r="M234" s="273"/>
      <c r="N234" s="273"/>
      <c r="O234" s="273"/>
      <c r="P234" s="273"/>
      <c r="Q234" s="273"/>
    </row>
    <row r="235" spans="1:17" s="173" customFormat="1" ht="13.5" customHeight="1" x14ac:dyDescent="0.25">
      <c r="A235" s="277"/>
      <c r="B235" s="277"/>
      <c r="C235" s="277"/>
      <c r="D235" s="277"/>
      <c r="E235" s="277"/>
    </row>
    <row r="236" spans="1:17" ht="13.5" customHeight="1" x14ac:dyDescent="0.25">
      <c r="A236" s="278" t="s">
        <v>8771</v>
      </c>
      <c r="B236" s="278"/>
      <c r="C236" s="278"/>
      <c r="D236" s="278"/>
      <c r="E236" s="278"/>
      <c r="F236" s="171" t="s">
        <v>4932</v>
      </c>
      <c r="G236" s="275" t="s">
        <v>2020</v>
      </c>
      <c r="H236" s="275"/>
      <c r="I236" s="275"/>
      <c r="J236" s="275" t="s">
        <v>8770</v>
      </c>
      <c r="K236" s="275"/>
      <c r="L236" s="275"/>
      <c r="M236" s="276"/>
      <c r="N236" s="276"/>
      <c r="O236" s="276"/>
      <c r="P236" s="276"/>
      <c r="Q236" s="276"/>
    </row>
    <row r="237" spans="1:17" ht="13.5" customHeight="1" x14ac:dyDescent="0.25">
      <c r="A237" s="278"/>
      <c r="B237" s="278"/>
      <c r="C237" s="278"/>
      <c r="D237" s="278"/>
      <c r="E237" s="278"/>
    </row>
    <row r="238" spans="1:17" ht="13.5" customHeight="1" x14ac:dyDescent="0.25">
      <c r="A238" s="278"/>
      <c r="B238" s="278"/>
      <c r="C238" s="278"/>
      <c r="D238" s="278"/>
      <c r="E238" s="278"/>
    </row>
    <row r="239" spans="1:17" s="173" customFormat="1" ht="13.5" customHeight="1" x14ac:dyDescent="0.25">
      <c r="A239" s="277" t="s">
        <v>8769</v>
      </c>
      <c r="B239" s="277"/>
      <c r="C239" s="277"/>
      <c r="D239" s="277"/>
      <c r="E239" s="277"/>
      <c r="F239" s="172" t="s">
        <v>4932</v>
      </c>
      <c r="G239" s="272" t="s">
        <v>2020</v>
      </c>
      <c r="H239" s="272"/>
      <c r="I239" s="272"/>
      <c r="J239" s="272" t="s">
        <v>8768</v>
      </c>
      <c r="K239" s="272"/>
      <c r="L239" s="272"/>
      <c r="M239" s="273"/>
      <c r="N239" s="273"/>
      <c r="O239" s="273"/>
      <c r="P239" s="273"/>
      <c r="Q239" s="273"/>
    </row>
    <row r="240" spans="1:17" s="173" customFormat="1" ht="13.5" customHeight="1" x14ac:dyDescent="0.25">
      <c r="A240" s="277"/>
      <c r="B240" s="277"/>
      <c r="C240" s="277"/>
      <c r="D240" s="277"/>
      <c r="E240" s="277"/>
    </row>
    <row r="241" spans="1:17" ht="13.5" customHeight="1" x14ac:dyDescent="0.25">
      <c r="A241" s="278" t="s">
        <v>8767</v>
      </c>
      <c r="B241" s="278"/>
      <c r="C241" s="278"/>
      <c r="D241" s="278"/>
      <c r="E241" s="278"/>
      <c r="F241" s="171" t="s">
        <v>4932</v>
      </c>
      <c r="G241" s="275" t="s">
        <v>2020</v>
      </c>
      <c r="H241" s="275"/>
      <c r="I241" s="275"/>
      <c r="J241" s="275" t="s">
        <v>8766</v>
      </c>
      <c r="K241" s="275"/>
      <c r="L241" s="275"/>
      <c r="M241" s="276"/>
      <c r="N241" s="276"/>
      <c r="O241" s="276"/>
      <c r="P241" s="276"/>
      <c r="Q241" s="276"/>
    </row>
    <row r="242" spans="1:17" ht="13.5" customHeight="1" x14ac:dyDescent="0.25">
      <c r="A242" s="278"/>
      <c r="B242" s="278"/>
      <c r="C242" s="278"/>
      <c r="D242" s="278"/>
      <c r="E242" s="278"/>
    </row>
    <row r="243" spans="1:17" s="173" customFormat="1" ht="16.5" customHeight="1" x14ac:dyDescent="0.25">
      <c r="A243" s="272" t="s">
        <v>8765</v>
      </c>
      <c r="B243" s="272"/>
      <c r="C243" s="272"/>
      <c r="D243" s="272"/>
      <c r="E243" s="272"/>
      <c r="F243" s="172" t="s">
        <v>4932</v>
      </c>
      <c r="G243" s="272" t="s">
        <v>2020</v>
      </c>
      <c r="H243" s="272"/>
      <c r="I243" s="272"/>
      <c r="J243" s="272" t="s">
        <v>8764</v>
      </c>
      <c r="K243" s="272"/>
      <c r="L243" s="272"/>
      <c r="M243" s="273"/>
      <c r="N243" s="273"/>
      <c r="O243" s="273"/>
      <c r="P243" s="273"/>
      <c r="Q243" s="273"/>
    </row>
    <row r="244" spans="1:17" ht="13.5" customHeight="1" x14ac:dyDescent="0.25">
      <c r="A244" s="278" t="s">
        <v>8763</v>
      </c>
      <c r="B244" s="278"/>
      <c r="C244" s="278"/>
      <c r="D244" s="278"/>
      <c r="E244" s="278"/>
      <c r="F244" s="171" t="s">
        <v>4932</v>
      </c>
      <c r="G244" s="275" t="s">
        <v>2020</v>
      </c>
      <c r="H244" s="275"/>
      <c r="I244" s="275"/>
      <c r="J244" s="275" t="s">
        <v>8762</v>
      </c>
      <c r="K244" s="275"/>
      <c r="L244" s="275"/>
      <c r="M244" s="276"/>
      <c r="N244" s="276"/>
      <c r="O244" s="276"/>
      <c r="P244" s="276"/>
      <c r="Q244" s="276"/>
    </row>
    <row r="245" spans="1:17" ht="13.5" customHeight="1" x14ac:dyDescent="0.25">
      <c r="A245" s="278"/>
      <c r="B245" s="278"/>
      <c r="C245" s="278"/>
      <c r="D245" s="278"/>
      <c r="E245" s="278"/>
    </row>
    <row r="246" spans="1:17" s="173" customFormat="1" ht="13.5" customHeight="1" x14ac:dyDescent="0.25">
      <c r="A246" s="277" t="s">
        <v>8761</v>
      </c>
      <c r="B246" s="277"/>
      <c r="C246" s="277"/>
      <c r="D246" s="277"/>
      <c r="E246" s="277"/>
      <c r="F246" s="172" t="s">
        <v>4932</v>
      </c>
      <c r="G246" s="272" t="s">
        <v>2020</v>
      </c>
      <c r="H246" s="272"/>
      <c r="I246" s="272"/>
      <c r="J246" s="277" t="s">
        <v>8760</v>
      </c>
      <c r="K246" s="277"/>
      <c r="L246" s="277"/>
      <c r="M246" s="273"/>
      <c r="N246" s="273"/>
      <c r="O246" s="273"/>
      <c r="P246" s="273"/>
      <c r="Q246" s="273"/>
    </row>
    <row r="247" spans="1:17" s="173" customFormat="1" ht="13.5" customHeight="1" x14ac:dyDescent="0.25">
      <c r="A247" s="277"/>
      <c r="B247" s="277"/>
      <c r="C247" s="277"/>
      <c r="D247" s="277"/>
      <c r="E247" s="277"/>
      <c r="J247" s="277"/>
      <c r="K247" s="277"/>
      <c r="L247" s="277"/>
    </row>
    <row r="248" spans="1:17" s="173" customFormat="1" ht="13.5" customHeight="1" x14ac:dyDescent="0.25">
      <c r="J248" s="277"/>
      <c r="K248" s="277"/>
      <c r="L248" s="277"/>
    </row>
    <row r="249" spans="1:17" ht="13.5" customHeight="1" x14ac:dyDescent="0.25">
      <c r="A249" s="278" t="s">
        <v>8759</v>
      </c>
      <c r="B249" s="278"/>
      <c r="C249" s="278"/>
      <c r="D249" s="278"/>
      <c r="E249" s="278"/>
      <c r="F249" s="171" t="s">
        <v>4932</v>
      </c>
      <c r="G249" s="275" t="s">
        <v>2020</v>
      </c>
      <c r="H249" s="275"/>
      <c r="I249" s="275"/>
      <c r="J249" s="275" t="s">
        <v>8758</v>
      </c>
      <c r="K249" s="275"/>
      <c r="L249" s="275"/>
      <c r="M249" s="276"/>
      <c r="N249" s="276"/>
      <c r="O249" s="276"/>
      <c r="P249" s="276"/>
      <c r="Q249" s="276"/>
    </row>
    <row r="250" spans="1:17" ht="13.5" customHeight="1" x14ac:dyDescent="0.25">
      <c r="A250" s="278"/>
      <c r="B250" s="278"/>
      <c r="C250" s="278"/>
      <c r="D250" s="278"/>
      <c r="E250" s="278"/>
    </row>
    <row r="251" spans="1:17" s="173" customFormat="1" ht="13.5" customHeight="1" x14ac:dyDescent="0.25">
      <c r="A251" s="277" t="s">
        <v>8757</v>
      </c>
      <c r="B251" s="277"/>
      <c r="C251" s="277"/>
      <c r="D251" s="277"/>
      <c r="E251" s="277"/>
      <c r="F251" s="172" t="s">
        <v>4932</v>
      </c>
      <c r="G251" s="272" t="s">
        <v>2020</v>
      </c>
      <c r="H251" s="272"/>
      <c r="I251" s="272"/>
      <c r="J251" s="272" t="s">
        <v>8756</v>
      </c>
      <c r="K251" s="272"/>
      <c r="L251" s="272"/>
      <c r="M251" s="273"/>
      <c r="N251" s="273"/>
      <c r="O251" s="273"/>
      <c r="P251" s="273"/>
      <c r="Q251" s="273"/>
    </row>
    <row r="252" spans="1:17" s="173" customFormat="1" ht="13.5" customHeight="1" x14ac:dyDescent="0.25">
      <c r="A252" s="277"/>
      <c r="B252" s="277"/>
      <c r="C252" s="277"/>
      <c r="D252" s="277"/>
      <c r="E252" s="277"/>
    </row>
    <row r="253" spans="1:17" s="173" customFormat="1" ht="13.5" customHeight="1" x14ac:dyDescent="0.25">
      <c r="A253" s="277"/>
      <c r="B253" s="277"/>
      <c r="C253" s="277"/>
      <c r="D253" s="277"/>
      <c r="E253" s="277"/>
    </row>
    <row r="254" spans="1:17" s="173" customFormat="1" ht="13.5" customHeight="1" x14ac:dyDescent="0.25">
      <c r="A254" s="277"/>
      <c r="B254" s="277"/>
      <c r="C254" s="277"/>
      <c r="D254" s="277"/>
      <c r="E254" s="277"/>
    </row>
    <row r="255" spans="1:17" ht="13.5" customHeight="1" x14ac:dyDescent="0.25">
      <c r="A255" s="278" t="s">
        <v>8755</v>
      </c>
      <c r="B255" s="278"/>
      <c r="C255" s="278"/>
      <c r="D255" s="278"/>
      <c r="E255" s="278"/>
      <c r="F255" s="171" t="s">
        <v>4932</v>
      </c>
      <c r="G255" s="275" t="s">
        <v>2020</v>
      </c>
      <c r="H255" s="275"/>
      <c r="I255" s="275"/>
      <c r="J255" s="275" t="s">
        <v>8754</v>
      </c>
      <c r="K255" s="275"/>
      <c r="L255" s="275"/>
      <c r="M255" s="276"/>
      <c r="N255" s="276"/>
      <c r="O255" s="276"/>
      <c r="P255" s="276"/>
      <c r="Q255" s="276"/>
    </row>
    <row r="256" spans="1:17" ht="13.5" customHeight="1" x14ac:dyDescent="0.25">
      <c r="A256" s="278"/>
      <c r="B256" s="278"/>
      <c r="C256" s="278"/>
      <c r="D256" s="278"/>
      <c r="E256" s="278"/>
    </row>
    <row r="257" spans="1:17" ht="13.5" customHeight="1" x14ac:dyDescent="0.25">
      <c r="A257" s="278"/>
      <c r="B257" s="278"/>
      <c r="C257" s="278"/>
      <c r="D257" s="278"/>
      <c r="E257" s="278"/>
    </row>
    <row r="258" spans="1:17" s="173" customFormat="1" ht="16.5" customHeight="1" x14ac:dyDescent="0.25">
      <c r="A258" s="272" t="s">
        <v>8046</v>
      </c>
      <c r="B258" s="272"/>
      <c r="C258" s="272"/>
      <c r="D258" s="272"/>
      <c r="E258" s="272"/>
      <c r="F258" s="172" t="s">
        <v>4932</v>
      </c>
      <c r="G258" s="272" t="s">
        <v>2020</v>
      </c>
      <c r="H258" s="272"/>
      <c r="I258" s="272"/>
      <c r="J258" s="272" t="s">
        <v>8753</v>
      </c>
      <c r="K258" s="272"/>
      <c r="L258" s="272"/>
      <c r="M258" s="273"/>
      <c r="N258" s="273"/>
      <c r="O258" s="273"/>
      <c r="P258" s="273"/>
      <c r="Q258" s="273"/>
    </row>
    <row r="259" spans="1:17" ht="13.5" customHeight="1" x14ac:dyDescent="0.25">
      <c r="A259" s="278" t="s">
        <v>7804</v>
      </c>
      <c r="B259" s="278"/>
      <c r="C259" s="278"/>
      <c r="D259" s="278"/>
      <c r="E259" s="278"/>
      <c r="F259" s="171" t="s">
        <v>4932</v>
      </c>
      <c r="G259" s="275" t="s">
        <v>2020</v>
      </c>
      <c r="H259" s="275"/>
      <c r="I259" s="275"/>
      <c r="J259" s="275" t="s">
        <v>8752</v>
      </c>
      <c r="K259" s="275"/>
      <c r="L259" s="275"/>
      <c r="M259" s="276"/>
      <c r="N259" s="276"/>
      <c r="O259" s="276"/>
      <c r="P259" s="276"/>
      <c r="Q259" s="276"/>
    </row>
    <row r="260" spans="1:17" ht="13.5" customHeight="1" x14ac:dyDescent="0.25">
      <c r="A260" s="278"/>
      <c r="B260" s="278"/>
      <c r="C260" s="278"/>
      <c r="D260" s="278"/>
      <c r="E260" s="278"/>
    </row>
    <row r="261" spans="1:17" ht="13.5" customHeight="1" x14ac:dyDescent="0.25">
      <c r="A261" s="278"/>
      <c r="B261" s="278"/>
      <c r="C261" s="278"/>
      <c r="D261" s="278"/>
      <c r="E261" s="278"/>
    </row>
    <row r="262" spans="1:17" ht="13.5" customHeight="1" x14ac:dyDescent="0.25">
      <c r="A262" s="278"/>
      <c r="B262" s="278"/>
      <c r="C262" s="278"/>
      <c r="D262" s="278"/>
      <c r="E262" s="278"/>
    </row>
    <row r="263" spans="1:17" s="173" customFormat="1" ht="16.5" customHeight="1" x14ac:dyDescent="0.25">
      <c r="A263" s="272" t="s">
        <v>8751</v>
      </c>
      <c r="B263" s="272"/>
      <c r="C263" s="272"/>
      <c r="D263" s="272"/>
      <c r="E263" s="272"/>
      <c r="F263" s="172" t="s">
        <v>4932</v>
      </c>
      <c r="G263" s="272" t="s">
        <v>2020</v>
      </c>
      <c r="H263" s="272"/>
      <c r="I263" s="272"/>
      <c r="J263" s="272" t="s">
        <v>8750</v>
      </c>
      <c r="K263" s="272"/>
      <c r="L263" s="272"/>
      <c r="M263" s="273"/>
      <c r="N263" s="273"/>
      <c r="O263" s="273"/>
      <c r="P263" s="273"/>
      <c r="Q263" s="273"/>
    </row>
    <row r="264" spans="1:17" ht="13.5" customHeight="1" x14ac:dyDescent="0.25">
      <c r="A264" s="278" t="s">
        <v>8749</v>
      </c>
      <c r="B264" s="278"/>
      <c r="C264" s="278"/>
      <c r="D264" s="278"/>
      <c r="E264" s="278"/>
      <c r="F264" s="171" t="s">
        <v>4932</v>
      </c>
      <c r="G264" s="275" t="s">
        <v>2020</v>
      </c>
      <c r="H264" s="275"/>
      <c r="I264" s="275"/>
      <c r="J264" s="275" t="s">
        <v>8748</v>
      </c>
      <c r="K264" s="275"/>
      <c r="L264" s="275"/>
      <c r="M264" s="276"/>
      <c r="N264" s="276"/>
      <c r="O264" s="276"/>
      <c r="P264" s="276"/>
      <c r="Q264" s="276"/>
    </row>
    <row r="265" spans="1:17" ht="13.5" customHeight="1" x14ac:dyDescent="0.25">
      <c r="A265" s="278"/>
      <c r="B265" s="278"/>
      <c r="C265" s="278"/>
      <c r="D265" s="278"/>
      <c r="E265" s="278"/>
    </row>
    <row r="266" spans="1:17" s="173" customFormat="1" ht="13.5" customHeight="1" x14ac:dyDescent="0.25">
      <c r="A266" s="277" t="s">
        <v>8747</v>
      </c>
      <c r="B266" s="277"/>
      <c r="C266" s="277"/>
      <c r="D266" s="277"/>
      <c r="E266" s="277"/>
      <c r="F266" s="172" t="s">
        <v>4932</v>
      </c>
      <c r="G266" s="272" t="s">
        <v>2020</v>
      </c>
      <c r="H266" s="272"/>
      <c r="I266" s="272"/>
      <c r="J266" s="272" t="s">
        <v>8746</v>
      </c>
      <c r="K266" s="272"/>
      <c r="L266" s="272"/>
      <c r="M266" s="273"/>
      <c r="N266" s="273"/>
      <c r="O266" s="273"/>
      <c r="P266" s="273"/>
      <c r="Q266" s="273"/>
    </row>
    <row r="267" spans="1:17" s="173" customFormat="1" ht="13.5" customHeight="1" x14ac:dyDescent="0.25">
      <c r="A267" s="277"/>
      <c r="B267" s="277"/>
      <c r="C267" s="277"/>
      <c r="D267" s="277"/>
      <c r="E267" s="277"/>
    </row>
    <row r="268" spans="1:17" ht="16.5" customHeight="1" x14ac:dyDescent="0.25">
      <c r="A268" s="275" t="s">
        <v>7802</v>
      </c>
      <c r="B268" s="275"/>
      <c r="C268" s="275"/>
      <c r="D268" s="275"/>
      <c r="E268" s="275"/>
      <c r="F268" s="171" t="s">
        <v>4932</v>
      </c>
      <c r="G268" s="275" t="s">
        <v>2020</v>
      </c>
      <c r="H268" s="275"/>
      <c r="I268" s="275"/>
      <c r="J268" s="275" t="s">
        <v>8745</v>
      </c>
      <c r="K268" s="275"/>
      <c r="L268" s="275"/>
      <c r="M268" s="276"/>
      <c r="N268" s="276"/>
      <c r="O268" s="276"/>
      <c r="P268" s="276"/>
      <c r="Q268" s="276"/>
    </row>
    <row r="269" spans="1:17" s="173" customFormat="1" ht="16.5" customHeight="1" x14ac:dyDescent="0.25">
      <c r="A269" s="272" t="s">
        <v>8744</v>
      </c>
      <c r="B269" s="272"/>
      <c r="C269" s="272"/>
      <c r="D269" s="272"/>
      <c r="E269" s="272"/>
      <c r="F269" s="172" t="s">
        <v>4932</v>
      </c>
      <c r="G269" s="272" t="s">
        <v>2020</v>
      </c>
      <c r="H269" s="272"/>
      <c r="I269" s="272"/>
      <c r="J269" s="272" t="s">
        <v>8743</v>
      </c>
      <c r="K269" s="272"/>
      <c r="L269" s="272"/>
      <c r="M269" s="273"/>
      <c r="N269" s="273"/>
      <c r="O269" s="273"/>
      <c r="P269" s="273"/>
      <c r="Q269" s="273"/>
    </row>
    <row r="270" spans="1:17" ht="13.5" customHeight="1" x14ac:dyDescent="0.25">
      <c r="A270" s="278" t="s">
        <v>8742</v>
      </c>
      <c r="B270" s="278"/>
      <c r="C270" s="278"/>
      <c r="D270" s="278"/>
      <c r="E270" s="278"/>
      <c r="F270" s="171" t="s">
        <v>4932</v>
      </c>
      <c r="G270" s="275" t="s">
        <v>2020</v>
      </c>
      <c r="H270" s="275"/>
      <c r="I270" s="275"/>
      <c r="J270" s="275" t="s">
        <v>8741</v>
      </c>
      <c r="K270" s="275"/>
      <c r="L270" s="275"/>
      <c r="M270" s="276"/>
      <c r="N270" s="276"/>
      <c r="O270" s="276"/>
      <c r="P270" s="276"/>
      <c r="Q270" s="276"/>
    </row>
    <row r="271" spans="1:17" ht="13.5" customHeight="1" x14ac:dyDescent="0.25">
      <c r="A271" s="278"/>
      <c r="B271" s="278"/>
      <c r="C271" s="278"/>
      <c r="D271" s="278"/>
      <c r="E271" s="278"/>
    </row>
    <row r="272" spans="1:17" ht="13.5" customHeight="1" x14ac:dyDescent="0.25">
      <c r="A272" s="278"/>
      <c r="B272" s="278"/>
      <c r="C272" s="278"/>
      <c r="D272" s="278"/>
      <c r="E272" s="278"/>
    </row>
    <row r="273" spans="1:17" s="173" customFormat="1" ht="13.5" customHeight="1" x14ac:dyDescent="0.25">
      <c r="A273" s="277" t="s">
        <v>8740</v>
      </c>
      <c r="B273" s="277"/>
      <c r="C273" s="277"/>
      <c r="D273" s="277"/>
      <c r="E273" s="277"/>
      <c r="F273" s="172" t="s">
        <v>4932</v>
      </c>
      <c r="G273" s="272" t="s">
        <v>2020</v>
      </c>
      <c r="H273" s="272"/>
      <c r="I273" s="272"/>
      <c r="J273" s="272" t="s">
        <v>8739</v>
      </c>
      <c r="K273" s="272"/>
      <c r="L273" s="272"/>
      <c r="M273" s="273"/>
      <c r="N273" s="273"/>
      <c r="O273" s="273"/>
      <c r="P273" s="273"/>
      <c r="Q273" s="273"/>
    </row>
    <row r="274" spans="1:17" s="173" customFormat="1" ht="13.5" customHeight="1" x14ac:dyDescent="0.25">
      <c r="A274" s="277"/>
      <c r="B274" s="277"/>
      <c r="C274" s="277"/>
      <c r="D274" s="277"/>
      <c r="E274" s="277"/>
    </row>
    <row r="275" spans="1:17" s="173" customFormat="1" ht="13.5" customHeight="1" x14ac:dyDescent="0.25">
      <c r="A275" s="277"/>
      <c r="B275" s="277"/>
      <c r="C275" s="277"/>
      <c r="D275" s="277"/>
      <c r="E275" s="277"/>
    </row>
    <row r="276" spans="1:17" ht="13.5" customHeight="1" x14ac:dyDescent="0.25">
      <c r="A276" s="278" t="s">
        <v>7781</v>
      </c>
      <c r="B276" s="278"/>
      <c r="C276" s="278"/>
      <c r="D276" s="278"/>
      <c r="E276" s="278"/>
      <c r="F276" s="171" t="s">
        <v>4932</v>
      </c>
      <c r="G276" s="275" t="s">
        <v>2020</v>
      </c>
      <c r="H276" s="275"/>
      <c r="I276" s="275"/>
      <c r="J276" s="275" t="s">
        <v>8738</v>
      </c>
      <c r="K276" s="275"/>
      <c r="L276" s="275"/>
      <c r="M276" s="276"/>
      <c r="N276" s="276"/>
      <c r="O276" s="276"/>
      <c r="P276" s="276"/>
      <c r="Q276" s="276"/>
    </row>
    <row r="277" spans="1:17" ht="13.5" customHeight="1" x14ac:dyDescent="0.25">
      <c r="A277" s="278"/>
      <c r="B277" s="278"/>
      <c r="C277" s="278"/>
      <c r="D277" s="278"/>
      <c r="E277" s="278"/>
    </row>
    <row r="278" spans="1:17" ht="13.5" customHeight="1" x14ac:dyDescent="0.25">
      <c r="A278" s="278"/>
      <c r="B278" s="278"/>
      <c r="C278" s="278"/>
      <c r="D278" s="278"/>
      <c r="E278" s="278"/>
    </row>
    <row r="279" spans="1:17" ht="13.5" customHeight="1" x14ac:dyDescent="0.25">
      <c r="A279" s="278"/>
      <c r="B279" s="278"/>
      <c r="C279" s="278"/>
      <c r="D279" s="278"/>
      <c r="E279" s="278"/>
    </row>
    <row r="280" spans="1:17" ht="13.5" customHeight="1" x14ac:dyDescent="0.25">
      <c r="A280" s="278"/>
      <c r="B280" s="278"/>
      <c r="C280" s="278"/>
      <c r="D280" s="278"/>
      <c r="E280" s="278"/>
    </row>
    <row r="281" spans="1:17" s="173" customFormat="1" ht="13.5" customHeight="1" x14ac:dyDescent="0.25">
      <c r="A281" s="277" t="s">
        <v>5830</v>
      </c>
      <c r="B281" s="277"/>
      <c r="C281" s="277"/>
      <c r="D281" s="277"/>
      <c r="E281" s="277"/>
      <c r="F281" s="172" t="s">
        <v>4932</v>
      </c>
      <c r="G281" s="272" t="s">
        <v>2020</v>
      </c>
      <c r="H281" s="272"/>
      <c r="I281" s="272"/>
      <c r="M281" s="273"/>
      <c r="N281" s="273"/>
      <c r="O281" s="273"/>
      <c r="P281" s="273"/>
      <c r="Q281" s="273"/>
    </row>
    <row r="282" spans="1:17" s="173" customFormat="1" ht="13.5" customHeight="1" x14ac:dyDescent="0.25">
      <c r="A282" s="277"/>
      <c r="B282" s="277"/>
      <c r="C282" s="277"/>
      <c r="D282" s="277"/>
      <c r="E282" s="277"/>
    </row>
    <row r="283" spans="1:17" ht="16.5" customHeight="1" x14ac:dyDescent="0.25">
      <c r="A283" s="275" t="s">
        <v>5828</v>
      </c>
      <c r="B283" s="275"/>
      <c r="C283" s="275"/>
      <c r="D283" s="275"/>
      <c r="E283" s="275"/>
      <c r="F283" s="171" t="s">
        <v>4932</v>
      </c>
      <c r="G283" s="275" t="s">
        <v>2020</v>
      </c>
      <c r="H283" s="275"/>
      <c r="I283" s="275"/>
      <c r="M283" s="276"/>
      <c r="N283" s="276"/>
      <c r="O283" s="276"/>
      <c r="P283" s="276"/>
      <c r="Q283" s="276"/>
    </row>
    <row r="284" spans="1:17" s="173" customFormat="1" ht="13.5" customHeight="1" x14ac:dyDescent="0.25">
      <c r="A284" s="277" t="s">
        <v>6742</v>
      </c>
      <c r="B284" s="277"/>
      <c r="C284" s="277"/>
      <c r="D284" s="277"/>
      <c r="E284" s="277"/>
      <c r="F284" s="172" t="s">
        <v>4932</v>
      </c>
      <c r="G284" s="272" t="s">
        <v>2020</v>
      </c>
      <c r="H284" s="272"/>
      <c r="I284" s="272"/>
      <c r="M284" s="273"/>
      <c r="N284" s="273"/>
      <c r="O284" s="273"/>
      <c r="P284" s="273"/>
      <c r="Q284" s="273"/>
    </row>
    <row r="285" spans="1:17" s="173" customFormat="1" ht="13.5" customHeight="1" x14ac:dyDescent="0.25">
      <c r="A285" s="277"/>
      <c r="B285" s="277"/>
      <c r="C285" s="277"/>
      <c r="D285" s="277"/>
      <c r="E285" s="277"/>
    </row>
    <row r="286" spans="1:17" ht="16.5" customHeight="1" x14ac:dyDescent="0.25">
      <c r="A286" s="275" t="s">
        <v>6741</v>
      </c>
      <c r="B286" s="275"/>
      <c r="C286" s="275"/>
      <c r="D286" s="275"/>
      <c r="E286" s="275"/>
      <c r="F286" s="171" t="s">
        <v>4932</v>
      </c>
      <c r="G286" s="275" t="s">
        <v>2020</v>
      </c>
      <c r="H286" s="275"/>
      <c r="I286" s="275"/>
      <c r="M286" s="276"/>
      <c r="N286" s="276"/>
      <c r="O286" s="276"/>
      <c r="P286" s="276"/>
      <c r="Q286" s="276"/>
    </row>
    <row r="287" spans="1:17" s="173" customFormat="1" ht="13.5" customHeight="1" x14ac:dyDescent="0.25">
      <c r="A287" s="277" t="s">
        <v>5870</v>
      </c>
      <c r="B287" s="277"/>
      <c r="C287" s="277"/>
      <c r="D287" s="277"/>
      <c r="E287" s="277"/>
      <c r="F287" s="172" t="s">
        <v>4932</v>
      </c>
      <c r="G287" s="272" t="s">
        <v>2020</v>
      </c>
      <c r="H287" s="272"/>
      <c r="I287" s="272"/>
      <c r="M287" s="273"/>
      <c r="N287" s="273"/>
      <c r="O287" s="273"/>
      <c r="P287" s="273"/>
      <c r="Q287" s="273"/>
    </row>
    <row r="288" spans="1:17" s="173" customFormat="1" ht="13.5" customHeight="1" x14ac:dyDescent="0.25">
      <c r="A288" s="277"/>
      <c r="B288" s="277"/>
      <c r="C288" s="277"/>
      <c r="D288" s="277"/>
      <c r="E288" s="277"/>
    </row>
    <row r="289" spans="1:17" ht="16.5" customHeight="1" x14ac:dyDescent="0.25">
      <c r="A289" s="275" t="s">
        <v>5899</v>
      </c>
      <c r="B289" s="275"/>
      <c r="C289" s="275"/>
      <c r="D289" s="275"/>
      <c r="E289" s="275"/>
      <c r="F289" s="171" t="s">
        <v>4932</v>
      </c>
      <c r="G289" s="275" t="s">
        <v>2020</v>
      </c>
      <c r="H289" s="275"/>
      <c r="I289" s="275"/>
      <c r="M289" s="276"/>
      <c r="N289" s="276"/>
      <c r="O289" s="276"/>
      <c r="P289" s="276"/>
      <c r="Q289" s="276"/>
    </row>
    <row r="290" spans="1:17" s="173" customFormat="1" ht="16.5" customHeight="1" x14ac:dyDescent="0.25">
      <c r="A290" s="272" t="s">
        <v>5897</v>
      </c>
      <c r="B290" s="272"/>
      <c r="C290" s="272"/>
      <c r="D290" s="272"/>
      <c r="E290" s="272"/>
      <c r="F290" s="172" t="s">
        <v>4932</v>
      </c>
      <c r="G290" s="272" t="s">
        <v>2020</v>
      </c>
      <c r="H290" s="272"/>
      <c r="I290" s="272"/>
      <c r="M290" s="273"/>
      <c r="N290" s="273"/>
      <c r="O290" s="273"/>
      <c r="P290" s="273"/>
      <c r="Q290" s="273"/>
    </row>
    <row r="291" spans="1:17" ht="16.5" customHeight="1" x14ac:dyDescent="0.25">
      <c r="A291" s="275" t="s">
        <v>5362</v>
      </c>
      <c r="B291" s="275"/>
      <c r="C291" s="275"/>
      <c r="D291" s="275"/>
      <c r="E291" s="275"/>
      <c r="F291" s="171" t="s">
        <v>4932</v>
      </c>
      <c r="G291" s="275" t="s">
        <v>2020</v>
      </c>
      <c r="H291" s="275"/>
      <c r="I291" s="275"/>
      <c r="M291" s="276"/>
      <c r="N291" s="276"/>
      <c r="O291" s="276"/>
      <c r="P291" s="276"/>
      <c r="Q291" s="276"/>
    </row>
    <row r="292" spans="1:17" s="173" customFormat="1" ht="13.5" customHeight="1" x14ac:dyDescent="0.25">
      <c r="A292" s="277" t="s">
        <v>7775</v>
      </c>
      <c r="B292" s="277"/>
      <c r="C292" s="277"/>
      <c r="D292" s="277"/>
      <c r="E292" s="277"/>
      <c r="F292" s="172" t="s">
        <v>4932</v>
      </c>
      <c r="G292" s="272" t="s">
        <v>2020</v>
      </c>
      <c r="H292" s="272"/>
      <c r="I292" s="272"/>
      <c r="M292" s="273"/>
      <c r="N292" s="273"/>
      <c r="O292" s="273"/>
      <c r="P292" s="273"/>
      <c r="Q292" s="273"/>
    </row>
    <row r="293" spans="1:17" s="173" customFormat="1" ht="13.5" customHeight="1" x14ac:dyDescent="0.25">
      <c r="A293" s="277"/>
      <c r="B293" s="277"/>
      <c r="C293" s="277"/>
      <c r="D293" s="277"/>
      <c r="E293" s="277"/>
    </row>
    <row r="294" spans="1:17" ht="16.5" customHeight="1" x14ac:dyDescent="0.25">
      <c r="A294" s="275" t="s">
        <v>6730</v>
      </c>
      <c r="B294" s="275"/>
      <c r="C294" s="275"/>
      <c r="D294" s="275"/>
      <c r="E294" s="275"/>
      <c r="F294" s="171" t="s">
        <v>4932</v>
      </c>
      <c r="G294" s="275" t="s">
        <v>2020</v>
      </c>
      <c r="H294" s="275"/>
      <c r="I294" s="275"/>
      <c r="M294" s="276"/>
      <c r="N294" s="276"/>
      <c r="O294" s="276"/>
      <c r="P294" s="276"/>
      <c r="Q294" s="276"/>
    </row>
    <row r="295" spans="1:17" s="173" customFormat="1" ht="13.5" customHeight="1" x14ac:dyDescent="0.25">
      <c r="A295" s="277" t="s">
        <v>6729</v>
      </c>
      <c r="B295" s="277"/>
      <c r="C295" s="277"/>
      <c r="D295" s="277"/>
      <c r="E295" s="277"/>
      <c r="F295" s="172" t="s">
        <v>4932</v>
      </c>
      <c r="G295" s="272" t="s">
        <v>2020</v>
      </c>
      <c r="H295" s="272"/>
      <c r="I295" s="272"/>
      <c r="M295" s="273"/>
      <c r="N295" s="273"/>
      <c r="O295" s="273"/>
      <c r="P295" s="273"/>
      <c r="Q295" s="273"/>
    </row>
    <row r="296" spans="1:17" s="173" customFormat="1" ht="13.5" customHeight="1" x14ac:dyDescent="0.25">
      <c r="A296" s="277"/>
      <c r="B296" s="277"/>
      <c r="C296" s="277"/>
      <c r="D296" s="277"/>
      <c r="E296" s="277"/>
    </row>
    <row r="297" spans="1:17" ht="16.5" customHeight="1" x14ac:dyDescent="0.25">
      <c r="A297" s="275" t="s">
        <v>6728</v>
      </c>
      <c r="B297" s="275"/>
      <c r="C297" s="275"/>
      <c r="D297" s="275"/>
      <c r="E297" s="275"/>
      <c r="F297" s="171" t="s">
        <v>4932</v>
      </c>
      <c r="G297" s="275" t="s">
        <v>2020</v>
      </c>
      <c r="H297" s="275"/>
      <c r="I297" s="275"/>
      <c r="M297" s="276"/>
      <c r="N297" s="276"/>
      <c r="O297" s="276"/>
      <c r="P297" s="276"/>
      <c r="Q297" s="276"/>
    </row>
    <row r="298" spans="1:17" s="173" customFormat="1" ht="16.5" customHeight="1" x14ac:dyDescent="0.25">
      <c r="A298" s="272" t="s">
        <v>6727</v>
      </c>
      <c r="B298" s="272"/>
      <c r="C298" s="272"/>
      <c r="D298" s="272"/>
      <c r="E298" s="272"/>
      <c r="F298" s="172" t="s">
        <v>4932</v>
      </c>
      <c r="G298" s="272" t="s">
        <v>2020</v>
      </c>
      <c r="H298" s="272"/>
      <c r="I298" s="272"/>
      <c r="M298" s="273"/>
      <c r="N298" s="273"/>
      <c r="O298" s="273"/>
      <c r="P298" s="273"/>
      <c r="Q298" s="273"/>
    </row>
    <row r="299" spans="1:17" ht="16.5" customHeight="1" x14ac:dyDescent="0.25">
      <c r="A299" s="275" t="s">
        <v>6726</v>
      </c>
      <c r="B299" s="275"/>
      <c r="C299" s="275"/>
      <c r="D299" s="275"/>
      <c r="E299" s="275"/>
      <c r="F299" s="171" t="s">
        <v>4932</v>
      </c>
      <c r="G299" s="275" t="s">
        <v>2020</v>
      </c>
      <c r="H299" s="275"/>
      <c r="I299" s="275"/>
      <c r="M299" s="276"/>
      <c r="N299" s="276"/>
      <c r="O299" s="276"/>
      <c r="P299" s="276"/>
      <c r="Q299" s="276"/>
    </row>
    <row r="300" spans="1:17" s="173" customFormat="1" ht="16.5" customHeight="1" x14ac:dyDescent="0.25">
      <c r="A300" s="272" t="s">
        <v>6724</v>
      </c>
      <c r="B300" s="272"/>
      <c r="C300" s="272"/>
      <c r="D300" s="272"/>
      <c r="E300" s="272"/>
      <c r="F300" s="172" t="s">
        <v>4932</v>
      </c>
      <c r="G300" s="272" t="s">
        <v>2020</v>
      </c>
      <c r="H300" s="272"/>
      <c r="I300" s="272"/>
      <c r="M300" s="273"/>
      <c r="N300" s="273"/>
      <c r="O300" s="273"/>
      <c r="P300" s="273"/>
      <c r="Q300" s="273"/>
    </row>
    <row r="301" spans="1:17" ht="16.5" customHeight="1" x14ac:dyDescent="0.25">
      <c r="A301" s="275" t="s">
        <v>6722</v>
      </c>
      <c r="B301" s="275"/>
      <c r="C301" s="275"/>
      <c r="D301" s="275"/>
      <c r="E301" s="275"/>
      <c r="F301" s="171" t="s">
        <v>4932</v>
      </c>
      <c r="G301" s="275" t="s">
        <v>2020</v>
      </c>
      <c r="H301" s="275"/>
      <c r="I301" s="275"/>
      <c r="M301" s="276"/>
      <c r="N301" s="276"/>
      <c r="O301" s="276"/>
      <c r="P301" s="276"/>
      <c r="Q301" s="276"/>
    </row>
    <row r="302" spans="1:17" s="173" customFormat="1" ht="16.5" customHeight="1" x14ac:dyDescent="0.25">
      <c r="A302" s="272" t="s">
        <v>5492</v>
      </c>
      <c r="B302" s="272"/>
      <c r="C302" s="272"/>
      <c r="D302" s="272"/>
      <c r="E302" s="272"/>
      <c r="F302" s="172" t="s">
        <v>4932</v>
      </c>
      <c r="G302" s="272" t="s">
        <v>2020</v>
      </c>
      <c r="H302" s="272"/>
      <c r="I302" s="272"/>
      <c r="M302" s="273"/>
      <c r="N302" s="273"/>
      <c r="O302" s="273"/>
      <c r="P302" s="273"/>
      <c r="Q302" s="273"/>
    </row>
    <row r="303" spans="1:17" ht="16.5" customHeight="1" x14ac:dyDescent="0.25">
      <c r="A303" s="275" t="s">
        <v>6718</v>
      </c>
      <c r="B303" s="275"/>
      <c r="C303" s="275"/>
      <c r="D303" s="275"/>
      <c r="E303" s="275"/>
      <c r="F303" s="171" t="s">
        <v>4932</v>
      </c>
      <c r="G303" s="275" t="s">
        <v>2020</v>
      </c>
      <c r="H303" s="275"/>
      <c r="I303" s="275"/>
      <c r="M303" s="276"/>
      <c r="N303" s="276"/>
      <c r="O303" s="276"/>
      <c r="P303" s="276"/>
      <c r="Q303" s="276"/>
    </row>
    <row r="304" spans="1:17" s="173" customFormat="1" ht="16.5" customHeight="1" x14ac:dyDescent="0.25">
      <c r="A304" s="272" t="s">
        <v>6716</v>
      </c>
      <c r="B304" s="272"/>
      <c r="C304" s="272"/>
      <c r="D304" s="272"/>
      <c r="E304" s="272"/>
      <c r="F304" s="172" t="s">
        <v>4932</v>
      </c>
      <c r="G304" s="272" t="s">
        <v>2020</v>
      </c>
      <c r="H304" s="272"/>
      <c r="I304" s="272"/>
      <c r="M304" s="273"/>
      <c r="N304" s="273"/>
      <c r="O304" s="273"/>
      <c r="P304" s="273"/>
      <c r="Q304" s="273"/>
    </row>
    <row r="305" spans="1:17" ht="16.5" customHeight="1" x14ac:dyDescent="0.25">
      <c r="A305" s="275" t="s">
        <v>6715</v>
      </c>
      <c r="B305" s="275"/>
      <c r="C305" s="275"/>
      <c r="D305" s="275"/>
      <c r="E305" s="275"/>
      <c r="F305" s="171" t="s">
        <v>4932</v>
      </c>
      <c r="G305" s="275" t="s">
        <v>2020</v>
      </c>
      <c r="H305" s="275"/>
      <c r="I305" s="275"/>
      <c r="M305" s="276"/>
      <c r="N305" s="276"/>
      <c r="O305" s="276"/>
      <c r="P305" s="276"/>
      <c r="Q305" s="276"/>
    </row>
    <row r="306" spans="1:17" s="173" customFormat="1" ht="16.5" customHeight="1" x14ac:dyDescent="0.25">
      <c r="A306" s="272" t="s">
        <v>6714</v>
      </c>
      <c r="B306" s="272"/>
      <c r="C306" s="272"/>
      <c r="D306" s="272"/>
      <c r="E306" s="272"/>
      <c r="F306" s="172" t="s">
        <v>4932</v>
      </c>
      <c r="G306" s="272" t="s">
        <v>2020</v>
      </c>
      <c r="H306" s="272"/>
      <c r="I306" s="272"/>
      <c r="M306" s="273"/>
      <c r="N306" s="273"/>
      <c r="O306" s="273"/>
      <c r="P306" s="273"/>
      <c r="Q306" s="273"/>
    </row>
    <row r="307" spans="1:17" ht="16.5" customHeight="1" x14ac:dyDescent="0.25">
      <c r="A307" s="275" t="s">
        <v>6708</v>
      </c>
      <c r="B307" s="275"/>
      <c r="C307" s="275"/>
      <c r="D307" s="275"/>
      <c r="E307" s="275"/>
      <c r="F307" s="171" t="s">
        <v>4932</v>
      </c>
      <c r="G307" s="275" t="s">
        <v>2020</v>
      </c>
      <c r="H307" s="275"/>
      <c r="I307" s="275"/>
      <c r="M307" s="276"/>
      <c r="N307" s="276"/>
      <c r="O307" s="276"/>
      <c r="P307" s="276"/>
      <c r="Q307" s="276"/>
    </row>
    <row r="308" spans="1:17" s="173" customFormat="1" ht="16.5" customHeight="1" x14ac:dyDescent="0.25">
      <c r="A308" s="272" t="s">
        <v>6706</v>
      </c>
      <c r="B308" s="272"/>
      <c r="C308" s="272"/>
      <c r="D308" s="272"/>
      <c r="E308" s="272"/>
      <c r="F308" s="172" t="s">
        <v>4932</v>
      </c>
      <c r="G308" s="272" t="s">
        <v>2020</v>
      </c>
      <c r="H308" s="272"/>
      <c r="I308" s="272"/>
      <c r="M308" s="273"/>
      <c r="N308" s="273"/>
      <c r="O308" s="273"/>
      <c r="P308" s="273"/>
      <c r="Q308" s="273"/>
    </row>
    <row r="309" spans="1:17" ht="16.5" customHeight="1" x14ac:dyDescent="0.25">
      <c r="A309" s="275" t="s">
        <v>6703</v>
      </c>
      <c r="B309" s="275"/>
      <c r="C309" s="275"/>
      <c r="D309" s="275"/>
      <c r="E309" s="275"/>
      <c r="F309" s="171" t="s">
        <v>4932</v>
      </c>
      <c r="G309" s="275" t="s">
        <v>2020</v>
      </c>
      <c r="H309" s="275"/>
      <c r="I309" s="275"/>
      <c r="M309" s="276"/>
      <c r="N309" s="276"/>
      <c r="O309" s="276"/>
      <c r="P309" s="276"/>
      <c r="Q309" s="276"/>
    </row>
    <row r="310" spans="1:17" s="173" customFormat="1" ht="13.5" customHeight="1" x14ac:dyDescent="0.25">
      <c r="A310" s="277" t="s">
        <v>6702</v>
      </c>
      <c r="B310" s="277"/>
      <c r="C310" s="277"/>
      <c r="D310" s="277"/>
      <c r="E310" s="277"/>
      <c r="F310" s="172" t="s">
        <v>4932</v>
      </c>
      <c r="G310" s="272" t="s">
        <v>2020</v>
      </c>
      <c r="H310" s="272"/>
      <c r="I310" s="272"/>
      <c r="M310" s="273"/>
      <c r="N310" s="273"/>
      <c r="O310" s="273"/>
      <c r="P310" s="273"/>
      <c r="Q310" s="273"/>
    </row>
    <row r="311" spans="1:17" s="173" customFormat="1" ht="13.5" customHeight="1" x14ac:dyDescent="0.25">
      <c r="A311" s="277"/>
      <c r="B311" s="277"/>
      <c r="C311" s="277"/>
      <c r="D311" s="277"/>
      <c r="E311" s="277"/>
    </row>
    <row r="312" spans="1:17" ht="16.5" customHeight="1" x14ac:dyDescent="0.25">
      <c r="A312" s="275" t="s">
        <v>8553</v>
      </c>
      <c r="B312" s="275"/>
      <c r="C312" s="275"/>
      <c r="D312" s="275"/>
      <c r="E312" s="275"/>
      <c r="F312" s="171" t="s">
        <v>4932</v>
      </c>
      <c r="G312" s="275" t="s">
        <v>2020</v>
      </c>
      <c r="H312" s="275"/>
      <c r="I312" s="275"/>
      <c r="M312" s="276"/>
      <c r="N312" s="276"/>
      <c r="O312" s="276"/>
      <c r="P312" s="276"/>
      <c r="Q312" s="276"/>
    </row>
    <row r="313" spans="1:17" s="173" customFormat="1" ht="16.5" customHeight="1" x14ac:dyDescent="0.25">
      <c r="A313" s="272" t="s">
        <v>6699</v>
      </c>
      <c r="B313" s="272"/>
      <c r="C313" s="272"/>
      <c r="D313" s="272"/>
      <c r="E313" s="272"/>
      <c r="F313" s="172" t="s">
        <v>4932</v>
      </c>
      <c r="G313" s="272" t="s">
        <v>2020</v>
      </c>
      <c r="H313" s="272"/>
      <c r="I313" s="272"/>
      <c r="M313" s="273"/>
      <c r="N313" s="273"/>
      <c r="O313" s="273"/>
      <c r="P313" s="273"/>
      <c r="Q313" s="273"/>
    </row>
    <row r="314" spans="1:17" ht="13.5" customHeight="1" x14ac:dyDescent="0.25">
      <c r="A314" s="278" t="s">
        <v>6698</v>
      </c>
      <c r="B314" s="278"/>
      <c r="C314" s="278"/>
      <c r="D314" s="278"/>
      <c r="E314" s="278"/>
      <c r="F314" s="171" t="s">
        <v>4932</v>
      </c>
      <c r="G314" s="275" t="s">
        <v>2020</v>
      </c>
      <c r="H314" s="275"/>
      <c r="I314" s="275"/>
      <c r="M314" s="276"/>
      <c r="N314" s="276"/>
      <c r="O314" s="276"/>
      <c r="P314" s="276"/>
      <c r="Q314" s="276"/>
    </row>
    <row r="315" spans="1:17" ht="13.5" customHeight="1" x14ac:dyDescent="0.25">
      <c r="A315" s="278"/>
      <c r="B315" s="278"/>
      <c r="C315" s="278"/>
      <c r="D315" s="278"/>
      <c r="E315" s="278"/>
    </row>
    <row r="316" spans="1:17" s="173" customFormat="1" ht="16.5" customHeight="1" x14ac:dyDescent="0.25">
      <c r="A316" s="272" t="s">
        <v>6694</v>
      </c>
      <c r="B316" s="272"/>
      <c r="C316" s="272"/>
      <c r="D316" s="272"/>
      <c r="E316" s="272"/>
      <c r="F316" s="172" t="s">
        <v>4932</v>
      </c>
      <c r="G316" s="272" t="s">
        <v>2020</v>
      </c>
      <c r="H316" s="272"/>
      <c r="I316" s="272"/>
      <c r="M316" s="273"/>
      <c r="N316" s="273"/>
      <c r="O316" s="273"/>
      <c r="P316" s="273"/>
      <c r="Q316" s="273"/>
    </row>
    <row r="317" spans="1:17" ht="13.5" customHeight="1" x14ac:dyDescent="0.25">
      <c r="A317" s="278" t="s">
        <v>6693</v>
      </c>
      <c r="B317" s="278"/>
      <c r="C317" s="278"/>
      <c r="D317" s="278"/>
      <c r="E317" s="278"/>
      <c r="F317" s="171" t="s">
        <v>4932</v>
      </c>
      <c r="G317" s="275" t="s">
        <v>2020</v>
      </c>
      <c r="H317" s="275"/>
      <c r="I317" s="275"/>
      <c r="M317" s="276"/>
      <c r="N317" s="276"/>
      <c r="O317" s="276"/>
      <c r="P317" s="276"/>
      <c r="Q317" s="276"/>
    </row>
    <row r="318" spans="1:17" ht="13.5" customHeight="1" x14ac:dyDescent="0.25">
      <c r="A318" s="278"/>
      <c r="B318" s="278"/>
      <c r="C318" s="278"/>
      <c r="D318" s="278"/>
      <c r="E318" s="278"/>
    </row>
    <row r="319" spans="1:17" s="173" customFormat="1" ht="16.5" customHeight="1" x14ac:dyDescent="0.25">
      <c r="A319" s="272" t="s">
        <v>6692</v>
      </c>
      <c r="B319" s="272"/>
      <c r="C319" s="272"/>
      <c r="D319" s="272"/>
      <c r="E319" s="272"/>
      <c r="F319" s="172" t="s">
        <v>4932</v>
      </c>
      <c r="G319" s="272" t="s">
        <v>2020</v>
      </c>
      <c r="H319" s="272"/>
      <c r="I319" s="272"/>
      <c r="M319" s="273"/>
      <c r="N319" s="273"/>
      <c r="O319" s="273"/>
      <c r="P319" s="273"/>
      <c r="Q319" s="273"/>
    </row>
    <row r="320" spans="1:17" ht="16.5" customHeight="1" x14ac:dyDescent="0.25">
      <c r="A320" s="275" t="s">
        <v>6691</v>
      </c>
      <c r="B320" s="275"/>
      <c r="C320" s="275"/>
      <c r="D320" s="275"/>
      <c r="E320" s="275"/>
      <c r="F320" s="171" t="s">
        <v>4932</v>
      </c>
      <c r="G320" s="275" t="s">
        <v>2020</v>
      </c>
      <c r="H320" s="275"/>
      <c r="I320" s="275"/>
      <c r="M320" s="276"/>
      <c r="N320" s="276"/>
      <c r="O320" s="276"/>
      <c r="P320" s="276"/>
      <c r="Q320" s="276"/>
    </row>
    <row r="321" spans="1:17" s="173" customFormat="1" ht="16.5" customHeight="1" x14ac:dyDescent="0.25">
      <c r="A321" s="272" t="s">
        <v>6690</v>
      </c>
      <c r="B321" s="272"/>
      <c r="C321" s="272"/>
      <c r="D321" s="272"/>
      <c r="E321" s="272"/>
      <c r="F321" s="172" t="s">
        <v>4932</v>
      </c>
      <c r="G321" s="272" t="s">
        <v>2020</v>
      </c>
      <c r="H321" s="272"/>
      <c r="I321" s="272"/>
      <c r="M321" s="273"/>
      <c r="N321" s="273"/>
      <c r="O321" s="273"/>
      <c r="P321" s="273"/>
      <c r="Q321" s="273"/>
    </row>
    <row r="322" spans="1:17" ht="16.5" customHeight="1" x14ac:dyDescent="0.25">
      <c r="A322" s="275" t="s">
        <v>6689</v>
      </c>
      <c r="B322" s="275"/>
      <c r="C322" s="275"/>
      <c r="D322" s="275"/>
      <c r="E322" s="275"/>
      <c r="F322" s="171" t="s">
        <v>4932</v>
      </c>
      <c r="G322" s="275" t="s">
        <v>2020</v>
      </c>
      <c r="H322" s="275"/>
      <c r="I322" s="275"/>
      <c r="M322" s="276"/>
      <c r="N322" s="276"/>
      <c r="O322" s="276"/>
      <c r="P322" s="276"/>
      <c r="Q322" s="276"/>
    </row>
    <row r="323" spans="1:17" s="173" customFormat="1" ht="16.5" customHeight="1" x14ac:dyDescent="0.25">
      <c r="A323" s="272" t="s">
        <v>6688</v>
      </c>
      <c r="B323" s="272"/>
      <c r="C323" s="272"/>
      <c r="D323" s="272"/>
      <c r="E323" s="272"/>
      <c r="F323" s="172" t="s">
        <v>4932</v>
      </c>
      <c r="G323" s="272" t="s">
        <v>2020</v>
      </c>
      <c r="H323" s="272"/>
      <c r="I323" s="272"/>
      <c r="M323" s="273"/>
      <c r="N323" s="273"/>
      <c r="O323" s="273"/>
      <c r="P323" s="273"/>
      <c r="Q323" s="273"/>
    </row>
    <row r="324" spans="1:17" ht="16.5" customHeight="1" x14ac:dyDescent="0.25">
      <c r="A324" s="275" t="s">
        <v>6687</v>
      </c>
      <c r="B324" s="275"/>
      <c r="C324" s="275"/>
      <c r="D324" s="275"/>
      <c r="E324" s="275"/>
      <c r="F324" s="171" t="s">
        <v>4932</v>
      </c>
      <c r="G324" s="275" t="s">
        <v>2020</v>
      </c>
      <c r="H324" s="275"/>
      <c r="I324" s="275"/>
      <c r="M324" s="276"/>
      <c r="N324" s="276"/>
      <c r="O324" s="276"/>
      <c r="P324" s="276"/>
      <c r="Q324" s="276"/>
    </row>
    <row r="325" spans="1:17" s="173" customFormat="1" ht="16.5" customHeight="1" x14ac:dyDescent="0.25">
      <c r="A325" s="272" t="s">
        <v>5486</v>
      </c>
      <c r="B325" s="272"/>
      <c r="C325" s="272"/>
      <c r="D325" s="272"/>
      <c r="E325" s="272"/>
      <c r="F325" s="172" t="s">
        <v>4932</v>
      </c>
      <c r="G325" s="272" t="s">
        <v>2020</v>
      </c>
      <c r="H325" s="272"/>
      <c r="I325" s="272"/>
      <c r="M325" s="273"/>
      <c r="N325" s="273"/>
      <c r="O325" s="273"/>
      <c r="P325" s="273"/>
      <c r="Q325" s="273"/>
    </row>
    <row r="326" spans="1:17" ht="16.5" customHeight="1" x14ac:dyDescent="0.25">
      <c r="A326" s="275" t="s">
        <v>5482</v>
      </c>
      <c r="B326" s="275"/>
      <c r="C326" s="275"/>
      <c r="D326" s="275"/>
      <c r="E326" s="275"/>
      <c r="F326" s="171" t="s">
        <v>4932</v>
      </c>
      <c r="G326" s="275" t="s">
        <v>2020</v>
      </c>
      <c r="H326" s="275"/>
      <c r="I326" s="275"/>
      <c r="M326" s="276"/>
      <c r="N326" s="276"/>
      <c r="O326" s="276"/>
      <c r="P326" s="276"/>
      <c r="Q326" s="276"/>
    </row>
    <row r="327" spans="1:17" s="173" customFormat="1" ht="16.5" customHeight="1" x14ac:dyDescent="0.25">
      <c r="A327" s="272" t="s">
        <v>6685</v>
      </c>
      <c r="B327" s="272"/>
      <c r="C327" s="272"/>
      <c r="D327" s="272"/>
      <c r="E327" s="272"/>
      <c r="F327" s="172" t="s">
        <v>4932</v>
      </c>
      <c r="G327" s="272" t="s">
        <v>2020</v>
      </c>
      <c r="H327" s="272"/>
      <c r="I327" s="272"/>
      <c r="M327" s="273"/>
      <c r="N327" s="273"/>
      <c r="O327" s="273"/>
      <c r="P327" s="273"/>
      <c r="Q327" s="273"/>
    </row>
    <row r="328" spans="1:17" ht="16.5" customHeight="1" x14ac:dyDescent="0.25">
      <c r="A328" s="275" t="s">
        <v>6684</v>
      </c>
      <c r="B328" s="275"/>
      <c r="C328" s="275"/>
      <c r="D328" s="275"/>
      <c r="E328" s="275"/>
      <c r="F328" s="171" t="s">
        <v>4932</v>
      </c>
      <c r="G328" s="275" t="s">
        <v>2020</v>
      </c>
      <c r="H328" s="275"/>
      <c r="I328" s="275"/>
      <c r="M328" s="276"/>
      <c r="N328" s="276"/>
      <c r="O328" s="276"/>
      <c r="P328" s="276"/>
      <c r="Q328" s="276"/>
    </row>
    <row r="329" spans="1:17" s="173" customFormat="1" ht="16.5" customHeight="1" x14ac:dyDescent="0.25">
      <c r="A329" s="272" t="s">
        <v>6682</v>
      </c>
      <c r="B329" s="272"/>
      <c r="C329" s="272"/>
      <c r="D329" s="272"/>
      <c r="E329" s="272"/>
      <c r="F329" s="172" t="s">
        <v>4932</v>
      </c>
      <c r="G329" s="272" t="s">
        <v>2020</v>
      </c>
      <c r="H329" s="272"/>
      <c r="I329" s="272"/>
      <c r="M329" s="273"/>
      <c r="N329" s="273"/>
      <c r="O329" s="273"/>
      <c r="P329" s="273"/>
      <c r="Q329" s="273"/>
    </row>
    <row r="330" spans="1:17" ht="16.5" customHeight="1" x14ac:dyDescent="0.25">
      <c r="A330" s="275" t="s">
        <v>6681</v>
      </c>
      <c r="B330" s="275"/>
      <c r="C330" s="275"/>
      <c r="D330" s="275"/>
      <c r="E330" s="275"/>
      <c r="F330" s="171" t="s">
        <v>4932</v>
      </c>
      <c r="G330" s="275" t="s">
        <v>2020</v>
      </c>
      <c r="H330" s="275"/>
      <c r="I330" s="275"/>
      <c r="M330" s="276"/>
      <c r="N330" s="276"/>
      <c r="O330" s="276"/>
      <c r="P330" s="276"/>
      <c r="Q330" s="276"/>
    </row>
    <row r="331" spans="1:17" s="173" customFormat="1" ht="16.5" customHeight="1" x14ac:dyDescent="0.25">
      <c r="A331" s="272" t="s">
        <v>6680</v>
      </c>
      <c r="B331" s="272"/>
      <c r="C331" s="272"/>
      <c r="D331" s="272"/>
      <c r="E331" s="272"/>
      <c r="F331" s="172" t="s">
        <v>4932</v>
      </c>
      <c r="G331" s="272" t="s">
        <v>2020</v>
      </c>
      <c r="H331" s="272"/>
      <c r="I331" s="272"/>
      <c r="M331" s="273"/>
      <c r="N331" s="273"/>
      <c r="O331" s="273"/>
      <c r="P331" s="273"/>
      <c r="Q331" s="273"/>
    </row>
    <row r="332" spans="1:17" ht="16.5" customHeight="1" x14ac:dyDescent="0.25">
      <c r="A332" s="275" t="s">
        <v>6679</v>
      </c>
      <c r="B332" s="275"/>
      <c r="C332" s="275"/>
      <c r="D332" s="275"/>
      <c r="E332" s="275"/>
      <c r="F332" s="171" t="s">
        <v>4932</v>
      </c>
      <c r="G332" s="275" t="s">
        <v>2020</v>
      </c>
      <c r="H332" s="275"/>
      <c r="I332" s="275"/>
      <c r="M332" s="276"/>
      <c r="N332" s="276"/>
      <c r="O332" s="276"/>
      <c r="P332" s="276"/>
      <c r="Q332" s="276"/>
    </row>
    <row r="333" spans="1:17" s="173" customFormat="1" ht="16.5" customHeight="1" x14ac:dyDescent="0.25">
      <c r="A333" s="272" t="s">
        <v>8737</v>
      </c>
      <c r="B333" s="272"/>
      <c r="C333" s="272"/>
      <c r="D333" s="272"/>
      <c r="E333" s="272"/>
      <c r="F333" s="172" t="s">
        <v>4932</v>
      </c>
      <c r="G333" s="272" t="s">
        <v>2020</v>
      </c>
      <c r="H333" s="272"/>
      <c r="I333" s="272"/>
      <c r="J333" s="272" t="s">
        <v>8736</v>
      </c>
      <c r="K333" s="272"/>
      <c r="L333" s="272"/>
      <c r="M333" s="273"/>
      <c r="N333" s="273"/>
      <c r="O333" s="273"/>
      <c r="P333" s="273"/>
      <c r="Q333" s="273"/>
    </row>
    <row r="334" spans="1:17" ht="16.5" customHeight="1" x14ac:dyDescent="0.25">
      <c r="A334" s="275" t="s">
        <v>8735</v>
      </c>
      <c r="B334" s="275"/>
      <c r="C334" s="275"/>
      <c r="D334" s="275"/>
      <c r="E334" s="275"/>
      <c r="F334" s="171" t="s">
        <v>4932</v>
      </c>
      <c r="G334" s="275" t="s">
        <v>2020</v>
      </c>
      <c r="H334" s="275"/>
      <c r="I334" s="275"/>
      <c r="J334" s="275" t="s">
        <v>8734</v>
      </c>
      <c r="K334" s="275"/>
      <c r="L334" s="275"/>
      <c r="M334" s="276"/>
      <c r="N334" s="276"/>
      <c r="O334" s="276"/>
      <c r="P334" s="276"/>
      <c r="Q334" s="276"/>
    </row>
    <row r="335" spans="1:17" s="173" customFormat="1" ht="16.5" customHeight="1" x14ac:dyDescent="0.25">
      <c r="A335" s="272" t="s">
        <v>8733</v>
      </c>
      <c r="B335" s="272"/>
      <c r="C335" s="272"/>
      <c r="D335" s="272"/>
      <c r="E335" s="272"/>
      <c r="F335" s="172" t="s">
        <v>4932</v>
      </c>
      <c r="G335" s="272" t="s">
        <v>2020</v>
      </c>
      <c r="H335" s="272"/>
      <c r="I335" s="272"/>
      <c r="J335" s="272" t="s">
        <v>8732</v>
      </c>
      <c r="K335" s="272"/>
      <c r="L335" s="272"/>
      <c r="M335" s="273"/>
      <c r="N335" s="273"/>
      <c r="O335" s="273"/>
      <c r="P335" s="273"/>
      <c r="Q335" s="273"/>
    </row>
    <row r="336" spans="1:17" ht="16.5" customHeight="1" x14ac:dyDescent="0.25">
      <c r="A336" s="275" t="s">
        <v>8731</v>
      </c>
      <c r="B336" s="275"/>
      <c r="C336" s="275"/>
      <c r="D336" s="275"/>
      <c r="E336" s="275"/>
      <c r="F336" s="171" t="s">
        <v>4932</v>
      </c>
      <c r="G336" s="275" t="s">
        <v>2020</v>
      </c>
      <c r="H336" s="275"/>
      <c r="I336" s="275"/>
      <c r="J336" s="275" t="s">
        <v>8730</v>
      </c>
      <c r="K336" s="275"/>
      <c r="L336" s="275"/>
      <c r="M336" s="276"/>
      <c r="N336" s="276"/>
      <c r="O336" s="276"/>
      <c r="P336" s="276"/>
      <c r="Q336" s="276"/>
    </row>
    <row r="337" spans="1:17" s="173" customFormat="1" ht="16.5" customHeight="1" x14ac:dyDescent="0.25">
      <c r="A337" s="272" t="s">
        <v>4942</v>
      </c>
      <c r="B337" s="272"/>
      <c r="C337" s="272"/>
      <c r="D337" s="272"/>
      <c r="E337" s="272"/>
      <c r="F337" s="172" t="s">
        <v>4932</v>
      </c>
      <c r="G337" s="272" t="s">
        <v>2020</v>
      </c>
      <c r="H337" s="272"/>
      <c r="I337" s="272"/>
      <c r="M337" s="273"/>
      <c r="N337" s="273"/>
      <c r="O337" s="273"/>
      <c r="P337" s="273"/>
      <c r="Q337" s="273"/>
    </row>
    <row r="338" spans="1:17" ht="13.5" customHeight="1" x14ac:dyDescent="0.25">
      <c r="A338" s="278" t="s">
        <v>6675</v>
      </c>
      <c r="B338" s="278"/>
      <c r="C338" s="278"/>
      <c r="D338" s="278"/>
      <c r="E338" s="278"/>
      <c r="F338" s="171" t="s">
        <v>4932</v>
      </c>
      <c r="G338" s="275" t="s">
        <v>2020</v>
      </c>
      <c r="H338" s="275"/>
      <c r="I338" s="275"/>
      <c r="M338" s="276"/>
      <c r="N338" s="276"/>
      <c r="O338" s="276"/>
      <c r="P338" s="276"/>
      <c r="Q338" s="276"/>
    </row>
    <row r="339" spans="1:17" ht="13.5" customHeight="1" x14ac:dyDescent="0.25">
      <c r="A339" s="278"/>
      <c r="B339" s="278"/>
      <c r="C339" s="278"/>
      <c r="D339" s="278"/>
      <c r="E339" s="278"/>
    </row>
    <row r="340" spans="1:17" ht="28.5" customHeight="1" x14ac:dyDescent="0.25"/>
    <row r="341" spans="1:17" ht="6" customHeight="1" x14ac:dyDescent="0.25"/>
    <row r="342" spans="1:17" ht="15.75" customHeight="1" x14ac:dyDescent="0.25">
      <c r="A342" s="274" t="s">
        <v>8724</v>
      </c>
      <c r="B342" s="274"/>
      <c r="C342" s="274"/>
      <c r="D342" s="274"/>
      <c r="E342" s="274"/>
      <c r="F342" s="274"/>
      <c r="G342" s="274"/>
      <c r="H342" s="274"/>
    </row>
    <row r="343" spans="1:17" ht="6.75" customHeight="1" x14ac:dyDescent="0.25"/>
    <row r="344" spans="1:17" s="173" customFormat="1" ht="16.5" customHeight="1" x14ac:dyDescent="0.25">
      <c r="A344" s="272" t="s">
        <v>8729</v>
      </c>
      <c r="B344" s="272"/>
      <c r="C344" s="272"/>
      <c r="D344" s="272"/>
      <c r="E344" s="272"/>
      <c r="F344" s="172" t="s">
        <v>4932</v>
      </c>
      <c r="G344" s="272" t="s">
        <v>8724</v>
      </c>
      <c r="H344" s="272"/>
      <c r="I344" s="272"/>
      <c r="M344" s="273"/>
      <c r="N344" s="273"/>
      <c r="O344" s="273"/>
      <c r="P344" s="273"/>
      <c r="Q344" s="273"/>
    </row>
    <row r="345" spans="1:17" ht="16.5" customHeight="1" x14ac:dyDescent="0.25">
      <c r="A345" s="275" t="s">
        <v>8728</v>
      </c>
      <c r="B345" s="275"/>
      <c r="C345" s="275"/>
      <c r="D345" s="275"/>
      <c r="E345" s="275"/>
      <c r="F345" s="171" t="s">
        <v>4932</v>
      </c>
      <c r="G345" s="275" t="s">
        <v>8724</v>
      </c>
      <c r="H345" s="275"/>
      <c r="I345" s="275"/>
      <c r="M345" s="276"/>
      <c r="N345" s="276"/>
      <c r="O345" s="276"/>
      <c r="P345" s="276"/>
      <c r="Q345" s="276"/>
    </row>
    <row r="346" spans="1:17" s="173" customFormat="1" ht="16.5" customHeight="1" x14ac:dyDescent="0.25">
      <c r="A346" s="272" t="s">
        <v>8727</v>
      </c>
      <c r="B346" s="272"/>
      <c r="C346" s="272"/>
      <c r="D346" s="272"/>
      <c r="E346" s="272"/>
      <c r="F346" s="172" t="s">
        <v>4932</v>
      </c>
      <c r="G346" s="272" t="s">
        <v>8724</v>
      </c>
      <c r="H346" s="272"/>
      <c r="I346" s="272"/>
      <c r="M346" s="273"/>
      <c r="N346" s="273"/>
      <c r="O346" s="273"/>
      <c r="P346" s="273"/>
      <c r="Q346" s="273"/>
    </row>
    <row r="347" spans="1:17" ht="16.5" customHeight="1" x14ac:dyDescent="0.25">
      <c r="A347" s="275" t="s">
        <v>8726</v>
      </c>
      <c r="B347" s="275"/>
      <c r="C347" s="275"/>
      <c r="D347" s="275"/>
      <c r="E347" s="275"/>
      <c r="F347" s="171" t="s">
        <v>4932</v>
      </c>
      <c r="G347" s="275" t="s">
        <v>8724</v>
      </c>
      <c r="H347" s="275"/>
      <c r="I347" s="275"/>
      <c r="M347" s="276"/>
      <c r="N347" s="276"/>
      <c r="O347" s="276"/>
      <c r="P347" s="276"/>
      <c r="Q347" s="276"/>
    </row>
    <row r="348" spans="1:17" s="173" customFormat="1" ht="16.5" customHeight="1" x14ac:dyDescent="0.25">
      <c r="A348" s="272" t="s">
        <v>8725</v>
      </c>
      <c r="B348" s="272"/>
      <c r="C348" s="272"/>
      <c r="D348" s="272"/>
      <c r="E348" s="272"/>
      <c r="F348" s="172" t="s">
        <v>4932</v>
      </c>
      <c r="G348" s="272" t="s">
        <v>8724</v>
      </c>
      <c r="H348" s="272"/>
      <c r="I348" s="272"/>
      <c r="M348" s="273"/>
      <c r="N348" s="273"/>
      <c r="O348" s="273"/>
      <c r="P348" s="273"/>
      <c r="Q348" s="273"/>
    </row>
    <row r="349" spans="1:17" ht="28.5" customHeight="1" x14ac:dyDescent="0.25"/>
    <row r="350" spans="1:17" ht="6" customHeight="1" x14ac:dyDescent="0.25"/>
    <row r="351" spans="1:17" ht="15.75" customHeight="1" x14ac:dyDescent="0.25">
      <c r="A351" s="274" t="s">
        <v>8722</v>
      </c>
      <c r="B351" s="274"/>
      <c r="C351" s="274"/>
      <c r="D351" s="274"/>
      <c r="E351" s="274"/>
      <c r="F351" s="274"/>
      <c r="G351" s="274"/>
      <c r="H351" s="274"/>
    </row>
    <row r="352" spans="1:17" ht="6.75" customHeight="1" x14ac:dyDescent="0.25"/>
    <row r="353" spans="1:17" ht="13.5" customHeight="1" x14ac:dyDescent="0.25">
      <c r="A353" s="278" t="s">
        <v>8723</v>
      </c>
      <c r="B353" s="278"/>
      <c r="C353" s="278"/>
      <c r="D353" s="278"/>
      <c r="E353" s="278"/>
      <c r="F353" s="171" t="s">
        <v>4932</v>
      </c>
      <c r="G353" s="275" t="s">
        <v>8722</v>
      </c>
      <c r="H353" s="275"/>
      <c r="I353" s="275"/>
      <c r="M353" s="276"/>
      <c r="N353" s="276"/>
      <c r="O353" s="276"/>
      <c r="P353" s="276"/>
      <c r="Q353" s="276"/>
    </row>
    <row r="354" spans="1:17" ht="13.5" customHeight="1" x14ac:dyDescent="0.25">
      <c r="A354" s="278"/>
      <c r="B354" s="278"/>
      <c r="C354" s="278"/>
      <c r="D354" s="278"/>
      <c r="E354" s="278"/>
    </row>
    <row r="355" spans="1:17" ht="28.5" customHeight="1" x14ac:dyDescent="0.25"/>
    <row r="356" spans="1:17" ht="6" customHeight="1" x14ac:dyDescent="0.25"/>
    <row r="357" spans="1:17" ht="15.75" customHeight="1" x14ac:dyDescent="0.25">
      <c r="A357" s="274" t="s">
        <v>8721</v>
      </c>
      <c r="B357" s="274"/>
      <c r="C357" s="274"/>
      <c r="D357" s="274"/>
      <c r="E357" s="274"/>
      <c r="F357" s="274"/>
      <c r="G357" s="274"/>
      <c r="H357" s="274"/>
    </row>
    <row r="358" spans="1:17" ht="6.75" customHeight="1" x14ac:dyDescent="0.25"/>
    <row r="359" spans="1:17" s="173" customFormat="1" ht="16.5" customHeight="1" x14ac:dyDescent="0.25">
      <c r="A359" s="272" t="s">
        <v>4942</v>
      </c>
      <c r="B359" s="272"/>
      <c r="C359" s="272"/>
      <c r="D359" s="272"/>
      <c r="E359" s="272"/>
      <c r="F359" s="172" t="s">
        <v>4932</v>
      </c>
      <c r="G359" s="272" t="s">
        <v>8721</v>
      </c>
      <c r="H359" s="272"/>
      <c r="I359" s="272"/>
      <c r="M359" s="273"/>
      <c r="N359" s="273"/>
      <c r="O359" s="273"/>
      <c r="P359" s="273"/>
      <c r="Q359" s="273"/>
    </row>
    <row r="360" spans="1:17" ht="28.5" customHeight="1" x14ac:dyDescent="0.25"/>
    <row r="361" spans="1:17" ht="6" customHeight="1" x14ac:dyDescent="0.25"/>
    <row r="362" spans="1:17" ht="15.75" customHeight="1" x14ac:dyDescent="0.25">
      <c r="A362" s="274" t="s">
        <v>8703</v>
      </c>
      <c r="B362" s="274"/>
      <c r="C362" s="274"/>
      <c r="D362" s="274"/>
      <c r="E362" s="274"/>
      <c r="F362" s="274"/>
      <c r="G362" s="274"/>
      <c r="H362" s="274"/>
    </row>
    <row r="363" spans="1:17" ht="6.75" customHeight="1" x14ac:dyDescent="0.25"/>
    <row r="364" spans="1:17" ht="13.5" customHeight="1" x14ac:dyDescent="0.25">
      <c r="A364" s="275" t="s">
        <v>8720</v>
      </c>
      <c r="B364" s="275"/>
      <c r="C364" s="275"/>
      <c r="D364" s="275"/>
      <c r="E364" s="275"/>
      <c r="F364" s="171" t="s">
        <v>4932</v>
      </c>
      <c r="G364" s="275" t="s">
        <v>8703</v>
      </c>
      <c r="H364" s="275"/>
      <c r="I364" s="275"/>
      <c r="J364" s="278" t="s">
        <v>8719</v>
      </c>
      <c r="K364" s="278"/>
      <c r="L364" s="278"/>
      <c r="M364" s="276"/>
      <c r="N364" s="276"/>
      <c r="O364" s="276"/>
      <c r="P364" s="276"/>
      <c r="Q364" s="276"/>
    </row>
    <row r="365" spans="1:17" ht="13.5" customHeight="1" x14ac:dyDescent="0.25">
      <c r="J365" s="278"/>
      <c r="K365" s="278"/>
      <c r="L365" s="278"/>
    </row>
    <row r="366" spans="1:17" s="173" customFormat="1" ht="13.5" customHeight="1" x14ac:dyDescent="0.25">
      <c r="A366" s="272" t="s">
        <v>8718</v>
      </c>
      <c r="B366" s="272"/>
      <c r="C366" s="272"/>
      <c r="D366" s="272"/>
      <c r="E366" s="272"/>
      <c r="F366" s="172" t="s">
        <v>4932</v>
      </c>
      <c r="G366" s="272" t="s">
        <v>8703</v>
      </c>
      <c r="H366" s="272"/>
      <c r="I366" s="272"/>
      <c r="J366" s="277" t="s">
        <v>8717</v>
      </c>
      <c r="K366" s="277"/>
      <c r="L366" s="277"/>
      <c r="M366" s="273"/>
      <c r="N366" s="273"/>
      <c r="O366" s="273"/>
      <c r="P366" s="273"/>
      <c r="Q366" s="273"/>
    </row>
    <row r="367" spans="1:17" s="173" customFormat="1" ht="13.5" customHeight="1" x14ac:dyDescent="0.25">
      <c r="J367" s="277"/>
      <c r="K367" s="277"/>
      <c r="L367" s="277"/>
    </row>
    <row r="368" spans="1:17" ht="13.5" customHeight="1" x14ac:dyDescent="0.25">
      <c r="A368" s="278" t="s">
        <v>8716</v>
      </c>
      <c r="B368" s="278"/>
      <c r="C368" s="278"/>
      <c r="D368" s="278"/>
      <c r="E368" s="278"/>
      <c r="F368" s="171" t="s">
        <v>4932</v>
      </c>
      <c r="G368" s="275" t="s">
        <v>8703</v>
      </c>
      <c r="H368" s="275"/>
      <c r="I368" s="275"/>
      <c r="J368" s="275" t="s">
        <v>8715</v>
      </c>
      <c r="K368" s="275"/>
      <c r="L368" s="275"/>
      <c r="M368" s="276"/>
      <c r="N368" s="276"/>
      <c r="O368" s="276"/>
      <c r="P368" s="276"/>
      <c r="Q368" s="276"/>
    </row>
    <row r="369" spans="1:17" ht="13.5" customHeight="1" x14ac:dyDescent="0.25">
      <c r="A369" s="278"/>
      <c r="B369" s="278"/>
      <c r="C369" s="278"/>
      <c r="D369" s="278"/>
      <c r="E369" s="278"/>
    </row>
    <row r="370" spans="1:17" s="173" customFormat="1" ht="16.5" customHeight="1" x14ac:dyDescent="0.25">
      <c r="A370" s="272" t="s">
        <v>8714</v>
      </c>
      <c r="B370" s="272"/>
      <c r="C370" s="272"/>
      <c r="D370" s="272"/>
      <c r="E370" s="272"/>
      <c r="F370" s="172" t="s">
        <v>4932</v>
      </c>
      <c r="G370" s="272" t="s">
        <v>8703</v>
      </c>
      <c r="H370" s="272"/>
      <c r="I370" s="272"/>
      <c r="M370" s="273"/>
      <c r="N370" s="273"/>
      <c r="O370" s="273"/>
      <c r="P370" s="273"/>
      <c r="Q370" s="273"/>
    </row>
    <row r="371" spans="1:17" ht="13.5" customHeight="1" x14ac:dyDescent="0.25">
      <c r="A371" s="275" t="s">
        <v>8713</v>
      </c>
      <c r="B371" s="275"/>
      <c r="C371" s="275"/>
      <c r="D371" s="275"/>
      <c r="E371" s="275"/>
      <c r="F371" s="171" t="s">
        <v>4932</v>
      </c>
      <c r="G371" s="275" t="s">
        <v>8703</v>
      </c>
      <c r="H371" s="275"/>
      <c r="I371" s="275"/>
      <c r="J371" s="278" t="s">
        <v>8712</v>
      </c>
      <c r="K371" s="278"/>
      <c r="L371" s="278"/>
      <c r="M371" s="276"/>
      <c r="N371" s="276"/>
      <c r="O371" s="276"/>
      <c r="P371" s="276"/>
      <c r="Q371" s="276"/>
    </row>
    <row r="372" spans="1:17" ht="13.5" customHeight="1" x14ac:dyDescent="0.25">
      <c r="J372" s="278"/>
      <c r="K372" s="278"/>
      <c r="L372" s="278"/>
    </row>
    <row r="373" spans="1:17" s="173" customFormat="1" ht="13.5" customHeight="1" x14ac:dyDescent="0.25">
      <c r="A373" s="277" t="s">
        <v>8711</v>
      </c>
      <c r="B373" s="277"/>
      <c r="C373" s="277"/>
      <c r="D373" s="277"/>
      <c r="E373" s="277"/>
      <c r="F373" s="172" t="s">
        <v>4932</v>
      </c>
      <c r="G373" s="272" t="s">
        <v>8703</v>
      </c>
      <c r="H373" s="272"/>
      <c r="I373" s="272"/>
      <c r="J373" s="272" t="s">
        <v>8710</v>
      </c>
      <c r="K373" s="272"/>
      <c r="L373" s="272"/>
      <c r="M373" s="273"/>
      <c r="N373" s="273"/>
      <c r="O373" s="273"/>
      <c r="P373" s="273"/>
      <c r="Q373" s="273"/>
    </row>
    <row r="374" spans="1:17" s="173" customFormat="1" ht="13.5" customHeight="1" x14ac:dyDescent="0.25">
      <c r="A374" s="277"/>
      <c r="B374" s="277"/>
      <c r="C374" s="277"/>
      <c r="D374" s="277"/>
      <c r="E374" s="277"/>
    </row>
    <row r="375" spans="1:17" ht="13.5" customHeight="1" x14ac:dyDescent="0.25">
      <c r="A375" s="278" t="s">
        <v>8709</v>
      </c>
      <c r="B375" s="278"/>
      <c r="C375" s="278"/>
      <c r="D375" s="278"/>
      <c r="E375" s="278"/>
      <c r="F375" s="171" t="s">
        <v>4932</v>
      </c>
      <c r="G375" s="275" t="s">
        <v>8703</v>
      </c>
      <c r="H375" s="275"/>
      <c r="I375" s="275"/>
      <c r="J375" s="275" t="s">
        <v>8708</v>
      </c>
      <c r="K375" s="275"/>
      <c r="L375" s="275"/>
      <c r="M375" s="276"/>
      <c r="N375" s="276"/>
      <c r="O375" s="276"/>
      <c r="P375" s="276"/>
      <c r="Q375" s="276"/>
    </row>
    <row r="376" spans="1:17" ht="13.5" customHeight="1" x14ac:dyDescent="0.25">
      <c r="A376" s="278"/>
      <c r="B376" s="278"/>
      <c r="C376" s="278"/>
      <c r="D376" s="278"/>
      <c r="E376" s="278"/>
    </row>
    <row r="377" spans="1:17" s="173" customFormat="1" ht="13.5" customHeight="1" x14ac:dyDescent="0.25">
      <c r="A377" s="277" t="s">
        <v>8707</v>
      </c>
      <c r="B377" s="277"/>
      <c r="C377" s="277"/>
      <c r="D377" s="277"/>
      <c r="E377" s="277"/>
      <c r="F377" s="172" t="s">
        <v>4932</v>
      </c>
      <c r="G377" s="272" t="s">
        <v>8703</v>
      </c>
      <c r="H377" s="272"/>
      <c r="I377" s="272"/>
      <c r="J377" s="272" t="s">
        <v>8706</v>
      </c>
      <c r="K377" s="272"/>
      <c r="L377" s="272"/>
      <c r="M377" s="273"/>
      <c r="N377" s="273"/>
      <c r="O377" s="273"/>
      <c r="P377" s="273"/>
      <c r="Q377" s="273"/>
    </row>
    <row r="378" spans="1:17" s="173" customFormat="1" ht="13.5" customHeight="1" x14ac:dyDescent="0.25">
      <c r="A378" s="277"/>
      <c r="B378" s="277"/>
      <c r="C378" s="277"/>
      <c r="D378" s="277"/>
      <c r="E378" s="277"/>
    </row>
    <row r="379" spans="1:17" ht="13.5" customHeight="1" x14ac:dyDescent="0.25">
      <c r="A379" s="278" t="s">
        <v>8705</v>
      </c>
      <c r="B379" s="278"/>
      <c r="C379" s="278"/>
      <c r="D379" s="278"/>
      <c r="E379" s="278"/>
      <c r="F379" s="171" t="s">
        <v>4932</v>
      </c>
      <c r="G379" s="275" t="s">
        <v>8703</v>
      </c>
      <c r="H379" s="275"/>
      <c r="I379" s="275"/>
      <c r="J379" s="275" t="s">
        <v>8704</v>
      </c>
      <c r="K379" s="275"/>
      <c r="L379" s="275"/>
      <c r="M379" s="276"/>
      <c r="N379" s="276"/>
      <c r="O379" s="276"/>
      <c r="P379" s="276"/>
      <c r="Q379" s="276"/>
    </row>
    <row r="380" spans="1:17" ht="13.5" customHeight="1" x14ac:dyDescent="0.25">
      <c r="A380" s="278"/>
      <c r="B380" s="278"/>
      <c r="C380" s="278"/>
      <c r="D380" s="278"/>
      <c r="E380" s="278"/>
    </row>
    <row r="381" spans="1:17" s="173" customFormat="1" ht="13.5" customHeight="1" x14ac:dyDescent="0.25">
      <c r="A381" s="277" t="s">
        <v>7947</v>
      </c>
      <c r="B381" s="277"/>
      <c r="C381" s="277"/>
      <c r="D381" s="277"/>
      <c r="E381" s="277"/>
      <c r="F381" s="172" t="s">
        <v>4932</v>
      </c>
      <c r="G381" s="272" t="s">
        <v>8703</v>
      </c>
      <c r="H381" s="272"/>
      <c r="I381" s="272"/>
      <c r="M381" s="273"/>
      <c r="N381" s="273"/>
      <c r="O381" s="273"/>
      <c r="P381" s="273"/>
      <c r="Q381" s="273"/>
    </row>
    <row r="382" spans="1:17" s="173" customFormat="1" ht="13.5" customHeight="1" x14ac:dyDescent="0.25">
      <c r="A382" s="277"/>
      <c r="B382" s="277"/>
      <c r="C382" s="277"/>
      <c r="D382" s="277"/>
      <c r="E382" s="277"/>
    </row>
    <row r="383" spans="1:17" ht="16.5" customHeight="1" x14ac:dyDescent="0.25">
      <c r="A383" s="275" t="s">
        <v>4942</v>
      </c>
      <c r="B383" s="275"/>
      <c r="C383" s="275"/>
      <c r="D383" s="275"/>
      <c r="E383" s="275"/>
      <c r="F383" s="171" t="s">
        <v>4932</v>
      </c>
      <c r="G383" s="275" t="s">
        <v>8703</v>
      </c>
      <c r="H383" s="275"/>
      <c r="I383" s="275"/>
      <c r="M383" s="276"/>
      <c r="N383" s="276"/>
      <c r="O383" s="276"/>
      <c r="P383" s="276"/>
      <c r="Q383" s="276"/>
    </row>
    <row r="384" spans="1:17" ht="28.5" customHeight="1" x14ac:dyDescent="0.25"/>
    <row r="385" spans="1:17" ht="6" customHeight="1" x14ac:dyDescent="0.25"/>
    <row r="386" spans="1:17" ht="15.75" customHeight="1" x14ac:dyDescent="0.25">
      <c r="A386" s="274" t="s">
        <v>8697</v>
      </c>
      <c r="B386" s="274"/>
      <c r="C386" s="274"/>
      <c r="D386" s="274"/>
      <c r="E386" s="274"/>
      <c r="F386" s="274"/>
      <c r="G386" s="274"/>
      <c r="H386" s="274"/>
    </row>
    <row r="387" spans="1:17" ht="6.75" customHeight="1" x14ac:dyDescent="0.25"/>
    <row r="388" spans="1:17" s="173" customFormat="1" ht="16.5" customHeight="1" x14ac:dyDescent="0.25">
      <c r="A388" s="272" t="s">
        <v>8702</v>
      </c>
      <c r="B388" s="272"/>
      <c r="C388" s="272"/>
      <c r="D388" s="272"/>
      <c r="E388" s="272"/>
      <c r="F388" s="172" t="s">
        <v>4932</v>
      </c>
      <c r="G388" s="272" t="s">
        <v>8697</v>
      </c>
      <c r="H388" s="272"/>
      <c r="I388" s="272"/>
      <c r="M388" s="273"/>
      <c r="N388" s="273"/>
      <c r="O388" s="273"/>
      <c r="P388" s="273"/>
      <c r="Q388" s="273"/>
    </row>
    <row r="389" spans="1:17" ht="13.5" customHeight="1" x14ac:dyDescent="0.25">
      <c r="A389" s="278" t="s">
        <v>8701</v>
      </c>
      <c r="B389" s="278"/>
      <c r="C389" s="278"/>
      <c r="D389" s="278"/>
      <c r="E389" s="278"/>
      <c r="F389" s="171" t="s">
        <v>4932</v>
      </c>
      <c r="G389" s="275" t="s">
        <v>8697</v>
      </c>
      <c r="H389" s="275"/>
      <c r="I389" s="275"/>
      <c r="M389" s="276"/>
      <c r="N389" s="276"/>
      <c r="O389" s="276"/>
      <c r="P389" s="276"/>
      <c r="Q389" s="276"/>
    </row>
    <row r="390" spans="1:17" ht="13.5" customHeight="1" x14ac:dyDescent="0.25">
      <c r="A390" s="278"/>
      <c r="B390" s="278"/>
      <c r="C390" s="278"/>
      <c r="D390" s="278"/>
      <c r="E390" s="278"/>
    </row>
    <row r="391" spans="1:17" s="173" customFormat="1" ht="16.5" customHeight="1" x14ac:dyDescent="0.25">
      <c r="A391" s="272" t="s">
        <v>8700</v>
      </c>
      <c r="B391" s="272"/>
      <c r="C391" s="272"/>
      <c r="D391" s="272"/>
      <c r="E391" s="272"/>
      <c r="F391" s="172" t="s">
        <v>4932</v>
      </c>
      <c r="G391" s="272" t="s">
        <v>8697</v>
      </c>
      <c r="H391" s="272"/>
      <c r="I391" s="272"/>
      <c r="J391" s="272" t="s">
        <v>8699</v>
      </c>
      <c r="K391" s="272"/>
      <c r="L391" s="272"/>
      <c r="M391" s="273"/>
      <c r="N391" s="273"/>
      <c r="O391" s="273"/>
      <c r="P391" s="273"/>
      <c r="Q391" s="273"/>
    </row>
    <row r="392" spans="1:17" ht="16.5" customHeight="1" x14ac:dyDescent="0.25">
      <c r="A392" s="275" t="s">
        <v>8698</v>
      </c>
      <c r="B392" s="275"/>
      <c r="C392" s="275"/>
      <c r="D392" s="275"/>
      <c r="E392" s="275"/>
      <c r="F392" s="171" t="s">
        <v>4932</v>
      </c>
      <c r="G392" s="275" t="s">
        <v>8697</v>
      </c>
      <c r="H392" s="275"/>
      <c r="I392" s="275"/>
      <c r="J392" s="275" t="s">
        <v>8696</v>
      </c>
      <c r="K392" s="275"/>
      <c r="L392" s="275"/>
      <c r="M392" s="276"/>
      <c r="N392" s="276"/>
      <c r="O392" s="276"/>
      <c r="P392" s="276"/>
      <c r="Q392" s="276"/>
    </row>
    <row r="393" spans="1:17" ht="28.5" customHeight="1" x14ac:dyDescent="0.25"/>
    <row r="394" spans="1:17" ht="6" customHeight="1" x14ac:dyDescent="0.25"/>
    <row r="395" spans="1:17" ht="15.75" customHeight="1" x14ac:dyDescent="0.25">
      <c r="A395" s="274" t="s">
        <v>8694</v>
      </c>
      <c r="B395" s="274"/>
      <c r="C395" s="274"/>
      <c r="D395" s="274"/>
      <c r="E395" s="274"/>
      <c r="F395" s="274"/>
      <c r="G395" s="274"/>
      <c r="H395" s="274"/>
    </row>
    <row r="396" spans="1:17" ht="6.75" customHeight="1" x14ac:dyDescent="0.25"/>
    <row r="397" spans="1:17" s="173" customFormat="1" ht="13.5" customHeight="1" x14ac:dyDescent="0.25">
      <c r="A397" s="277" t="s">
        <v>8695</v>
      </c>
      <c r="B397" s="277"/>
      <c r="C397" s="277"/>
      <c r="D397" s="277"/>
      <c r="E397" s="277"/>
      <c r="F397" s="172" t="s">
        <v>4932</v>
      </c>
      <c r="G397" s="272" t="s">
        <v>8694</v>
      </c>
      <c r="H397" s="272"/>
      <c r="I397" s="272"/>
      <c r="J397" s="272" t="s">
        <v>8693</v>
      </c>
      <c r="K397" s="272"/>
      <c r="L397" s="272"/>
      <c r="M397" s="273"/>
      <c r="N397" s="273"/>
      <c r="O397" s="273"/>
      <c r="P397" s="273"/>
      <c r="Q397" s="273"/>
    </row>
    <row r="398" spans="1:17" s="173" customFormat="1" ht="13.5" customHeight="1" x14ac:dyDescent="0.25">
      <c r="A398" s="277"/>
      <c r="B398" s="277"/>
      <c r="C398" s="277"/>
      <c r="D398" s="277"/>
      <c r="E398" s="277"/>
    </row>
    <row r="399" spans="1:17" ht="28.5" customHeight="1" x14ac:dyDescent="0.25"/>
    <row r="400" spans="1:17" ht="6" customHeight="1" x14ac:dyDescent="0.25"/>
    <row r="401" spans="1:17" ht="15.75" customHeight="1" x14ac:dyDescent="0.25">
      <c r="A401" s="274" t="s">
        <v>8692</v>
      </c>
      <c r="B401" s="274"/>
      <c r="C401" s="274"/>
      <c r="D401" s="274"/>
      <c r="E401" s="274"/>
      <c r="F401" s="274"/>
      <c r="G401" s="274"/>
      <c r="H401" s="274"/>
    </row>
    <row r="402" spans="1:17" ht="6.75" customHeight="1" x14ac:dyDescent="0.25"/>
    <row r="403" spans="1:17" ht="16.5" customHeight="1" x14ac:dyDescent="0.25">
      <c r="A403" s="275" t="s">
        <v>5059</v>
      </c>
      <c r="B403" s="275"/>
      <c r="C403" s="275"/>
      <c r="D403" s="275"/>
      <c r="E403" s="275"/>
      <c r="F403" s="171" t="s">
        <v>4932</v>
      </c>
      <c r="G403" s="275" t="s">
        <v>8692</v>
      </c>
      <c r="H403" s="275"/>
      <c r="I403" s="275"/>
      <c r="M403" s="276"/>
      <c r="N403" s="276"/>
      <c r="O403" s="276"/>
      <c r="P403" s="276"/>
      <c r="Q403" s="276"/>
    </row>
    <row r="404" spans="1:17" ht="28.5" customHeight="1" x14ac:dyDescent="0.25"/>
    <row r="405" spans="1:17" ht="6" customHeight="1" x14ac:dyDescent="0.25"/>
    <row r="406" spans="1:17" ht="15.75" customHeight="1" x14ac:dyDescent="0.25">
      <c r="A406" s="274" t="s">
        <v>8565</v>
      </c>
      <c r="B406" s="274"/>
      <c r="C406" s="274"/>
      <c r="D406" s="274"/>
      <c r="E406" s="274"/>
      <c r="F406" s="274"/>
      <c r="G406" s="274"/>
      <c r="H406" s="274"/>
    </row>
    <row r="407" spans="1:17" ht="6.75" customHeight="1" x14ac:dyDescent="0.25"/>
    <row r="408" spans="1:17" s="173" customFormat="1" ht="13.5" customHeight="1" x14ac:dyDescent="0.25">
      <c r="A408" s="277" t="s">
        <v>8691</v>
      </c>
      <c r="B408" s="277"/>
      <c r="C408" s="277"/>
      <c r="D408" s="277"/>
      <c r="E408" s="277"/>
      <c r="F408" s="172" t="s">
        <v>4932</v>
      </c>
      <c r="G408" s="272" t="s">
        <v>8565</v>
      </c>
      <c r="H408" s="272"/>
      <c r="I408" s="272"/>
      <c r="J408" s="272" t="s">
        <v>8690</v>
      </c>
      <c r="K408" s="272"/>
      <c r="L408" s="272"/>
      <c r="M408" s="273"/>
      <c r="N408" s="273"/>
      <c r="O408" s="273"/>
      <c r="P408" s="273"/>
      <c r="Q408" s="273"/>
    </row>
    <row r="409" spans="1:17" s="173" customFormat="1" ht="13.5" customHeight="1" x14ac:dyDescent="0.25">
      <c r="A409" s="277"/>
      <c r="B409" s="277"/>
      <c r="C409" s="277"/>
      <c r="D409" s="277"/>
      <c r="E409" s="277"/>
    </row>
    <row r="410" spans="1:17" ht="13.5" customHeight="1" x14ac:dyDescent="0.25">
      <c r="A410" s="278" t="s">
        <v>8689</v>
      </c>
      <c r="B410" s="278"/>
      <c r="C410" s="278"/>
      <c r="D410" s="278"/>
      <c r="E410" s="278"/>
      <c r="F410" s="171" t="s">
        <v>4932</v>
      </c>
      <c r="G410" s="275" t="s">
        <v>8565</v>
      </c>
      <c r="H410" s="275"/>
      <c r="I410" s="275"/>
      <c r="J410" s="275" t="s">
        <v>8688</v>
      </c>
      <c r="K410" s="275"/>
      <c r="L410" s="275"/>
      <c r="M410" s="276"/>
      <c r="N410" s="276"/>
      <c r="O410" s="276"/>
      <c r="P410" s="276"/>
      <c r="Q410" s="276"/>
    </row>
    <row r="411" spans="1:17" ht="13.5" customHeight="1" x14ac:dyDescent="0.25">
      <c r="A411" s="278"/>
      <c r="B411" s="278"/>
      <c r="C411" s="278"/>
      <c r="D411" s="278"/>
      <c r="E411" s="278"/>
    </row>
    <row r="412" spans="1:17" ht="13.5" customHeight="1" x14ac:dyDescent="0.25">
      <c r="A412" s="278"/>
      <c r="B412" s="278"/>
      <c r="C412" s="278"/>
      <c r="D412" s="278"/>
      <c r="E412" s="278"/>
    </row>
    <row r="413" spans="1:17" s="173" customFormat="1" ht="16.5" customHeight="1" x14ac:dyDescent="0.25">
      <c r="A413" s="272" t="s">
        <v>8687</v>
      </c>
      <c r="B413" s="272"/>
      <c r="C413" s="272"/>
      <c r="D413" s="272"/>
      <c r="E413" s="272"/>
      <c r="F413" s="172" t="s">
        <v>4932</v>
      </c>
      <c r="G413" s="272" t="s">
        <v>8565</v>
      </c>
      <c r="H413" s="272"/>
      <c r="I413" s="272"/>
      <c r="J413" s="272" t="s">
        <v>8686</v>
      </c>
      <c r="K413" s="272"/>
      <c r="L413" s="272"/>
      <c r="M413" s="273"/>
      <c r="N413" s="273"/>
      <c r="O413" s="273"/>
      <c r="P413" s="273"/>
      <c r="Q413" s="273"/>
    </row>
    <row r="414" spans="1:17" ht="16.5" customHeight="1" x14ac:dyDescent="0.25">
      <c r="A414" s="275" t="s">
        <v>8685</v>
      </c>
      <c r="B414" s="275"/>
      <c r="C414" s="275"/>
      <c r="D414" s="275"/>
      <c r="E414" s="275"/>
      <c r="F414" s="171" t="s">
        <v>4932</v>
      </c>
      <c r="G414" s="275" t="s">
        <v>8565</v>
      </c>
      <c r="H414" s="275"/>
      <c r="I414" s="275"/>
      <c r="J414" s="275" t="s">
        <v>8684</v>
      </c>
      <c r="K414" s="275"/>
      <c r="L414" s="275"/>
      <c r="M414" s="276"/>
      <c r="N414" s="276"/>
      <c r="O414" s="276"/>
      <c r="P414" s="276"/>
      <c r="Q414" s="276"/>
    </row>
    <row r="415" spans="1:17" s="173" customFormat="1" ht="16.5" customHeight="1" x14ac:dyDescent="0.25">
      <c r="A415" s="272" t="s">
        <v>8495</v>
      </c>
      <c r="B415" s="272"/>
      <c r="C415" s="272"/>
      <c r="D415" s="272"/>
      <c r="E415" s="272"/>
      <c r="F415" s="172" t="s">
        <v>4932</v>
      </c>
      <c r="G415" s="272" t="s">
        <v>8565</v>
      </c>
      <c r="H415" s="272"/>
      <c r="I415" s="272"/>
      <c r="J415" s="272" t="s">
        <v>8683</v>
      </c>
      <c r="K415" s="272"/>
      <c r="L415" s="272"/>
      <c r="M415" s="273"/>
      <c r="N415" s="273"/>
      <c r="O415" s="273"/>
      <c r="P415" s="273"/>
      <c r="Q415" s="273"/>
    </row>
    <row r="416" spans="1:17" ht="16.5" customHeight="1" x14ac:dyDescent="0.25">
      <c r="A416" s="275" t="s">
        <v>8682</v>
      </c>
      <c r="B416" s="275"/>
      <c r="C416" s="275"/>
      <c r="D416" s="275"/>
      <c r="E416" s="275"/>
      <c r="F416" s="171" t="s">
        <v>4932</v>
      </c>
      <c r="G416" s="275" t="s">
        <v>8565</v>
      </c>
      <c r="H416" s="275"/>
      <c r="I416" s="275"/>
      <c r="J416" s="275" t="s">
        <v>8681</v>
      </c>
      <c r="K416" s="275"/>
      <c r="L416" s="275"/>
      <c r="M416" s="276"/>
      <c r="N416" s="276"/>
      <c r="O416" s="276"/>
      <c r="P416" s="276"/>
      <c r="Q416" s="276"/>
    </row>
    <row r="417" spans="1:17" s="173" customFormat="1" ht="16.5" customHeight="1" x14ac:dyDescent="0.25">
      <c r="A417" s="272" t="s">
        <v>8680</v>
      </c>
      <c r="B417" s="272"/>
      <c r="C417" s="272"/>
      <c r="D417" s="272"/>
      <c r="E417" s="272"/>
      <c r="F417" s="172" t="s">
        <v>4932</v>
      </c>
      <c r="G417" s="272" t="s">
        <v>8565</v>
      </c>
      <c r="H417" s="272"/>
      <c r="I417" s="272"/>
      <c r="J417" s="272" t="s">
        <v>8679</v>
      </c>
      <c r="K417" s="272"/>
      <c r="L417" s="272"/>
      <c r="M417" s="273"/>
      <c r="N417" s="273"/>
      <c r="O417" s="273"/>
      <c r="P417" s="273"/>
      <c r="Q417" s="273"/>
    </row>
    <row r="418" spans="1:17" ht="16.5" customHeight="1" x14ac:dyDescent="0.25">
      <c r="A418" s="275" t="s">
        <v>8678</v>
      </c>
      <c r="B418" s="275"/>
      <c r="C418" s="275"/>
      <c r="D418" s="275"/>
      <c r="E418" s="275"/>
      <c r="F418" s="171" t="s">
        <v>4932</v>
      </c>
      <c r="G418" s="275" t="s">
        <v>8565</v>
      </c>
      <c r="H418" s="275"/>
      <c r="I418" s="275"/>
      <c r="J418" s="275" t="s">
        <v>8677</v>
      </c>
      <c r="K418" s="275"/>
      <c r="L418" s="275"/>
      <c r="M418" s="276"/>
      <c r="N418" s="276"/>
      <c r="O418" s="276"/>
      <c r="P418" s="276"/>
      <c r="Q418" s="276"/>
    </row>
    <row r="419" spans="1:17" s="173" customFormat="1" ht="16.5" customHeight="1" x14ac:dyDescent="0.25">
      <c r="A419" s="272" t="s">
        <v>8676</v>
      </c>
      <c r="B419" s="272"/>
      <c r="C419" s="272"/>
      <c r="D419" s="272"/>
      <c r="E419" s="272"/>
      <c r="F419" s="172" t="s">
        <v>4932</v>
      </c>
      <c r="G419" s="272" t="s">
        <v>8565</v>
      </c>
      <c r="H419" s="272"/>
      <c r="I419" s="272"/>
      <c r="J419" s="272" t="s">
        <v>8675</v>
      </c>
      <c r="K419" s="272"/>
      <c r="L419" s="272"/>
      <c r="M419" s="273"/>
      <c r="N419" s="273"/>
      <c r="O419" s="273"/>
      <c r="P419" s="273"/>
      <c r="Q419" s="273"/>
    </row>
    <row r="420" spans="1:17" ht="16.5" customHeight="1" x14ac:dyDescent="0.25">
      <c r="A420" s="275" t="s">
        <v>8674</v>
      </c>
      <c r="B420" s="275"/>
      <c r="C420" s="275"/>
      <c r="D420" s="275"/>
      <c r="E420" s="275"/>
      <c r="F420" s="171" t="s">
        <v>4932</v>
      </c>
      <c r="G420" s="275" t="s">
        <v>8565</v>
      </c>
      <c r="H420" s="275"/>
      <c r="I420" s="275"/>
      <c r="J420" s="275" t="s">
        <v>8673</v>
      </c>
      <c r="K420" s="275"/>
      <c r="L420" s="275"/>
      <c r="M420" s="276"/>
      <c r="N420" s="276"/>
      <c r="O420" s="276"/>
      <c r="P420" s="276"/>
      <c r="Q420" s="276"/>
    </row>
    <row r="421" spans="1:17" s="173" customFormat="1" ht="13.5" customHeight="1" x14ac:dyDescent="0.25">
      <c r="A421" s="277" t="s">
        <v>8493</v>
      </c>
      <c r="B421" s="277"/>
      <c r="C421" s="277"/>
      <c r="D421" s="277"/>
      <c r="E421" s="277"/>
      <c r="F421" s="172" t="s">
        <v>4932</v>
      </c>
      <c r="G421" s="272" t="s">
        <v>8565</v>
      </c>
      <c r="H421" s="272"/>
      <c r="I421" s="272"/>
      <c r="J421" s="272" t="s">
        <v>8672</v>
      </c>
      <c r="K421" s="272"/>
      <c r="L421" s="272"/>
      <c r="M421" s="273"/>
      <c r="N421" s="273"/>
      <c r="O421" s="273"/>
      <c r="P421" s="273"/>
      <c r="Q421" s="273"/>
    </row>
    <row r="422" spans="1:17" s="173" customFormat="1" ht="13.5" customHeight="1" x14ac:dyDescent="0.25">
      <c r="A422" s="277"/>
      <c r="B422" s="277"/>
      <c r="C422" s="277"/>
      <c r="D422" s="277"/>
      <c r="E422" s="277"/>
    </row>
    <row r="423" spans="1:17" ht="16.5" customHeight="1" x14ac:dyDescent="0.25">
      <c r="A423" s="275" t="s">
        <v>8671</v>
      </c>
      <c r="B423" s="275"/>
      <c r="C423" s="275"/>
      <c r="D423" s="275"/>
      <c r="E423" s="275"/>
      <c r="F423" s="171" t="s">
        <v>4932</v>
      </c>
      <c r="G423" s="275" t="s">
        <v>8565</v>
      </c>
      <c r="H423" s="275"/>
      <c r="I423" s="275"/>
      <c r="J423" s="275" t="s">
        <v>8670</v>
      </c>
      <c r="K423" s="275"/>
      <c r="L423" s="275"/>
      <c r="M423" s="276"/>
      <c r="N423" s="276"/>
      <c r="O423" s="276"/>
      <c r="P423" s="276"/>
      <c r="Q423" s="276"/>
    </row>
    <row r="424" spans="1:17" s="173" customFormat="1" ht="16.5" customHeight="1" x14ac:dyDescent="0.25">
      <c r="A424" s="272" t="s">
        <v>7924</v>
      </c>
      <c r="B424" s="272"/>
      <c r="C424" s="272"/>
      <c r="D424" s="272"/>
      <c r="E424" s="272"/>
      <c r="F424" s="172" t="s">
        <v>4932</v>
      </c>
      <c r="G424" s="272" t="s">
        <v>8565</v>
      </c>
      <c r="H424" s="272"/>
      <c r="I424" s="272"/>
      <c r="J424" s="272" t="s">
        <v>8669</v>
      </c>
      <c r="K424" s="272"/>
      <c r="L424" s="272"/>
      <c r="M424" s="273"/>
      <c r="N424" s="273"/>
      <c r="O424" s="273"/>
      <c r="P424" s="273"/>
      <c r="Q424" s="273"/>
    </row>
    <row r="425" spans="1:17" ht="16.5" customHeight="1" x14ac:dyDescent="0.25">
      <c r="A425" s="275" t="s">
        <v>8668</v>
      </c>
      <c r="B425" s="275"/>
      <c r="C425" s="275"/>
      <c r="D425" s="275"/>
      <c r="E425" s="275"/>
      <c r="F425" s="171" t="s">
        <v>4932</v>
      </c>
      <c r="G425" s="275" t="s">
        <v>8565</v>
      </c>
      <c r="H425" s="275"/>
      <c r="I425" s="275"/>
      <c r="J425" s="275" t="s">
        <v>8667</v>
      </c>
      <c r="K425" s="275"/>
      <c r="L425" s="275"/>
      <c r="M425" s="276"/>
      <c r="N425" s="276"/>
      <c r="O425" s="276"/>
      <c r="P425" s="276"/>
      <c r="Q425" s="276"/>
    </row>
    <row r="426" spans="1:17" s="173" customFormat="1" ht="16.5" customHeight="1" x14ac:dyDescent="0.25">
      <c r="A426" s="272" t="s">
        <v>8666</v>
      </c>
      <c r="B426" s="272"/>
      <c r="C426" s="272"/>
      <c r="D426" s="272"/>
      <c r="E426" s="272"/>
      <c r="F426" s="172" t="s">
        <v>4932</v>
      </c>
      <c r="G426" s="272" t="s">
        <v>8565</v>
      </c>
      <c r="H426" s="272"/>
      <c r="I426" s="272"/>
      <c r="J426" s="272" t="s">
        <v>8665</v>
      </c>
      <c r="K426" s="272"/>
      <c r="L426" s="272"/>
      <c r="M426" s="273"/>
      <c r="N426" s="273"/>
      <c r="O426" s="273"/>
      <c r="P426" s="273"/>
      <c r="Q426" s="273"/>
    </row>
    <row r="427" spans="1:17" ht="16.5" customHeight="1" x14ac:dyDescent="0.25">
      <c r="A427" s="275" t="s">
        <v>8490</v>
      </c>
      <c r="B427" s="275"/>
      <c r="C427" s="275"/>
      <c r="D427" s="275"/>
      <c r="E427" s="275"/>
      <c r="F427" s="171" t="s">
        <v>4932</v>
      </c>
      <c r="G427" s="275" t="s">
        <v>8565</v>
      </c>
      <c r="H427" s="275"/>
      <c r="I427" s="275"/>
      <c r="J427" s="275" t="s">
        <v>8664</v>
      </c>
      <c r="K427" s="275"/>
      <c r="L427" s="275"/>
      <c r="M427" s="276"/>
      <c r="N427" s="276"/>
      <c r="O427" s="276"/>
      <c r="P427" s="276"/>
      <c r="Q427" s="276"/>
    </row>
    <row r="428" spans="1:17" s="173" customFormat="1" ht="16.5" customHeight="1" x14ac:dyDescent="0.25">
      <c r="A428" s="272" t="s">
        <v>8663</v>
      </c>
      <c r="B428" s="272"/>
      <c r="C428" s="272"/>
      <c r="D428" s="272"/>
      <c r="E428" s="272"/>
      <c r="F428" s="172" t="s">
        <v>4932</v>
      </c>
      <c r="G428" s="272" t="s">
        <v>8565</v>
      </c>
      <c r="H428" s="272"/>
      <c r="I428" s="272"/>
      <c r="J428" s="272" t="s">
        <v>8662</v>
      </c>
      <c r="K428" s="272"/>
      <c r="L428" s="272"/>
      <c r="M428" s="273"/>
      <c r="N428" s="273"/>
      <c r="O428" s="273"/>
      <c r="P428" s="273"/>
      <c r="Q428" s="273"/>
    </row>
    <row r="429" spans="1:17" ht="16.5" customHeight="1" x14ac:dyDescent="0.25">
      <c r="A429" s="275" t="s">
        <v>8661</v>
      </c>
      <c r="B429" s="275"/>
      <c r="C429" s="275"/>
      <c r="D429" s="275"/>
      <c r="E429" s="275"/>
      <c r="F429" s="171" t="s">
        <v>4932</v>
      </c>
      <c r="G429" s="275" t="s">
        <v>8565</v>
      </c>
      <c r="H429" s="275"/>
      <c r="I429" s="275"/>
      <c r="J429" s="275" t="s">
        <v>8647</v>
      </c>
      <c r="K429" s="275"/>
      <c r="L429" s="275"/>
      <c r="M429" s="276"/>
      <c r="N429" s="276"/>
      <c r="O429" s="276"/>
      <c r="P429" s="276"/>
      <c r="Q429" s="276"/>
    </row>
    <row r="430" spans="1:17" s="173" customFormat="1" ht="16.5" customHeight="1" x14ac:dyDescent="0.25">
      <c r="A430" s="272" t="s">
        <v>8660</v>
      </c>
      <c r="B430" s="272"/>
      <c r="C430" s="272"/>
      <c r="D430" s="272"/>
      <c r="E430" s="272"/>
      <c r="F430" s="172" t="s">
        <v>4932</v>
      </c>
      <c r="G430" s="272" t="s">
        <v>8565</v>
      </c>
      <c r="H430" s="272"/>
      <c r="I430" s="272"/>
      <c r="J430" s="272" t="s">
        <v>8647</v>
      </c>
      <c r="K430" s="272"/>
      <c r="L430" s="272"/>
      <c r="M430" s="273"/>
      <c r="N430" s="273"/>
      <c r="O430" s="273"/>
      <c r="P430" s="273"/>
      <c r="Q430" s="273"/>
    </row>
    <row r="431" spans="1:17" ht="16.5" customHeight="1" x14ac:dyDescent="0.25">
      <c r="A431" s="275" t="s">
        <v>8659</v>
      </c>
      <c r="B431" s="275"/>
      <c r="C431" s="275"/>
      <c r="D431" s="275"/>
      <c r="E431" s="275"/>
      <c r="F431" s="171" t="s">
        <v>4932</v>
      </c>
      <c r="G431" s="275" t="s">
        <v>8565</v>
      </c>
      <c r="H431" s="275"/>
      <c r="I431" s="275"/>
      <c r="J431" s="275" t="s">
        <v>8658</v>
      </c>
      <c r="K431" s="275"/>
      <c r="L431" s="275"/>
      <c r="M431" s="276"/>
      <c r="N431" s="276"/>
      <c r="O431" s="276"/>
      <c r="P431" s="276"/>
      <c r="Q431" s="276"/>
    </row>
    <row r="432" spans="1:17" s="173" customFormat="1" ht="16.5" customHeight="1" x14ac:dyDescent="0.25">
      <c r="A432" s="272" t="s">
        <v>8657</v>
      </c>
      <c r="B432" s="272"/>
      <c r="C432" s="272"/>
      <c r="D432" s="272"/>
      <c r="E432" s="272"/>
      <c r="F432" s="172" t="s">
        <v>4932</v>
      </c>
      <c r="G432" s="272" t="s">
        <v>8565</v>
      </c>
      <c r="H432" s="272"/>
      <c r="I432" s="272"/>
      <c r="J432" s="272" t="s">
        <v>8656</v>
      </c>
      <c r="K432" s="272"/>
      <c r="L432" s="272"/>
      <c r="M432" s="273"/>
      <c r="N432" s="273"/>
      <c r="O432" s="273"/>
      <c r="P432" s="273"/>
      <c r="Q432" s="273"/>
    </row>
    <row r="433" spans="1:17" ht="16.5" customHeight="1" x14ac:dyDescent="0.25">
      <c r="A433" s="275" t="s">
        <v>8655</v>
      </c>
      <c r="B433" s="275"/>
      <c r="C433" s="275"/>
      <c r="D433" s="275"/>
      <c r="E433" s="275"/>
      <c r="F433" s="171" t="s">
        <v>4932</v>
      </c>
      <c r="G433" s="275" t="s">
        <v>8565</v>
      </c>
      <c r="H433" s="275"/>
      <c r="I433" s="275"/>
      <c r="J433" s="275" t="s">
        <v>8651</v>
      </c>
      <c r="K433" s="275"/>
      <c r="L433" s="275"/>
      <c r="M433" s="276"/>
      <c r="N433" s="276"/>
      <c r="O433" s="276"/>
      <c r="P433" s="276"/>
      <c r="Q433" s="276"/>
    </row>
    <row r="434" spans="1:17" s="173" customFormat="1" ht="16.5" customHeight="1" x14ac:dyDescent="0.25">
      <c r="A434" s="272" t="s">
        <v>8654</v>
      </c>
      <c r="B434" s="272"/>
      <c r="C434" s="272"/>
      <c r="D434" s="272"/>
      <c r="E434" s="272"/>
      <c r="F434" s="172" t="s">
        <v>4932</v>
      </c>
      <c r="G434" s="272" t="s">
        <v>8565</v>
      </c>
      <c r="H434" s="272"/>
      <c r="I434" s="272"/>
      <c r="J434" s="272" t="s">
        <v>8653</v>
      </c>
      <c r="K434" s="272"/>
      <c r="L434" s="272"/>
      <c r="M434" s="273"/>
      <c r="N434" s="273"/>
      <c r="O434" s="273"/>
      <c r="P434" s="273"/>
      <c r="Q434" s="273"/>
    </row>
    <row r="435" spans="1:17" ht="16.5" customHeight="1" x14ac:dyDescent="0.25">
      <c r="A435" s="275" t="s">
        <v>8652</v>
      </c>
      <c r="B435" s="275"/>
      <c r="C435" s="275"/>
      <c r="D435" s="275"/>
      <c r="E435" s="275"/>
      <c r="F435" s="171" t="s">
        <v>4932</v>
      </c>
      <c r="G435" s="275" t="s">
        <v>8565</v>
      </c>
      <c r="H435" s="275"/>
      <c r="I435" s="275"/>
      <c r="J435" s="275" t="s">
        <v>8651</v>
      </c>
      <c r="K435" s="275"/>
      <c r="L435" s="275"/>
      <c r="M435" s="276"/>
      <c r="N435" s="276"/>
      <c r="O435" s="276"/>
      <c r="P435" s="276"/>
      <c r="Q435" s="276"/>
    </row>
    <row r="436" spans="1:17" s="173" customFormat="1" ht="16.5" customHeight="1" x14ac:dyDescent="0.25">
      <c r="A436" s="272" t="s">
        <v>5958</v>
      </c>
      <c r="B436" s="272"/>
      <c r="C436" s="272"/>
      <c r="D436" s="272"/>
      <c r="E436" s="272"/>
      <c r="F436" s="172" t="s">
        <v>4932</v>
      </c>
      <c r="G436" s="272" t="s">
        <v>8565</v>
      </c>
      <c r="H436" s="272"/>
      <c r="I436" s="272"/>
      <c r="M436" s="273"/>
      <c r="N436" s="273"/>
      <c r="O436" s="273"/>
      <c r="P436" s="273"/>
      <c r="Q436" s="273"/>
    </row>
    <row r="437" spans="1:17" ht="13.5" customHeight="1" x14ac:dyDescent="0.25">
      <c r="A437" s="278" t="s">
        <v>8035</v>
      </c>
      <c r="B437" s="278"/>
      <c r="C437" s="278"/>
      <c r="D437" s="278"/>
      <c r="E437" s="278"/>
      <c r="F437" s="171" t="s">
        <v>4932</v>
      </c>
      <c r="G437" s="275" t="s">
        <v>8565</v>
      </c>
      <c r="H437" s="275"/>
      <c r="I437" s="275"/>
      <c r="M437" s="276"/>
      <c r="N437" s="276"/>
      <c r="O437" s="276"/>
      <c r="P437" s="276"/>
      <c r="Q437" s="276"/>
    </row>
    <row r="438" spans="1:17" ht="13.5" customHeight="1" x14ac:dyDescent="0.25">
      <c r="A438" s="278"/>
      <c r="B438" s="278"/>
      <c r="C438" s="278"/>
      <c r="D438" s="278"/>
      <c r="E438" s="278"/>
    </row>
    <row r="439" spans="1:17" ht="13.5" customHeight="1" x14ac:dyDescent="0.25">
      <c r="A439" s="278"/>
      <c r="B439" s="278"/>
      <c r="C439" s="278"/>
      <c r="D439" s="278"/>
      <c r="E439" s="278"/>
    </row>
    <row r="440" spans="1:17" s="173" customFormat="1" ht="16.5" customHeight="1" x14ac:dyDescent="0.25">
      <c r="A440" s="272" t="s">
        <v>8650</v>
      </c>
      <c r="B440" s="272"/>
      <c r="C440" s="272"/>
      <c r="D440" s="272"/>
      <c r="E440" s="272"/>
      <c r="F440" s="172" t="s">
        <v>4932</v>
      </c>
      <c r="G440" s="272" t="s">
        <v>8565</v>
      </c>
      <c r="H440" s="272"/>
      <c r="I440" s="272"/>
      <c r="J440" s="272" t="s">
        <v>8649</v>
      </c>
      <c r="K440" s="272"/>
      <c r="L440" s="272"/>
      <c r="M440" s="273"/>
      <c r="N440" s="273"/>
      <c r="O440" s="273"/>
      <c r="P440" s="273"/>
      <c r="Q440" s="273"/>
    </row>
    <row r="441" spans="1:17" ht="13.5" customHeight="1" x14ac:dyDescent="0.25">
      <c r="A441" s="278" t="s">
        <v>8648</v>
      </c>
      <c r="B441" s="278"/>
      <c r="C441" s="278"/>
      <c r="D441" s="278"/>
      <c r="E441" s="278"/>
      <c r="F441" s="171" t="s">
        <v>4932</v>
      </c>
      <c r="G441" s="275" t="s">
        <v>8565</v>
      </c>
      <c r="H441" s="275"/>
      <c r="I441" s="275"/>
      <c r="J441" s="275" t="s">
        <v>8647</v>
      </c>
      <c r="K441" s="275"/>
      <c r="L441" s="275"/>
      <c r="M441" s="276"/>
      <c r="N441" s="276"/>
      <c r="O441" s="276"/>
      <c r="P441" s="276"/>
      <c r="Q441" s="276"/>
    </row>
    <row r="442" spans="1:17" ht="13.5" customHeight="1" x14ac:dyDescent="0.25">
      <c r="A442" s="278"/>
      <c r="B442" s="278"/>
      <c r="C442" s="278"/>
      <c r="D442" s="278"/>
      <c r="E442" s="278"/>
    </row>
    <row r="443" spans="1:17" s="173" customFormat="1" ht="16.5" customHeight="1" x14ac:dyDescent="0.25">
      <c r="A443" s="272" t="s">
        <v>8646</v>
      </c>
      <c r="B443" s="272"/>
      <c r="C443" s="272"/>
      <c r="D443" s="272"/>
      <c r="E443" s="272"/>
      <c r="F443" s="172" t="s">
        <v>4932</v>
      </c>
      <c r="G443" s="272" t="s">
        <v>8565</v>
      </c>
      <c r="H443" s="272"/>
      <c r="I443" s="272"/>
      <c r="M443" s="273"/>
      <c r="N443" s="273"/>
      <c r="O443" s="273"/>
      <c r="P443" s="273"/>
      <c r="Q443" s="273"/>
    </row>
    <row r="444" spans="1:17" ht="13.5" customHeight="1" x14ac:dyDescent="0.25">
      <c r="A444" s="278" t="s">
        <v>7754</v>
      </c>
      <c r="B444" s="278"/>
      <c r="C444" s="278"/>
      <c r="D444" s="278"/>
      <c r="E444" s="278"/>
      <c r="F444" s="171" t="s">
        <v>4932</v>
      </c>
      <c r="G444" s="275" t="s">
        <v>8565</v>
      </c>
      <c r="H444" s="275"/>
      <c r="I444" s="275"/>
      <c r="M444" s="276"/>
      <c r="N444" s="276"/>
      <c r="O444" s="276"/>
      <c r="P444" s="276"/>
      <c r="Q444" s="276"/>
    </row>
    <row r="445" spans="1:17" ht="13.5" customHeight="1" x14ac:dyDescent="0.25">
      <c r="A445" s="278"/>
      <c r="B445" s="278"/>
      <c r="C445" s="278"/>
      <c r="D445" s="278"/>
      <c r="E445" s="278"/>
    </row>
    <row r="446" spans="1:17" ht="13.5" customHeight="1" x14ac:dyDescent="0.25">
      <c r="A446" s="278"/>
      <c r="B446" s="278"/>
      <c r="C446" s="278"/>
      <c r="D446" s="278"/>
      <c r="E446" s="278"/>
    </row>
    <row r="447" spans="1:17" ht="13.5" customHeight="1" x14ac:dyDescent="0.25">
      <c r="A447" s="278"/>
      <c r="B447" s="278"/>
      <c r="C447" s="278"/>
      <c r="D447" s="278"/>
      <c r="E447" s="278"/>
    </row>
    <row r="448" spans="1:17" s="173" customFormat="1" ht="13.5" customHeight="1" x14ac:dyDescent="0.25">
      <c r="A448" s="277" t="s">
        <v>7897</v>
      </c>
      <c r="B448" s="277"/>
      <c r="C448" s="277"/>
      <c r="D448" s="277"/>
      <c r="E448" s="277"/>
      <c r="F448" s="172" t="s">
        <v>4932</v>
      </c>
      <c r="G448" s="272" t="s">
        <v>8565</v>
      </c>
      <c r="H448" s="272"/>
      <c r="I448" s="272"/>
      <c r="M448" s="273"/>
      <c r="N448" s="273"/>
      <c r="O448" s="273"/>
      <c r="P448" s="273"/>
      <c r="Q448" s="273"/>
    </row>
    <row r="449" spans="1:17" s="173" customFormat="1" ht="13.5" customHeight="1" x14ac:dyDescent="0.25">
      <c r="A449" s="277"/>
      <c r="B449" s="277"/>
      <c r="C449" s="277"/>
      <c r="D449" s="277"/>
      <c r="E449" s="277"/>
    </row>
    <row r="450" spans="1:17" s="173" customFormat="1" ht="13.5" customHeight="1" x14ac:dyDescent="0.25">
      <c r="A450" s="277"/>
      <c r="B450" s="277"/>
      <c r="C450" s="277"/>
      <c r="D450" s="277"/>
      <c r="E450" s="277"/>
    </row>
    <row r="451" spans="1:17" s="173" customFormat="1" ht="13.5" customHeight="1" x14ac:dyDescent="0.25">
      <c r="A451" s="277"/>
      <c r="B451" s="277"/>
      <c r="C451" s="277"/>
      <c r="D451" s="277"/>
      <c r="E451" s="277"/>
    </row>
    <row r="452" spans="1:17" ht="13.5" customHeight="1" x14ac:dyDescent="0.25">
      <c r="A452" s="278" t="s">
        <v>7894</v>
      </c>
      <c r="B452" s="278"/>
      <c r="C452" s="278"/>
      <c r="D452" s="278"/>
      <c r="E452" s="278"/>
      <c r="F452" s="171" t="s">
        <v>4932</v>
      </c>
      <c r="G452" s="275" t="s">
        <v>8565</v>
      </c>
      <c r="H452" s="275"/>
      <c r="I452" s="275"/>
      <c r="M452" s="276"/>
      <c r="N452" s="276"/>
      <c r="O452" s="276"/>
      <c r="P452" s="276"/>
      <c r="Q452" s="276"/>
    </row>
    <row r="453" spans="1:17" ht="13.5" customHeight="1" x14ac:dyDescent="0.25">
      <c r="A453" s="278"/>
      <c r="B453" s="278"/>
      <c r="C453" s="278"/>
      <c r="D453" s="278"/>
      <c r="E453" s="278"/>
    </row>
    <row r="454" spans="1:17" ht="13.5" customHeight="1" x14ac:dyDescent="0.25">
      <c r="A454" s="278"/>
      <c r="B454" s="278"/>
      <c r="C454" s="278"/>
      <c r="D454" s="278"/>
      <c r="E454" s="278"/>
    </row>
    <row r="455" spans="1:17" ht="13.5" customHeight="1" x14ac:dyDescent="0.25">
      <c r="A455" s="278"/>
      <c r="B455" s="278"/>
      <c r="C455" s="278"/>
      <c r="D455" s="278"/>
      <c r="E455" s="278"/>
    </row>
    <row r="456" spans="1:17" s="173" customFormat="1" ht="16.5" customHeight="1" x14ac:dyDescent="0.25">
      <c r="A456" s="272" t="s">
        <v>8645</v>
      </c>
      <c r="B456" s="272"/>
      <c r="C456" s="272"/>
      <c r="D456" s="272"/>
      <c r="E456" s="272"/>
      <c r="F456" s="172" t="s">
        <v>4932</v>
      </c>
      <c r="G456" s="272" t="s">
        <v>8565</v>
      </c>
      <c r="H456" s="272"/>
      <c r="I456" s="272"/>
      <c r="J456" s="272" t="s">
        <v>8644</v>
      </c>
      <c r="K456" s="272"/>
      <c r="L456" s="272"/>
      <c r="M456" s="273"/>
      <c r="N456" s="273"/>
      <c r="O456" s="273"/>
      <c r="P456" s="273"/>
      <c r="Q456" s="273"/>
    </row>
    <row r="457" spans="1:17" ht="16.5" customHeight="1" x14ac:dyDescent="0.25">
      <c r="A457" s="275" t="s">
        <v>7871</v>
      </c>
      <c r="B457" s="275"/>
      <c r="C457" s="275"/>
      <c r="D457" s="275"/>
      <c r="E457" s="275"/>
      <c r="F457" s="171" t="s">
        <v>4932</v>
      </c>
      <c r="G457" s="275" t="s">
        <v>8565</v>
      </c>
      <c r="H457" s="275"/>
      <c r="I457" s="275"/>
      <c r="M457" s="276"/>
      <c r="N457" s="276"/>
      <c r="O457" s="276"/>
      <c r="P457" s="276"/>
      <c r="Q457" s="276"/>
    </row>
    <row r="458" spans="1:17" s="173" customFormat="1" ht="16.5" customHeight="1" x14ac:dyDescent="0.25">
      <c r="A458" s="272" t="s">
        <v>8267</v>
      </c>
      <c r="B458" s="272"/>
      <c r="C458" s="272"/>
      <c r="D458" s="272"/>
      <c r="E458" s="272"/>
      <c r="F458" s="172" t="s">
        <v>4932</v>
      </c>
      <c r="G458" s="272" t="s">
        <v>8565</v>
      </c>
      <c r="H458" s="272"/>
      <c r="I458" s="272"/>
      <c r="J458" s="272" t="s">
        <v>8643</v>
      </c>
      <c r="K458" s="272"/>
      <c r="L458" s="272"/>
      <c r="M458" s="273"/>
      <c r="N458" s="273"/>
      <c r="O458" s="273"/>
      <c r="P458" s="273"/>
      <c r="Q458" s="273"/>
    </row>
    <row r="459" spans="1:17" ht="13.5" customHeight="1" x14ac:dyDescent="0.25">
      <c r="A459" s="278" t="s">
        <v>8642</v>
      </c>
      <c r="B459" s="278"/>
      <c r="C459" s="278"/>
      <c r="D459" s="278"/>
      <c r="E459" s="278"/>
      <c r="F459" s="171" t="s">
        <v>4932</v>
      </c>
      <c r="G459" s="275" t="s">
        <v>8565</v>
      </c>
      <c r="H459" s="275"/>
      <c r="I459" s="275"/>
      <c r="J459" s="275" t="s">
        <v>8641</v>
      </c>
      <c r="K459" s="275"/>
      <c r="L459" s="275"/>
      <c r="M459" s="276"/>
      <c r="N459" s="276"/>
      <c r="O459" s="276"/>
      <c r="P459" s="276"/>
      <c r="Q459" s="276"/>
    </row>
    <row r="460" spans="1:17" ht="13.5" customHeight="1" x14ac:dyDescent="0.25">
      <c r="A460" s="278"/>
      <c r="B460" s="278"/>
      <c r="C460" s="278"/>
      <c r="D460" s="278"/>
      <c r="E460" s="278"/>
    </row>
    <row r="461" spans="1:17" ht="13.5" customHeight="1" x14ac:dyDescent="0.25">
      <c r="A461" s="278"/>
      <c r="B461" s="278"/>
      <c r="C461" s="278"/>
      <c r="D461" s="278"/>
      <c r="E461" s="278"/>
    </row>
    <row r="462" spans="1:17" s="173" customFormat="1" ht="13.5" customHeight="1" x14ac:dyDescent="0.25">
      <c r="A462" s="277" t="s">
        <v>8640</v>
      </c>
      <c r="B462" s="277"/>
      <c r="C462" s="277"/>
      <c r="D462" s="277"/>
      <c r="E462" s="277"/>
      <c r="F462" s="172" t="s">
        <v>4932</v>
      </c>
      <c r="G462" s="272" t="s">
        <v>8565</v>
      </c>
      <c r="H462" s="272"/>
      <c r="I462" s="272"/>
      <c r="J462" s="272" t="s">
        <v>8639</v>
      </c>
      <c r="K462" s="272"/>
      <c r="L462" s="272"/>
      <c r="M462" s="273"/>
      <c r="N462" s="273"/>
      <c r="O462" s="273"/>
      <c r="P462" s="273"/>
      <c r="Q462" s="273"/>
    </row>
    <row r="463" spans="1:17" s="173" customFormat="1" ht="13.5" customHeight="1" x14ac:dyDescent="0.25">
      <c r="A463" s="277"/>
      <c r="B463" s="277"/>
      <c r="C463" s="277"/>
      <c r="D463" s="277"/>
      <c r="E463" s="277"/>
    </row>
    <row r="464" spans="1:17" s="173" customFormat="1" ht="13.5" customHeight="1" x14ac:dyDescent="0.25">
      <c r="A464" s="277"/>
      <c r="B464" s="277"/>
      <c r="C464" s="277"/>
      <c r="D464" s="277"/>
      <c r="E464" s="277"/>
    </row>
    <row r="465" spans="1:17" ht="13.5" customHeight="1" x14ac:dyDescent="0.25">
      <c r="A465" s="278" t="s">
        <v>8638</v>
      </c>
      <c r="B465" s="278"/>
      <c r="C465" s="278"/>
      <c r="D465" s="278"/>
      <c r="E465" s="278"/>
      <c r="F465" s="171" t="s">
        <v>4932</v>
      </c>
      <c r="G465" s="275" t="s">
        <v>8565</v>
      </c>
      <c r="H465" s="275"/>
      <c r="I465" s="275"/>
      <c r="J465" s="275" t="s">
        <v>8637</v>
      </c>
      <c r="K465" s="275"/>
      <c r="L465" s="275"/>
      <c r="M465" s="276"/>
      <c r="N465" s="276"/>
      <c r="O465" s="276"/>
      <c r="P465" s="276"/>
      <c r="Q465" s="276"/>
    </row>
    <row r="466" spans="1:17" ht="13.5" customHeight="1" x14ac:dyDescent="0.25">
      <c r="A466" s="278"/>
      <c r="B466" s="278"/>
      <c r="C466" s="278"/>
      <c r="D466" s="278"/>
      <c r="E466" s="278"/>
    </row>
    <row r="467" spans="1:17" s="173" customFormat="1" ht="13.5" customHeight="1" x14ac:dyDescent="0.25">
      <c r="A467" s="277" t="s">
        <v>8636</v>
      </c>
      <c r="B467" s="277"/>
      <c r="C467" s="277"/>
      <c r="D467" s="277"/>
      <c r="E467" s="277"/>
      <c r="F467" s="172" t="s">
        <v>4932</v>
      </c>
      <c r="G467" s="272" t="s">
        <v>8565</v>
      </c>
      <c r="H467" s="272"/>
      <c r="I467" s="272"/>
      <c r="J467" s="272" t="s">
        <v>8635</v>
      </c>
      <c r="K467" s="272"/>
      <c r="L467" s="272"/>
      <c r="M467" s="273"/>
      <c r="N467" s="273"/>
      <c r="O467" s="273"/>
      <c r="P467" s="273"/>
      <c r="Q467" s="273"/>
    </row>
    <row r="468" spans="1:17" s="173" customFormat="1" ht="13.5" customHeight="1" x14ac:dyDescent="0.25">
      <c r="A468" s="277"/>
      <c r="B468" s="277"/>
      <c r="C468" s="277"/>
      <c r="D468" s="277"/>
      <c r="E468" s="277"/>
    </row>
    <row r="469" spans="1:17" ht="13.5" customHeight="1" x14ac:dyDescent="0.25">
      <c r="A469" s="278" t="s">
        <v>8634</v>
      </c>
      <c r="B469" s="278"/>
      <c r="C469" s="278"/>
      <c r="D469" s="278"/>
      <c r="E469" s="278"/>
      <c r="F469" s="171" t="s">
        <v>4932</v>
      </c>
      <c r="G469" s="275" t="s">
        <v>8565</v>
      </c>
      <c r="H469" s="275"/>
      <c r="I469" s="275"/>
      <c r="J469" s="275" t="s">
        <v>8633</v>
      </c>
      <c r="K469" s="275"/>
      <c r="L469" s="275"/>
      <c r="M469" s="276"/>
      <c r="N469" s="276"/>
      <c r="O469" s="276"/>
      <c r="P469" s="276"/>
      <c r="Q469" s="276"/>
    </row>
    <row r="470" spans="1:17" ht="13.5" customHeight="1" x14ac:dyDescent="0.25">
      <c r="A470" s="278"/>
      <c r="B470" s="278"/>
      <c r="C470" s="278"/>
      <c r="D470" s="278"/>
      <c r="E470" s="278"/>
    </row>
    <row r="471" spans="1:17" s="173" customFormat="1" ht="13.5" customHeight="1" x14ac:dyDescent="0.25">
      <c r="A471" s="277" t="s">
        <v>8632</v>
      </c>
      <c r="B471" s="277"/>
      <c r="C471" s="277"/>
      <c r="D471" s="277"/>
      <c r="E471" s="277"/>
      <c r="F471" s="172" t="s">
        <v>4932</v>
      </c>
      <c r="G471" s="272" t="s">
        <v>8565</v>
      </c>
      <c r="H471" s="272"/>
      <c r="I471" s="272"/>
      <c r="J471" s="272" t="s">
        <v>8631</v>
      </c>
      <c r="K471" s="272"/>
      <c r="L471" s="272"/>
      <c r="M471" s="273"/>
      <c r="N471" s="273"/>
      <c r="O471" s="273"/>
      <c r="P471" s="273"/>
      <c r="Q471" s="273"/>
    </row>
    <row r="472" spans="1:17" s="173" customFormat="1" ht="13.5" customHeight="1" x14ac:dyDescent="0.25">
      <c r="A472" s="277"/>
      <c r="B472" s="277"/>
      <c r="C472" s="277"/>
      <c r="D472" s="277"/>
      <c r="E472" s="277"/>
    </row>
    <row r="473" spans="1:17" s="173" customFormat="1" ht="13.5" customHeight="1" x14ac:dyDescent="0.25">
      <c r="A473" s="277"/>
      <c r="B473" s="277"/>
      <c r="C473" s="277"/>
      <c r="D473" s="277"/>
      <c r="E473" s="277"/>
    </row>
    <row r="474" spans="1:17" ht="13.5" customHeight="1" x14ac:dyDescent="0.25">
      <c r="A474" s="278" t="s">
        <v>7947</v>
      </c>
      <c r="B474" s="278"/>
      <c r="C474" s="278"/>
      <c r="D474" s="278"/>
      <c r="E474" s="278"/>
      <c r="F474" s="171" t="s">
        <v>4932</v>
      </c>
      <c r="G474" s="275" t="s">
        <v>8565</v>
      </c>
      <c r="H474" s="275"/>
      <c r="I474" s="275"/>
      <c r="J474" s="275" t="s">
        <v>8630</v>
      </c>
      <c r="K474" s="275"/>
      <c r="L474" s="275"/>
      <c r="M474" s="276"/>
      <c r="N474" s="276"/>
      <c r="O474" s="276"/>
      <c r="P474" s="276"/>
      <c r="Q474" s="276"/>
    </row>
    <row r="475" spans="1:17" ht="13.5" customHeight="1" x14ac:dyDescent="0.25">
      <c r="A475" s="278"/>
      <c r="B475" s="278"/>
      <c r="C475" s="278"/>
      <c r="D475" s="278"/>
      <c r="E475" s="278"/>
    </row>
    <row r="476" spans="1:17" s="173" customFormat="1" ht="13.5" customHeight="1" x14ac:dyDescent="0.25">
      <c r="A476" s="277" t="s">
        <v>7747</v>
      </c>
      <c r="B476" s="277"/>
      <c r="C476" s="277"/>
      <c r="D476" s="277"/>
      <c r="E476" s="277"/>
      <c r="F476" s="172" t="s">
        <v>4932</v>
      </c>
      <c r="G476" s="272" t="s">
        <v>8565</v>
      </c>
      <c r="H476" s="272"/>
      <c r="I476" s="272"/>
      <c r="M476" s="273"/>
      <c r="N476" s="273"/>
      <c r="O476" s="273"/>
      <c r="P476" s="273"/>
      <c r="Q476" s="273"/>
    </row>
    <row r="477" spans="1:17" s="173" customFormat="1" ht="13.5" customHeight="1" x14ac:dyDescent="0.25">
      <c r="A477" s="277"/>
      <c r="B477" s="277"/>
      <c r="C477" s="277"/>
      <c r="D477" s="277"/>
      <c r="E477" s="277"/>
    </row>
    <row r="478" spans="1:17" s="173" customFormat="1" ht="13.5" customHeight="1" x14ac:dyDescent="0.25">
      <c r="A478" s="277"/>
      <c r="B478" s="277"/>
      <c r="C478" s="277"/>
      <c r="D478" s="277"/>
      <c r="E478" s="277"/>
    </row>
    <row r="479" spans="1:17" ht="13.5" customHeight="1" x14ac:dyDescent="0.25">
      <c r="A479" s="278" t="s">
        <v>8629</v>
      </c>
      <c r="B479" s="278"/>
      <c r="C479" s="278"/>
      <c r="D479" s="278"/>
      <c r="E479" s="278"/>
      <c r="F479" s="171" t="s">
        <v>4932</v>
      </c>
      <c r="G479" s="275" t="s">
        <v>8565</v>
      </c>
      <c r="H479" s="275"/>
      <c r="I479" s="275"/>
      <c r="J479" s="275" t="s">
        <v>8621</v>
      </c>
      <c r="K479" s="275"/>
      <c r="L479" s="275"/>
      <c r="M479" s="276"/>
      <c r="N479" s="276"/>
      <c r="O479" s="276"/>
      <c r="P479" s="276"/>
      <c r="Q479" s="276"/>
    </row>
    <row r="480" spans="1:17" ht="13.5" customHeight="1" x14ac:dyDescent="0.25">
      <c r="A480" s="278"/>
      <c r="B480" s="278"/>
      <c r="C480" s="278"/>
      <c r="D480" s="278"/>
      <c r="E480" s="278"/>
    </row>
    <row r="481" spans="1:17" s="173" customFormat="1" ht="13.5" customHeight="1" x14ac:dyDescent="0.25">
      <c r="A481" s="277" t="s">
        <v>8628</v>
      </c>
      <c r="B481" s="277"/>
      <c r="C481" s="277"/>
      <c r="D481" s="277"/>
      <c r="E481" s="277"/>
      <c r="F481" s="172" t="s">
        <v>4932</v>
      </c>
      <c r="G481" s="272" t="s">
        <v>8565</v>
      </c>
      <c r="H481" s="272"/>
      <c r="I481" s="272"/>
      <c r="J481" s="272" t="s">
        <v>8627</v>
      </c>
      <c r="K481" s="272"/>
      <c r="L481" s="272"/>
      <c r="M481" s="273"/>
      <c r="N481" s="273"/>
      <c r="O481" s="273"/>
      <c r="P481" s="273"/>
      <c r="Q481" s="273"/>
    </row>
    <row r="482" spans="1:17" s="173" customFormat="1" ht="13.5" customHeight="1" x14ac:dyDescent="0.25">
      <c r="A482" s="277"/>
      <c r="B482" s="277"/>
      <c r="C482" s="277"/>
      <c r="D482" s="277"/>
      <c r="E482" s="277"/>
    </row>
    <row r="483" spans="1:17" ht="13.5" customHeight="1" x14ac:dyDescent="0.25">
      <c r="A483" s="278" t="s">
        <v>8626</v>
      </c>
      <c r="B483" s="278"/>
      <c r="C483" s="278"/>
      <c r="D483" s="278"/>
      <c r="E483" s="278"/>
      <c r="F483" s="171" t="s">
        <v>4932</v>
      </c>
      <c r="G483" s="275" t="s">
        <v>8565</v>
      </c>
      <c r="H483" s="275"/>
      <c r="I483" s="275"/>
      <c r="J483" s="275" t="s">
        <v>8625</v>
      </c>
      <c r="K483" s="275"/>
      <c r="L483" s="275"/>
      <c r="M483" s="276"/>
      <c r="N483" s="276"/>
      <c r="O483" s="276"/>
      <c r="P483" s="276"/>
      <c r="Q483" s="276"/>
    </row>
    <row r="484" spans="1:17" ht="13.5" customHeight="1" x14ac:dyDescent="0.25">
      <c r="A484" s="278"/>
      <c r="B484" s="278"/>
      <c r="C484" s="278"/>
      <c r="D484" s="278"/>
      <c r="E484" s="278"/>
    </row>
    <row r="485" spans="1:17" ht="13.5" customHeight="1" x14ac:dyDescent="0.25">
      <c r="A485" s="278"/>
      <c r="B485" s="278"/>
      <c r="C485" s="278"/>
      <c r="D485" s="278"/>
      <c r="E485" s="278"/>
    </row>
    <row r="486" spans="1:17" s="173" customFormat="1" ht="13.5" customHeight="1" x14ac:dyDescent="0.25">
      <c r="A486" s="277" t="s">
        <v>8624</v>
      </c>
      <c r="B486" s="277"/>
      <c r="C486" s="277"/>
      <c r="D486" s="277"/>
      <c r="E486" s="277"/>
      <c r="F486" s="172" t="s">
        <v>4932</v>
      </c>
      <c r="G486" s="272" t="s">
        <v>8565</v>
      </c>
      <c r="H486" s="272"/>
      <c r="I486" s="272"/>
      <c r="J486" s="272" t="s">
        <v>8623</v>
      </c>
      <c r="K486" s="272"/>
      <c r="L486" s="272"/>
      <c r="M486" s="273"/>
      <c r="N486" s="273"/>
      <c r="O486" s="273"/>
      <c r="P486" s="273"/>
      <c r="Q486" s="273"/>
    </row>
    <row r="487" spans="1:17" s="173" customFormat="1" ht="13.5" customHeight="1" x14ac:dyDescent="0.25">
      <c r="A487" s="277"/>
      <c r="B487" s="277"/>
      <c r="C487" s="277"/>
      <c r="D487" s="277"/>
      <c r="E487" s="277"/>
    </row>
    <row r="488" spans="1:17" ht="13.5" customHeight="1" x14ac:dyDescent="0.25">
      <c r="A488" s="278" t="s">
        <v>8622</v>
      </c>
      <c r="B488" s="278"/>
      <c r="C488" s="278"/>
      <c r="D488" s="278"/>
      <c r="E488" s="278"/>
      <c r="F488" s="171" t="s">
        <v>4932</v>
      </c>
      <c r="G488" s="275" t="s">
        <v>8565</v>
      </c>
      <c r="H488" s="275"/>
      <c r="I488" s="275"/>
      <c r="J488" s="275" t="s">
        <v>8621</v>
      </c>
      <c r="K488" s="275"/>
      <c r="L488" s="275"/>
      <c r="M488" s="276"/>
      <c r="N488" s="276"/>
      <c r="O488" s="276"/>
      <c r="P488" s="276"/>
      <c r="Q488" s="276"/>
    </row>
    <row r="489" spans="1:17" ht="13.5" customHeight="1" x14ac:dyDescent="0.25">
      <c r="A489" s="278"/>
      <c r="B489" s="278"/>
      <c r="C489" s="278"/>
      <c r="D489" s="278"/>
      <c r="E489" s="278"/>
    </row>
    <row r="490" spans="1:17" s="173" customFormat="1" ht="16.5" customHeight="1" x14ac:dyDescent="0.25">
      <c r="A490" s="272" t="s">
        <v>8620</v>
      </c>
      <c r="B490" s="272"/>
      <c r="C490" s="272"/>
      <c r="D490" s="272"/>
      <c r="E490" s="272"/>
      <c r="F490" s="172" t="s">
        <v>4932</v>
      </c>
      <c r="G490" s="272" t="s">
        <v>8565</v>
      </c>
      <c r="H490" s="272"/>
      <c r="I490" s="272"/>
      <c r="J490" s="272" t="s">
        <v>8619</v>
      </c>
      <c r="K490" s="272"/>
      <c r="L490" s="272"/>
      <c r="M490" s="273"/>
      <c r="N490" s="273"/>
      <c r="O490" s="273"/>
      <c r="P490" s="273"/>
      <c r="Q490" s="273"/>
    </row>
    <row r="491" spans="1:17" ht="16.5" customHeight="1" x14ac:dyDescent="0.25">
      <c r="A491" s="275" t="s">
        <v>8618</v>
      </c>
      <c r="B491" s="275"/>
      <c r="C491" s="275"/>
      <c r="D491" s="275"/>
      <c r="E491" s="275"/>
      <c r="F491" s="171" t="s">
        <v>4932</v>
      </c>
      <c r="G491" s="275" t="s">
        <v>8565</v>
      </c>
      <c r="H491" s="275"/>
      <c r="I491" s="275"/>
      <c r="J491" s="275" t="s">
        <v>8617</v>
      </c>
      <c r="K491" s="275"/>
      <c r="L491" s="275"/>
      <c r="M491" s="276"/>
      <c r="N491" s="276"/>
      <c r="O491" s="276"/>
      <c r="P491" s="276"/>
      <c r="Q491" s="276"/>
    </row>
    <row r="492" spans="1:17" s="173" customFormat="1" ht="13.5" customHeight="1" x14ac:dyDescent="0.25">
      <c r="A492" s="277" t="s">
        <v>8616</v>
      </c>
      <c r="B492" s="277"/>
      <c r="C492" s="277"/>
      <c r="D492" s="277"/>
      <c r="E492" s="277"/>
      <c r="F492" s="172" t="s">
        <v>4932</v>
      </c>
      <c r="G492" s="272" t="s">
        <v>8565</v>
      </c>
      <c r="H492" s="272"/>
      <c r="I492" s="272"/>
      <c r="J492" s="272" t="s">
        <v>8615</v>
      </c>
      <c r="K492" s="272"/>
      <c r="L492" s="272"/>
      <c r="M492" s="273"/>
      <c r="N492" s="273"/>
      <c r="O492" s="273"/>
      <c r="P492" s="273"/>
      <c r="Q492" s="273"/>
    </row>
    <row r="493" spans="1:17" s="173" customFormat="1" ht="13.5" customHeight="1" x14ac:dyDescent="0.25">
      <c r="A493" s="277"/>
      <c r="B493" s="277"/>
      <c r="C493" s="277"/>
      <c r="D493" s="277"/>
      <c r="E493" s="277"/>
    </row>
    <row r="494" spans="1:17" s="173" customFormat="1" ht="13.5" customHeight="1" x14ac:dyDescent="0.25">
      <c r="A494" s="277"/>
      <c r="B494" s="277"/>
      <c r="C494" s="277"/>
      <c r="D494" s="277"/>
      <c r="E494" s="277"/>
    </row>
    <row r="495" spans="1:17" s="173" customFormat="1" ht="13.5" customHeight="1" x14ac:dyDescent="0.25">
      <c r="A495" s="277"/>
      <c r="B495" s="277"/>
      <c r="C495" s="277"/>
      <c r="D495" s="277"/>
      <c r="E495" s="277"/>
    </row>
    <row r="496" spans="1:17" ht="13.5" customHeight="1" x14ac:dyDescent="0.25">
      <c r="A496" s="278" t="s">
        <v>8614</v>
      </c>
      <c r="B496" s="278"/>
      <c r="C496" s="278"/>
      <c r="D496" s="278"/>
      <c r="E496" s="278"/>
      <c r="F496" s="171" t="s">
        <v>4932</v>
      </c>
      <c r="G496" s="275" t="s">
        <v>8565</v>
      </c>
      <c r="H496" s="275"/>
      <c r="I496" s="275"/>
      <c r="J496" s="275" t="s">
        <v>8613</v>
      </c>
      <c r="K496" s="275"/>
      <c r="L496" s="275"/>
      <c r="M496" s="276"/>
      <c r="N496" s="276"/>
      <c r="O496" s="276"/>
      <c r="P496" s="276"/>
      <c r="Q496" s="276"/>
    </row>
    <row r="497" spans="1:17" ht="13.5" customHeight="1" x14ac:dyDescent="0.25">
      <c r="A497" s="278"/>
      <c r="B497" s="278"/>
      <c r="C497" s="278"/>
      <c r="D497" s="278"/>
      <c r="E497" s="278"/>
    </row>
    <row r="498" spans="1:17" ht="13.5" customHeight="1" x14ac:dyDescent="0.25">
      <c r="A498" s="278"/>
      <c r="B498" s="278"/>
      <c r="C498" s="278"/>
      <c r="D498" s="278"/>
      <c r="E498" s="278"/>
    </row>
    <row r="499" spans="1:17" s="173" customFormat="1" ht="13.5" customHeight="1" x14ac:dyDescent="0.25">
      <c r="A499" s="277" t="s">
        <v>8612</v>
      </c>
      <c r="B499" s="277"/>
      <c r="C499" s="277"/>
      <c r="D499" s="277"/>
      <c r="E499" s="277"/>
      <c r="F499" s="172" t="s">
        <v>4932</v>
      </c>
      <c r="G499" s="272" t="s">
        <v>8565</v>
      </c>
      <c r="H499" s="272"/>
      <c r="I499" s="272"/>
      <c r="J499" s="272" t="s">
        <v>8611</v>
      </c>
      <c r="K499" s="272"/>
      <c r="L499" s="272"/>
      <c r="M499" s="273"/>
      <c r="N499" s="273"/>
      <c r="O499" s="273"/>
      <c r="P499" s="273"/>
      <c r="Q499" s="273"/>
    </row>
    <row r="500" spans="1:17" s="173" customFormat="1" ht="13.5" customHeight="1" x14ac:dyDescent="0.25">
      <c r="A500" s="277"/>
      <c r="B500" s="277"/>
      <c r="C500" s="277"/>
      <c r="D500" s="277"/>
      <c r="E500" s="277"/>
    </row>
    <row r="501" spans="1:17" s="173" customFormat="1" ht="13.5" customHeight="1" x14ac:dyDescent="0.25">
      <c r="A501" s="277"/>
      <c r="B501" s="277"/>
      <c r="C501" s="277"/>
      <c r="D501" s="277"/>
      <c r="E501" s="277"/>
    </row>
    <row r="502" spans="1:17" ht="13.5" customHeight="1" x14ac:dyDescent="0.25">
      <c r="A502" s="278" t="s">
        <v>8610</v>
      </c>
      <c r="B502" s="278"/>
      <c r="C502" s="278"/>
      <c r="D502" s="278"/>
      <c r="E502" s="278"/>
      <c r="F502" s="171" t="s">
        <v>4932</v>
      </c>
      <c r="G502" s="275" t="s">
        <v>8565</v>
      </c>
      <c r="H502" s="275"/>
      <c r="I502" s="275"/>
      <c r="J502" s="275" t="s">
        <v>8609</v>
      </c>
      <c r="K502" s="275"/>
      <c r="L502" s="275"/>
      <c r="M502" s="276"/>
      <c r="N502" s="276"/>
      <c r="O502" s="276"/>
      <c r="P502" s="276"/>
      <c r="Q502" s="276"/>
    </row>
    <row r="503" spans="1:17" ht="13.5" customHeight="1" x14ac:dyDescent="0.25">
      <c r="A503" s="278"/>
      <c r="B503" s="278"/>
      <c r="C503" s="278"/>
      <c r="D503" s="278"/>
      <c r="E503" s="278"/>
    </row>
    <row r="504" spans="1:17" ht="13.5" customHeight="1" x14ac:dyDescent="0.25">
      <c r="A504" s="278"/>
      <c r="B504" s="278"/>
      <c r="C504" s="278"/>
      <c r="D504" s="278"/>
      <c r="E504" s="278"/>
    </row>
    <row r="505" spans="1:17" s="173" customFormat="1" ht="13.5" customHeight="1" x14ac:dyDescent="0.25">
      <c r="A505" s="277" t="s">
        <v>8608</v>
      </c>
      <c r="B505" s="277"/>
      <c r="C505" s="277"/>
      <c r="D505" s="277"/>
      <c r="E505" s="277"/>
      <c r="F505" s="172" t="s">
        <v>4932</v>
      </c>
      <c r="G505" s="272" t="s">
        <v>8565</v>
      </c>
      <c r="H505" s="272"/>
      <c r="I505" s="272"/>
      <c r="J505" s="272" t="s">
        <v>8607</v>
      </c>
      <c r="K505" s="272"/>
      <c r="L505" s="272"/>
      <c r="M505" s="273"/>
      <c r="N505" s="273"/>
      <c r="O505" s="273"/>
      <c r="P505" s="273"/>
      <c r="Q505" s="273"/>
    </row>
    <row r="506" spans="1:17" s="173" customFormat="1" ht="13.5" customHeight="1" x14ac:dyDescent="0.25">
      <c r="A506" s="277"/>
      <c r="B506" s="277"/>
      <c r="C506" s="277"/>
      <c r="D506" s="277"/>
      <c r="E506" s="277"/>
    </row>
    <row r="507" spans="1:17" s="173" customFormat="1" ht="13.5" customHeight="1" x14ac:dyDescent="0.25">
      <c r="A507" s="277"/>
      <c r="B507" s="277"/>
      <c r="C507" s="277"/>
      <c r="D507" s="277"/>
      <c r="E507" s="277"/>
    </row>
    <row r="508" spans="1:17" ht="13.5" customHeight="1" x14ac:dyDescent="0.25">
      <c r="A508" s="278" t="s">
        <v>8606</v>
      </c>
      <c r="B508" s="278"/>
      <c r="C508" s="278"/>
      <c r="D508" s="278"/>
      <c r="E508" s="278"/>
      <c r="F508" s="171" t="s">
        <v>4932</v>
      </c>
      <c r="G508" s="275" t="s">
        <v>8565</v>
      </c>
      <c r="H508" s="275"/>
      <c r="I508" s="275"/>
      <c r="J508" s="275" t="s">
        <v>8605</v>
      </c>
      <c r="K508" s="275"/>
      <c r="L508" s="275"/>
      <c r="M508" s="276"/>
      <c r="N508" s="276"/>
      <c r="O508" s="276"/>
      <c r="P508" s="276"/>
      <c r="Q508" s="276"/>
    </row>
    <row r="509" spans="1:17" ht="13.5" customHeight="1" x14ac:dyDescent="0.25">
      <c r="A509" s="278"/>
      <c r="B509" s="278"/>
      <c r="C509" s="278"/>
      <c r="D509" s="278"/>
      <c r="E509" s="278"/>
    </row>
    <row r="510" spans="1:17" ht="13.5" customHeight="1" x14ac:dyDescent="0.25">
      <c r="A510" s="278"/>
      <c r="B510" s="278"/>
      <c r="C510" s="278"/>
      <c r="D510" s="278"/>
      <c r="E510" s="278"/>
    </row>
    <row r="511" spans="1:17" s="173" customFormat="1" ht="13.5" customHeight="1" x14ac:dyDescent="0.25">
      <c r="A511" s="277" t="s">
        <v>8185</v>
      </c>
      <c r="B511" s="277"/>
      <c r="C511" s="277"/>
      <c r="D511" s="277"/>
      <c r="E511" s="277"/>
      <c r="F511" s="172" t="s">
        <v>4932</v>
      </c>
      <c r="G511" s="272" t="s">
        <v>8565</v>
      </c>
      <c r="H511" s="272"/>
      <c r="I511" s="272"/>
      <c r="J511" s="272" t="s">
        <v>8593</v>
      </c>
      <c r="K511" s="272"/>
      <c r="L511" s="272"/>
      <c r="M511" s="273"/>
      <c r="N511" s="273"/>
      <c r="O511" s="273"/>
      <c r="P511" s="273"/>
      <c r="Q511" s="273"/>
    </row>
    <row r="512" spans="1:17" s="173" customFormat="1" ht="13.5" customHeight="1" x14ac:dyDescent="0.25">
      <c r="A512" s="277"/>
      <c r="B512" s="277"/>
      <c r="C512" s="277"/>
      <c r="D512" s="277"/>
      <c r="E512" s="277"/>
    </row>
    <row r="513" spans="1:17" s="173" customFormat="1" ht="13.5" customHeight="1" x14ac:dyDescent="0.25">
      <c r="A513" s="277"/>
      <c r="B513" s="277"/>
      <c r="C513" s="277"/>
      <c r="D513" s="277"/>
      <c r="E513" s="277"/>
    </row>
    <row r="514" spans="1:17" s="173" customFormat="1" ht="13.5" customHeight="1" x14ac:dyDescent="0.25">
      <c r="A514" s="277"/>
      <c r="B514" s="277"/>
      <c r="C514" s="277"/>
      <c r="D514" s="277"/>
      <c r="E514" s="277"/>
    </row>
    <row r="515" spans="1:17" ht="13.5" customHeight="1" x14ac:dyDescent="0.25">
      <c r="A515" s="278" t="s">
        <v>8604</v>
      </c>
      <c r="B515" s="278"/>
      <c r="C515" s="278"/>
      <c r="D515" s="278"/>
      <c r="E515" s="278"/>
      <c r="F515" s="171" t="s">
        <v>4932</v>
      </c>
      <c r="G515" s="275" t="s">
        <v>8565</v>
      </c>
      <c r="H515" s="275"/>
      <c r="I515" s="275"/>
      <c r="J515" s="275" t="s">
        <v>8603</v>
      </c>
      <c r="K515" s="275"/>
      <c r="L515" s="275"/>
      <c r="M515" s="276"/>
      <c r="N515" s="276"/>
      <c r="O515" s="276"/>
      <c r="P515" s="276"/>
      <c r="Q515" s="276"/>
    </row>
    <row r="516" spans="1:17" ht="13.5" customHeight="1" x14ac:dyDescent="0.25">
      <c r="A516" s="278"/>
      <c r="B516" s="278"/>
      <c r="C516" s="278"/>
      <c r="D516" s="278"/>
      <c r="E516" s="278"/>
    </row>
    <row r="517" spans="1:17" ht="13.5" customHeight="1" x14ac:dyDescent="0.25">
      <c r="A517" s="278"/>
      <c r="B517" s="278"/>
      <c r="C517" s="278"/>
      <c r="D517" s="278"/>
      <c r="E517" s="278"/>
    </row>
    <row r="518" spans="1:17" ht="13.5" customHeight="1" x14ac:dyDescent="0.25">
      <c r="A518" s="278"/>
      <c r="B518" s="278"/>
      <c r="C518" s="278"/>
      <c r="D518" s="278"/>
      <c r="E518" s="278"/>
    </row>
    <row r="519" spans="1:17" s="173" customFormat="1" ht="13.5" customHeight="1" x14ac:dyDescent="0.25">
      <c r="A519" s="277" t="s">
        <v>8602</v>
      </c>
      <c r="B519" s="277"/>
      <c r="C519" s="277"/>
      <c r="D519" s="277"/>
      <c r="E519" s="277"/>
      <c r="F519" s="172" t="s">
        <v>4932</v>
      </c>
      <c r="G519" s="272" t="s">
        <v>8565</v>
      </c>
      <c r="H519" s="272"/>
      <c r="I519" s="272"/>
      <c r="J519" s="272" t="s">
        <v>8601</v>
      </c>
      <c r="K519" s="272"/>
      <c r="L519" s="272"/>
      <c r="M519" s="273"/>
      <c r="N519" s="273"/>
      <c r="O519" s="273"/>
      <c r="P519" s="273"/>
      <c r="Q519" s="273"/>
    </row>
    <row r="520" spans="1:17" s="173" customFormat="1" ht="13.5" customHeight="1" x14ac:dyDescent="0.25">
      <c r="A520" s="277"/>
      <c r="B520" s="277"/>
      <c r="C520" s="277"/>
      <c r="D520" s="277"/>
      <c r="E520" s="277"/>
    </row>
    <row r="521" spans="1:17" s="173" customFormat="1" ht="13.5" customHeight="1" x14ac:dyDescent="0.25">
      <c r="A521" s="277"/>
      <c r="B521" s="277"/>
      <c r="C521" s="277"/>
      <c r="D521" s="277"/>
      <c r="E521" s="277"/>
    </row>
    <row r="522" spans="1:17" ht="13.5" customHeight="1" x14ac:dyDescent="0.25">
      <c r="A522" s="278" t="s">
        <v>8600</v>
      </c>
      <c r="B522" s="278"/>
      <c r="C522" s="278"/>
      <c r="D522" s="278"/>
      <c r="E522" s="278"/>
      <c r="F522" s="171" t="s">
        <v>4932</v>
      </c>
      <c r="G522" s="275" t="s">
        <v>8565</v>
      </c>
      <c r="H522" s="275"/>
      <c r="I522" s="275"/>
      <c r="J522" s="275" t="s">
        <v>8599</v>
      </c>
      <c r="K522" s="275"/>
      <c r="L522" s="275"/>
      <c r="M522" s="276"/>
      <c r="N522" s="276"/>
      <c r="O522" s="276"/>
      <c r="P522" s="276"/>
      <c r="Q522" s="276"/>
    </row>
    <row r="523" spans="1:17" ht="13.5" customHeight="1" x14ac:dyDescent="0.25">
      <c r="A523" s="278"/>
      <c r="B523" s="278"/>
      <c r="C523" s="278"/>
      <c r="D523" s="278"/>
      <c r="E523" s="278"/>
    </row>
    <row r="524" spans="1:17" ht="13.5" customHeight="1" x14ac:dyDescent="0.25">
      <c r="A524" s="278"/>
      <c r="B524" s="278"/>
      <c r="C524" s="278"/>
      <c r="D524" s="278"/>
      <c r="E524" s="278"/>
    </row>
    <row r="525" spans="1:17" s="173" customFormat="1" ht="13.5" customHeight="1" x14ac:dyDescent="0.25">
      <c r="A525" s="277" t="s">
        <v>8598</v>
      </c>
      <c r="B525" s="277"/>
      <c r="C525" s="277"/>
      <c r="D525" s="277"/>
      <c r="E525" s="277"/>
      <c r="F525" s="172" t="s">
        <v>4932</v>
      </c>
      <c r="G525" s="272" t="s">
        <v>8565</v>
      </c>
      <c r="H525" s="272"/>
      <c r="I525" s="272"/>
      <c r="J525" s="272" t="s">
        <v>8597</v>
      </c>
      <c r="K525" s="272"/>
      <c r="L525" s="272"/>
      <c r="M525" s="273"/>
      <c r="N525" s="273"/>
      <c r="O525" s="273"/>
      <c r="P525" s="273"/>
      <c r="Q525" s="273"/>
    </row>
    <row r="526" spans="1:17" s="173" customFormat="1" ht="13.5" customHeight="1" x14ac:dyDescent="0.25">
      <c r="A526" s="277"/>
      <c r="B526" s="277"/>
      <c r="C526" s="277"/>
      <c r="D526" s="277"/>
      <c r="E526" s="277"/>
    </row>
    <row r="527" spans="1:17" ht="13.5" customHeight="1" x14ac:dyDescent="0.25">
      <c r="A527" s="278" t="s">
        <v>8596</v>
      </c>
      <c r="B527" s="278"/>
      <c r="C527" s="278"/>
      <c r="D527" s="278"/>
      <c r="E527" s="278"/>
      <c r="F527" s="171" t="s">
        <v>4932</v>
      </c>
      <c r="G527" s="275" t="s">
        <v>8565</v>
      </c>
      <c r="H527" s="275"/>
      <c r="I527" s="275"/>
      <c r="J527" s="275" t="s">
        <v>8595</v>
      </c>
      <c r="K527" s="275"/>
      <c r="L527" s="275"/>
      <c r="M527" s="276"/>
      <c r="N527" s="276"/>
      <c r="O527" s="276"/>
      <c r="P527" s="276"/>
      <c r="Q527" s="276"/>
    </row>
    <row r="528" spans="1:17" ht="13.5" customHeight="1" x14ac:dyDescent="0.25">
      <c r="A528" s="278"/>
      <c r="B528" s="278"/>
      <c r="C528" s="278"/>
      <c r="D528" s="278"/>
      <c r="E528" s="278"/>
    </row>
    <row r="529" spans="1:17" s="173" customFormat="1" ht="13.5" customHeight="1" x14ac:dyDescent="0.25">
      <c r="A529" s="277" t="s">
        <v>8594</v>
      </c>
      <c r="B529" s="277"/>
      <c r="C529" s="277"/>
      <c r="D529" s="277"/>
      <c r="E529" s="277"/>
      <c r="F529" s="172" t="s">
        <v>4932</v>
      </c>
      <c r="G529" s="272" t="s">
        <v>8565</v>
      </c>
      <c r="H529" s="272"/>
      <c r="I529" s="272"/>
      <c r="J529" s="272" t="s">
        <v>8593</v>
      </c>
      <c r="K529" s="272"/>
      <c r="L529" s="272"/>
      <c r="M529" s="273"/>
      <c r="N529" s="273"/>
      <c r="O529" s="273"/>
      <c r="P529" s="273"/>
      <c r="Q529" s="273"/>
    </row>
    <row r="530" spans="1:17" s="173" customFormat="1" ht="13.5" customHeight="1" x14ac:dyDescent="0.25">
      <c r="A530" s="277"/>
      <c r="B530" s="277"/>
      <c r="C530" s="277"/>
      <c r="D530" s="277"/>
      <c r="E530" s="277"/>
    </row>
    <row r="531" spans="1:17" s="173" customFormat="1" ht="13.5" customHeight="1" x14ac:dyDescent="0.25">
      <c r="A531" s="277"/>
      <c r="B531" s="277"/>
      <c r="C531" s="277"/>
      <c r="D531" s="277"/>
      <c r="E531" s="277"/>
    </row>
    <row r="532" spans="1:17" s="173" customFormat="1" ht="13.5" customHeight="1" x14ac:dyDescent="0.25">
      <c r="A532" s="277"/>
      <c r="B532" s="277"/>
      <c r="C532" s="277"/>
      <c r="D532" s="277"/>
      <c r="E532" s="277"/>
    </row>
    <row r="533" spans="1:17" ht="13.5" customHeight="1" x14ac:dyDescent="0.25">
      <c r="A533" s="278" t="s">
        <v>8592</v>
      </c>
      <c r="B533" s="278"/>
      <c r="C533" s="278"/>
      <c r="D533" s="278"/>
      <c r="E533" s="278"/>
      <c r="F533" s="171" t="s">
        <v>4932</v>
      </c>
      <c r="G533" s="275" t="s">
        <v>8565</v>
      </c>
      <c r="H533" s="275"/>
      <c r="I533" s="275"/>
      <c r="J533" s="275" t="s">
        <v>8591</v>
      </c>
      <c r="K533" s="275"/>
      <c r="L533" s="275"/>
      <c r="M533" s="276"/>
      <c r="N533" s="276"/>
      <c r="O533" s="276"/>
      <c r="P533" s="276"/>
      <c r="Q533" s="276"/>
    </row>
    <row r="534" spans="1:17" ht="13.5" customHeight="1" x14ac:dyDescent="0.25">
      <c r="A534" s="278"/>
      <c r="B534" s="278"/>
      <c r="C534" s="278"/>
      <c r="D534" s="278"/>
      <c r="E534" s="278"/>
    </row>
    <row r="535" spans="1:17" ht="13.5" customHeight="1" x14ac:dyDescent="0.25">
      <c r="A535" s="278"/>
      <c r="B535" s="278"/>
      <c r="C535" s="278"/>
      <c r="D535" s="278"/>
      <c r="E535" s="278"/>
    </row>
    <row r="536" spans="1:17" s="173" customFormat="1" ht="13.5" customHeight="1" x14ac:dyDescent="0.25">
      <c r="A536" s="277" t="s">
        <v>8590</v>
      </c>
      <c r="B536" s="277"/>
      <c r="C536" s="277"/>
      <c r="D536" s="277"/>
      <c r="E536" s="277"/>
      <c r="F536" s="172" t="s">
        <v>4932</v>
      </c>
      <c r="G536" s="272" t="s">
        <v>8565</v>
      </c>
      <c r="H536" s="272"/>
      <c r="I536" s="272"/>
      <c r="J536" s="272" t="s">
        <v>8589</v>
      </c>
      <c r="K536" s="272"/>
      <c r="L536" s="272"/>
      <c r="M536" s="273"/>
      <c r="N536" s="273"/>
      <c r="O536" s="273"/>
      <c r="P536" s="273"/>
      <c r="Q536" s="273"/>
    </row>
    <row r="537" spans="1:17" s="173" customFormat="1" ht="13.5" customHeight="1" x14ac:dyDescent="0.25">
      <c r="A537" s="277"/>
      <c r="B537" s="277"/>
      <c r="C537" s="277"/>
      <c r="D537" s="277"/>
      <c r="E537" s="277"/>
    </row>
    <row r="538" spans="1:17" s="173" customFormat="1" ht="13.5" customHeight="1" x14ac:dyDescent="0.25">
      <c r="A538" s="277"/>
      <c r="B538" s="277"/>
      <c r="C538" s="277"/>
      <c r="D538" s="277"/>
      <c r="E538" s="277"/>
    </row>
    <row r="539" spans="1:17" ht="13.5" customHeight="1" x14ac:dyDescent="0.25">
      <c r="A539" s="278" t="s">
        <v>8588</v>
      </c>
      <c r="B539" s="278"/>
      <c r="C539" s="278"/>
      <c r="D539" s="278"/>
      <c r="E539" s="278"/>
      <c r="F539" s="171" t="s">
        <v>4932</v>
      </c>
      <c r="G539" s="275" t="s">
        <v>8565</v>
      </c>
      <c r="H539" s="275"/>
      <c r="I539" s="275"/>
      <c r="J539" s="275" t="s">
        <v>8587</v>
      </c>
      <c r="K539" s="275"/>
      <c r="L539" s="275"/>
      <c r="M539" s="276"/>
      <c r="N539" s="276"/>
      <c r="O539" s="276"/>
      <c r="P539" s="276"/>
      <c r="Q539" s="276"/>
    </row>
    <row r="540" spans="1:17" ht="13.5" customHeight="1" x14ac:dyDescent="0.25">
      <c r="A540" s="278"/>
      <c r="B540" s="278"/>
      <c r="C540" s="278"/>
      <c r="D540" s="278"/>
      <c r="E540" s="278"/>
    </row>
    <row r="541" spans="1:17" ht="13.5" customHeight="1" x14ac:dyDescent="0.25">
      <c r="A541" s="278"/>
      <c r="B541" s="278"/>
      <c r="C541" s="278"/>
      <c r="D541" s="278"/>
      <c r="E541" s="278"/>
    </row>
    <row r="542" spans="1:17" s="173" customFormat="1" ht="13.5" customHeight="1" x14ac:dyDescent="0.25">
      <c r="A542" s="277" t="s">
        <v>8586</v>
      </c>
      <c r="B542" s="277"/>
      <c r="C542" s="277"/>
      <c r="D542" s="277"/>
      <c r="E542" s="277"/>
      <c r="F542" s="172" t="s">
        <v>4932</v>
      </c>
      <c r="G542" s="272" t="s">
        <v>8565</v>
      </c>
      <c r="H542" s="272"/>
      <c r="I542" s="272"/>
      <c r="J542" s="272" t="s">
        <v>8585</v>
      </c>
      <c r="K542" s="272"/>
      <c r="L542" s="272"/>
      <c r="M542" s="273"/>
      <c r="N542" s="273"/>
      <c r="O542" s="273"/>
      <c r="P542" s="273"/>
      <c r="Q542" s="273"/>
    </row>
    <row r="543" spans="1:17" s="173" customFormat="1" ht="13.5" customHeight="1" x14ac:dyDescent="0.25">
      <c r="A543" s="277"/>
      <c r="B543" s="277"/>
      <c r="C543" s="277"/>
      <c r="D543" s="277"/>
      <c r="E543" s="277"/>
    </row>
    <row r="544" spans="1:17" s="173" customFormat="1" ht="13.5" customHeight="1" x14ac:dyDescent="0.25">
      <c r="A544" s="277"/>
      <c r="B544" s="277"/>
      <c r="C544" s="277"/>
      <c r="D544" s="277"/>
      <c r="E544" s="277"/>
    </row>
    <row r="545" spans="1:17" ht="13.5" customHeight="1" x14ac:dyDescent="0.25">
      <c r="A545" s="278" t="s">
        <v>8584</v>
      </c>
      <c r="B545" s="278"/>
      <c r="C545" s="278"/>
      <c r="D545" s="278"/>
      <c r="E545" s="278"/>
      <c r="F545" s="171" t="s">
        <v>4932</v>
      </c>
      <c r="G545" s="275" t="s">
        <v>8565</v>
      </c>
      <c r="H545" s="275"/>
      <c r="I545" s="275"/>
      <c r="J545" s="275" t="s">
        <v>8583</v>
      </c>
      <c r="K545" s="275"/>
      <c r="L545" s="275"/>
      <c r="M545" s="276"/>
      <c r="N545" s="276"/>
      <c r="O545" s="276"/>
      <c r="P545" s="276"/>
      <c r="Q545" s="276"/>
    </row>
    <row r="546" spans="1:17" ht="13.5" customHeight="1" x14ac:dyDescent="0.25">
      <c r="A546" s="278"/>
      <c r="B546" s="278"/>
      <c r="C546" s="278"/>
      <c r="D546" s="278"/>
      <c r="E546" s="278"/>
    </row>
    <row r="547" spans="1:17" ht="13.5" customHeight="1" x14ac:dyDescent="0.25">
      <c r="A547" s="278"/>
      <c r="B547" s="278"/>
      <c r="C547" s="278"/>
      <c r="D547" s="278"/>
      <c r="E547" s="278"/>
    </row>
    <row r="548" spans="1:17" s="173" customFormat="1" ht="13.5" customHeight="1" x14ac:dyDescent="0.25">
      <c r="A548" s="277" t="s">
        <v>8582</v>
      </c>
      <c r="B548" s="277"/>
      <c r="C548" s="277"/>
      <c r="D548" s="277"/>
      <c r="E548" s="277"/>
      <c r="F548" s="172" t="s">
        <v>4932</v>
      </c>
      <c r="G548" s="272" t="s">
        <v>8565</v>
      </c>
      <c r="H548" s="272"/>
      <c r="I548" s="272"/>
      <c r="J548" s="272" t="s">
        <v>8581</v>
      </c>
      <c r="K548" s="272"/>
      <c r="L548" s="272"/>
      <c r="M548" s="273"/>
      <c r="N548" s="273"/>
      <c r="O548" s="273"/>
      <c r="P548" s="273"/>
      <c r="Q548" s="273"/>
    </row>
    <row r="549" spans="1:17" s="173" customFormat="1" ht="13.5" customHeight="1" x14ac:dyDescent="0.25">
      <c r="A549" s="277"/>
      <c r="B549" s="277"/>
      <c r="C549" s="277"/>
      <c r="D549" s="277"/>
      <c r="E549" s="277"/>
    </row>
    <row r="550" spans="1:17" s="173" customFormat="1" ht="13.5" customHeight="1" x14ac:dyDescent="0.25">
      <c r="A550" s="277"/>
      <c r="B550" s="277"/>
      <c r="C550" s="277"/>
      <c r="D550" s="277"/>
      <c r="E550" s="277"/>
    </row>
    <row r="551" spans="1:17" ht="13.5" customHeight="1" x14ac:dyDescent="0.25">
      <c r="A551" s="278" t="s">
        <v>7825</v>
      </c>
      <c r="B551" s="278"/>
      <c r="C551" s="278"/>
      <c r="D551" s="278"/>
      <c r="E551" s="278"/>
      <c r="F551" s="171" t="s">
        <v>4932</v>
      </c>
      <c r="G551" s="275" t="s">
        <v>8565</v>
      </c>
      <c r="H551" s="275"/>
      <c r="I551" s="275"/>
      <c r="J551" s="275" t="s">
        <v>8580</v>
      </c>
      <c r="K551" s="275"/>
      <c r="L551" s="275"/>
      <c r="M551" s="276"/>
      <c r="N551" s="276"/>
      <c r="O551" s="276"/>
      <c r="P551" s="276"/>
      <c r="Q551" s="276"/>
    </row>
    <row r="552" spans="1:17" ht="13.5" customHeight="1" x14ac:dyDescent="0.25">
      <c r="A552" s="278"/>
      <c r="B552" s="278"/>
      <c r="C552" s="278"/>
      <c r="D552" s="278"/>
      <c r="E552" s="278"/>
    </row>
    <row r="553" spans="1:17" ht="13.5" customHeight="1" x14ac:dyDescent="0.25">
      <c r="A553" s="278"/>
      <c r="B553" s="278"/>
      <c r="C553" s="278"/>
      <c r="D553" s="278"/>
      <c r="E553" s="278"/>
    </row>
    <row r="554" spans="1:17" s="173" customFormat="1" ht="13.5" customHeight="1" x14ac:dyDescent="0.25">
      <c r="A554" s="277" t="s">
        <v>8579</v>
      </c>
      <c r="B554" s="277"/>
      <c r="C554" s="277"/>
      <c r="D554" s="277"/>
      <c r="E554" s="277"/>
      <c r="F554" s="172" t="s">
        <v>4932</v>
      </c>
      <c r="G554" s="272" t="s">
        <v>8565</v>
      </c>
      <c r="H554" s="272"/>
      <c r="I554" s="272"/>
      <c r="J554" s="272" t="s">
        <v>8578</v>
      </c>
      <c r="K554" s="272"/>
      <c r="L554" s="272"/>
      <c r="M554" s="273"/>
      <c r="N554" s="273"/>
      <c r="O554" s="273"/>
      <c r="P554" s="273"/>
      <c r="Q554" s="273"/>
    </row>
    <row r="555" spans="1:17" s="173" customFormat="1" ht="13.5" customHeight="1" x14ac:dyDescent="0.25">
      <c r="A555" s="277"/>
      <c r="B555" s="277"/>
      <c r="C555" s="277"/>
      <c r="D555" s="277"/>
      <c r="E555" s="277"/>
    </row>
    <row r="556" spans="1:17" s="173" customFormat="1" ht="13.5" customHeight="1" x14ac:dyDescent="0.25">
      <c r="A556" s="277"/>
      <c r="B556" s="277"/>
      <c r="C556" s="277"/>
      <c r="D556" s="277"/>
      <c r="E556" s="277"/>
    </row>
    <row r="557" spans="1:17" ht="13.5" customHeight="1" x14ac:dyDescent="0.25">
      <c r="A557" s="278" t="s">
        <v>8577</v>
      </c>
      <c r="B557" s="278"/>
      <c r="C557" s="278"/>
      <c r="D557" s="278"/>
      <c r="E557" s="278"/>
      <c r="F557" s="171" t="s">
        <v>4932</v>
      </c>
      <c r="G557" s="275" t="s">
        <v>8565</v>
      </c>
      <c r="H557" s="275"/>
      <c r="I557" s="275"/>
      <c r="J557" s="275" t="s">
        <v>8576</v>
      </c>
      <c r="K557" s="275"/>
      <c r="L557" s="275"/>
      <c r="M557" s="276"/>
      <c r="N557" s="276"/>
      <c r="O557" s="276"/>
      <c r="P557" s="276"/>
      <c r="Q557" s="276"/>
    </row>
    <row r="558" spans="1:17" ht="13.5" customHeight="1" x14ac:dyDescent="0.25">
      <c r="A558" s="278"/>
      <c r="B558" s="278"/>
      <c r="C558" s="278"/>
      <c r="D558" s="278"/>
      <c r="E558" s="278"/>
    </row>
    <row r="559" spans="1:17" ht="13.5" customHeight="1" x14ac:dyDescent="0.25">
      <c r="A559" s="278"/>
      <c r="B559" s="278"/>
      <c r="C559" s="278"/>
      <c r="D559" s="278"/>
      <c r="E559" s="278"/>
    </row>
    <row r="560" spans="1:17" ht="13.5" customHeight="1" x14ac:dyDescent="0.25">
      <c r="A560" s="278"/>
      <c r="B560" s="278"/>
      <c r="C560" s="278"/>
      <c r="D560" s="278"/>
      <c r="E560" s="278"/>
    </row>
    <row r="561" spans="1:17" s="173" customFormat="1" ht="13.5" customHeight="1" x14ac:dyDescent="0.25">
      <c r="A561" s="277" t="s">
        <v>8575</v>
      </c>
      <c r="B561" s="277"/>
      <c r="C561" s="277"/>
      <c r="D561" s="277"/>
      <c r="E561" s="277"/>
      <c r="F561" s="172" t="s">
        <v>4932</v>
      </c>
      <c r="G561" s="272" t="s">
        <v>8565</v>
      </c>
      <c r="H561" s="272"/>
      <c r="I561" s="272"/>
      <c r="J561" s="272" t="s">
        <v>8574</v>
      </c>
      <c r="K561" s="272"/>
      <c r="L561" s="272"/>
      <c r="M561" s="273"/>
      <c r="N561" s="273"/>
      <c r="O561" s="273"/>
      <c r="P561" s="273"/>
      <c r="Q561" s="273"/>
    </row>
    <row r="562" spans="1:17" s="173" customFormat="1" ht="13.5" customHeight="1" x14ac:dyDescent="0.25">
      <c r="A562" s="277"/>
      <c r="B562" s="277"/>
      <c r="C562" s="277"/>
      <c r="D562" s="277"/>
      <c r="E562" s="277"/>
    </row>
    <row r="563" spans="1:17" s="173" customFormat="1" ht="13.5" customHeight="1" x14ac:dyDescent="0.25">
      <c r="A563" s="277"/>
      <c r="B563" s="277"/>
      <c r="C563" s="277"/>
      <c r="D563" s="277"/>
      <c r="E563" s="277"/>
    </row>
    <row r="564" spans="1:17" s="173" customFormat="1" ht="13.5" customHeight="1" x14ac:dyDescent="0.25">
      <c r="A564" s="277"/>
      <c r="B564" s="277"/>
      <c r="C564" s="277"/>
      <c r="D564" s="277"/>
      <c r="E564" s="277"/>
    </row>
    <row r="565" spans="1:17" s="173" customFormat="1" ht="13.5" customHeight="1" x14ac:dyDescent="0.25">
      <c r="A565" s="277"/>
      <c r="B565" s="277"/>
      <c r="C565" s="277"/>
      <c r="D565" s="277"/>
      <c r="E565" s="277"/>
    </row>
    <row r="566" spans="1:17" s="173" customFormat="1" ht="13.5" customHeight="1" x14ac:dyDescent="0.25">
      <c r="A566" s="277"/>
      <c r="B566" s="277"/>
      <c r="C566" s="277"/>
      <c r="D566" s="277"/>
      <c r="E566" s="277"/>
    </row>
    <row r="567" spans="1:17" ht="13.5" customHeight="1" x14ac:dyDescent="0.25">
      <c r="A567" s="278" t="s">
        <v>8573</v>
      </c>
      <c r="B567" s="278"/>
      <c r="C567" s="278"/>
      <c r="D567" s="278"/>
      <c r="E567" s="278"/>
      <c r="F567" s="171" t="s">
        <v>4932</v>
      </c>
      <c r="G567" s="275" t="s">
        <v>8565</v>
      </c>
      <c r="H567" s="275"/>
      <c r="I567" s="275"/>
      <c r="J567" s="275" t="s">
        <v>8572</v>
      </c>
      <c r="K567" s="275"/>
      <c r="L567" s="275"/>
      <c r="M567" s="276"/>
      <c r="N567" s="276"/>
      <c r="O567" s="276"/>
      <c r="P567" s="276"/>
      <c r="Q567" s="276"/>
    </row>
    <row r="568" spans="1:17" ht="13.5" customHeight="1" x14ac:dyDescent="0.25">
      <c r="A568" s="278"/>
      <c r="B568" s="278"/>
      <c r="C568" s="278"/>
      <c r="D568" s="278"/>
      <c r="E568" s="278"/>
    </row>
    <row r="569" spans="1:17" ht="13.5" customHeight="1" x14ac:dyDescent="0.25">
      <c r="A569" s="278"/>
      <c r="B569" s="278"/>
      <c r="C569" s="278"/>
      <c r="D569" s="278"/>
      <c r="E569" s="278"/>
    </row>
    <row r="570" spans="1:17" ht="13.5" customHeight="1" x14ac:dyDescent="0.25">
      <c r="A570" s="278"/>
      <c r="B570" s="278"/>
      <c r="C570" s="278"/>
      <c r="D570" s="278"/>
      <c r="E570" s="278"/>
    </row>
    <row r="571" spans="1:17" ht="13.5" customHeight="1" x14ac:dyDescent="0.25">
      <c r="A571" s="278"/>
      <c r="B571" s="278"/>
      <c r="C571" s="278"/>
      <c r="D571" s="278"/>
      <c r="E571" s="278"/>
    </row>
    <row r="572" spans="1:17" ht="13.5" customHeight="1" x14ac:dyDescent="0.25">
      <c r="A572" s="278"/>
      <c r="B572" s="278"/>
      <c r="C572" s="278"/>
      <c r="D572" s="278"/>
      <c r="E572" s="278"/>
    </row>
    <row r="573" spans="1:17" ht="13.5" customHeight="1" x14ac:dyDescent="0.25">
      <c r="A573" s="278"/>
      <c r="B573" s="278"/>
      <c r="C573" s="278"/>
      <c r="D573" s="278"/>
      <c r="E573" s="278"/>
    </row>
    <row r="574" spans="1:17" s="173" customFormat="1" ht="13.5" customHeight="1" x14ac:dyDescent="0.25">
      <c r="A574" s="277" t="s">
        <v>8571</v>
      </c>
      <c r="B574" s="277"/>
      <c r="C574" s="277"/>
      <c r="D574" s="277"/>
      <c r="E574" s="277"/>
      <c r="F574" s="172" t="s">
        <v>4932</v>
      </c>
      <c r="G574" s="272" t="s">
        <v>8565</v>
      </c>
      <c r="H574" s="272"/>
      <c r="I574" s="272"/>
      <c r="J574" s="272" t="s">
        <v>8570</v>
      </c>
      <c r="K574" s="272"/>
      <c r="L574" s="272"/>
      <c r="M574" s="273"/>
      <c r="N574" s="273"/>
      <c r="O574" s="273"/>
      <c r="P574" s="273"/>
      <c r="Q574" s="273"/>
    </row>
    <row r="575" spans="1:17" s="173" customFormat="1" ht="13.5" customHeight="1" x14ac:dyDescent="0.25">
      <c r="A575" s="277"/>
      <c r="B575" s="277"/>
      <c r="C575" s="277"/>
      <c r="D575" s="277"/>
      <c r="E575" s="277"/>
    </row>
    <row r="576" spans="1:17" s="173" customFormat="1" ht="13.5" customHeight="1" x14ac:dyDescent="0.25">
      <c r="A576" s="277"/>
      <c r="B576" s="277"/>
      <c r="C576" s="277"/>
      <c r="D576" s="277"/>
      <c r="E576" s="277"/>
    </row>
    <row r="577" spans="1:17" s="173" customFormat="1" ht="13.5" customHeight="1" x14ac:dyDescent="0.25">
      <c r="A577" s="277"/>
      <c r="B577" s="277"/>
      <c r="C577" s="277"/>
      <c r="D577" s="277"/>
      <c r="E577" s="277"/>
    </row>
    <row r="578" spans="1:17" s="173" customFormat="1" ht="13.5" customHeight="1" x14ac:dyDescent="0.25">
      <c r="A578" s="277"/>
      <c r="B578" s="277"/>
      <c r="C578" s="277"/>
      <c r="D578" s="277"/>
      <c r="E578" s="277"/>
    </row>
    <row r="579" spans="1:17" ht="13.5" customHeight="1" x14ac:dyDescent="0.25">
      <c r="A579" s="278" t="s">
        <v>8569</v>
      </c>
      <c r="B579" s="278"/>
      <c r="C579" s="278"/>
      <c r="D579" s="278"/>
      <c r="E579" s="278"/>
      <c r="F579" s="171" t="s">
        <v>4932</v>
      </c>
      <c r="G579" s="275" t="s">
        <v>8565</v>
      </c>
      <c r="H579" s="275"/>
      <c r="I579" s="275"/>
      <c r="J579" s="275" t="s">
        <v>8568</v>
      </c>
      <c r="K579" s="275"/>
      <c r="L579" s="275"/>
      <c r="M579" s="276"/>
      <c r="N579" s="276"/>
      <c r="O579" s="276"/>
      <c r="P579" s="276"/>
      <c r="Q579" s="276"/>
    </row>
    <row r="580" spans="1:17" ht="13.5" customHeight="1" x14ac:dyDescent="0.25">
      <c r="A580" s="278"/>
      <c r="B580" s="278"/>
      <c r="C580" s="278"/>
      <c r="D580" s="278"/>
      <c r="E580" s="278"/>
    </row>
    <row r="581" spans="1:17" ht="13.5" customHeight="1" x14ac:dyDescent="0.25">
      <c r="A581" s="278"/>
      <c r="B581" s="278"/>
      <c r="C581" s="278"/>
      <c r="D581" s="278"/>
      <c r="E581" s="278"/>
    </row>
    <row r="582" spans="1:17" ht="13.5" customHeight="1" x14ac:dyDescent="0.25">
      <c r="A582" s="278"/>
      <c r="B582" s="278"/>
      <c r="C582" s="278"/>
      <c r="D582" s="278"/>
      <c r="E582" s="278"/>
    </row>
    <row r="583" spans="1:17" ht="13.5" customHeight="1" x14ac:dyDescent="0.25">
      <c r="A583" s="278"/>
      <c r="B583" s="278"/>
      <c r="C583" s="278"/>
      <c r="D583" s="278"/>
      <c r="E583" s="278"/>
    </row>
    <row r="584" spans="1:17" s="173" customFormat="1" ht="13.5" customHeight="1" x14ac:dyDescent="0.25">
      <c r="A584" s="277" t="s">
        <v>8567</v>
      </c>
      <c r="B584" s="277"/>
      <c r="C584" s="277"/>
      <c r="D584" s="277"/>
      <c r="E584" s="277"/>
      <c r="F584" s="172" t="s">
        <v>4932</v>
      </c>
      <c r="G584" s="272" t="s">
        <v>8565</v>
      </c>
      <c r="H584" s="272"/>
      <c r="I584" s="272"/>
      <c r="J584" s="272" t="s">
        <v>8566</v>
      </c>
      <c r="K584" s="272"/>
      <c r="L584" s="272"/>
      <c r="M584" s="273"/>
      <c r="N584" s="273"/>
      <c r="O584" s="273"/>
      <c r="P584" s="273"/>
      <c r="Q584" s="273"/>
    </row>
    <row r="585" spans="1:17" s="173" customFormat="1" ht="13.5" customHeight="1" x14ac:dyDescent="0.25">
      <c r="A585" s="277"/>
      <c r="B585" s="277"/>
      <c r="C585" s="277"/>
      <c r="D585" s="277"/>
      <c r="E585" s="277"/>
    </row>
    <row r="586" spans="1:17" s="173" customFormat="1" ht="13.5" customHeight="1" x14ac:dyDescent="0.25">
      <c r="A586" s="277"/>
      <c r="B586" s="277"/>
      <c r="C586" s="277"/>
      <c r="D586" s="277"/>
      <c r="E586" s="277"/>
    </row>
    <row r="587" spans="1:17" ht="16.5" customHeight="1" x14ac:dyDescent="0.25">
      <c r="A587" s="275" t="s">
        <v>4942</v>
      </c>
      <c r="B587" s="275"/>
      <c r="C587" s="275"/>
      <c r="D587" s="275"/>
      <c r="E587" s="275"/>
      <c r="F587" s="171" t="s">
        <v>4932</v>
      </c>
      <c r="G587" s="275" t="s">
        <v>8565</v>
      </c>
      <c r="H587" s="275"/>
      <c r="I587" s="275"/>
      <c r="M587" s="276"/>
      <c r="N587" s="276"/>
      <c r="O587" s="276"/>
      <c r="P587" s="276"/>
      <c r="Q587" s="276"/>
    </row>
    <row r="588" spans="1:17" ht="28.5" customHeight="1" x14ac:dyDescent="0.25"/>
    <row r="589" spans="1:17" ht="6" customHeight="1" x14ac:dyDescent="0.25"/>
    <row r="590" spans="1:17" ht="15.75" customHeight="1" x14ac:dyDescent="0.25">
      <c r="A590" s="274" t="s">
        <v>8564</v>
      </c>
      <c r="B590" s="274"/>
      <c r="C590" s="274"/>
      <c r="D590" s="274"/>
      <c r="E590" s="274"/>
      <c r="F590" s="274"/>
      <c r="G590" s="274"/>
      <c r="H590" s="274"/>
    </row>
    <row r="591" spans="1:17" ht="6.75" customHeight="1" x14ac:dyDescent="0.25"/>
    <row r="592" spans="1:17" s="173" customFormat="1" ht="16.5" customHeight="1" x14ac:dyDescent="0.25">
      <c r="A592" s="272" t="s">
        <v>4942</v>
      </c>
      <c r="B592" s="272"/>
      <c r="C592" s="272"/>
      <c r="D592" s="272"/>
      <c r="E592" s="272"/>
      <c r="F592" s="172" t="s">
        <v>4932</v>
      </c>
      <c r="G592" s="272" t="s">
        <v>8564</v>
      </c>
      <c r="H592" s="272"/>
      <c r="I592" s="272"/>
      <c r="M592" s="273"/>
      <c r="N592" s="273"/>
      <c r="O592" s="273"/>
      <c r="P592" s="273"/>
      <c r="Q592" s="273"/>
    </row>
    <row r="593" spans="1:17" ht="28.5" customHeight="1" x14ac:dyDescent="0.25"/>
    <row r="594" spans="1:17" ht="6" customHeight="1" x14ac:dyDescent="0.25"/>
    <row r="595" spans="1:17" ht="15.75" customHeight="1" x14ac:dyDescent="0.25">
      <c r="A595" s="274" t="s">
        <v>8557</v>
      </c>
      <c r="B595" s="274"/>
      <c r="C595" s="274"/>
      <c r="D595" s="274"/>
      <c r="E595" s="274"/>
      <c r="F595" s="274"/>
      <c r="G595" s="274"/>
      <c r="H595" s="274"/>
    </row>
    <row r="596" spans="1:17" ht="6.75" customHeight="1" x14ac:dyDescent="0.25"/>
    <row r="597" spans="1:17" ht="16.5" customHeight="1" x14ac:dyDescent="0.25">
      <c r="A597" s="275" t="s">
        <v>8563</v>
      </c>
      <c r="B597" s="275"/>
      <c r="C597" s="275"/>
      <c r="D597" s="275"/>
      <c r="E597" s="275"/>
      <c r="F597" s="171" t="s">
        <v>4932</v>
      </c>
      <c r="G597" s="275" t="s">
        <v>8557</v>
      </c>
      <c r="H597" s="275"/>
      <c r="I597" s="275"/>
      <c r="M597" s="276"/>
      <c r="N597" s="276"/>
      <c r="O597" s="276"/>
      <c r="P597" s="276"/>
      <c r="Q597" s="276"/>
    </row>
    <row r="598" spans="1:17" s="173" customFormat="1" ht="16.5" customHeight="1" x14ac:dyDescent="0.25">
      <c r="A598" s="272" t="s">
        <v>8556</v>
      </c>
      <c r="B598" s="272"/>
      <c r="C598" s="272"/>
      <c r="D598" s="272"/>
      <c r="E598" s="272"/>
      <c r="F598" s="172" t="s">
        <v>4932</v>
      </c>
      <c r="G598" s="272" t="s">
        <v>8557</v>
      </c>
      <c r="H598" s="272"/>
      <c r="I598" s="272"/>
      <c r="M598" s="273"/>
      <c r="N598" s="273"/>
      <c r="O598" s="273"/>
      <c r="P598" s="273"/>
      <c r="Q598" s="273"/>
    </row>
    <row r="599" spans="1:17" ht="16.5" customHeight="1" x14ac:dyDescent="0.25">
      <c r="A599" s="275" t="s">
        <v>8562</v>
      </c>
      <c r="B599" s="275"/>
      <c r="C599" s="275"/>
      <c r="D599" s="275"/>
      <c r="E599" s="275"/>
      <c r="F599" s="171" t="s">
        <v>4932</v>
      </c>
      <c r="G599" s="275" t="s">
        <v>8557</v>
      </c>
      <c r="H599" s="275"/>
      <c r="I599" s="275"/>
      <c r="M599" s="276"/>
      <c r="N599" s="276"/>
      <c r="O599" s="276"/>
      <c r="P599" s="276"/>
      <c r="Q599" s="276"/>
    </row>
    <row r="600" spans="1:17" s="173" customFormat="1" ht="16.5" customHeight="1" x14ac:dyDescent="0.25">
      <c r="A600" s="272" t="s">
        <v>5580</v>
      </c>
      <c r="B600" s="272"/>
      <c r="C600" s="272"/>
      <c r="D600" s="272"/>
      <c r="E600" s="272"/>
      <c r="F600" s="172" t="s">
        <v>4932</v>
      </c>
      <c r="G600" s="272" t="s">
        <v>8557</v>
      </c>
      <c r="H600" s="272"/>
      <c r="I600" s="272"/>
      <c r="M600" s="273"/>
      <c r="N600" s="273"/>
      <c r="O600" s="273"/>
      <c r="P600" s="273"/>
      <c r="Q600" s="273"/>
    </row>
    <row r="601" spans="1:17" ht="16.5" customHeight="1" x14ac:dyDescent="0.25">
      <c r="A601" s="275" t="s">
        <v>5774</v>
      </c>
      <c r="B601" s="275"/>
      <c r="C601" s="275"/>
      <c r="D601" s="275"/>
      <c r="E601" s="275"/>
      <c r="F601" s="171" t="s">
        <v>4932</v>
      </c>
      <c r="G601" s="275" t="s">
        <v>8557</v>
      </c>
      <c r="H601" s="275"/>
      <c r="I601" s="275"/>
      <c r="M601" s="276"/>
      <c r="N601" s="276"/>
      <c r="O601" s="276"/>
      <c r="P601" s="276"/>
      <c r="Q601" s="276"/>
    </row>
    <row r="602" spans="1:17" s="173" customFormat="1" ht="16.5" customHeight="1" x14ac:dyDescent="0.25">
      <c r="A602" s="272" t="s">
        <v>5773</v>
      </c>
      <c r="B602" s="272"/>
      <c r="C602" s="272"/>
      <c r="D602" s="272"/>
      <c r="E602" s="272"/>
      <c r="F602" s="172" t="s">
        <v>4932</v>
      </c>
      <c r="G602" s="272" t="s">
        <v>8557</v>
      </c>
      <c r="H602" s="272"/>
      <c r="I602" s="272"/>
      <c r="M602" s="273"/>
      <c r="N602" s="273"/>
      <c r="O602" s="273"/>
      <c r="P602" s="273"/>
      <c r="Q602" s="273"/>
    </row>
    <row r="603" spans="1:17" ht="16.5" customHeight="1" x14ac:dyDescent="0.25">
      <c r="A603" s="275" t="s">
        <v>5570</v>
      </c>
      <c r="B603" s="275"/>
      <c r="C603" s="275"/>
      <c r="D603" s="275"/>
      <c r="E603" s="275"/>
      <c r="F603" s="171" t="s">
        <v>4932</v>
      </c>
      <c r="G603" s="275" t="s">
        <v>8557</v>
      </c>
      <c r="H603" s="275"/>
      <c r="I603" s="275"/>
      <c r="M603" s="276"/>
      <c r="N603" s="276"/>
      <c r="O603" s="276"/>
      <c r="P603" s="276"/>
      <c r="Q603" s="276"/>
    </row>
    <row r="604" spans="1:17" s="173" customFormat="1" ht="13.5" customHeight="1" x14ac:dyDescent="0.25">
      <c r="A604" s="277" t="s">
        <v>8561</v>
      </c>
      <c r="B604" s="277"/>
      <c r="C604" s="277"/>
      <c r="D604" s="277"/>
      <c r="E604" s="277"/>
      <c r="F604" s="172" t="s">
        <v>4932</v>
      </c>
      <c r="G604" s="272" t="s">
        <v>8557</v>
      </c>
      <c r="H604" s="272"/>
      <c r="I604" s="272"/>
      <c r="M604" s="273"/>
      <c r="N604" s="273"/>
      <c r="O604" s="273"/>
      <c r="P604" s="273"/>
      <c r="Q604" s="273"/>
    </row>
    <row r="605" spans="1:17" s="173" customFormat="1" ht="13.5" customHeight="1" x14ac:dyDescent="0.25">
      <c r="A605" s="277"/>
      <c r="B605" s="277"/>
      <c r="C605" s="277"/>
      <c r="D605" s="277"/>
      <c r="E605" s="277"/>
    </row>
    <row r="606" spans="1:17" ht="16.5" customHeight="1" x14ac:dyDescent="0.25">
      <c r="A606" s="275" t="s">
        <v>5767</v>
      </c>
      <c r="B606" s="275"/>
      <c r="C606" s="275"/>
      <c r="D606" s="275"/>
      <c r="E606" s="275"/>
      <c r="F606" s="171" t="s">
        <v>4932</v>
      </c>
      <c r="G606" s="275" t="s">
        <v>8557</v>
      </c>
      <c r="H606" s="275"/>
      <c r="I606" s="275"/>
      <c r="M606" s="276"/>
      <c r="N606" s="276"/>
      <c r="O606" s="276"/>
      <c r="P606" s="276"/>
      <c r="Q606" s="276"/>
    </row>
    <row r="607" spans="1:17" s="173" customFormat="1" ht="16.5" customHeight="1" x14ac:dyDescent="0.25">
      <c r="A607" s="272" t="s">
        <v>5763</v>
      </c>
      <c r="B607" s="272"/>
      <c r="C607" s="272"/>
      <c r="D607" s="272"/>
      <c r="E607" s="272"/>
      <c r="F607" s="172" t="s">
        <v>4932</v>
      </c>
      <c r="G607" s="272" t="s">
        <v>8557</v>
      </c>
      <c r="H607" s="272"/>
      <c r="I607" s="272"/>
      <c r="M607" s="273"/>
      <c r="N607" s="273"/>
      <c r="O607" s="273"/>
      <c r="P607" s="273"/>
      <c r="Q607" s="273"/>
    </row>
    <row r="608" spans="1:17" ht="16.5" customHeight="1" x14ac:dyDescent="0.25">
      <c r="A608" s="275" t="s">
        <v>8560</v>
      </c>
      <c r="B608" s="275"/>
      <c r="C608" s="275"/>
      <c r="D608" s="275"/>
      <c r="E608" s="275"/>
      <c r="F608" s="171" t="s">
        <v>4932</v>
      </c>
      <c r="G608" s="275" t="s">
        <v>8557</v>
      </c>
      <c r="H608" s="275"/>
      <c r="I608" s="275"/>
      <c r="M608" s="276"/>
      <c r="N608" s="276"/>
      <c r="O608" s="276"/>
      <c r="P608" s="276"/>
      <c r="Q608" s="276"/>
    </row>
    <row r="609" spans="1:17" s="173" customFormat="1" ht="16.5" customHeight="1" x14ac:dyDescent="0.25">
      <c r="A609" s="272" t="s">
        <v>8559</v>
      </c>
      <c r="B609" s="272"/>
      <c r="C609" s="272"/>
      <c r="D609" s="272"/>
      <c r="E609" s="272"/>
      <c r="F609" s="172" t="s">
        <v>4932</v>
      </c>
      <c r="G609" s="272" t="s">
        <v>8557</v>
      </c>
      <c r="H609" s="272"/>
      <c r="I609" s="272"/>
      <c r="M609" s="273"/>
      <c r="N609" s="273"/>
      <c r="O609" s="273"/>
      <c r="P609" s="273"/>
      <c r="Q609" s="273"/>
    </row>
    <row r="610" spans="1:17" ht="16.5" customHeight="1" x14ac:dyDescent="0.25">
      <c r="A610" s="275" t="s">
        <v>8558</v>
      </c>
      <c r="B610" s="275"/>
      <c r="C610" s="275"/>
      <c r="D610" s="275"/>
      <c r="E610" s="275"/>
      <c r="F610" s="171" t="s">
        <v>4932</v>
      </c>
      <c r="G610" s="275" t="s">
        <v>8557</v>
      </c>
      <c r="H610" s="275"/>
      <c r="I610" s="275"/>
      <c r="M610" s="276"/>
      <c r="N610" s="276"/>
      <c r="O610" s="276"/>
      <c r="P610" s="276"/>
      <c r="Q610" s="276"/>
    </row>
    <row r="611" spans="1:17" s="173" customFormat="1" ht="16.5" customHeight="1" x14ac:dyDescent="0.25">
      <c r="A611" s="272" t="s">
        <v>5756</v>
      </c>
      <c r="B611" s="272"/>
      <c r="C611" s="272"/>
      <c r="D611" s="272"/>
      <c r="E611" s="272"/>
      <c r="F611" s="172" t="s">
        <v>4932</v>
      </c>
      <c r="G611" s="272" t="s">
        <v>8557</v>
      </c>
      <c r="H611" s="272"/>
      <c r="I611" s="272"/>
      <c r="M611" s="273"/>
      <c r="N611" s="273"/>
      <c r="O611" s="273"/>
      <c r="P611" s="273"/>
      <c r="Q611" s="273"/>
    </row>
    <row r="612" spans="1:17" ht="16.5" customHeight="1" x14ac:dyDescent="0.25">
      <c r="A612" s="275" t="s">
        <v>5749</v>
      </c>
      <c r="B612" s="275"/>
      <c r="C612" s="275"/>
      <c r="D612" s="275"/>
      <c r="E612" s="275"/>
      <c r="F612" s="171" t="s">
        <v>4932</v>
      </c>
      <c r="G612" s="275" t="s">
        <v>8557</v>
      </c>
      <c r="H612" s="275"/>
      <c r="I612" s="275"/>
      <c r="M612" s="276"/>
      <c r="N612" s="276"/>
      <c r="O612" s="276"/>
      <c r="P612" s="276"/>
      <c r="Q612" s="276"/>
    </row>
    <row r="613" spans="1:17" s="173" customFormat="1" ht="16.5" customHeight="1" x14ac:dyDescent="0.25">
      <c r="A613" s="272" t="s">
        <v>5550</v>
      </c>
      <c r="B613" s="272"/>
      <c r="C613" s="272"/>
      <c r="D613" s="272"/>
      <c r="E613" s="272"/>
      <c r="F613" s="172" t="s">
        <v>4932</v>
      </c>
      <c r="G613" s="272" t="s">
        <v>8557</v>
      </c>
      <c r="H613" s="272"/>
      <c r="I613" s="272"/>
      <c r="M613" s="273"/>
      <c r="N613" s="273"/>
      <c r="O613" s="273"/>
      <c r="P613" s="273"/>
      <c r="Q613" s="273"/>
    </row>
    <row r="614" spans="1:17" ht="16.5" customHeight="1" x14ac:dyDescent="0.25">
      <c r="A614" s="275" t="s">
        <v>4942</v>
      </c>
      <c r="B614" s="275"/>
      <c r="C614" s="275"/>
      <c r="D614" s="275"/>
      <c r="E614" s="275"/>
      <c r="F614" s="171" t="s">
        <v>4932</v>
      </c>
      <c r="G614" s="275" t="s">
        <v>8557</v>
      </c>
      <c r="H614" s="275"/>
      <c r="I614" s="275"/>
      <c r="M614" s="276"/>
      <c r="N614" s="276"/>
      <c r="O614" s="276"/>
      <c r="P614" s="276"/>
      <c r="Q614" s="276"/>
    </row>
    <row r="615" spans="1:17" ht="28.5" customHeight="1" x14ac:dyDescent="0.25"/>
    <row r="616" spans="1:17" ht="6" customHeight="1" x14ac:dyDescent="0.25"/>
    <row r="617" spans="1:17" ht="15.75" customHeight="1" x14ac:dyDescent="0.25">
      <c r="A617" s="274" t="s">
        <v>8552</v>
      </c>
      <c r="B617" s="274"/>
      <c r="C617" s="274"/>
      <c r="D617" s="274"/>
      <c r="E617" s="274"/>
      <c r="F617" s="274"/>
      <c r="G617" s="274"/>
      <c r="H617" s="274"/>
    </row>
    <row r="618" spans="1:17" ht="6.75" customHeight="1" x14ac:dyDescent="0.25"/>
    <row r="619" spans="1:17" s="173" customFormat="1" ht="16.5" customHeight="1" x14ac:dyDescent="0.25">
      <c r="A619" s="272" t="s">
        <v>8556</v>
      </c>
      <c r="B619" s="272"/>
      <c r="C619" s="272"/>
      <c r="D619" s="272"/>
      <c r="E619" s="272"/>
      <c r="F619" s="172" t="s">
        <v>4932</v>
      </c>
      <c r="G619" s="272" t="s">
        <v>8552</v>
      </c>
      <c r="H619" s="272"/>
      <c r="I619" s="272"/>
      <c r="M619" s="273"/>
      <c r="N619" s="273"/>
      <c r="O619" s="273"/>
      <c r="P619" s="273"/>
      <c r="Q619" s="273"/>
    </row>
    <row r="620" spans="1:17" ht="16.5" customHeight="1" x14ac:dyDescent="0.25">
      <c r="A620" s="275" t="s">
        <v>8555</v>
      </c>
      <c r="B620" s="275"/>
      <c r="C620" s="275"/>
      <c r="D620" s="275"/>
      <c r="E620" s="275"/>
      <c r="F620" s="171" t="s">
        <v>4932</v>
      </c>
      <c r="G620" s="275" t="s">
        <v>8552</v>
      </c>
      <c r="H620" s="275"/>
      <c r="I620" s="275"/>
      <c r="M620" s="276"/>
      <c r="N620" s="276"/>
      <c r="O620" s="276"/>
      <c r="P620" s="276"/>
      <c r="Q620" s="276"/>
    </row>
    <row r="621" spans="1:17" s="173" customFormat="1" ht="16.5" customHeight="1" x14ac:dyDescent="0.25">
      <c r="A621" s="272" t="s">
        <v>5493</v>
      </c>
      <c r="B621" s="272"/>
      <c r="C621" s="272"/>
      <c r="D621" s="272"/>
      <c r="E621" s="272"/>
      <c r="F621" s="172" t="s">
        <v>4932</v>
      </c>
      <c r="G621" s="272" t="s">
        <v>8552</v>
      </c>
      <c r="H621" s="272"/>
      <c r="I621" s="272"/>
      <c r="M621" s="273"/>
      <c r="N621" s="273"/>
      <c r="O621" s="273"/>
      <c r="P621" s="273"/>
      <c r="Q621" s="273"/>
    </row>
    <row r="622" spans="1:17" ht="13.5" customHeight="1" x14ac:dyDescent="0.25">
      <c r="A622" s="278" t="s">
        <v>8554</v>
      </c>
      <c r="B622" s="278"/>
      <c r="C622" s="278"/>
      <c r="D622" s="278"/>
      <c r="E622" s="278"/>
      <c r="F622" s="171" t="s">
        <v>4932</v>
      </c>
      <c r="G622" s="275" t="s">
        <v>8552</v>
      </c>
      <c r="H622" s="275"/>
      <c r="I622" s="275"/>
      <c r="M622" s="276"/>
      <c r="N622" s="276"/>
      <c r="O622" s="276"/>
      <c r="P622" s="276"/>
      <c r="Q622" s="276"/>
    </row>
    <row r="623" spans="1:17" ht="13.5" customHeight="1" x14ac:dyDescent="0.25">
      <c r="A623" s="278"/>
      <c r="B623" s="278"/>
      <c r="C623" s="278"/>
      <c r="D623" s="278"/>
      <c r="E623" s="278"/>
    </row>
    <row r="624" spans="1:17" s="173" customFormat="1" ht="16.5" customHeight="1" x14ac:dyDescent="0.25">
      <c r="A624" s="272" t="s">
        <v>8553</v>
      </c>
      <c r="B624" s="272"/>
      <c r="C624" s="272"/>
      <c r="D624" s="272"/>
      <c r="E624" s="272"/>
      <c r="F624" s="172" t="s">
        <v>4932</v>
      </c>
      <c r="G624" s="272" t="s">
        <v>8552</v>
      </c>
      <c r="H624" s="272"/>
      <c r="I624" s="272"/>
      <c r="M624" s="273"/>
      <c r="N624" s="273"/>
      <c r="O624" s="273"/>
      <c r="P624" s="273"/>
      <c r="Q624" s="273"/>
    </row>
    <row r="625" spans="1:17" ht="28.5" customHeight="1" x14ac:dyDescent="0.25"/>
    <row r="626" spans="1:17" ht="6" customHeight="1" x14ac:dyDescent="0.25"/>
    <row r="627" spans="1:17" ht="15.75" customHeight="1" x14ac:dyDescent="0.25">
      <c r="A627" s="274" t="s">
        <v>121</v>
      </c>
      <c r="B627" s="274"/>
      <c r="C627" s="274"/>
      <c r="D627" s="274"/>
      <c r="E627" s="274"/>
      <c r="F627" s="274"/>
      <c r="G627" s="274"/>
      <c r="H627" s="274"/>
    </row>
    <row r="628" spans="1:17" ht="6.75" customHeight="1" x14ac:dyDescent="0.25"/>
    <row r="629" spans="1:17" ht="16.5" customHeight="1" x14ac:dyDescent="0.25">
      <c r="A629" s="275" t="s">
        <v>5498</v>
      </c>
      <c r="B629" s="275"/>
      <c r="C629" s="275"/>
      <c r="D629" s="275"/>
      <c r="E629" s="275"/>
      <c r="F629" s="171" t="s">
        <v>4932</v>
      </c>
      <c r="G629" s="275" t="s">
        <v>121</v>
      </c>
      <c r="H629" s="275"/>
      <c r="I629" s="275"/>
      <c r="M629" s="276"/>
      <c r="N629" s="276"/>
      <c r="O629" s="276"/>
      <c r="P629" s="276"/>
      <c r="Q629" s="276"/>
    </row>
    <row r="630" spans="1:17" s="173" customFormat="1" ht="13.5" customHeight="1" x14ac:dyDescent="0.25">
      <c r="A630" s="277" t="s">
        <v>8406</v>
      </c>
      <c r="B630" s="277"/>
      <c r="C630" s="277"/>
      <c r="D630" s="277"/>
      <c r="E630" s="277"/>
      <c r="F630" s="172" t="s">
        <v>4932</v>
      </c>
      <c r="G630" s="272" t="s">
        <v>121</v>
      </c>
      <c r="H630" s="272"/>
      <c r="I630" s="272"/>
      <c r="J630" s="272" t="s">
        <v>8551</v>
      </c>
      <c r="K630" s="272"/>
      <c r="L630" s="272"/>
      <c r="M630" s="273"/>
      <c r="N630" s="273"/>
      <c r="O630" s="273"/>
      <c r="P630" s="273"/>
      <c r="Q630" s="273"/>
    </row>
    <row r="631" spans="1:17" s="173" customFormat="1" ht="13.5" customHeight="1" x14ac:dyDescent="0.25">
      <c r="A631" s="277"/>
      <c r="B631" s="277"/>
      <c r="C631" s="277"/>
      <c r="D631" s="277"/>
      <c r="E631" s="277"/>
    </row>
    <row r="632" spans="1:17" ht="16.5" customHeight="1" x14ac:dyDescent="0.25">
      <c r="A632" s="275" t="s">
        <v>8404</v>
      </c>
      <c r="B632" s="275"/>
      <c r="C632" s="275"/>
      <c r="D632" s="275"/>
      <c r="E632" s="275"/>
      <c r="F632" s="171" t="s">
        <v>4932</v>
      </c>
      <c r="G632" s="275" t="s">
        <v>121</v>
      </c>
      <c r="H632" s="275"/>
      <c r="I632" s="275"/>
      <c r="J632" s="275" t="s">
        <v>8550</v>
      </c>
      <c r="K632" s="275"/>
      <c r="L632" s="275"/>
      <c r="M632" s="276"/>
      <c r="N632" s="276"/>
      <c r="O632" s="276"/>
      <c r="P632" s="276"/>
      <c r="Q632" s="276"/>
    </row>
    <row r="633" spans="1:17" s="173" customFormat="1" ht="16.5" customHeight="1" x14ac:dyDescent="0.25">
      <c r="A633" s="272" t="s">
        <v>8402</v>
      </c>
      <c r="B633" s="272"/>
      <c r="C633" s="272"/>
      <c r="D633" s="272"/>
      <c r="E633" s="272"/>
      <c r="F633" s="172" t="s">
        <v>4932</v>
      </c>
      <c r="G633" s="272" t="s">
        <v>121</v>
      </c>
      <c r="H633" s="272"/>
      <c r="I633" s="272"/>
      <c r="J633" s="272" t="s">
        <v>8549</v>
      </c>
      <c r="K633" s="272"/>
      <c r="L633" s="272"/>
      <c r="M633" s="273"/>
      <c r="N633" s="273"/>
      <c r="O633" s="273"/>
      <c r="P633" s="273"/>
      <c r="Q633" s="273"/>
    </row>
    <row r="634" spans="1:17" ht="16.5" customHeight="1" x14ac:dyDescent="0.25">
      <c r="A634" s="275" t="s">
        <v>8400</v>
      </c>
      <c r="B634" s="275"/>
      <c r="C634" s="275"/>
      <c r="D634" s="275"/>
      <c r="E634" s="275"/>
      <c r="F634" s="171" t="s">
        <v>4932</v>
      </c>
      <c r="G634" s="275" t="s">
        <v>121</v>
      </c>
      <c r="H634" s="275"/>
      <c r="I634" s="275"/>
      <c r="J634" s="275" t="s">
        <v>8548</v>
      </c>
      <c r="K634" s="275"/>
      <c r="L634" s="275"/>
      <c r="M634" s="276"/>
      <c r="N634" s="276"/>
      <c r="O634" s="276"/>
      <c r="P634" s="276"/>
      <c r="Q634" s="276"/>
    </row>
    <row r="635" spans="1:17" s="173" customFormat="1" ht="13.5" customHeight="1" x14ac:dyDescent="0.25">
      <c r="A635" s="277" t="s">
        <v>8101</v>
      </c>
      <c r="B635" s="277"/>
      <c r="C635" s="277"/>
      <c r="D635" s="277"/>
      <c r="E635" s="277"/>
      <c r="F635" s="172" t="s">
        <v>4932</v>
      </c>
      <c r="G635" s="272" t="s">
        <v>121</v>
      </c>
      <c r="H635" s="272"/>
      <c r="I635" s="272"/>
      <c r="M635" s="273"/>
      <c r="N635" s="273"/>
      <c r="O635" s="273"/>
      <c r="P635" s="273"/>
      <c r="Q635" s="273"/>
    </row>
    <row r="636" spans="1:17" s="173" customFormat="1" ht="13.5" customHeight="1" x14ac:dyDescent="0.25">
      <c r="A636" s="277"/>
      <c r="B636" s="277"/>
      <c r="C636" s="277"/>
      <c r="D636" s="277"/>
      <c r="E636" s="277"/>
    </row>
    <row r="637" spans="1:17" ht="16.5" customHeight="1" x14ac:dyDescent="0.25">
      <c r="A637" s="275" t="s">
        <v>8100</v>
      </c>
      <c r="B637" s="275"/>
      <c r="C637" s="275"/>
      <c r="D637" s="275"/>
      <c r="E637" s="275"/>
      <c r="F637" s="171" t="s">
        <v>4932</v>
      </c>
      <c r="G637" s="275" t="s">
        <v>121</v>
      </c>
      <c r="H637" s="275"/>
      <c r="I637" s="275"/>
      <c r="M637" s="276"/>
      <c r="N637" s="276"/>
      <c r="O637" s="276"/>
      <c r="P637" s="276"/>
      <c r="Q637" s="276"/>
    </row>
    <row r="638" spans="1:17" s="173" customFormat="1" ht="16.5" customHeight="1" x14ac:dyDescent="0.25">
      <c r="A638" s="272" t="s">
        <v>8398</v>
      </c>
      <c r="B638" s="272"/>
      <c r="C638" s="272"/>
      <c r="D638" s="272"/>
      <c r="E638" s="272"/>
      <c r="F638" s="172" t="s">
        <v>4932</v>
      </c>
      <c r="G638" s="272" t="s">
        <v>121</v>
      </c>
      <c r="H638" s="272"/>
      <c r="I638" s="272"/>
      <c r="J638" s="272" t="s">
        <v>8547</v>
      </c>
      <c r="K638" s="272"/>
      <c r="L638" s="272"/>
      <c r="M638" s="273"/>
      <c r="N638" s="273"/>
      <c r="O638" s="273"/>
      <c r="P638" s="273"/>
      <c r="Q638" s="273"/>
    </row>
    <row r="639" spans="1:17" ht="16.5" customHeight="1" x14ac:dyDescent="0.25">
      <c r="A639" s="275" t="s">
        <v>8090</v>
      </c>
      <c r="B639" s="275"/>
      <c r="C639" s="275"/>
      <c r="D639" s="275"/>
      <c r="E639" s="275"/>
      <c r="F639" s="171" t="s">
        <v>4932</v>
      </c>
      <c r="G639" s="275" t="s">
        <v>121</v>
      </c>
      <c r="H639" s="275"/>
      <c r="I639" s="275"/>
      <c r="M639" s="276"/>
      <c r="N639" s="276"/>
      <c r="O639" s="276"/>
      <c r="P639" s="276"/>
      <c r="Q639" s="276"/>
    </row>
    <row r="640" spans="1:17" s="173" customFormat="1" ht="16.5" customHeight="1" x14ac:dyDescent="0.25">
      <c r="A640" s="272" t="s">
        <v>8396</v>
      </c>
      <c r="B640" s="272"/>
      <c r="C640" s="272"/>
      <c r="D640" s="272"/>
      <c r="E640" s="272"/>
      <c r="F640" s="172" t="s">
        <v>4932</v>
      </c>
      <c r="G640" s="272" t="s">
        <v>121</v>
      </c>
      <c r="H640" s="272"/>
      <c r="I640" s="272"/>
      <c r="J640" s="272" t="s">
        <v>8546</v>
      </c>
      <c r="K640" s="272"/>
      <c r="L640" s="272"/>
      <c r="M640" s="273"/>
      <c r="N640" s="273"/>
      <c r="O640" s="273"/>
      <c r="P640" s="273"/>
      <c r="Q640" s="273"/>
    </row>
    <row r="641" spans="1:17" ht="13.5" customHeight="1" x14ac:dyDescent="0.25">
      <c r="A641" s="278" t="s">
        <v>8089</v>
      </c>
      <c r="B641" s="278"/>
      <c r="C641" s="278"/>
      <c r="D641" s="278"/>
      <c r="E641" s="278"/>
      <c r="F641" s="171" t="s">
        <v>4932</v>
      </c>
      <c r="G641" s="275" t="s">
        <v>121</v>
      </c>
      <c r="H641" s="275"/>
      <c r="I641" s="275"/>
      <c r="J641" s="275" t="s">
        <v>8545</v>
      </c>
      <c r="K641" s="275"/>
      <c r="L641" s="275"/>
      <c r="M641" s="276"/>
      <c r="N641" s="276"/>
      <c r="O641" s="276"/>
      <c r="P641" s="276"/>
      <c r="Q641" s="276"/>
    </row>
    <row r="642" spans="1:17" ht="13.5" customHeight="1" x14ac:dyDescent="0.25">
      <c r="A642" s="278"/>
      <c r="B642" s="278"/>
      <c r="C642" s="278"/>
      <c r="D642" s="278"/>
      <c r="E642" s="278"/>
    </row>
    <row r="643" spans="1:17" s="173" customFormat="1" ht="13.5" customHeight="1" x14ac:dyDescent="0.25">
      <c r="A643" s="277" t="s">
        <v>8393</v>
      </c>
      <c r="B643" s="277"/>
      <c r="C643" s="277"/>
      <c r="D643" s="277"/>
      <c r="E643" s="277"/>
      <c r="F643" s="172" t="s">
        <v>4932</v>
      </c>
      <c r="G643" s="272" t="s">
        <v>121</v>
      </c>
      <c r="H643" s="272"/>
      <c r="I643" s="272"/>
      <c r="J643" s="272" t="s">
        <v>109</v>
      </c>
      <c r="K643" s="272"/>
      <c r="L643" s="272"/>
      <c r="M643" s="273"/>
      <c r="N643" s="273"/>
      <c r="O643" s="273"/>
      <c r="P643" s="273"/>
      <c r="Q643" s="273"/>
    </row>
    <row r="644" spans="1:17" s="173" customFormat="1" ht="13.5" customHeight="1" x14ac:dyDescent="0.25">
      <c r="A644" s="277"/>
      <c r="B644" s="277"/>
      <c r="C644" s="277"/>
      <c r="D644" s="277"/>
      <c r="E644" s="277"/>
    </row>
    <row r="645" spans="1:17" ht="13.5" customHeight="1" x14ac:dyDescent="0.25">
      <c r="A645" s="278" t="s">
        <v>8391</v>
      </c>
      <c r="B645" s="278"/>
      <c r="C645" s="278"/>
      <c r="D645" s="278"/>
      <c r="E645" s="278"/>
      <c r="F645" s="171" t="s">
        <v>4932</v>
      </c>
      <c r="G645" s="275" t="s">
        <v>121</v>
      </c>
      <c r="H645" s="275"/>
      <c r="I645" s="275"/>
      <c r="J645" s="275" t="s">
        <v>8544</v>
      </c>
      <c r="K645" s="275"/>
      <c r="L645" s="275"/>
      <c r="M645" s="276"/>
      <c r="N645" s="276"/>
      <c r="O645" s="276"/>
      <c r="P645" s="276"/>
      <c r="Q645" s="276"/>
    </row>
    <row r="646" spans="1:17" ht="13.5" customHeight="1" x14ac:dyDescent="0.25">
      <c r="A646" s="278"/>
      <c r="B646" s="278"/>
      <c r="C646" s="278"/>
      <c r="D646" s="278"/>
      <c r="E646" s="278"/>
    </row>
    <row r="647" spans="1:17" s="173" customFormat="1" ht="13.5" customHeight="1" x14ac:dyDescent="0.25">
      <c r="A647" s="277" t="s">
        <v>7279</v>
      </c>
      <c r="B647" s="277"/>
      <c r="C647" s="277"/>
      <c r="D647" s="277"/>
      <c r="E647" s="277"/>
      <c r="F647" s="172" t="s">
        <v>4932</v>
      </c>
      <c r="G647" s="272" t="s">
        <v>121</v>
      </c>
      <c r="H647" s="272"/>
      <c r="I647" s="272"/>
      <c r="J647" s="272" t="s">
        <v>8543</v>
      </c>
      <c r="K647" s="272"/>
      <c r="L647" s="272"/>
      <c r="M647" s="273"/>
      <c r="N647" s="273"/>
      <c r="O647" s="273"/>
      <c r="P647" s="273"/>
      <c r="Q647" s="273"/>
    </row>
    <row r="648" spans="1:17" s="173" customFormat="1" ht="13.5" customHeight="1" x14ac:dyDescent="0.25">
      <c r="A648" s="277"/>
      <c r="B648" s="277"/>
      <c r="C648" s="277"/>
      <c r="D648" s="277"/>
      <c r="E648" s="277"/>
    </row>
    <row r="649" spans="1:17" s="173" customFormat="1" ht="13.5" customHeight="1" x14ac:dyDescent="0.25">
      <c r="A649" s="277"/>
      <c r="B649" s="277"/>
      <c r="C649" s="277"/>
      <c r="D649" s="277"/>
      <c r="E649" s="277"/>
    </row>
    <row r="650" spans="1:17" s="173" customFormat="1" ht="13.5" customHeight="1" x14ac:dyDescent="0.25">
      <c r="A650" s="277"/>
      <c r="B650" s="277"/>
      <c r="C650" s="277"/>
      <c r="D650" s="277"/>
      <c r="E650" s="277"/>
    </row>
    <row r="651" spans="1:17" ht="13.5" customHeight="1" x14ac:dyDescent="0.25">
      <c r="A651" s="278" t="s">
        <v>8542</v>
      </c>
      <c r="B651" s="278"/>
      <c r="C651" s="278"/>
      <c r="D651" s="278"/>
      <c r="E651" s="278"/>
      <c r="F651" s="171" t="s">
        <v>4932</v>
      </c>
      <c r="G651" s="275" t="s">
        <v>121</v>
      </c>
      <c r="H651" s="275"/>
      <c r="I651" s="275"/>
      <c r="J651" s="275" t="s">
        <v>8541</v>
      </c>
      <c r="K651" s="275"/>
      <c r="L651" s="275"/>
      <c r="M651" s="276"/>
      <c r="N651" s="276"/>
      <c r="O651" s="276"/>
      <c r="P651" s="276"/>
      <c r="Q651" s="276"/>
    </row>
    <row r="652" spans="1:17" ht="13.5" customHeight="1" x14ac:dyDescent="0.25">
      <c r="A652" s="278"/>
      <c r="B652" s="278"/>
      <c r="C652" s="278"/>
      <c r="D652" s="278"/>
      <c r="E652" s="278"/>
    </row>
    <row r="653" spans="1:17" ht="13.5" customHeight="1" x14ac:dyDescent="0.25">
      <c r="A653" s="278"/>
      <c r="B653" s="278"/>
      <c r="C653" s="278"/>
      <c r="D653" s="278"/>
      <c r="E653" s="278"/>
    </row>
    <row r="654" spans="1:17" s="173" customFormat="1" ht="16.5" customHeight="1" x14ac:dyDescent="0.25">
      <c r="A654" s="272" t="s">
        <v>8540</v>
      </c>
      <c r="B654" s="272"/>
      <c r="C654" s="272"/>
      <c r="D654" s="272"/>
      <c r="E654" s="272"/>
      <c r="F654" s="172" t="s">
        <v>4932</v>
      </c>
      <c r="G654" s="272" t="s">
        <v>121</v>
      </c>
      <c r="H654" s="272"/>
      <c r="I654" s="272"/>
      <c r="J654" s="272" t="s">
        <v>8539</v>
      </c>
      <c r="K654" s="272"/>
      <c r="L654" s="272"/>
      <c r="M654" s="273"/>
      <c r="N654" s="273"/>
      <c r="O654" s="273"/>
      <c r="P654" s="273"/>
      <c r="Q654" s="273"/>
    </row>
    <row r="655" spans="1:17" ht="16.5" customHeight="1" x14ac:dyDescent="0.25">
      <c r="A655" s="275" t="s">
        <v>8538</v>
      </c>
      <c r="B655" s="275"/>
      <c r="C655" s="275"/>
      <c r="D655" s="275"/>
      <c r="E655" s="275"/>
      <c r="F655" s="171" t="s">
        <v>4932</v>
      </c>
      <c r="G655" s="275" t="s">
        <v>121</v>
      </c>
      <c r="H655" s="275"/>
      <c r="I655" s="275"/>
    </row>
    <row r="656" spans="1:17" s="173" customFormat="1" ht="16.5" customHeight="1" x14ac:dyDescent="0.25">
      <c r="A656" s="272" t="s">
        <v>8537</v>
      </c>
      <c r="B656" s="272"/>
      <c r="C656" s="272"/>
      <c r="D656" s="272"/>
      <c r="E656" s="272"/>
      <c r="F656" s="172" t="s">
        <v>4932</v>
      </c>
      <c r="G656" s="272" t="s">
        <v>121</v>
      </c>
      <c r="H656" s="272"/>
      <c r="I656" s="272"/>
      <c r="J656" s="272" t="s">
        <v>8536</v>
      </c>
      <c r="K656" s="272"/>
      <c r="L656" s="272"/>
      <c r="M656" s="273"/>
      <c r="N656" s="273"/>
      <c r="O656" s="273"/>
      <c r="P656" s="273"/>
      <c r="Q656" s="273"/>
    </row>
    <row r="657" spans="1:17" ht="13.5" customHeight="1" x14ac:dyDescent="0.25">
      <c r="A657" s="278" t="s">
        <v>8535</v>
      </c>
      <c r="B657" s="278"/>
      <c r="C657" s="278"/>
      <c r="D657" s="278"/>
      <c r="E657" s="278"/>
      <c r="F657" s="171" t="s">
        <v>4932</v>
      </c>
      <c r="G657" s="275" t="s">
        <v>121</v>
      </c>
      <c r="H657" s="275"/>
      <c r="I657" s="275"/>
      <c r="J657" s="275" t="s">
        <v>8534</v>
      </c>
      <c r="K657" s="275"/>
      <c r="L657" s="275"/>
      <c r="M657" s="276"/>
      <c r="N657" s="276"/>
      <c r="O657" s="276"/>
      <c r="P657" s="276"/>
      <c r="Q657" s="276"/>
    </row>
    <row r="658" spans="1:17" ht="13.5" customHeight="1" x14ac:dyDescent="0.25">
      <c r="A658" s="278"/>
      <c r="B658" s="278"/>
      <c r="C658" s="278"/>
      <c r="D658" s="278"/>
      <c r="E658" s="278"/>
    </row>
    <row r="659" spans="1:17" ht="13.5" customHeight="1" x14ac:dyDescent="0.25">
      <c r="A659" s="278"/>
      <c r="B659" s="278"/>
      <c r="C659" s="278"/>
      <c r="D659" s="278"/>
      <c r="E659" s="278"/>
    </row>
    <row r="660" spans="1:17" s="173" customFormat="1" ht="16.5" customHeight="1" x14ac:dyDescent="0.25">
      <c r="A660" s="272" t="s">
        <v>4942</v>
      </c>
      <c r="B660" s="272"/>
      <c r="C660" s="272"/>
      <c r="D660" s="272"/>
      <c r="E660" s="272"/>
      <c r="F660" s="172" t="s">
        <v>4932</v>
      </c>
      <c r="G660" s="272" t="s">
        <v>121</v>
      </c>
      <c r="H660" s="272"/>
      <c r="I660" s="272"/>
      <c r="M660" s="273"/>
      <c r="N660" s="273"/>
      <c r="O660" s="273"/>
      <c r="P660" s="273"/>
      <c r="Q660" s="273"/>
    </row>
    <row r="661" spans="1:17" ht="28.5" customHeight="1" x14ac:dyDescent="0.25"/>
    <row r="662" spans="1:17" ht="6" customHeight="1" x14ac:dyDescent="0.25"/>
    <row r="663" spans="1:17" ht="15.75" customHeight="1" x14ac:dyDescent="0.25">
      <c r="A663" s="274" t="s">
        <v>8532</v>
      </c>
      <c r="B663" s="274"/>
      <c r="C663" s="274"/>
      <c r="D663" s="274"/>
      <c r="E663" s="274"/>
      <c r="F663" s="274"/>
      <c r="G663" s="274"/>
      <c r="H663" s="274"/>
    </row>
    <row r="664" spans="1:17" ht="6.75" customHeight="1" x14ac:dyDescent="0.25"/>
    <row r="665" spans="1:17" ht="13.5" customHeight="1" x14ac:dyDescent="0.25">
      <c r="A665" s="278" t="s">
        <v>6137</v>
      </c>
      <c r="B665" s="278"/>
      <c r="C665" s="278"/>
      <c r="D665" s="278"/>
      <c r="E665" s="278"/>
      <c r="F665" s="171" t="s">
        <v>4932</v>
      </c>
      <c r="G665" s="275" t="s">
        <v>8532</v>
      </c>
      <c r="H665" s="275"/>
      <c r="I665" s="275"/>
      <c r="J665" s="275" t="s">
        <v>8533</v>
      </c>
      <c r="K665" s="275"/>
      <c r="L665" s="275"/>
      <c r="M665" s="276"/>
      <c r="N665" s="276"/>
      <c r="O665" s="276"/>
      <c r="P665" s="276"/>
      <c r="Q665" s="276"/>
    </row>
    <row r="666" spans="1:17" ht="13.5" customHeight="1" x14ac:dyDescent="0.25">
      <c r="A666" s="278"/>
      <c r="B666" s="278"/>
      <c r="C666" s="278"/>
      <c r="D666" s="278"/>
      <c r="E666" s="278"/>
    </row>
    <row r="667" spans="1:17" s="173" customFormat="1" ht="16.5" customHeight="1" x14ac:dyDescent="0.25">
      <c r="A667" s="272" t="s">
        <v>4942</v>
      </c>
      <c r="B667" s="272"/>
      <c r="C667" s="272"/>
      <c r="D667" s="272"/>
      <c r="E667" s="272"/>
      <c r="F667" s="172" t="s">
        <v>4932</v>
      </c>
      <c r="G667" s="272" t="s">
        <v>8532</v>
      </c>
      <c r="H667" s="272"/>
      <c r="I667" s="272"/>
      <c r="M667" s="273"/>
      <c r="N667" s="273"/>
      <c r="O667" s="273"/>
      <c r="P667" s="273"/>
      <c r="Q667" s="273"/>
    </row>
    <row r="668" spans="1:17" ht="28.5" customHeight="1" x14ac:dyDescent="0.25"/>
    <row r="669" spans="1:17" ht="6" customHeight="1" x14ac:dyDescent="0.25"/>
    <row r="670" spans="1:17" ht="15.75" customHeight="1" x14ac:dyDescent="0.25">
      <c r="A670" s="274" t="s">
        <v>8500</v>
      </c>
      <c r="B670" s="274"/>
      <c r="C670" s="274"/>
      <c r="D670" s="274"/>
      <c r="E670" s="274"/>
      <c r="F670" s="274"/>
      <c r="G670" s="274"/>
      <c r="H670" s="274"/>
    </row>
    <row r="671" spans="1:17" ht="6.75" customHeight="1" x14ac:dyDescent="0.25"/>
    <row r="672" spans="1:17" ht="13.5" customHeight="1" x14ac:dyDescent="0.25">
      <c r="A672" s="278" t="s">
        <v>8531</v>
      </c>
      <c r="B672" s="278"/>
      <c r="C672" s="278"/>
      <c r="D672" s="278"/>
      <c r="E672" s="278"/>
      <c r="F672" s="171" t="s">
        <v>4932</v>
      </c>
      <c r="G672" s="275" t="s">
        <v>8500</v>
      </c>
      <c r="H672" s="275"/>
      <c r="I672" s="275"/>
      <c r="J672" s="275" t="s">
        <v>8530</v>
      </c>
      <c r="K672" s="275"/>
      <c r="L672" s="275"/>
      <c r="M672" s="276"/>
      <c r="N672" s="276"/>
      <c r="O672" s="276"/>
      <c r="P672" s="276"/>
      <c r="Q672" s="276"/>
    </row>
    <row r="673" spans="1:17" ht="13.5" customHeight="1" x14ac:dyDescent="0.25">
      <c r="A673" s="278"/>
      <c r="B673" s="278"/>
      <c r="C673" s="278"/>
      <c r="D673" s="278"/>
      <c r="E673" s="278"/>
    </row>
    <row r="674" spans="1:17" s="173" customFormat="1" ht="13.5" customHeight="1" x14ac:dyDescent="0.25">
      <c r="A674" s="277" t="s">
        <v>8529</v>
      </c>
      <c r="B674" s="277"/>
      <c r="C674" s="277"/>
      <c r="D674" s="277"/>
      <c r="E674" s="277"/>
      <c r="F674" s="172" t="s">
        <v>4932</v>
      </c>
      <c r="G674" s="272" t="s">
        <v>8500</v>
      </c>
      <c r="H674" s="272"/>
      <c r="I674" s="272"/>
      <c r="J674" s="272" t="s">
        <v>8528</v>
      </c>
      <c r="K674" s="272"/>
      <c r="L674" s="272"/>
      <c r="M674" s="273"/>
      <c r="N674" s="273"/>
      <c r="O674" s="273"/>
      <c r="P674" s="273"/>
      <c r="Q674" s="273"/>
    </row>
    <row r="675" spans="1:17" s="173" customFormat="1" ht="13.5" customHeight="1" x14ac:dyDescent="0.25">
      <c r="A675" s="277"/>
      <c r="B675" s="277"/>
      <c r="C675" s="277"/>
      <c r="D675" s="277"/>
      <c r="E675" s="277"/>
    </row>
    <row r="676" spans="1:17" ht="13.5" customHeight="1" x14ac:dyDescent="0.25">
      <c r="A676" s="278" t="s">
        <v>8527</v>
      </c>
      <c r="B676" s="278"/>
      <c r="C676" s="278"/>
      <c r="D676" s="278"/>
      <c r="E676" s="278"/>
      <c r="F676" s="171" t="s">
        <v>4932</v>
      </c>
      <c r="G676" s="275" t="s">
        <v>8500</v>
      </c>
      <c r="H676" s="275"/>
      <c r="I676" s="275"/>
      <c r="J676" s="275" t="s">
        <v>8526</v>
      </c>
      <c r="K676" s="275"/>
      <c r="L676" s="275"/>
      <c r="M676" s="276"/>
      <c r="N676" s="276"/>
      <c r="O676" s="276"/>
      <c r="P676" s="276"/>
      <c r="Q676" s="276"/>
    </row>
    <row r="677" spans="1:17" ht="13.5" customHeight="1" x14ac:dyDescent="0.25">
      <c r="A677" s="278"/>
      <c r="B677" s="278"/>
      <c r="C677" s="278"/>
      <c r="D677" s="278"/>
      <c r="E677" s="278"/>
    </row>
    <row r="678" spans="1:17" s="173" customFormat="1" ht="13.5" customHeight="1" x14ac:dyDescent="0.25">
      <c r="A678" s="277" t="s">
        <v>8525</v>
      </c>
      <c r="B678" s="277"/>
      <c r="C678" s="277"/>
      <c r="D678" s="277"/>
      <c r="E678" s="277"/>
      <c r="F678" s="172" t="s">
        <v>4932</v>
      </c>
      <c r="G678" s="272" t="s">
        <v>8500</v>
      </c>
      <c r="H678" s="272"/>
      <c r="I678" s="272"/>
      <c r="J678" s="272" t="s">
        <v>8524</v>
      </c>
      <c r="K678" s="272"/>
      <c r="L678" s="272"/>
      <c r="M678" s="273"/>
      <c r="N678" s="273"/>
      <c r="O678" s="273"/>
      <c r="P678" s="273"/>
      <c r="Q678" s="273"/>
    </row>
    <row r="679" spans="1:17" s="173" customFormat="1" ht="13.5" customHeight="1" x14ac:dyDescent="0.25">
      <c r="A679" s="277"/>
      <c r="B679" s="277"/>
      <c r="C679" s="277"/>
      <c r="D679" s="277"/>
      <c r="E679" s="277"/>
    </row>
    <row r="680" spans="1:17" ht="13.5" customHeight="1" x14ac:dyDescent="0.25">
      <c r="A680" s="278" t="s">
        <v>8523</v>
      </c>
      <c r="B680" s="278"/>
      <c r="C680" s="278"/>
      <c r="D680" s="278"/>
      <c r="E680" s="278"/>
      <c r="F680" s="171" t="s">
        <v>4932</v>
      </c>
      <c r="G680" s="275" t="s">
        <v>8500</v>
      </c>
      <c r="H680" s="275"/>
      <c r="I680" s="275"/>
      <c r="J680" s="275" t="s">
        <v>8522</v>
      </c>
      <c r="K680" s="275"/>
      <c r="L680" s="275"/>
      <c r="M680" s="276"/>
      <c r="N680" s="276"/>
      <c r="O680" s="276"/>
      <c r="P680" s="276"/>
      <c r="Q680" s="276"/>
    </row>
    <row r="681" spans="1:17" ht="13.5" customHeight="1" x14ac:dyDescent="0.25">
      <c r="A681" s="278"/>
      <c r="B681" s="278"/>
      <c r="C681" s="278"/>
      <c r="D681" s="278"/>
      <c r="E681" s="278"/>
    </row>
    <row r="682" spans="1:17" s="173" customFormat="1" ht="13.5" customHeight="1" x14ac:dyDescent="0.25">
      <c r="A682" s="277" t="s">
        <v>8521</v>
      </c>
      <c r="B682" s="277"/>
      <c r="C682" s="277"/>
      <c r="D682" s="277"/>
      <c r="E682" s="277"/>
      <c r="F682" s="172" t="s">
        <v>4932</v>
      </c>
      <c r="G682" s="272" t="s">
        <v>8500</v>
      </c>
      <c r="H682" s="272"/>
      <c r="I682" s="272"/>
      <c r="J682" s="272" t="s">
        <v>8520</v>
      </c>
      <c r="K682" s="272"/>
      <c r="L682" s="272"/>
      <c r="M682" s="273"/>
      <c r="N682" s="273"/>
      <c r="O682" s="273"/>
      <c r="P682" s="273"/>
      <c r="Q682" s="273"/>
    </row>
    <row r="683" spans="1:17" s="173" customFormat="1" ht="13.5" customHeight="1" x14ac:dyDescent="0.25">
      <c r="A683" s="277"/>
      <c r="B683" s="277"/>
      <c r="C683" s="277"/>
      <c r="D683" s="277"/>
      <c r="E683" s="277"/>
    </row>
    <row r="684" spans="1:17" ht="13.5" customHeight="1" x14ac:dyDescent="0.25">
      <c r="A684" s="278" t="s">
        <v>8519</v>
      </c>
      <c r="B684" s="278"/>
      <c r="C684" s="278"/>
      <c r="D684" s="278"/>
      <c r="E684" s="278"/>
      <c r="F684" s="171" t="s">
        <v>4932</v>
      </c>
      <c r="G684" s="275" t="s">
        <v>8500</v>
      </c>
      <c r="H684" s="275"/>
      <c r="I684" s="275"/>
      <c r="J684" s="275" t="s">
        <v>8518</v>
      </c>
      <c r="K684" s="275"/>
      <c r="L684" s="275"/>
      <c r="M684" s="276"/>
      <c r="N684" s="276"/>
      <c r="O684" s="276"/>
      <c r="P684" s="276"/>
      <c r="Q684" s="276"/>
    </row>
    <row r="685" spans="1:17" ht="13.5" customHeight="1" x14ac:dyDescent="0.25">
      <c r="A685" s="278"/>
      <c r="B685" s="278"/>
      <c r="C685" s="278"/>
      <c r="D685" s="278"/>
      <c r="E685" s="278"/>
    </row>
    <row r="686" spans="1:17" s="173" customFormat="1" ht="13.5" customHeight="1" x14ac:dyDescent="0.25">
      <c r="A686" s="277" t="s">
        <v>8517</v>
      </c>
      <c r="B686" s="277"/>
      <c r="C686" s="277"/>
      <c r="D686" s="277"/>
      <c r="E686" s="277"/>
      <c r="F686" s="172" t="s">
        <v>4932</v>
      </c>
      <c r="G686" s="272" t="s">
        <v>8500</v>
      </c>
      <c r="H686" s="272"/>
      <c r="I686" s="272"/>
      <c r="J686" s="272" t="s">
        <v>8516</v>
      </c>
      <c r="K686" s="272"/>
      <c r="L686" s="272"/>
      <c r="M686" s="273"/>
      <c r="N686" s="273"/>
      <c r="O686" s="273"/>
      <c r="P686" s="273"/>
      <c r="Q686" s="273"/>
    </row>
    <row r="687" spans="1:17" s="173" customFormat="1" ht="13.5" customHeight="1" x14ac:dyDescent="0.25">
      <c r="A687" s="277"/>
      <c r="B687" s="277"/>
      <c r="C687" s="277"/>
      <c r="D687" s="277"/>
      <c r="E687" s="277"/>
    </row>
    <row r="688" spans="1:17" ht="13.5" customHeight="1" x14ac:dyDescent="0.25">
      <c r="A688" s="278" t="s">
        <v>8515</v>
      </c>
      <c r="B688" s="278"/>
      <c r="C688" s="278"/>
      <c r="D688" s="278"/>
      <c r="E688" s="278"/>
      <c r="F688" s="171" t="s">
        <v>4932</v>
      </c>
      <c r="G688" s="275" t="s">
        <v>8500</v>
      </c>
      <c r="H688" s="275"/>
      <c r="I688" s="275"/>
      <c r="J688" s="275" t="s">
        <v>8514</v>
      </c>
      <c r="K688" s="275"/>
      <c r="L688" s="275"/>
      <c r="M688" s="276"/>
      <c r="N688" s="276"/>
      <c r="O688" s="276"/>
      <c r="P688" s="276"/>
      <c r="Q688" s="276"/>
    </row>
    <row r="689" spans="1:17" ht="13.5" customHeight="1" x14ac:dyDescent="0.25">
      <c r="A689" s="278"/>
      <c r="B689" s="278"/>
      <c r="C689" s="278"/>
      <c r="D689" s="278"/>
      <c r="E689" s="278"/>
    </row>
    <row r="690" spans="1:17" s="173" customFormat="1" ht="16.5" customHeight="1" x14ac:dyDescent="0.25">
      <c r="A690" s="272" t="s">
        <v>8513</v>
      </c>
      <c r="B690" s="272"/>
      <c r="C690" s="272"/>
      <c r="D690" s="272"/>
      <c r="E690" s="272"/>
      <c r="F690" s="172" t="s">
        <v>4932</v>
      </c>
      <c r="G690" s="272" t="s">
        <v>8500</v>
      </c>
      <c r="H690" s="272"/>
      <c r="I690" s="272"/>
      <c r="J690" s="272" t="s">
        <v>8512</v>
      </c>
      <c r="K690" s="272"/>
      <c r="L690" s="272"/>
      <c r="M690" s="273"/>
      <c r="N690" s="273"/>
      <c r="O690" s="273"/>
      <c r="P690" s="273"/>
      <c r="Q690" s="273"/>
    </row>
    <row r="691" spans="1:17" ht="13.5" customHeight="1" x14ac:dyDescent="0.25">
      <c r="A691" s="278" t="s">
        <v>8511</v>
      </c>
      <c r="B691" s="278"/>
      <c r="C691" s="278"/>
      <c r="D691" s="278"/>
      <c r="E691" s="278"/>
      <c r="F691" s="171" t="s">
        <v>4932</v>
      </c>
      <c r="G691" s="275" t="s">
        <v>8500</v>
      </c>
      <c r="H691" s="275"/>
      <c r="I691" s="275"/>
      <c r="J691" s="275" t="s">
        <v>8510</v>
      </c>
      <c r="K691" s="275"/>
      <c r="L691" s="275"/>
      <c r="M691" s="276"/>
      <c r="N691" s="276"/>
      <c r="O691" s="276"/>
      <c r="P691" s="276"/>
      <c r="Q691" s="276"/>
    </row>
    <row r="692" spans="1:17" ht="13.5" customHeight="1" x14ac:dyDescent="0.25">
      <c r="A692" s="278"/>
      <c r="B692" s="278"/>
      <c r="C692" s="278"/>
      <c r="D692" s="278"/>
      <c r="E692" s="278"/>
    </row>
    <row r="693" spans="1:17" ht="13.5" customHeight="1" x14ac:dyDescent="0.25">
      <c r="A693" s="278"/>
      <c r="B693" s="278"/>
      <c r="C693" s="278"/>
      <c r="D693" s="278"/>
      <c r="E693" s="278"/>
    </row>
    <row r="694" spans="1:17" s="173" customFormat="1" ht="13.5" customHeight="1" x14ac:dyDescent="0.25">
      <c r="A694" s="277" t="s">
        <v>8509</v>
      </c>
      <c r="B694" s="277"/>
      <c r="C694" s="277"/>
      <c r="D694" s="277"/>
      <c r="E694" s="277"/>
      <c r="F694" s="172" t="s">
        <v>4932</v>
      </c>
      <c r="G694" s="272" t="s">
        <v>8500</v>
      </c>
      <c r="H694" s="272"/>
      <c r="I694" s="272"/>
      <c r="J694" s="272" t="s">
        <v>8508</v>
      </c>
      <c r="K694" s="272"/>
      <c r="L694" s="272"/>
      <c r="M694" s="273"/>
      <c r="N694" s="273"/>
      <c r="O694" s="273"/>
      <c r="P694" s="273"/>
      <c r="Q694" s="273"/>
    </row>
    <row r="695" spans="1:17" s="173" customFormat="1" ht="13.5" customHeight="1" x14ac:dyDescent="0.25">
      <c r="A695" s="277"/>
      <c r="B695" s="277"/>
      <c r="C695" s="277"/>
      <c r="D695" s="277"/>
      <c r="E695" s="277"/>
    </row>
    <row r="696" spans="1:17" ht="13.5" customHeight="1" x14ac:dyDescent="0.25">
      <c r="A696" s="278" t="s">
        <v>8507</v>
      </c>
      <c r="B696" s="278"/>
      <c r="C696" s="278"/>
      <c r="D696" s="278"/>
      <c r="E696" s="278"/>
      <c r="F696" s="171" t="s">
        <v>4932</v>
      </c>
      <c r="G696" s="275" t="s">
        <v>8500</v>
      </c>
      <c r="H696" s="275"/>
      <c r="I696" s="275"/>
      <c r="J696" s="275" t="s">
        <v>8501</v>
      </c>
      <c r="K696" s="275"/>
      <c r="L696" s="275"/>
      <c r="M696" s="276"/>
      <c r="N696" s="276"/>
      <c r="O696" s="276"/>
      <c r="P696" s="276"/>
      <c r="Q696" s="276"/>
    </row>
    <row r="697" spans="1:17" ht="13.5" customHeight="1" x14ac:dyDescent="0.25">
      <c r="A697" s="278"/>
      <c r="B697" s="278"/>
      <c r="C697" s="278"/>
      <c r="D697" s="278"/>
      <c r="E697" s="278"/>
    </row>
    <row r="698" spans="1:17" s="173" customFormat="1" ht="13.5" customHeight="1" x14ac:dyDescent="0.25">
      <c r="A698" s="277" t="s">
        <v>8506</v>
      </c>
      <c r="B698" s="277"/>
      <c r="C698" s="277"/>
      <c r="D698" s="277"/>
      <c r="E698" s="277"/>
      <c r="F698" s="172" t="s">
        <v>4932</v>
      </c>
      <c r="G698" s="272" t="s">
        <v>8500</v>
      </c>
      <c r="H698" s="272"/>
      <c r="I698" s="272"/>
      <c r="J698" s="272" t="s">
        <v>8505</v>
      </c>
      <c r="K698" s="272"/>
      <c r="L698" s="272"/>
      <c r="M698" s="273"/>
      <c r="N698" s="273"/>
      <c r="O698" s="273"/>
      <c r="P698" s="273"/>
      <c r="Q698" s="273"/>
    </row>
    <row r="699" spans="1:17" s="173" customFormat="1" ht="13.5" customHeight="1" x14ac:dyDescent="0.25">
      <c r="A699" s="277"/>
      <c r="B699" s="277"/>
      <c r="C699" s="277"/>
      <c r="D699" s="277"/>
      <c r="E699" s="277"/>
    </row>
    <row r="700" spans="1:17" s="173" customFormat="1" ht="13.5" customHeight="1" x14ac:dyDescent="0.25">
      <c r="A700" s="277"/>
      <c r="B700" s="277"/>
      <c r="C700" s="277"/>
      <c r="D700" s="277"/>
      <c r="E700" s="277"/>
    </row>
    <row r="701" spans="1:17" ht="13.5" customHeight="1" x14ac:dyDescent="0.25">
      <c r="A701" s="278" t="s">
        <v>8504</v>
      </c>
      <c r="B701" s="278"/>
      <c r="C701" s="278"/>
      <c r="D701" s="278"/>
      <c r="E701" s="278"/>
      <c r="F701" s="171" t="s">
        <v>4932</v>
      </c>
      <c r="G701" s="275" t="s">
        <v>8500</v>
      </c>
      <c r="H701" s="275"/>
      <c r="I701" s="275"/>
      <c r="J701" s="275" t="s">
        <v>8503</v>
      </c>
      <c r="K701" s="275"/>
      <c r="L701" s="275"/>
    </row>
    <row r="702" spans="1:17" ht="13.5" customHeight="1" x14ac:dyDescent="0.25">
      <c r="A702" s="278"/>
      <c r="B702" s="278"/>
      <c r="C702" s="278"/>
      <c r="D702" s="278"/>
      <c r="E702" s="278"/>
    </row>
    <row r="703" spans="1:17" s="173" customFormat="1" ht="13.5" customHeight="1" x14ac:dyDescent="0.25">
      <c r="A703" s="277" t="s">
        <v>8502</v>
      </c>
      <c r="B703" s="277"/>
      <c r="C703" s="277"/>
      <c r="D703" s="277"/>
      <c r="E703" s="277"/>
      <c r="F703" s="172" t="s">
        <v>4932</v>
      </c>
      <c r="G703" s="272" t="s">
        <v>8500</v>
      </c>
      <c r="H703" s="272"/>
      <c r="I703" s="272"/>
      <c r="J703" s="272" t="s">
        <v>8501</v>
      </c>
      <c r="K703" s="272"/>
      <c r="L703" s="272"/>
    </row>
    <row r="704" spans="1:17" s="173" customFormat="1" ht="13.5" customHeight="1" x14ac:dyDescent="0.25">
      <c r="A704" s="277"/>
      <c r="B704" s="277"/>
      <c r="C704" s="277"/>
      <c r="D704" s="277"/>
      <c r="E704" s="277"/>
    </row>
    <row r="705" spans="1:17" ht="16.5" customHeight="1" x14ac:dyDescent="0.25">
      <c r="A705" s="275" t="s">
        <v>4942</v>
      </c>
      <c r="B705" s="275"/>
      <c r="C705" s="275"/>
      <c r="D705" s="275"/>
      <c r="E705" s="275"/>
      <c r="F705" s="171" t="s">
        <v>4932</v>
      </c>
      <c r="G705" s="275" t="s">
        <v>8500</v>
      </c>
      <c r="H705" s="275"/>
      <c r="I705" s="275"/>
      <c r="M705" s="276"/>
      <c r="N705" s="276"/>
      <c r="O705" s="276"/>
      <c r="P705" s="276"/>
      <c r="Q705" s="276"/>
    </row>
    <row r="706" spans="1:17" ht="28.5" customHeight="1" x14ac:dyDescent="0.25"/>
    <row r="707" spans="1:17" ht="6" customHeight="1" x14ac:dyDescent="0.25"/>
    <row r="708" spans="1:17" ht="15.75" customHeight="1" x14ac:dyDescent="0.25">
      <c r="A708" s="274" t="s">
        <v>8496</v>
      </c>
      <c r="B708" s="274"/>
      <c r="C708" s="274"/>
      <c r="D708" s="274"/>
      <c r="E708" s="274"/>
      <c r="F708" s="274"/>
      <c r="G708" s="274"/>
      <c r="H708" s="274"/>
    </row>
    <row r="709" spans="1:17" ht="6.75" customHeight="1" x14ac:dyDescent="0.25"/>
    <row r="710" spans="1:17" s="173" customFormat="1" ht="13.5" customHeight="1" x14ac:dyDescent="0.25">
      <c r="A710" s="277" t="s">
        <v>8499</v>
      </c>
      <c r="B710" s="277"/>
      <c r="C710" s="277"/>
      <c r="D710" s="277"/>
      <c r="E710" s="277"/>
      <c r="F710" s="172" t="s">
        <v>4932</v>
      </c>
      <c r="G710" s="272" t="s">
        <v>8496</v>
      </c>
      <c r="H710" s="272"/>
      <c r="I710" s="272"/>
      <c r="J710" s="272" t="s">
        <v>8498</v>
      </c>
      <c r="K710" s="272"/>
      <c r="L710" s="272"/>
      <c r="M710" s="273"/>
      <c r="N710" s="273"/>
      <c r="O710" s="273"/>
      <c r="P710" s="273"/>
      <c r="Q710" s="273"/>
    </row>
    <row r="711" spans="1:17" s="173" customFormat="1" ht="13.5" customHeight="1" x14ac:dyDescent="0.25">
      <c r="A711" s="277"/>
      <c r="B711" s="277"/>
      <c r="C711" s="277"/>
      <c r="D711" s="277"/>
      <c r="E711" s="277"/>
    </row>
    <row r="712" spans="1:17" s="173" customFormat="1" ht="13.5" customHeight="1" x14ac:dyDescent="0.25">
      <c r="A712" s="277"/>
      <c r="B712" s="277"/>
      <c r="C712" s="277"/>
      <c r="D712" s="277"/>
      <c r="E712" s="277"/>
    </row>
    <row r="713" spans="1:17" s="173" customFormat="1" ht="13.5" customHeight="1" x14ac:dyDescent="0.25">
      <c r="A713" s="277"/>
      <c r="B713" s="277"/>
      <c r="C713" s="277"/>
      <c r="D713" s="277"/>
      <c r="E713" s="277"/>
    </row>
    <row r="714" spans="1:17" ht="16.5" customHeight="1" x14ac:dyDescent="0.25">
      <c r="A714" s="275" t="s">
        <v>8497</v>
      </c>
      <c r="B714" s="275"/>
      <c r="C714" s="275"/>
      <c r="D714" s="275"/>
      <c r="E714" s="275"/>
      <c r="F714" s="171" t="s">
        <v>4932</v>
      </c>
      <c r="G714" s="275" t="s">
        <v>8496</v>
      </c>
      <c r="H714" s="275"/>
      <c r="I714" s="275"/>
      <c r="M714" s="276"/>
      <c r="N714" s="276"/>
      <c r="O714" s="276"/>
      <c r="P714" s="276"/>
      <c r="Q714" s="276"/>
    </row>
    <row r="715" spans="1:17" ht="28.5" customHeight="1" x14ac:dyDescent="0.25"/>
    <row r="716" spans="1:17" ht="6" customHeight="1" x14ac:dyDescent="0.25"/>
    <row r="717" spans="1:17" ht="15.75" customHeight="1" x14ac:dyDescent="0.25">
      <c r="A717" s="274" t="s">
        <v>8425</v>
      </c>
      <c r="B717" s="274"/>
      <c r="C717" s="274"/>
      <c r="D717" s="274"/>
      <c r="E717" s="274"/>
      <c r="F717" s="274"/>
      <c r="G717" s="274"/>
      <c r="H717" s="274"/>
    </row>
    <row r="718" spans="1:17" ht="6.75" customHeight="1" x14ac:dyDescent="0.25"/>
    <row r="719" spans="1:17" s="173" customFormat="1" ht="16.5" customHeight="1" x14ac:dyDescent="0.25">
      <c r="A719" s="272" t="s">
        <v>8495</v>
      </c>
      <c r="B719" s="272"/>
      <c r="C719" s="272"/>
      <c r="D719" s="272"/>
      <c r="E719" s="272"/>
      <c r="F719" s="172" t="s">
        <v>4932</v>
      </c>
      <c r="G719" s="272" t="s">
        <v>8425</v>
      </c>
      <c r="H719" s="272"/>
      <c r="I719" s="272"/>
      <c r="J719" s="272" t="s">
        <v>8494</v>
      </c>
      <c r="K719" s="272"/>
      <c r="L719" s="272"/>
      <c r="M719" s="273"/>
      <c r="N719" s="273"/>
      <c r="O719" s="273"/>
      <c r="P719" s="273"/>
      <c r="Q719" s="273"/>
    </row>
    <row r="720" spans="1:17" ht="13.5" customHeight="1" x14ac:dyDescent="0.25">
      <c r="A720" s="278" t="s">
        <v>8493</v>
      </c>
      <c r="B720" s="278"/>
      <c r="C720" s="278"/>
      <c r="D720" s="278"/>
      <c r="E720" s="278"/>
      <c r="F720" s="171" t="s">
        <v>4932</v>
      </c>
      <c r="G720" s="275" t="s">
        <v>8425</v>
      </c>
      <c r="H720" s="275"/>
      <c r="I720" s="275"/>
      <c r="J720" s="275" t="s">
        <v>8492</v>
      </c>
      <c r="K720" s="275"/>
      <c r="L720" s="275"/>
      <c r="M720" s="276"/>
      <c r="N720" s="276"/>
      <c r="O720" s="276"/>
      <c r="P720" s="276"/>
      <c r="Q720" s="276"/>
    </row>
    <row r="721" spans="1:17" ht="13.5" customHeight="1" x14ac:dyDescent="0.25">
      <c r="A721" s="278"/>
      <c r="B721" s="278"/>
      <c r="C721" s="278"/>
      <c r="D721" s="278"/>
      <c r="E721" s="278"/>
    </row>
    <row r="722" spans="1:17" s="173" customFormat="1" ht="16.5" customHeight="1" x14ac:dyDescent="0.25">
      <c r="A722" s="272" t="s">
        <v>7924</v>
      </c>
      <c r="B722" s="272"/>
      <c r="C722" s="272"/>
      <c r="D722" s="272"/>
      <c r="E722" s="272"/>
      <c r="F722" s="172" t="s">
        <v>4932</v>
      </c>
      <c r="G722" s="272" t="s">
        <v>8425</v>
      </c>
      <c r="H722" s="272"/>
      <c r="I722" s="272"/>
      <c r="J722" s="272" t="s">
        <v>8491</v>
      </c>
      <c r="K722" s="272"/>
      <c r="L722" s="272"/>
      <c r="M722" s="273"/>
      <c r="N722" s="273"/>
      <c r="O722" s="273"/>
      <c r="P722" s="273"/>
      <c r="Q722" s="273"/>
    </row>
    <row r="723" spans="1:17" ht="16.5" customHeight="1" x14ac:dyDescent="0.25">
      <c r="A723" s="275" t="s">
        <v>8490</v>
      </c>
      <c r="B723" s="275"/>
      <c r="C723" s="275"/>
      <c r="D723" s="275"/>
      <c r="E723" s="275"/>
      <c r="F723" s="171" t="s">
        <v>4932</v>
      </c>
      <c r="G723" s="275" t="s">
        <v>8425</v>
      </c>
      <c r="H723" s="275"/>
      <c r="I723" s="275"/>
      <c r="J723" s="275" t="s">
        <v>8489</v>
      </c>
      <c r="K723" s="275"/>
      <c r="L723" s="275"/>
      <c r="M723" s="276"/>
      <c r="N723" s="276"/>
      <c r="O723" s="276"/>
      <c r="P723" s="276"/>
      <c r="Q723" s="276"/>
    </row>
    <row r="724" spans="1:17" s="173" customFormat="1" ht="13.5" customHeight="1" x14ac:dyDescent="0.25">
      <c r="A724" s="277" t="s">
        <v>8488</v>
      </c>
      <c r="B724" s="277"/>
      <c r="C724" s="277"/>
      <c r="D724" s="277"/>
      <c r="E724" s="277"/>
      <c r="F724" s="172" t="s">
        <v>4932</v>
      </c>
      <c r="G724" s="272" t="s">
        <v>8425</v>
      </c>
      <c r="H724" s="272"/>
      <c r="I724" s="272"/>
      <c r="J724" s="272" t="s">
        <v>8487</v>
      </c>
      <c r="K724" s="272"/>
      <c r="L724" s="272"/>
      <c r="M724" s="273"/>
      <c r="N724" s="273"/>
      <c r="O724" s="273"/>
      <c r="P724" s="273"/>
      <c r="Q724" s="273"/>
    </row>
    <row r="725" spans="1:17" s="173" customFormat="1" ht="13.5" customHeight="1" x14ac:dyDescent="0.25">
      <c r="A725" s="277"/>
      <c r="B725" s="277"/>
      <c r="C725" s="277"/>
      <c r="D725" s="277"/>
      <c r="E725" s="277"/>
    </row>
    <row r="726" spans="1:17" ht="13.5" customHeight="1" x14ac:dyDescent="0.25">
      <c r="A726" s="278" t="s">
        <v>6924</v>
      </c>
      <c r="B726" s="278"/>
      <c r="C726" s="278"/>
      <c r="D726" s="278"/>
      <c r="E726" s="278"/>
      <c r="F726" s="171" t="s">
        <v>4932</v>
      </c>
      <c r="G726" s="275" t="s">
        <v>8425</v>
      </c>
      <c r="H726" s="275"/>
      <c r="I726" s="275"/>
      <c r="M726" s="276"/>
      <c r="N726" s="276"/>
      <c r="O726" s="276"/>
      <c r="P726" s="276"/>
      <c r="Q726" s="276"/>
    </row>
    <row r="727" spans="1:17" ht="13.5" customHeight="1" x14ac:dyDescent="0.25">
      <c r="A727" s="278"/>
      <c r="B727" s="278"/>
      <c r="C727" s="278"/>
      <c r="D727" s="278"/>
      <c r="E727" s="278"/>
    </row>
    <row r="728" spans="1:17" s="173" customFormat="1" ht="16.5" customHeight="1" x14ac:dyDescent="0.25">
      <c r="A728" s="272" t="s">
        <v>5447</v>
      </c>
      <c r="B728" s="272"/>
      <c r="C728" s="272"/>
      <c r="D728" s="272"/>
      <c r="E728" s="272"/>
      <c r="F728" s="172" t="s">
        <v>4932</v>
      </c>
      <c r="G728" s="272" t="s">
        <v>8425</v>
      </c>
      <c r="H728" s="272"/>
      <c r="I728" s="272"/>
      <c r="M728" s="273"/>
      <c r="N728" s="273"/>
      <c r="O728" s="273"/>
      <c r="P728" s="273"/>
      <c r="Q728" s="273"/>
    </row>
    <row r="729" spans="1:17" ht="13.5" customHeight="1" x14ac:dyDescent="0.25">
      <c r="A729" s="278" t="s">
        <v>5885</v>
      </c>
      <c r="B729" s="278"/>
      <c r="C729" s="278"/>
      <c r="D729" s="278"/>
      <c r="E729" s="278"/>
      <c r="F729" s="171" t="s">
        <v>4932</v>
      </c>
      <c r="G729" s="275" t="s">
        <v>8425</v>
      </c>
      <c r="H729" s="275"/>
      <c r="I729" s="275"/>
      <c r="J729" s="275" t="s">
        <v>8486</v>
      </c>
      <c r="K729" s="275"/>
      <c r="L729" s="275"/>
      <c r="M729" s="276"/>
      <c r="N729" s="276"/>
      <c r="O729" s="276"/>
      <c r="P729" s="276"/>
      <c r="Q729" s="276"/>
    </row>
    <row r="730" spans="1:17" ht="13.5" customHeight="1" x14ac:dyDescent="0.25">
      <c r="A730" s="278"/>
      <c r="B730" s="278"/>
      <c r="C730" s="278"/>
      <c r="D730" s="278"/>
      <c r="E730" s="278"/>
    </row>
    <row r="731" spans="1:17" s="173" customFormat="1" ht="13.5" customHeight="1" x14ac:dyDescent="0.25">
      <c r="A731" s="277" t="s">
        <v>8485</v>
      </c>
      <c r="B731" s="277"/>
      <c r="C731" s="277"/>
      <c r="D731" s="277"/>
      <c r="E731" s="277"/>
      <c r="F731" s="172" t="s">
        <v>4932</v>
      </c>
      <c r="G731" s="272" t="s">
        <v>8425</v>
      </c>
      <c r="H731" s="272"/>
      <c r="I731" s="272"/>
      <c r="J731" s="272" t="s">
        <v>8484</v>
      </c>
      <c r="K731" s="272"/>
      <c r="L731" s="272"/>
      <c r="M731" s="273"/>
      <c r="N731" s="273"/>
      <c r="O731" s="273"/>
      <c r="P731" s="273"/>
      <c r="Q731" s="273"/>
    </row>
    <row r="732" spans="1:17" s="173" customFormat="1" ht="13.5" customHeight="1" x14ac:dyDescent="0.25">
      <c r="A732" s="277"/>
      <c r="B732" s="277"/>
      <c r="C732" s="277"/>
      <c r="D732" s="277"/>
      <c r="E732" s="277"/>
    </row>
    <row r="733" spans="1:17" ht="13.5" customHeight="1" x14ac:dyDescent="0.25">
      <c r="A733" s="278" t="s">
        <v>5884</v>
      </c>
      <c r="B733" s="278"/>
      <c r="C733" s="278"/>
      <c r="D733" s="278"/>
      <c r="E733" s="278"/>
      <c r="F733" s="171" t="s">
        <v>4932</v>
      </c>
      <c r="G733" s="275" t="s">
        <v>8425</v>
      </c>
      <c r="H733" s="275"/>
      <c r="I733" s="275"/>
      <c r="J733" s="275" t="s">
        <v>8483</v>
      </c>
      <c r="K733" s="275"/>
      <c r="L733" s="275"/>
      <c r="M733" s="276"/>
      <c r="N733" s="276"/>
      <c r="O733" s="276"/>
      <c r="P733" s="276"/>
      <c r="Q733" s="276"/>
    </row>
    <row r="734" spans="1:17" ht="13.5" customHeight="1" x14ac:dyDescent="0.25">
      <c r="A734" s="278"/>
      <c r="B734" s="278"/>
      <c r="C734" s="278"/>
      <c r="D734" s="278"/>
      <c r="E734" s="278"/>
    </row>
    <row r="735" spans="1:17" s="173" customFormat="1" ht="13.5" customHeight="1" x14ac:dyDescent="0.25">
      <c r="A735" s="272" t="s">
        <v>8482</v>
      </c>
      <c r="B735" s="272"/>
      <c r="C735" s="272"/>
      <c r="D735" s="272"/>
      <c r="E735" s="272"/>
      <c r="F735" s="172" t="s">
        <v>4932</v>
      </c>
      <c r="G735" s="272" t="s">
        <v>8425</v>
      </c>
      <c r="H735" s="272"/>
      <c r="I735" s="272"/>
      <c r="J735" s="277" t="s">
        <v>8481</v>
      </c>
      <c r="K735" s="277"/>
      <c r="L735" s="277"/>
      <c r="M735" s="273"/>
      <c r="N735" s="273"/>
      <c r="O735" s="273"/>
      <c r="P735" s="273"/>
      <c r="Q735" s="273"/>
    </row>
    <row r="736" spans="1:17" s="173" customFormat="1" ht="13.5" customHeight="1" x14ac:dyDescent="0.25">
      <c r="J736" s="277"/>
      <c r="K736" s="277"/>
      <c r="L736" s="277"/>
    </row>
    <row r="737" spans="1:17" ht="13.5" customHeight="1" x14ac:dyDescent="0.25">
      <c r="A737" s="275" t="s">
        <v>8480</v>
      </c>
      <c r="B737" s="275"/>
      <c r="C737" s="275"/>
      <c r="D737" s="275"/>
      <c r="E737" s="275"/>
      <c r="F737" s="171" t="s">
        <v>4932</v>
      </c>
      <c r="G737" s="275" t="s">
        <v>8425</v>
      </c>
      <c r="H737" s="275"/>
      <c r="I737" s="275"/>
      <c r="J737" s="278" t="s">
        <v>8479</v>
      </c>
      <c r="K737" s="278"/>
      <c r="L737" s="278"/>
      <c r="M737" s="276"/>
      <c r="N737" s="276"/>
      <c r="O737" s="276"/>
      <c r="P737" s="276"/>
      <c r="Q737" s="276"/>
    </row>
    <row r="738" spans="1:17" ht="13.5" customHeight="1" x14ac:dyDescent="0.25">
      <c r="J738" s="278"/>
      <c r="K738" s="278"/>
      <c r="L738" s="278"/>
    </row>
    <row r="739" spans="1:17" s="173" customFormat="1" ht="13.5" customHeight="1" x14ac:dyDescent="0.25">
      <c r="A739" s="272" t="s">
        <v>8478</v>
      </c>
      <c r="B739" s="272"/>
      <c r="C739" s="272"/>
      <c r="D739" s="272"/>
      <c r="E739" s="272"/>
      <c r="F739" s="172" t="s">
        <v>4932</v>
      </c>
      <c r="G739" s="272" t="s">
        <v>8425</v>
      </c>
      <c r="H739" s="272"/>
      <c r="I739" s="272"/>
      <c r="J739" s="277" t="s">
        <v>8477</v>
      </c>
      <c r="K739" s="277"/>
      <c r="L739" s="277"/>
      <c r="M739" s="273"/>
      <c r="N739" s="273"/>
      <c r="O739" s="273"/>
      <c r="P739" s="273"/>
      <c r="Q739" s="273"/>
    </row>
    <row r="740" spans="1:17" s="173" customFormat="1" ht="13.5" customHeight="1" x14ac:dyDescent="0.25">
      <c r="J740" s="277"/>
      <c r="K740" s="277"/>
      <c r="L740" s="277"/>
    </row>
    <row r="741" spans="1:17" ht="13.5" customHeight="1" x14ac:dyDescent="0.25">
      <c r="A741" s="275" t="s">
        <v>8476</v>
      </c>
      <c r="B741" s="275"/>
      <c r="C741" s="275"/>
      <c r="D741" s="275"/>
      <c r="E741" s="275"/>
      <c r="F741" s="171" t="s">
        <v>4932</v>
      </c>
      <c r="G741" s="275" t="s">
        <v>8425</v>
      </c>
      <c r="H741" s="275"/>
      <c r="I741" s="275"/>
      <c r="J741" s="278" t="s">
        <v>8475</v>
      </c>
      <c r="K741" s="278"/>
      <c r="L741" s="278"/>
      <c r="M741" s="276"/>
      <c r="N741" s="276"/>
      <c r="O741" s="276"/>
      <c r="P741" s="276"/>
      <c r="Q741" s="276"/>
    </row>
    <row r="742" spans="1:17" ht="13.5" customHeight="1" x14ac:dyDescent="0.25">
      <c r="J742" s="278"/>
      <c r="K742" s="278"/>
      <c r="L742" s="278"/>
    </row>
    <row r="743" spans="1:17" s="173" customFormat="1" ht="13.5" customHeight="1" x14ac:dyDescent="0.25">
      <c r="A743" s="272" t="s">
        <v>8474</v>
      </c>
      <c r="B743" s="272"/>
      <c r="C743" s="272"/>
      <c r="D743" s="272"/>
      <c r="E743" s="272"/>
      <c r="F743" s="172" t="s">
        <v>4932</v>
      </c>
      <c r="G743" s="272" t="s">
        <v>8425</v>
      </c>
      <c r="H743" s="272"/>
      <c r="I743" s="272"/>
      <c r="J743" s="277" t="s">
        <v>8473</v>
      </c>
      <c r="K743" s="277"/>
      <c r="L743" s="277"/>
      <c r="M743" s="273"/>
      <c r="N743" s="273"/>
      <c r="O743" s="273"/>
      <c r="P743" s="273"/>
      <c r="Q743" s="273"/>
    </row>
    <row r="744" spans="1:17" s="173" customFormat="1" ht="13.5" customHeight="1" x14ac:dyDescent="0.25">
      <c r="J744" s="277"/>
      <c r="K744" s="277"/>
      <c r="L744" s="277"/>
    </row>
    <row r="745" spans="1:17" ht="13.5" customHeight="1" x14ac:dyDescent="0.25">
      <c r="A745" s="275" t="s">
        <v>8472</v>
      </c>
      <c r="B745" s="275"/>
      <c r="C745" s="275"/>
      <c r="D745" s="275"/>
      <c r="E745" s="275"/>
      <c r="F745" s="171" t="s">
        <v>4932</v>
      </c>
      <c r="G745" s="275" t="s">
        <v>8425</v>
      </c>
      <c r="H745" s="275"/>
      <c r="I745" s="275"/>
      <c r="J745" s="278" t="s">
        <v>8471</v>
      </c>
      <c r="K745" s="278"/>
      <c r="L745" s="278"/>
      <c r="M745" s="276"/>
      <c r="N745" s="276"/>
      <c r="O745" s="276"/>
      <c r="P745" s="276"/>
      <c r="Q745" s="276"/>
    </row>
    <row r="746" spans="1:17" ht="13.5" customHeight="1" x14ac:dyDescent="0.25">
      <c r="J746" s="278"/>
      <c r="K746" s="278"/>
      <c r="L746" s="278"/>
    </row>
    <row r="747" spans="1:17" s="173" customFormat="1" ht="13.5" customHeight="1" x14ac:dyDescent="0.25">
      <c r="A747" s="272" t="s">
        <v>8470</v>
      </c>
      <c r="B747" s="272"/>
      <c r="C747" s="272"/>
      <c r="D747" s="272"/>
      <c r="E747" s="272"/>
      <c r="F747" s="172" t="s">
        <v>4932</v>
      </c>
      <c r="G747" s="272" t="s">
        <v>8425</v>
      </c>
      <c r="H747" s="272"/>
      <c r="I747" s="272"/>
      <c r="J747" s="277" t="s">
        <v>8469</v>
      </c>
      <c r="K747" s="277"/>
      <c r="L747" s="277"/>
      <c r="M747" s="273"/>
      <c r="N747" s="273"/>
      <c r="O747" s="273"/>
      <c r="P747" s="273"/>
      <c r="Q747" s="273"/>
    </row>
    <row r="748" spans="1:17" s="173" customFormat="1" ht="13.5" customHeight="1" x14ac:dyDescent="0.25">
      <c r="J748" s="277"/>
      <c r="K748" s="277"/>
      <c r="L748" s="277"/>
    </row>
    <row r="749" spans="1:17" ht="13.5" customHeight="1" x14ac:dyDescent="0.25">
      <c r="A749" s="275" t="s">
        <v>8468</v>
      </c>
      <c r="B749" s="275"/>
      <c r="C749" s="275"/>
      <c r="D749" s="275"/>
      <c r="E749" s="275"/>
      <c r="F749" s="171" t="s">
        <v>4932</v>
      </c>
      <c r="G749" s="275" t="s">
        <v>8425</v>
      </c>
      <c r="H749" s="275"/>
      <c r="I749" s="275"/>
      <c r="J749" s="278" t="s">
        <v>8436</v>
      </c>
      <c r="K749" s="278"/>
      <c r="L749" s="278"/>
      <c r="M749" s="276"/>
      <c r="N749" s="276"/>
      <c r="O749" s="276"/>
      <c r="P749" s="276"/>
      <c r="Q749" s="276"/>
    </row>
    <row r="750" spans="1:17" ht="13.5" customHeight="1" x14ac:dyDescent="0.25">
      <c r="J750" s="278"/>
      <c r="K750" s="278"/>
      <c r="L750" s="278"/>
    </row>
    <row r="751" spans="1:17" s="173" customFormat="1" ht="13.5" customHeight="1" x14ac:dyDescent="0.25">
      <c r="A751" s="272" t="s">
        <v>8467</v>
      </c>
      <c r="B751" s="272"/>
      <c r="C751" s="272"/>
      <c r="D751" s="272"/>
      <c r="E751" s="272"/>
      <c r="F751" s="172" t="s">
        <v>4932</v>
      </c>
      <c r="G751" s="272" t="s">
        <v>8425</v>
      </c>
      <c r="H751" s="272"/>
      <c r="I751" s="272"/>
      <c r="J751" s="277" t="s">
        <v>8466</v>
      </c>
      <c r="K751" s="277"/>
      <c r="L751" s="277"/>
      <c r="M751" s="273"/>
      <c r="N751" s="273"/>
      <c r="O751" s="273"/>
      <c r="P751" s="273"/>
      <c r="Q751" s="273"/>
    </row>
    <row r="752" spans="1:17" s="173" customFormat="1" ht="13.5" customHeight="1" x14ac:dyDescent="0.25">
      <c r="J752" s="277"/>
      <c r="K752" s="277"/>
      <c r="L752" s="277"/>
    </row>
    <row r="753" spans="1:17" ht="13.5" customHeight="1" x14ac:dyDescent="0.25">
      <c r="A753" s="275" t="s">
        <v>8465</v>
      </c>
      <c r="B753" s="275"/>
      <c r="C753" s="275"/>
      <c r="D753" s="275"/>
      <c r="E753" s="275"/>
      <c r="F753" s="171" t="s">
        <v>4932</v>
      </c>
      <c r="G753" s="275" t="s">
        <v>8425</v>
      </c>
      <c r="H753" s="275"/>
      <c r="I753" s="275"/>
      <c r="J753" s="278" t="s">
        <v>8464</v>
      </c>
      <c r="K753" s="278"/>
      <c r="L753" s="278"/>
      <c r="M753" s="276"/>
      <c r="N753" s="276"/>
      <c r="O753" s="276"/>
      <c r="P753" s="276"/>
      <c r="Q753" s="276"/>
    </row>
    <row r="754" spans="1:17" ht="13.5" customHeight="1" x14ac:dyDescent="0.25">
      <c r="J754" s="278"/>
      <c r="K754" s="278"/>
      <c r="L754" s="278"/>
    </row>
    <row r="755" spans="1:17" s="173" customFormat="1" ht="13.5" customHeight="1" x14ac:dyDescent="0.25">
      <c r="A755" s="272" t="s">
        <v>8463</v>
      </c>
      <c r="B755" s="272"/>
      <c r="C755" s="272"/>
      <c r="D755" s="272"/>
      <c r="E755" s="272"/>
      <c r="F755" s="172" t="s">
        <v>4932</v>
      </c>
      <c r="G755" s="272" t="s">
        <v>8425</v>
      </c>
      <c r="H755" s="272"/>
      <c r="I755" s="272"/>
      <c r="J755" s="277" t="s">
        <v>8462</v>
      </c>
      <c r="K755" s="277"/>
      <c r="L755" s="277"/>
      <c r="M755" s="273"/>
      <c r="N755" s="273"/>
      <c r="O755" s="273"/>
      <c r="P755" s="273"/>
      <c r="Q755" s="273"/>
    </row>
    <row r="756" spans="1:17" s="173" customFormat="1" ht="13.5" customHeight="1" x14ac:dyDescent="0.25">
      <c r="J756" s="277"/>
      <c r="K756" s="277"/>
      <c r="L756" s="277"/>
    </row>
    <row r="757" spans="1:17" ht="13.5" customHeight="1" x14ac:dyDescent="0.25">
      <c r="A757" s="275" t="s">
        <v>8461</v>
      </c>
      <c r="B757" s="275"/>
      <c r="C757" s="275"/>
      <c r="D757" s="275"/>
      <c r="E757" s="275"/>
      <c r="F757" s="171" t="s">
        <v>4932</v>
      </c>
      <c r="G757" s="275" t="s">
        <v>8425</v>
      </c>
      <c r="H757" s="275"/>
      <c r="I757" s="275"/>
      <c r="J757" s="278" t="s">
        <v>8460</v>
      </c>
      <c r="K757" s="278"/>
      <c r="L757" s="278"/>
      <c r="M757" s="276"/>
      <c r="N757" s="276"/>
      <c r="O757" s="276"/>
      <c r="P757" s="276"/>
      <c r="Q757" s="276"/>
    </row>
    <row r="758" spans="1:17" ht="13.5" customHeight="1" x14ac:dyDescent="0.25">
      <c r="J758" s="278"/>
      <c r="K758" s="278"/>
      <c r="L758" s="278"/>
    </row>
    <row r="759" spans="1:17" s="173" customFormat="1" ht="13.5" customHeight="1" x14ac:dyDescent="0.25">
      <c r="A759" s="272" t="s">
        <v>8459</v>
      </c>
      <c r="B759" s="272"/>
      <c r="C759" s="272"/>
      <c r="D759" s="272"/>
      <c r="E759" s="272"/>
      <c r="F759" s="172" t="s">
        <v>4932</v>
      </c>
      <c r="G759" s="272" t="s">
        <v>8425</v>
      </c>
      <c r="H759" s="272"/>
      <c r="I759" s="272"/>
      <c r="J759" s="277" t="s">
        <v>8458</v>
      </c>
      <c r="K759" s="277"/>
      <c r="L759" s="277"/>
      <c r="M759" s="273"/>
      <c r="N759" s="273"/>
      <c r="O759" s="273"/>
      <c r="P759" s="273"/>
      <c r="Q759" s="273"/>
    </row>
    <row r="760" spans="1:17" s="173" customFormat="1" ht="13.5" customHeight="1" x14ac:dyDescent="0.25">
      <c r="J760" s="277"/>
      <c r="K760" s="277"/>
      <c r="L760" s="277"/>
    </row>
    <row r="761" spans="1:17" ht="13.5" customHeight="1" x14ac:dyDescent="0.25">
      <c r="A761" s="275" t="s">
        <v>8457</v>
      </c>
      <c r="B761" s="275"/>
      <c r="C761" s="275"/>
      <c r="D761" s="275"/>
      <c r="E761" s="275"/>
      <c r="F761" s="171" t="s">
        <v>4932</v>
      </c>
      <c r="G761" s="275" t="s">
        <v>8425</v>
      </c>
      <c r="H761" s="275"/>
      <c r="I761" s="275"/>
      <c r="J761" s="278" t="s">
        <v>8456</v>
      </c>
      <c r="K761" s="278"/>
      <c r="L761" s="278"/>
      <c r="M761" s="276"/>
      <c r="N761" s="276"/>
      <c r="O761" s="276"/>
      <c r="P761" s="276"/>
      <c r="Q761" s="276"/>
    </row>
    <row r="762" spans="1:17" ht="13.5" customHeight="1" x14ac:dyDescent="0.25">
      <c r="J762" s="278"/>
      <c r="K762" s="278"/>
      <c r="L762" s="278"/>
    </row>
    <row r="763" spans="1:17" s="173" customFormat="1" ht="13.5" customHeight="1" x14ac:dyDescent="0.25">
      <c r="A763" s="272" t="s">
        <v>8455</v>
      </c>
      <c r="B763" s="272"/>
      <c r="C763" s="272"/>
      <c r="D763" s="272"/>
      <c r="E763" s="272"/>
      <c r="F763" s="172" t="s">
        <v>4932</v>
      </c>
      <c r="G763" s="272" t="s">
        <v>8425</v>
      </c>
      <c r="H763" s="272"/>
      <c r="I763" s="272"/>
      <c r="J763" s="277" t="s">
        <v>8454</v>
      </c>
      <c r="K763" s="277"/>
      <c r="L763" s="277"/>
      <c r="M763" s="273"/>
      <c r="N763" s="273"/>
      <c r="O763" s="273"/>
      <c r="P763" s="273"/>
      <c r="Q763" s="273"/>
    </row>
    <row r="764" spans="1:17" s="173" customFormat="1" ht="13.5" customHeight="1" x14ac:dyDescent="0.25">
      <c r="J764" s="277"/>
      <c r="K764" s="277"/>
      <c r="L764" s="277"/>
    </row>
    <row r="765" spans="1:17" ht="13.5" customHeight="1" x14ac:dyDescent="0.25">
      <c r="A765" s="275" t="s">
        <v>8453</v>
      </c>
      <c r="B765" s="275"/>
      <c r="C765" s="275"/>
      <c r="D765" s="275"/>
      <c r="E765" s="275"/>
      <c r="F765" s="171" t="s">
        <v>4932</v>
      </c>
      <c r="G765" s="275" t="s">
        <v>8425</v>
      </c>
      <c r="H765" s="275"/>
      <c r="I765" s="275"/>
      <c r="J765" s="278" t="s">
        <v>8452</v>
      </c>
      <c r="K765" s="278"/>
      <c r="L765" s="278"/>
      <c r="M765" s="276"/>
      <c r="N765" s="276"/>
      <c r="O765" s="276"/>
      <c r="P765" s="276"/>
      <c r="Q765" s="276"/>
    </row>
    <row r="766" spans="1:17" ht="13.5" customHeight="1" x14ac:dyDescent="0.25">
      <c r="J766" s="278"/>
      <c r="K766" s="278"/>
      <c r="L766" s="278"/>
    </row>
    <row r="767" spans="1:17" s="173" customFormat="1" ht="13.5" customHeight="1" x14ac:dyDescent="0.25">
      <c r="A767" s="272" t="s">
        <v>8451</v>
      </c>
      <c r="B767" s="272"/>
      <c r="C767" s="272"/>
      <c r="D767" s="272"/>
      <c r="E767" s="272"/>
      <c r="F767" s="172" t="s">
        <v>4932</v>
      </c>
      <c r="G767" s="272" t="s">
        <v>8425</v>
      </c>
      <c r="H767" s="272"/>
      <c r="I767" s="272"/>
      <c r="J767" s="277" t="s">
        <v>8450</v>
      </c>
      <c r="K767" s="277"/>
      <c r="L767" s="277"/>
      <c r="M767" s="273"/>
      <c r="N767" s="273"/>
      <c r="O767" s="273"/>
      <c r="P767" s="273"/>
      <c r="Q767" s="273"/>
    </row>
    <row r="768" spans="1:17" s="173" customFormat="1" ht="13.5" customHeight="1" x14ac:dyDescent="0.25">
      <c r="J768" s="277"/>
      <c r="K768" s="277"/>
      <c r="L768" s="277"/>
    </row>
    <row r="769" spans="1:17" ht="13.5" customHeight="1" x14ac:dyDescent="0.25">
      <c r="A769" s="275" t="s">
        <v>8449</v>
      </c>
      <c r="B769" s="275"/>
      <c r="C769" s="275"/>
      <c r="D769" s="275"/>
      <c r="E769" s="275"/>
      <c r="F769" s="171" t="s">
        <v>4932</v>
      </c>
      <c r="G769" s="275" t="s">
        <v>8425</v>
      </c>
      <c r="H769" s="275"/>
      <c r="I769" s="275"/>
      <c r="J769" s="278" t="s">
        <v>8448</v>
      </c>
      <c r="K769" s="278"/>
      <c r="L769" s="278"/>
      <c r="M769" s="276"/>
      <c r="N769" s="276"/>
      <c r="O769" s="276"/>
      <c r="P769" s="276"/>
      <c r="Q769" s="276"/>
    </row>
    <row r="770" spans="1:17" ht="13.5" customHeight="1" x14ac:dyDescent="0.25">
      <c r="J770" s="278"/>
      <c r="K770" s="278"/>
      <c r="L770" s="278"/>
    </row>
    <row r="771" spans="1:17" s="173" customFormat="1" ht="13.5" customHeight="1" x14ac:dyDescent="0.25">
      <c r="A771" s="272" t="s">
        <v>8447</v>
      </c>
      <c r="B771" s="272"/>
      <c r="C771" s="272"/>
      <c r="D771" s="272"/>
      <c r="E771" s="272"/>
      <c r="F771" s="172" t="s">
        <v>4932</v>
      </c>
      <c r="G771" s="272" t="s">
        <v>8425</v>
      </c>
      <c r="H771" s="272"/>
      <c r="I771" s="272"/>
      <c r="J771" s="277" t="s">
        <v>8446</v>
      </c>
      <c r="K771" s="277"/>
      <c r="L771" s="277"/>
      <c r="M771" s="273"/>
      <c r="N771" s="273"/>
      <c r="O771" s="273"/>
      <c r="P771" s="273"/>
      <c r="Q771" s="273"/>
    </row>
    <row r="772" spans="1:17" s="173" customFormat="1" ht="13.5" customHeight="1" x14ac:dyDescent="0.25">
      <c r="J772" s="277"/>
      <c r="K772" s="277"/>
      <c r="L772" s="277"/>
    </row>
    <row r="773" spans="1:17" ht="13.5" customHeight="1" x14ac:dyDescent="0.25">
      <c r="A773" s="275" t="s">
        <v>8445</v>
      </c>
      <c r="B773" s="275"/>
      <c r="C773" s="275"/>
      <c r="D773" s="275"/>
      <c r="E773" s="275"/>
      <c r="F773" s="171" t="s">
        <v>4932</v>
      </c>
      <c r="G773" s="275" t="s">
        <v>8425</v>
      </c>
      <c r="H773" s="275"/>
      <c r="I773" s="275"/>
      <c r="J773" s="278" t="s">
        <v>8444</v>
      </c>
      <c r="K773" s="278"/>
      <c r="L773" s="278"/>
      <c r="M773" s="276"/>
      <c r="N773" s="276"/>
      <c r="O773" s="276"/>
      <c r="P773" s="276"/>
      <c r="Q773" s="276"/>
    </row>
    <row r="774" spans="1:17" ht="13.5" customHeight="1" x14ac:dyDescent="0.25">
      <c r="J774" s="278"/>
      <c r="K774" s="278"/>
      <c r="L774" s="278"/>
    </row>
    <row r="775" spans="1:17" s="173" customFormat="1" ht="13.5" customHeight="1" x14ac:dyDescent="0.25">
      <c r="A775" s="272" t="s">
        <v>5883</v>
      </c>
      <c r="B775" s="272"/>
      <c r="C775" s="272"/>
      <c r="D775" s="272"/>
      <c r="E775" s="272"/>
      <c r="F775" s="172" t="s">
        <v>4932</v>
      </c>
      <c r="G775" s="272" t="s">
        <v>8425</v>
      </c>
      <c r="H775" s="272"/>
      <c r="I775" s="272"/>
      <c r="J775" s="277" t="s">
        <v>8443</v>
      </c>
      <c r="K775" s="277"/>
      <c r="L775" s="277"/>
      <c r="M775" s="273"/>
      <c r="N775" s="273"/>
      <c r="O775" s="273"/>
      <c r="P775" s="273"/>
      <c r="Q775" s="273"/>
    </row>
    <row r="776" spans="1:17" s="173" customFormat="1" ht="13.5" customHeight="1" x14ac:dyDescent="0.25">
      <c r="J776" s="277"/>
      <c r="K776" s="277"/>
      <c r="L776" s="277"/>
    </row>
    <row r="777" spans="1:17" ht="13.5" customHeight="1" x14ac:dyDescent="0.25">
      <c r="A777" s="275" t="s">
        <v>5882</v>
      </c>
      <c r="B777" s="275"/>
      <c r="C777" s="275"/>
      <c r="D777" s="275"/>
      <c r="E777" s="275"/>
      <c r="F777" s="171" t="s">
        <v>4932</v>
      </c>
      <c r="G777" s="275" t="s">
        <v>8425</v>
      </c>
      <c r="H777" s="275"/>
      <c r="I777" s="275"/>
      <c r="J777" s="278" t="s">
        <v>8442</v>
      </c>
      <c r="K777" s="278"/>
      <c r="L777" s="278"/>
      <c r="M777" s="276"/>
      <c r="N777" s="276"/>
      <c r="O777" s="276"/>
      <c r="P777" s="276"/>
      <c r="Q777" s="276"/>
    </row>
    <row r="778" spans="1:17" ht="13.5" customHeight="1" x14ac:dyDescent="0.25">
      <c r="J778" s="278"/>
      <c r="K778" s="278"/>
      <c r="L778" s="278"/>
    </row>
    <row r="779" spans="1:17" s="173" customFormat="1" ht="13.5" customHeight="1" x14ac:dyDescent="0.25">
      <c r="A779" s="272" t="s">
        <v>5881</v>
      </c>
      <c r="B779" s="272"/>
      <c r="C779" s="272"/>
      <c r="D779" s="272"/>
      <c r="E779" s="272"/>
      <c r="F779" s="172" t="s">
        <v>4932</v>
      </c>
      <c r="G779" s="272" t="s">
        <v>8425</v>
      </c>
      <c r="H779" s="272"/>
      <c r="I779" s="272"/>
      <c r="J779" s="277" t="s">
        <v>8441</v>
      </c>
      <c r="K779" s="277"/>
      <c r="L779" s="277"/>
      <c r="M779" s="273"/>
      <c r="N779" s="273"/>
      <c r="O779" s="273"/>
      <c r="P779" s="273"/>
      <c r="Q779" s="273"/>
    </row>
    <row r="780" spans="1:17" s="173" customFormat="1" ht="13.5" customHeight="1" x14ac:dyDescent="0.25">
      <c r="J780" s="277"/>
      <c r="K780" s="277"/>
      <c r="L780" s="277"/>
    </row>
    <row r="781" spans="1:17" ht="13.5" customHeight="1" x14ac:dyDescent="0.25">
      <c r="A781" s="275" t="s">
        <v>5880</v>
      </c>
      <c r="B781" s="275"/>
      <c r="C781" s="275"/>
      <c r="D781" s="275"/>
      <c r="E781" s="275"/>
      <c r="F781" s="171" t="s">
        <v>4932</v>
      </c>
      <c r="G781" s="275" t="s">
        <v>8425</v>
      </c>
      <c r="H781" s="275"/>
      <c r="I781" s="275"/>
      <c r="J781" s="278" t="s">
        <v>8440</v>
      </c>
      <c r="K781" s="278"/>
      <c r="L781" s="278"/>
      <c r="M781" s="276"/>
      <c r="N781" s="276"/>
      <c r="O781" s="276"/>
      <c r="P781" s="276"/>
      <c r="Q781" s="276"/>
    </row>
    <row r="782" spans="1:17" ht="13.5" customHeight="1" x14ac:dyDescent="0.25">
      <c r="J782" s="278"/>
      <c r="K782" s="278"/>
      <c r="L782" s="278"/>
    </row>
    <row r="783" spans="1:17" s="173" customFormat="1" ht="13.5" customHeight="1" x14ac:dyDescent="0.25">
      <c r="A783" s="272" t="s">
        <v>5879</v>
      </c>
      <c r="B783" s="272"/>
      <c r="C783" s="272"/>
      <c r="D783" s="272"/>
      <c r="E783" s="272"/>
      <c r="F783" s="172" t="s">
        <v>4932</v>
      </c>
      <c r="G783" s="272" t="s">
        <v>8425</v>
      </c>
      <c r="H783" s="272"/>
      <c r="I783" s="272"/>
      <c r="J783" s="277" t="s">
        <v>8439</v>
      </c>
      <c r="K783" s="277"/>
      <c r="L783" s="277"/>
      <c r="M783" s="273"/>
      <c r="N783" s="273"/>
      <c r="O783" s="273"/>
      <c r="P783" s="273"/>
      <c r="Q783" s="273"/>
    </row>
    <row r="784" spans="1:17" s="173" customFormat="1" ht="13.5" customHeight="1" x14ac:dyDescent="0.25">
      <c r="J784" s="277"/>
      <c r="K784" s="277"/>
      <c r="L784" s="277"/>
    </row>
    <row r="785" spans="1:17" ht="13.5" customHeight="1" x14ac:dyDescent="0.25">
      <c r="A785" s="275" t="s">
        <v>5878</v>
      </c>
      <c r="B785" s="275"/>
      <c r="C785" s="275"/>
      <c r="D785" s="275"/>
      <c r="E785" s="275"/>
      <c r="F785" s="171" t="s">
        <v>4932</v>
      </c>
      <c r="G785" s="275" t="s">
        <v>8425</v>
      </c>
      <c r="H785" s="275"/>
      <c r="I785" s="275"/>
      <c r="J785" s="278" t="s">
        <v>8438</v>
      </c>
      <c r="K785" s="278"/>
      <c r="L785" s="278"/>
      <c r="M785" s="276"/>
      <c r="N785" s="276"/>
      <c r="O785" s="276"/>
      <c r="P785" s="276"/>
      <c r="Q785" s="276"/>
    </row>
    <row r="786" spans="1:17" ht="13.5" customHeight="1" x14ac:dyDescent="0.25">
      <c r="J786" s="278"/>
      <c r="K786" s="278"/>
      <c r="L786" s="278"/>
    </row>
    <row r="787" spans="1:17" s="173" customFormat="1" ht="13.5" customHeight="1" x14ac:dyDescent="0.25">
      <c r="A787" s="272" t="s">
        <v>5877</v>
      </c>
      <c r="B787" s="272"/>
      <c r="C787" s="272"/>
      <c r="D787" s="272"/>
      <c r="E787" s="272"/>
      <c r="F787" s="172" t="s">
        <v>4932</v>
      </c>
      <c r="G787" s="272" t="s">
        <v>8425</v>
      </c>
      <c r="H787" s="272"/>
      <c r="I787" s="272"/>
      <c r="J787" s="277" t="s">
        <v>8437</v>
      </c>
      <c r="K787" s="277"/>
      <c r="L787" s="277"/>
      <c r="M787" s="273"/>
      <c r="N787" s="273"/>
      <c r="O787" s="273"/>
      <c r="P787" s="273"/>
      <c r="Q787" s="273"/>
    </row>
    <row r="788" spans="1:17" s="173" customFormat="1" ht="13.5" customHeight="1" x14ac:dyDescent="0.25">
      <c r="J788" s="277"/>
      <c r="K788" s="277"/>
      <c r="L788" s="277"/>
    </row>
    <row r="789" spans="1:17" ht="13.5" customHeight="1" x14ac:dyDescent="0.25">
      <c r="A789" s="275" t="s">
        <v>5876</v>
      </c>
      <c r="B789" s="275"/>
      <c r="C789" s="275"/>
      <c r="D789" s="275"/>
      <c r="E789" s="275"/>
      <c r="F789" s="171" t="s">
        <v>4932</v>
      </c>
      <c r="G789" s="275" t="s">
        <v>8425</v>
      </c>
      <c r="H789" s="275"/>
      <c r="I789" s="275"/>
      <c r="J789" s="278" t="s">
        <v>8436</v>
      </c>
      <c r="K789" s="278"/>
      <c r="L789" s="278"/>
      <c r="M789" s="276"/>
      <c r="N789" s="276"/>
      <c r="O789" s="276"/>
      <c r="P789" s="276"/>
      <c r="Q789" s="276"/>
    </row>
    <row r="790" spans="1:17" ht="13.5" customHeight="1" x14ac:dyDescent="0.25">
      <c r="J790" s="278"/>
      <c r="K790" s="278"/>
      <c r="L790" s="278"/>
    </row>
    <row r="791" spans="1:17" s="173" customFormat="1" ht="13.5" customHeight="1" x14ac:dyDescent="0.25">
      <c r="A791" s="272" t="s">
        <v>8435</v>
      </c>
      <c r="B791" s="272"/>
      <c r="C791" s="272"/>
      <c r="D791" s="272"/>
      <c r="E791" s="272"/>
      <c r="F791" s="172" t="s">
        <v>4932</v>
      </c>
      <c r="G791" s="272" t="s">
        <v>8425</v>
      </c>
      <c r="H791" s="272"/>
      <c r="I791" s="272"/>
      <c r="J791" s="277" t="s">
        <v>8434</v>
      </c>
      <c r="K791" s="277"/>
      <c r="L791" s="277"/>
      <c r="M791" s="273"/>
      <c r="N791" s="273"/>
      <c r="O791" s="273"/>
      <c r="P791" s="273"/>
      <c r="Q791" s="273"/>
    </row>
    <row r="792" spans="1:17" s="173" customFormat="1" ht="13.5" customHeight="1" x14ac:dyDescent="0.25">
      <c r="J792" s="277"/>
      <c r="K792" s="277"/>
      <c r="L792" s="277"/>
    </row>
    <row r="793" spans="1:17" ht="13.5" customHeight="1" x14ac:dyDescent="0.25">
      <c r="A793" s="275" t="s">
        <v>8433</v>
      </c>
      <c r="B793" s="275"/>
      <c r="C793" s="275"/>
      <c r="D793" s="275"/>
      <c r="E793" s="275"/>
      <c r="F793" s="171" t="s">
        <v>4932</v>
      </c>
      <c r="G793" s="275" t="s">
        <v>8425</v>
      </c>
      <c r="H793" s="275"/>
      <c r="I793" s="275"/>
      <c r="J793" s="278" t="s">
        <v>8432</v>
      </c>
      <c r="K793" s="278"/>
      <c r="L793" s="278"/>
      <c r="M793" s="276"/>
      <c r="N793" s="276"/>
      <c r="O793" s="276"/>
      <c r="P793" s="276"/>
      <c r="Q793" s="276"/>
    </row>
    <row r="794" spans="1:17" ht="13.5" customHeight="1" x14ac:dyDescent="0.25">
      <c r="J794" s="278"/>
      <c r="K794" s="278"/>
      <c r="L794" s="278"/>
    </row>
    <row r="795" spans="1:17" s="173" customFormat="1" ht="13.5" customHeight="1" x14ac:dyDescent="0.25">
      <c r="A795" s="272" t="s">
        <v>8431</v>
      </c>
      <c r="B795" s="272"/>
      <c r="C795" s="272"/>
      <c r="D795" s="272"/>
      <c r="E795" s="272"/>
      <c r="F795" s="172" t="s">
        <v>4932</v>
      </c>
      <c r="G795" s="272" t="s">
        <v>8425</v>
      </c>
      <c r="H795" s="272"/>
      <c r="I795" s="272"/>
      <c r="J795" s="277" t="s">
        <v>8430</v>
      </c>
      <c r="K795" s="277"/>
      <c r="L795" s="277"/>
      <c r="M795" s="273"/>
      <c r="N795" s="273"/>
      <c r="O795" s="273"/>
      <c r="P795" s="273"/>
      <c r="Q795" s="273"/>
    </row>
    <row r="796" spans="1:17" s="173" customFormat="1" ht="13.5" customHeight="1" x14ac:dyDescent="0.25">
      <c r="J796" s="277"/>
      <c r="K796" s="277"/>
      <c r="L796" s="277"/>
    </row>
    <row r="797" spans="1:17" ht="13.5" customHeight="1" x14ac:dyDescent="0.25">
      <c r="A797" s="275" t="s">
        <v>8429</v>
      </c>
      <c r="B797" s="275"/>
      <c r="C797" s="275"/>
      <c r="D797" s="275"/>
      <c r="E797" s="275"/>
      <c r="F797" s="171" t="s">
        <v>4932</v>
      </c>
      <c r="G797" s="275" t="s">
        <v>8425</v>
      </c>
      <c r="H797" s="275"/>
      <c r="I797" s="275"/>
      <c r="J797" s="278" t="s">
        <v>8428</v>
      </c>
      <c r="K797" s="278"/>
      <c r="L797" s="278"/>
      <c r="M797" s="276"/>
      <c r="N797" s="276"/>
      <c r="O797" s="276"/>
      <c r="P797" s="276"/>
      <c r="Q797" s="276"/>
    </row>
    <row r="798" spans="1:17" ht="13.5" customHeight="1" x14ac:dyDescent="0.25">
      <c r="J798" s="278"/>
      <c r="K798" s="278"/>
      <c r="L798" s="278"/>
    </row>
    <row r="799" spans="1:17" s="173" customFormat="1" ht="13.5" customHeight="1" x14ac:dyDescent="0.25">
      <c r="A799" s="272" t="s">
        <v>8427</v>
      </c>
      <c r="B799" s="272"/>
      <c r="C799" s="272"/>
      <c r="D799" s="272"/>
      <c r="E799" s="272"/>
      <c r="F799" s="172" t="s">
        <v>4932</v>
      </c>
      <c r="G799" s="272" t="s">
        <v>8425</v>
      </c>
      <c r="H799" s="272"/>
      <c r="I799" s="272"/>
      <c r="J799" s="277" t="s">
        <v>8426</v>
      </c>
      <c r="K799" s="277"/>
      <c r="L799" s="277"/>
      <c r="M799" s="273"/>
      <c r="N799" s="273"/>
      <c r="O799" s="273"/>
      <c r="P799" s="273"/>
      <c r="Q799" s="273"/>
    </row>
    <row r="800" spans="1:17" s="173" customFormat="1" ht="13.5" customHeight="1" x14ac:dyDescent="0.25">
      <c r="J800" s="277"/>
      <c r="K800" s="277"/>
      <c r="L800" s="277"/>
    </row>
    <row r="801" spans="1:17" ht="16.5" customHeight="1" x14ac:dyDescent="0.25">
      <c r="A801" s="275" t="s">
        <v>4942</v>
      </c>
      <c r="B801" s="275"/>
      <c r="C801" s="275"/>
      <c r="D801" s="275"/>
      <c r="E801" s="275"/>
      <c r="F801" s="171" t="s">
        <v>4932</v>
      </c>
      <c r="G801" s="275" t="s">
        <v>8425</v>
      </c>
      <c r="H801" s="275"/>
      <c r="I801" s="275"/>
      <c r="M801" s="276"/>
      <c r="N801" s="276"/>
      <c r="O801" s="276"/>
      <c r="P801" s="276"/>
      <c r="Q801" s="276"/>
    </row>
    <row r="802" spans="1:17" ht="28.5" customHeight="1" x14ac:dyDescent="0.25"/>
    <row r="803" spans="1:17" ht="6" customHeight="1" x14ac:dyDescent="0.25"/>
    <row r="804" spans="1:17" ht="15.75" customHeight="1" x14ac:dyDescent="0.25">
      <c r="A804" s="274" t="s">
        <v>8424</v>
      </c>
      <c r="B804" s="274"/>
      <c r="C804" s="274"/>
      <c r="D804" s="274"/>
      <c r="E804" s="274"/>
      <c r="F804" s="274"/>
      <c r="G804" s="274"/>
      <c r="H804" s="274"/>
    </row>
    <row r="805" spans="1:17" ht="6.75" customHeight="1" x14ac:dyDescent="0.25"/>
    <row r="806" spans="1:17" s="173" customFormat="1" ht="13.5" customHeight="1" x14ac:dyDescent="0.25">
      <c r="A806" s="277" t="s">
        <v>6137</v>
      </c>
      <c r="B806" s="277"/>
      <c r="C806" s="277"/>
      <c r="D806" s="277"/>
      <c r="E806" s="277"/>
      <c r="F806" s="172" t="s">
        <v>4932</v>
      </c>
      <c r="G806" s="272" t="s">
        <v>8424</v>
      </c>
      <c r="H806" s="272"/>
      <c r="I806" s="272"/>
      <c r="J806" s="277" t="s">
        <v>8423</v>
      </c>
      <c r="K806" s="277"/>
      <c r="L806" s="277"/>
      <c r="M806" s="273"/>
      <c r="N806" s="273"/>
      <c r="O806" s="273"/>
      <c r="P806" s="273"/>
      <c r="Q806" s="273"/>
    </row>
    <row r="807" spans="1:17" s="173" customFormat="1" ht="13.5" customHeight="1" x14ac:dyDescent="0.25">
      <c r="A807" s="277"/>
      <c r="B807" s="277"/>
      <c r="C807" s="277"/>
      <c r="D807" s="277"/>
      <c r="E807" s="277"/>
      <c r="J807" s="277"/>
      <c r="K807" s="277"/>
      <c r="L807" s="277"/>
    </row>
    <row r="808" spans="1:17" ht="28.5" customHeight="1" x14ac:dyDescent="0.25"/>
    <row r="809" spans="1:17" ht="6" customHeight="1" x14ac:dyDescent="0.25"/>
    <row r="810" spans="1:17" ht="15.75" customHeight="1" x14ac:dyDescent="0.25">
      <c r="A810" s="274" t="s">
        <v>8421</v>
      </c>
      <c r="B810" s="274"/>
      <c r="C810" s="274"/>
      <c r="D810" s="274"/>
      <c r="E810" s="274"/>
      <c r="F810" s="274"/>
      <c r="G810" s="274"/>
      <c r="H810" s="274"/>
    </row>
    <row r="811" spans="1:17" ht="6.75" customHeight="1" x14ac:dyDescent="0.25"/>
    <row r="812" spans="1:17" ht="16.5" customHeight="1" x14ac:dyDescent="0.25">
      <c r="A812" s="275" t="s">
        <v>6944</v>
      </c>
      <c r="B812" s="275"/>
      <c r="C812" s="275"/>
      <c r="D812" s="275"/>
      <c r="E812" s="275"/>
      <c r="F812" s="171" t="s">
        <v>4932</v>
      </c>
      <c r="G812" s="275" t="s">
        <v>8421</v>
      </c>
      <c r="H812" s="275"/>
      <c r="I812" s="275"/>
      <c r="J812" s="275" t="s">
        <v>8422</v>
      </c>
      <c r="K812" s="275"/>
      <c r="L812" s="275"/>
      <c r="M812" s="276"/>
      <c r="N812" s="276"/>
      <c r="O812" s="276"/>
      <c r="P812" s="276"/>
      <c r="Q812" s="276"/>
    </row>
    <row r="813" spans="1:17" s="173" customFormat="1" ht="16.5" customHeight="1" x14ac:dyDescent="0.25">
      <c r="A813" s="272" t="s">
        <v>5980</v>
      </c>
      <c r="B813" s="272"/>
      <c r="C813" s="272"/>
      <c r="D813" s="272"/>
      <c r="E813" s="272"/>
      <c r="F813" s="172" t="s">
        <v>4932</v>
      </c>
      <c r="G813" s="272" t="s">
        <v>8421</v>
      </c>
      <c r="H813" s="272"/>
      <c r="I813" s="272"/>
      <c r="J813" s="272" t="s">
        <v>8420</v>
      </c>
      <c r="K813" s="272"/>
      <c r="L813" s="272"/>
      <c r="M813" s="273"/>
      <c r="N813" s="273"/>
      <c r="O813" s="273"/>
      <c r="P813" s="273"/>
      <c r="Q813" s="273"/>
    </row>
    <row r="814" spans="1:17" ht="28.5" customHeight="1" x14ac:dyDescent="0.25"/>
    <row r="815" spans="1:17" ht="6" customHeight="1" x14ac:dyDescent="0.25"/>
    <row r="816" spans="1:17" ht="15.75" customHeight="1" x14ac:dyDescent="0.25">
      <c r="A816" s="274" t="s">
        <v>8412</v>
      </c>
      <c r="B816" s="274"/>
      <c r="C816" s="274"/>
      <c r="D816" s="274"/>
      <c r="E816" s="274"/>
      <c r="F816" s="274"/>
      <c r="G816" s="274"/>
      <c r="H816" s="274"/>
    </row>
    <row r="817" spans="1:17" ht="6.75" customHeight="1" x14ac:dyDescent="0.25"/>
    <row r="818" spans="1:17" ht="16.5" customHeight="1" x14ac:dyDescent="0.25">
      <c r="A818" s="275" t="s">
        <v>8419</v>
      </c>
      <c r="B818" s="275"/>
      <c r="C818" s="275"/>
      <c r="D818" s="275"/>
      <c r="E818" s="275"/>
      <c r="F818" s="171" t="s">
        <v>4932</v>
      </c>
      <c r="G818" s="275" t="s">
        <v>8412</v>
      </c>
      <c r="H818" s="275"/>
      <c r="I818" s="275"/>
      <c r="M818" s="276"/>
      <c r="N818" s="276"/>
      <c r="O818" s="276"/>
      <c r="P818" s="276"/>
      <c r="Q818" s="276"/>
    </row>
    <row r="819" spans="1:17" s="173" customFormat="1" ht="13.5" customHeight="1" x14ac:dyDescent="0.25">
      <c r="A819" s="277" t="s">
        <v>8418</v>
      </c>
      <c r="B819" s="277"/>
      <c r="C819" s="277"/>
      <c r="D819" s="277"/>
      <c r="E819" s="277"/>
      <c r="F819" s="172" t="s">
        <v>4932</v>
      </c>
      <c r="G819" s="272" t="s">
        <v>8412</v>
      </c>
      <c r="H819" s="272"/>
      <c r="I819" s="272"/>
      <c r="M819" s="273"/>
      <c r="N819" s="273"/>
      <c r="O819" s="273"/>
      <c r="P819" s="273"/>
      <c r="Q819" s="273"/>
    </row>
    <row r="820" spans="1:17" s="173" customFormat="1" ht="13.5" customHeight="1" x14ac:dyDescent="0.25">
      <c r="A820" s="277"/>
      <c r="B820" s="277"/>
      <c r="C820" s="277"/>
      <c r="D820" s="277"/>
      <c r="E820" s="277"/>
    </row>
    <row r="821" spans="1:17" ht="13.5" customHeight="1" x14ac:dyDescent="0.25">
      <c r="A821" s="278" t="s">
        <v>8417</v>
      </c>
      <c r="B821" s="278"/>
      <c r="C821" s="278"/>
      <c r="D821" s="278"/>
      <c r="E821" s="278"/>
      <c r="F821" s="171" t="s">
        <v>4932</v>
      </c>
      <c r="G821" s="275" t="s">
        <v>8412</v>
      </c>
      <c r="H821" s="275"/>
      <c r="I821" s="275"/>
      <c r="M821" s="276"/>
      <c r="N821" s="276"/>
      <c r="O821" s="276"/>
      <c r="P821" s="276"/>
      <c r="Q821" s="276"/>
    </row>
    <row r="822" spans="1:17" ht="13.5" customHeight="1" x14ac:dyDescent="0.25">
      <c r="A822" s="278"/>
      <c r="B822" s="278"/>
      <c r="C822" s="278"/>
      <c r="D822" s="278"/>
      <c r="E822" s="278"/>
    </row>
    <row r="823" spans="1:17" s="173" customFormat="1" ht="13.5" customHeight="1" x14ac:dyDescent="0.25">
      <c r="A823" s="277" t="s">
        <v>8416</v>
      </c>
      <c r="B823" s="277"/>
      <c r="C823" s="277"/>
      <c r="D823" s="277"/>
      <c r="E823" s="277"/>
      <c r="F823" s="172" t="s">
        <v>4932</v>
      </c>
      <c r="G823" s="272" t="s">
        <v>8412</v>
      </c>
      <c r="H823" s="272"/>
      <c r="I823" s="272"/>
      <c r="M823" s="273"/>
      <c r="N823" s="273"/>
      <c r="O823" s="273"/>
      <c r="P823" s="273"/>
      <c r="Q823" s="273"/>
    </row>
    <row r="824" spans="1:17" s="173" customFormat="1" ht="13.5" customHeight="1" x14ac:dyDescent="0.25">
      <c r="A824" s="277"/>
      <c r="B824" s="277"/>
      <c r="C824" s="277"/>
      <c r="D824" s="277"/>
      <c r="E824" s="277"/>
    </row>
    <row r="825" spans="1:17" ht="13.5" customHeight="1" x14ac:dyDescent="0.25">
      <c r="A825" s="278" t="s">
        <v>8415</v>
      </c>
      <c r="B825" s="278"/>
      <c r="C825" s="278"/>
      <c r="D825" s="278"/>
      <c r="E825" s="278"/>
      <c r="F825" s="171" t="s">
        <v>4932</v>
      </c>
      <c r="G825" s="275" t="s">
        <v>8412</v>
      </c>
      <c r="H825" s="275"/>
      <c r="I825" s="275"/>
      <c r="M825" s="276"/>
      <c r="N825" s="276"/>
      <c r="O825" s="276"/>
      <c r="P825" s="276"/>
      <c r="Q825" s="276"/>
    </row>
    <row r="826" spans="1:17" ht="13.5" customHeight="1" x14ac:dyDescent="0.25">
      <c r="A826" s="278"/>
      <c r="B826" s="278"/>
      <c r="C826" s="278"/>
      <c r="D826" s="278"/>
      <c r="E826" s="278"/>
    </row>
    <row r="827" spans="1:17" s="173" customFormat="1" ht="13.5" customHeight="1" x14ac:dyDescent="0.25">
      <c r="A827" s="277" t="s">
        <v>8414</v>
      </c>
      <c r="B827" s="277"/>
      <c r="C827" s="277"/>
      <c r="D827" s="277"/>
      <c r="E827" s="277"/>
      <c r="F827" s="172" t="s">
        <v>4932</v>
      </c>
      <c r="G827" s="272" t="s">
        <v>8412</v>
      </c>
      <c r="H827" s="272"/>
      <c r="I827" s="272"/>
      <c r="M827" s="273"/>
      <c r="N827" s="273"/>
      <c r="O827" s="273"/>
      <c r="P827" s="273"/>
      <c r="Q827" s="273"/>
    </row>
    <row r="828" spans="1:17" s="173" customFormat="1" ht="13.5" customHeight="1" x14ac:dyDescent="0.25">
      <c r="A828" s="277"/>
      <c r="B828" s="277"/>
      <c r="C828" s="277"/>
      <c r="D828" s="277"/>
      <c r="E828" s="277"/>
    </row>
    <row r="829" spans="1:17" s="173" customFormat="1" ht="13.5" customHeight="1" x14ac:dyDescent="0.25">
      <c r="A829" s="277"/>
      <c r="B829" s="277"/>
      <c r="C829" s="277"/>
      <c r="D829" s="277"/>
      <c r="E829" s="277"/>
    </row>
    <row r="830" spans="1:17" ht="13.5" customHeight="1" x14ac:dyDescent="0.25">
      <c r="A830" s="278" t="s">
        <v>5102</v>
      </c>
      <c r="B830" s="278"/>
      <c r="C830" s="278"/>
      <c r="D830" s="278"/>
      <c r="E830" s="278"/>
      <c r="F830" s="171" t="s">
        <v>4932</v>
      </c>
      <c r="G830" s="275" t="s">
        <v>8412</v>
      </c>
      <c r="H830" s="275"/>
      <c r="I830" s="275"/>
      <c r="J830" s="275" t="s">
        <v>8413</v>
      </c>
      <c r="K830" s="275"/>
      <c r="L830" s="275"/>
      <c r="M830" s="276"/>
      <c r="N830" s="276"/>
      <c r="O830" s="276"/>
      <c r="P830" s="276"/>
      <c r="Q830" s="276"/>
    </row>
    <row r="831" spans="1:17" ht="13.5" customHeight="1" x14ac:dyDescent="0.25">
      <c r="A831" s="278"/>
      <c r="B831" s="278"/>
      <c r="C831" s="278"/>
      <c r="D831" s="278"/>
      <c r="E831" s="278"/>
    </row>
    <row r="832" spans="1:17" ht="13.5" customHeight="1" x14ac:dyDescent="0.25">
      <c r="A832" s="278"/>
      <c r="B832" s="278"/>
      <c r="C832" s="278"/>
      <c r="D832" s="278"/>
      <c r="E832" s="278"/>
    </row>
    <row r="833" spans="1:17" s="173" customFormat="1" ht="13.5" customHeight="1" x14ac:dyDescent="0.25">
      <c r="A833" s="277" t="s">
        <v>5100</v>
      </c>
      <c r="B833" s="277"/>
      <c r="C833" s="277"/>
      <c r="D833" s="277"/>
      <c r="E833" s="277"/>
      <c r="F833" s="172" t="s">
        <v>4932</v>
      </c>
      <c r="G833" s="272" t="s">
        <v>8412</v>
      </c>
      <c r="H833" s="272"/>
      <c r="I833" s="272"/>
      <c r="J833" s="272" t="s">
        <v>5099</v>
      </c>
      <c r="K833" s="272"/>
      <c r="L833" s="272"/>
      <c r="M833" s="273"/>
      <c r="N833" s="273"/>
      <c r="O833" s="273"/>
      <c r="P833" s="273"/>
      <c r="Q833" s="273"/>
    </row>
    <row r="834" spans="1:17" s="173" customFormat="1" ht="13.5" customHeight="1" x14ac:dyDescent="0.25">
      <c r="A834" s="277"/>
      <c r="B834" s="277"/>
      <c r="C834" s="277"/>
      <c r="D834" s="277"/>
      <c r="E834" s="277"/>
    </row>
    <row r="835" spans="1:17" s="173" customFormat="1" ht="13.5" customHeight="1" x14ac:dyDescent="0.25">
      <c r="A835" s="277"/>
      <c r="B835" s="277"/>
      <c r="C835" s="277"/>
      <c r="D835" s="277"/>
      <c r="E835" s="277"/>
    </row>
    <row r="836" spans="1:17" ht="13.5" customHeight="1" x14ac:dyDescent="0.25">
      <c r="A836" s="278" t="s">
        <v>5098</v>
      </c>
      <c r="B836" s="278"/>
      <c r="C836" s="278"/>
      <c r="D836" s="278"/>
      <c r="E836" s="278"/>
      <c r="F836" s="171" t="s">
        <v>4932</v>
      </c>
      <c r="G836" s="275" t="s">
        <v>8412</v>
      </c>
      <c r="H836" s="275"/>
      <c r="I836" s="275"/>
      <c r="J836" s="275" t="s">
        <v>5096</v>
      </c>
      <c r="K836" s="275"/>
      <c r="L836" s="275"/>
      <c r="M836" s="276"/>
      <c r="N836" s="276"/>
      <c r="O836" s="276"/>
      <c r="P836" s="276"/>
      <c r="Q836" s="276"/>
    </row>
    <row r="837" spans="1:17" ht="13.5" customHeight="1" x14ac:dyDescent="0.25">
      <c r="A837" s="278"/>
      <c r="B837" s="278"/>
      <c r="C837" s="278"/>
      <c r="D837" s="278"/>
      <c r="E837" s="278"/>
    </row>
    <row r="838" spans="1:17" ht="13.5" customHeight="1" x14ac:dyDescent="0.25">
      <c r="A838" s="278"/>
      <c r="B838" s="278"/>
      <c r="C838" s="278"/>
      <c r="D838" s="278"/>
      <c r="E838" s="278"/>
    </row>
    <row r="839" spans="1:17" s="173" customFormat="1" ht="16.5" customHeight="1" x14ac:dyDescent="0.25">
      <c r="A839" s="272" t="s">
        <v>4942</v>
      </c>
      <c r="B839" s="272"/>
      <c r="C839" s="272"/>
      <c r="D839" s="272"/>
      <c r="E839" s="272"/>
      <c r="F839" s="172" t="s">
        <v>4932</v>
      </c>
      <c r="G839" s="272" t="s">
        <v>8412</v>
      </c>
      <c r="H839" s="272"/>
      <c r="I839" s="272"/>
      <c r="M839" s="273"/>
      <c r="N839" s="273"/>
      <c r="O839" s="273"/>
      <c r="P839" s="273"/>
      <c r="Q839" s="273"/>
    </row>
    <row r="840" spans="1:17" ht="28.5" customHeight="1" x14ac:dyDescent="0.25"/>
    <row r="841" spans="1:17" ht="6" customHeight="1" x14ac:dyDescent="0.25"/>
    <row r="842" spans="1:17" ht="15.75" customHeight="1" x14ac:dyDescent="0.25">
      <c r="A842" s="274" t="s">
        <v>8411</v>
      </c>
      <c r="B842" s="274"/>
      <c r="C842" s="274"/>
      <c r="D842" s="274"/>
      <c r="E842" s="274"/>
      <c r="F842" s="274"/>
      <c r="G842" s="274"/>
      <c r="H842" s="274"/>
    </row>
    <row r="843" spans="1:17" ht="6.75" customHeight="1" x14ac:dyDescent="0.25"/>
    <row r="844" spans="1:17" ht="16.5" customHeight="1" x14ac:dyDescent="0.25">
      <c r="A844" s="275" t="s">
        <v>6358</v>
      </c>
      <c r="B844" s="275"/>
      <c r="C844" s="275"/>
      <c r="D844" s="275"/>
      <c r="E844" s="275"/>
      <c r="F844" s="171" t="s">
        <v>4932</v>
      </c>
      <c r="G844" s="275" t="s">
        <v>8411</v>
      </c>
      <c r="H844" s="275"/>
      <c r="I844" s="275"/>
      <c r="M844" s="276"/>
      <c r="N844" s="276"/>
      <c r="O844" s="276"/>
      <c r="P844" s="276"/>
      <c r="Q844" s="276"/>
    </row>
    <row r="845" spans="1:17" s="173" customFormat="1" ht="16.5" customHeight="1" x14ac:dyDescent="0.25">
      <c r="A845" s="272" t="s">
        <v>4942</v>
      </c>
      <c r="B845" s="272"/>
      <c r="C845" s="272"/>
      <c r="D845" s="272"/>
      <c r="E845" s="272"/>
      <c r="F845" s="172" t="s">
        <v>4932</v>
      </c>
      <c r="G845" s="272" t="s">
        <v>8411</v>
      </c>
      <c r="H845" s="272"/>
      <c r="I845" s="272"/>
      <c r="M845" s="273"/>
      <c r="N845" s="273"/>
      <c r="O845" s="273"/>
      <c r="P845" s="273"/>
      <c r="Q845" s="273"/>
    </row>
    <row r="846" spans="1:17" ht="28.5" customHeight="1" x14ac:dyDescent="0.25"/>
    <row r="847" spans="1:17" ht="6" customHeight="1" x14ac:dyDescent="0.25"/>
    <row r="848" spans="1:17" ht="15.75" customHeight="1" x14ac:dyDescent="0.25">
      <c r="A848" s="274" t="s">
        <v>8409</v>
      </c>
      <c r="B848" s="274"/>
      <c r="C848" s="274"/>
      <c r="D848" s="274"/>
      <c r="E848" s="274"/>
      <c r="F848" s="274"/>
      <c r="G848" s="274"/>
      <c r="H848" s="274"/>
    </row>
    <row r="849" spans="1:17" ht="6.75" customHeight="1" x14ac:dyDescent="0.25"/>
    <row r="850" spans="1:17" ht="16.5" customHeight="1" x14ac:dyDescent="0.25">
      <c r="A850" s="275" t="s">
        <v>8410</v>
      </c>
      <c r="B850" s="275"/>
      <c r="C850" s="275"/>
      <c r="D850" s="275"/>
      <c r="E850" s="275"/>
      <c r="F850" s="171" t="s">
        <v>4932</v>
      </c>
      <c r="G850" s="275" t="s">
        <v>8409</v>
      </c>
      <c r="H850" s="275"/>
      <c r="I850" s="275"/>
    </row>
    <row r="851" spans="1:17" ht="28.5" customHeight="1" x14ac:dyDescent="0.25"/>
    <row r="852" spans="1:17" ht="6" customHeight="1" x14ac:dyDescent="0.25"/>
    <row r="853" spans="1:17" ht="15.75" customHeight="1" x14ac:dyDescent="0.25">
      <c r="A853" s="274" t="s">
        <v>8407</v>
      </c>
      <c r="B853" s="274"/>
      <c r="C853" s="274"/>
      <c r="D853" s="274"/>
      <c r="E853" s="274"/>
      <c r="F853" s="274"/>
      <c r="G853" s="274"/>
      <c r="H853" s="274"/>
    </row>
    <row r="854" spans="1:17" ht="6.75" customHeight="1" x14ac:dyDescent="0.25"/>
    <row r="855" spans="1:17" s="173" customFormat="1" ht="13.5" customHeight="1" x14ac:dyDescent="0.25">
      <c r="A855" s="277" t="s">
        <v>8408</v>
      </c>
      <c r="B855" s="277"/>
      <c r="C855" s="277"/>
      <c r="D855" s="277"/>
      <c r="E855" s="277"/>
      <c r="F855" s="172" t="s">
        <v>4932</v>
      </c>
      <c r="G855" s="272" t="s">
        <v>8407</v>
      </c>
      <c r="H855" s="272"/>
      <c r="I855" s="272"/>
      <c r="M855" s="273"/>
      <c r="N855" s="273"/>
      <c r="O855" s="273"/>
      <c r="P855" s="273"/>
      <c r="Q855" s="273"/>
    </row>
    <row r="856" spans="1:17" s="173" customFormat="1" ht="13.5" customHeight="1" x14ac:dyDescent="0.25">
      <c r="A856" s="277"/>
      <c r="B856" s="277"/>
      <c r="C856" s="277"/>
      <c r="D856" s="277"/>
      <c r="E856" s="277"/>
    </row>
    <row r="857" spans="1:17" ht="28.5" customHeight="1" x14ac:dyDescent="0.25"/>
    <row r="858" spans="1:17" ht="6" customHeight="1" x14ac:dyDescent="0.25"/>
    <row r="859" spans="1:17" ht="15.75" customHeight="1" x14ac:dyDescent="0.25">
      <c r="A859" s="274" t="s">
        <v>8388</v>
      </c>
      <c r="B859" s="274"/>
      <c r="C859" s="274"/>
      <c r="D859" s="274"/>
      <c r="E859" s="274"/>
      <c r="F859" s="274"/>
      <c r="G859" s="274"/>
      <c r="H859" s="274"/>
    </row>
    <row r="860" spans="1:17" ht="6.75" customHeight="1" x14ac:dyDescent="0.25"/>
    <row r="861" spans="1:17" ht="13.5" customHeight="1" x14ac:dyDescent="0.25">
      <c r="A861" s="278" t="s">
        <v>8406</v>
      </c>
      <c r="B861" s="278"/>
      <c r="C861" s="278"/>
      <c r="D861" s="278"/>
      <c r="E861" s="278"/>
      <c r="F861" s="171" t="s">
        <v>4932</v>
      </c>
      <c r="G861" s="275" t="s">
        <v>8388</v>
      </c>
      <c r="H861" s="275"/>
      <c r="I861" s="275"/>
      <c r="J861" s="275" t="s">
        <v>8405</v>
      </c>
      <c r="K861" s="275"/>
      <c r="L861" s="275"/>
      <c r="M861" s="276"/>
      <c r="N861" s="276"/>
      <c r="O861" s="276"/>
      <c r="P861" s="276"/>
      <c r="Q861" s="276"/>
    </row>
    <row r="862" spans="1:17" ht="13.5" customHeight="1" x14ac:dyDescent="0.25">
      <c r="A862" s="278"/>
      <c r="B862" s="278"/>
      <c r="C862" s="278"/>
      <c r="D862" s="278"/>
      <c r="E862" s="278"/>
    </row>
    <row r="863" spans="1:17" s="173" customFormat="1" ht="16.5" customHeight="1" x14ac:dyDescent="0.25">
      <c r="A863" s="272" t="s">
        <v>8404</v>
      </c>
      <c r="B863" s="272"/>
      <c r="C863" s="272"/>
      <c r="D863" s="272"/>
      <c r="E863" s="272"/>
      <c r="F863" s="172" t="s">
        <v>4932</v>
      </c>
      <c r="G863" s="272" t="s">
        <v>8388</v>
      </c>
      <c r="H863" s="272"/>
      <c r="I863" s="272"/>
      <c r="J863" s="272" t="s">
        <v>8403</v>
      </c>
      <c r="K863" s="272"/>
      <c r="L863" s="272"/>
      <c r="M863" s="273"/>
      <c r="N863" s="273"/>
      <c r="O863" s="273"/>
      <c r="P863" s="273"/>
      <c r="Q863" s="273"/>
    </row>
    <row r="864" spans="1:17" ht="16.5" customHeight="1" x14ac:dyDescent="0.25">
      <c r="A864" s="275" t="s">
        <v>8402</v>
      </c>
      <c r="B864" s="275"/>
      <c r="C864" s="275"/>
      <c r="D864" s="275"/>
      <c r="E864" s="275"/>
      <c r="F864" s="171" t="s">
        <v>4932</v>
      </c>
      <c r="G864" s="275" t="s">
        <v>8388</v>
      </c>
      <c r="H864" s="275"/>
      <c r="I864" s="275"/>
      <c r="J864" s="275" t="s">
        <v>8401</v>
      </c>
      <c r="K864" s="275"/>
      <c r="L864" s="275"/>
      <c r="M864" s="276"/>
      <c r="N864" s="276"/>
      <c r="O864" s="276"/>
      <c r="P864" s="276"/>
      <c r="Q864" s="276"/>
    </row>
    <row r="865" spans="1:17" s="173" customFormat="1" ht="16.5" customHeight="1" x14ac:dyDescent="0.25">
      <c r="A865" s="272" t="s">
        <v>8400</v>
      </c>
      <c r="B865" s="272"/>
      <c r="C865" s="272"/>
      <c r="D865" s="272"/>
      <c r="E865" s="272"/>
      <c r="F865" s="172" t="s">
        <v>4932</v>
      </c>
      <c r="G865" s="272" t="s">
        <v>8388</v>
      </c>
      <c r="H865" s="272"/>
      <c r="I865" s="272"/>
      <c r="J865" s="272" t="s">
        <v>8399</v>
      </c>
      <c r="K865" s="272"/>
      <c r="L865" s="272"/>
      <c r="M865" s="273"/>
      <c r="N865" s="273"/>
      <c r="O865" s="273"/>
      <c r="P865" s="273"/>
      <c r="Q865" s="273"/>
    </row>
    <row r="866" spans="1:17" ht="16.5" customHeight="1" x14ac:dyDescent="0.25">
      <c r="A866" s="275" t="s">
        <v>8398</v>
      </c>
      <c r="B866" s="275"/>
      <c r="C866" s="275"/>
      <c r="D866" s="275"/>
      <c r="E866" s="275"/>
      <c r="F866" s="171" t="s">
        <v>4932</v>
      </c>
      <c r="G866" s="275" t="s">
        <v>8388</v>
      </c>
      <c r="H866" s="275"/>
      <c r="I866" s="275"/>
      <c r="J866" s="275" t="s">
        <v>8397</v>
      </c>
      <c r="K866" s="275"/>
      <c r="L866" s="275"/>
      <c r="M866" s="276"/>
      <c r="N866" s="276"/>
      <c r="O866" s="276"/>
      <c r="P866" s="276"/>
      <c r="Q866" s="276"/>
    </row>
    <row r="867" spans="1:17" s="173" customFormat="1" ht="13.5" customHeight="1" x14ac:dyDescent="0.25">
      <c r="A867" s="272" t="s">
        <v>8396</v>
      </c>
      <c r="B867" s="272"/>
      <c r="C867" s="272"/>
      <c r="D867" s="272"/>
      <c r="E867" s="272"/>
      <c r="F867" s="172" t="s">
        <v>4932</v>
      </c>
      <c r="G867" s="272" t="s">
        <v>8388</v>
      </c>
      <c r="H867" s="272"/>
      <c r="I867" s="272"/>
      <c r="J867" s="277" t="s">
        <v>8395</v>
      </c>
      <c r="K867" s="277"/>
      <c r="L867" s="277"/>
      <c r="M867" s="273"/>
      <c r="N867" s="273"/>
      <c r="O867" s="273"/>
      <c r="P867" s="273"/>
      <c r="Q867" s="273"/>
    </row>
    <row r="868" spans="1:17" s="173" customFormat="1" ht="13.5" customHeight="1" x14ac:dyDescent="0.25">
      <c r="J868" s="277"/>
      <c r="K868" s="277"/>
      <c r="L868" s="277"/>
    </row>
    <row r="869" spans="1:17" ht="13.5" customHeight="1" x14ac:dyDescent="0.25">
      <c r="A869" s="278" t="s">
        <v>8089</v>
      </c>
      <c r="B869" s="278"/>
      <c r="C869" s="278"/>
      <c r="D869" s="278"/>
      <c r="E869" s="278"/>
      <c r="F869" s="171" t="s">
        <v>4932</v>
      </c>
      <c r="G869" s="275" t="s">
        <v>8388</v>
      </c>
      <c r="H869" s="275"/>
      <c r="I869" s="275"/>
      <c r="J869" s="275" t="s">
        <v>8394</v>
      </c>
      <c r="K869" s="275"/>
      <c r="L869" s="275"/>
      <c r="M869" s="276"/>
      <c r="N869" s="276"/>
      <c r="O869" s="276"/>
      <c r="P869" s="276"/>
      <c r="Q869" s="276"/>
    </row>
    <row r="870" spans="1:17" ht="13.5" customHeight="1" x14ac:dyDescent="0.25">
      <c r="A870" s="278"/>
      <c r="B870" s="278"/>
      <c r="C870" s="278"/>
      <c r="D870" s="278"/>
      <c r="E870" s="278"/>
    </row>
    <row r="871" spans="1:17" s="173" customFormat="1" ht="13.5" customHeight="1" x14ac:dyDescent="0.25">
      <c r="A871" s="277" t="s">
        <v>8393</v>
      </c>
      <c r="B871" s="277"/>
      <c r="C871" s="277"/>
      <c r="D871" s="277"/>
      <c r="E871" s="277"/>
      <c r="F871" s="172" t="s">
        <v>4932</v>
      </c>
      <c r="G871" s="272" t="s">
        <v>8388</v>
      </c>
      <c r="H871" s="272"/>
      <c r="I871" s="272"/>
      <c r="J871" s="272" t="s">
        <v>8392</v>
      </c>
      <c r="K871" s="272"/>
      <c r="L871" s="272"/>
      <c r="M871" s="273"/>
      <c r="N871" s="273"/>
      <c r="O871" s="273"/>
      <c r="P871" s="273"/>
      <c r="Q871" s="273"/>
    </row>
    <row r="872" spans="1:17" s="173" customFormat="1" ht="13.5" customHeight="1" x14ac:dyDescent="0.25">
      <c r="A872" s="277"/>
      <c r="B872" s="277"/>
      <c r="C872" s="277"/>
      <c r="D872" s="277"/>
      <c r="E872" s="277"/>
    </row>
    <row r="873" spans="1:17" ht="13.5" customHeight="1" x14ac:dyDescent="0.25">
      <c r="A873" s="278" t="s">
        <v>8391</v>
      </c>
      <c r="B873" s="278"/>
      <c r="C873" s="278"/>
      <c r="D873" s="278"/>
      <c r="E873" s="278"/>
      <c r="F873" s="171" t="s">
        <v>4932</v>
      </c>
      <c r="G873" s="275" t="s">
        <v>8388</v>
      </c>
      <c r="H873" s="275"/>
      <c r="I873" s="275"/>
      <c r="J873" s="275" t="s">
        <v>8390</v>
      </c>
      <c r="K873" s="275"/>
      <c r="L873" s="275"/>
      <c r="M873" s="276"/>
      <c r="N873" s="276"/>
      <c r="O873" s="276"/>
      <c r="P873" s="276"/>
      <c r="Q873" s="276"/>
    </row>
    <row r="874" spans="1:17" ht="13.5" customHeight="1" x14ac:dyDescent="0.25">
      <c r="A874" s="278"/>
      <c r="B874" s="278"/>
      <c r="C874" s="278"/>
      <c r="D874" s="278"/>
      <c r="E874" s="278"/>
    </row>
    <row r="875" spans="1:17" s="173" customFormat="1" ht="16.5" customHeight="1" x14ac:dyDescent="0.25">
      <c r="A875" s="272" t="s">
        <v>8389</v>
      </c>
      <c r="B875" s="272"/>
      <c r="C875" s="272"/>
      <c r="D875" s="272"/>
      <c r="E875" s="272"/>
      <c r="F875" s="172" t="s">
        <v>4932</v>
      </c>
      <c r="G875" s="272" t="s">
        <v>8388</v>
      </c>
      <c r="H875" s="272"/>
      <c r="I875" s="272"/>
      <c r="M875" s="273"/>
      <c r="N875" s="273"/>
      <c r="O875" s="273"/>
      <c r="P875" s="273"/>
      <c r="Q875" s="273"/>
    </row>
    <row r="876" spans="1:17" ht="13.5" customHeight="1" x14ac:dyDescent="0.25">
      <c r="A876" s="278" t="s">
        <v>7279</v>
      </c>
      <c r="B876" s="278"/>
      <c r="C876" s="278"/>
      <c r="D876" s="278"/>
      <c r="E876" s="278"/>
      <c r="F876" s="171" t="s">
        <v>4932</v>
      </c>
      <c r="G876" s="275" t="s">
        <v>8388</v>
      </c>
      <c r="H876" s="275"/>
      <c r="I876" s="275"/>
      <c r="J876" s="275" t="s">
        <v>8387</v>
      </c>
      <c r="K876" s="275"/>
      <c r="L876" s="275"/>
      <c r="M876" s="276"/>
      <c r="N876" s="276"/>
      <c r="O876" s="276"/>
      <c r="P876" s="276"/>
      <c r="Q876" s="276"/>
    </row>
    <row r="877" spans="1:17" ht="13.5" customHeight="1" x14ac:dyDescent="0.25">
      <c r="A877" s="278"/>
      <c r="B877" s="278"/>
      <c r="C877" s="278"/>
      <c r="D877" s="278"/>
      <c r="E877" s="278"/>
    </row>
    <row r="878" spans="1:17" ht="13.5" customHeight="1" x14ac:dyDescent="0.25">
      <c r="A878" s="278"/>
      <c r="B878" s="278"/>
      <c r="C878" s="278"/>
      <c r="D878" s="278"/>
      <c r="E878" s="278"/>
    </row>
    <row r="879" spans="1:17" ht="13.5" customHeight="1" x14ac:dyDescent="0.25">
      <c r="A879" s="278"/>
      <c r="B879" s="278"/>
      <c r="C879" s="278"/>
      <c r="D879" s="278"/>
      <c r="E879" s="278"/>
    </row>
    <row r="880" spans="1:17" ht="28.5" customHeight="1" x14ac:dyDescent="0.25"/>
    <row r="881" spans="1:17" ht="6" customHeight="1" x14ac:dyDescent="0.25"/>
    <row r="882" spans="1:17" ht="15.75" customHeight="1" x14ac:dyDescent="0.25">
      <c r="A882" s="274" t="s">
        <v>8386</v>
      </c>
      <c r="B882" s="274"/>
      <c r="C882" s="274"/>
      <c r="D882" s="274"/>
      <c r="E882" s="274"/>
      <c r="F882" s="274"/>
      <c r="G882" s="274"/>
      <c r="H882" s="274"/>
    </row>
    <row r="883" spans="1:17" ht="6.75" customHeight="1" x14ac:dyDescent="0.25"/>
    <row r="884" spans="1:17" s="173" customFormat="1" ht="16.5" customHeight="1" x14ac:dyDescent="0.25">
      <c r="A884" s="272" t="s">
        <v>4942</v>
      </c>
      <c r="B884" s="272"/>
      <c r="C884" s="272"/>
      <c r="D884" s="272"/>
      <c r="E884" s="272"/>
      <c r="F884" s="172" t="s">
        <v>4932</v>
      </c>
      <c r="G884" s="272" t="s">
        <v>8386</v>
      </c>
      <c r="H884" s="272"/>
      <c r="I884" s="272"/>
      <c r="J884" s="272" t="s">
        <v>8385</v>
      </c>
      <c r="K884" s="272"/>
      <c r="L884" s="272"/>
      <c r="M884" s="273"/>
      <c r="N884" s="273"/>
      <c r="O884" s="273"/>
      <c r="P884" s="273"/>
      <c r="Q884" s="273"/>
    </row>
    <row r="885" spans="1:17" ht="28.5" customHeight="1" x14ac:dyDescent="0.25"/>
    <row r="886" spans="1:17" ht="6" customHeight="1" x14ac:dyDescent="0.25"/>
    <row r="887" spans="1:17" ht="15.75" customHeight="1" x14ac:dyDescent="0.25">
      <c r="A887" s="274" t="s">
        <v>8384</v>
      </c>
      <c r="B887" s="274"/>
      <c r="C887" s="274"/>
      <c r="D887" s="274"/>
      <c r="E887" s="274"/>
      <c r="F887" s="274"/>
      <c r="G887" s="274"/>
      <c r="H887" s="274"/>
    </row>
    <row r="888" spans="1:17" ht="6.75" customHeight="1" x14ac:dyDescent="0.25"/>
    <row r="889" spans="1:17" ht="13.5" customHeight="1" x14ac:dyDescent="0.25">
      <c r="A889" s="278" t="s">
        <v>8353</v>
      </c>
      <c r="B889" s="278"/>
      <c r="C889" s="278"/>
      <c r="D889" s="278"/>
      <c r="E889" s="278"/>
      <c r="F889" s="171" t="s">
        <v>4932</v>
      </c>
      <c r="G889" s="275" t="s">
        <v>8384</v>
      </c>
      <c r="H889" s="275"/>
      <c r="I889" s="275"/>
      <c r="J889" s="275" t="s">
        <v>8351</v>
      </c>
      <c r="K889" s="275"/>
      <c r="L889" s="275"/>
      <c r="M889" s="276"/>
      <c r="N889" s="276"/>
      <c r="O889" s="276"/>
      <c r="P889" s="276"/>
      <c r="Q889" s="276"/>
    </row>
    <row r="890" spans="1:17" ht="13.5" customHeight="1" x14ac:dyDescent="0.25">
      <c r="A890" s="278"/>
      <c r="B890" s="278"/>
      <c r="C890" s="278"/>
      <c r="D890" s="278"/>
      <c r="E890" s="278"/>
    </row>
    <row r="891" spans="1:17" s="173" customFormat="1" ht="16.5" customHeight="1" x14ac:dyDescent="0.25">
      <c r="A891" s="272" t="s">
        <v>4942</v>
      </c>
      <c r="B891" s="272"/>
      <c r="C891" s="272"/>
      <c r="D891" s="272"/>
      <c r="E891" s="272"/>
      <c r="F891" s="172" t="s">
        <v>4932</v>
      </c>
      <c r="G891" s="272" t="s">
        <v>8384</v>
      </c>
      <c r="H891" s="272"/>
      <c r="I891" s="272"/>
      <c r="M891" s="273"/>
      <c r="N891" s="273"/>
      <c r="O891" s="273"/>
      <c r="P891" s="273"/>
      <c r="Q891" s="273"/>
    </row>
    <row r="892" spans="1:17" ht="28.5" customHeight="1" x14ac:dyDescent="0.25"/>
    <row r="893" spans="1:17" ht="6" customHeight="1" x14ac:dyDescent="0.25"/>
    <row r="894" spans="1:17" ht="15.75" customHeight="1" x14ac:dyDescent="0.25">
      <c r="A894" s="274" t="s">
        <v>8382</v>
      </c>
      <c r="B894" s="274"/>
      <c r="C894" s="274"/>
      <c r="D894" s="274"/>
      <c r="E894" s="274"/>
      <c r="F894" s="274"/>
      <c r="G894" s="274"/>
      <c r="H894" s="274"/>
    </row>
    <row r="895" spans="1:17" ht="6.75" customHeight="1" x14ac:dyDescent="0.25"/>
    <row r="896" spans="1:17" ht="16.5" customHeight="1" x14ac:dyDescent="0.25">
      <c r="A896" s="275" t="s">
        <v>8383</v>
      </c>
      <c r="B896" s="275"/>
      <c r="C896" s="275"/>
      <c r="D896" s="275"/>
      <c r="E896" s="275"/>
      <c r="F896" s="171" t="s">
        <v>4932</v>
      </c>
      <c r="G896" s="275" t="s">
        <v>8382</v>
      </c>
      <c r="H896" s="275"/>
      <c r="I896" s="275"/>
      <c r="M896" s="276"/>
      <c r="N896" s="276"/>
      <c r="O896" s="276"/>
      <c r="P896" s="276"/>
      <c r="Q896" s="276"/>
    </row>
    <row r="897" spans="1:17" ht="28.5" customHeight="1" x14ac:dyDescent="0.25"/>
    <row r="898" spans="1:17" ht="6" customHeight="1" x14ac:dyDescent="0.25"/>
    <row r="899" spans="1:17" ht="15.75" customHeight="1" x14ac:dyDescent="0.25">
      <c r="A899" s="274" t="s">
        <v>8359</v>
      </c>
      <c r="B899" s="274"/>
      <c r="C899" s="274"/>
      <c r="D899" s="274"/>
      <c r="E899" s="274"/>
      <c r="F899" s="274"/>
      <c r="G899" s="274"/>
      <c r="H899" s="274"/>
    </row>
    <row r="900" spans="1:17" ht="6.75" customHeight="1" x14ac:dyDescent="0.25"/>
    <row r="901" spans="1:17" s="173" customFormat="1" ht="16.5" customHeight="1" x14ac:dyDescent="0.25">
      <c r="A901" s="272" t="s">
        <v>8381</v>
      </c>
      <c r="B901" s="272"/>
      <c r="C901" s="272"/>
      <c r="D901" s="272"/>
      <c r="E901" s="272"/>
      <c r="F901" s="172" t="s">
        <v>4932</v>
      </c>
      <c r="G901" s="272" t="s">
        <v>8359</v>
      </c>
      <c r="H901" s="272"/>
      <c r="I901" s="272"/>
      <c r="J901" s="272" t="s">
        <v>8380</v>
      </c>
      <c r="K901" s="272"/>
      <c r="L901" s="272"/>
      <c r="M901" s="273"/>
      <c r="N901" s="273"/>
      <c r="O901" s="273"/>
      <c r="P901" s="273"/>
      <c r="Q901" s="273"/>
    </row>
    <row r="902" spans="1:17" ht="16.5" customHeight="1" x14ac:dyDescent="0.25">
      <c r="A902" s="275" t="s">
        <v>8379</v>
      </c>
      <c r="B902" s="275"/>
      <c r="C902" s="275"/>
      <c r="D902" s="275"/>
      <c r="E902" s="275"/>
      <c r="F902" s="171" t="s">
        <v>4932</v>
      </c>
      <c r="G902" s="275" t="s">
        <v>8359</v>
      </c>
      <c r="H902" s="275"/>
      <c r="I902" s="275"/>
      <c r="J902" s="275" t="s">
        <v>8378</v>
      </c>
      <c r="K902" s="275"/>
      <c r="L902" s="275"/>
      <c r="M902" s="276"/>
      <c r="N902" s="276"/>
      <c r="O902" s="276"/>
      <c r="P902" s="276"/>
      <c r="Q902" s="276"/>
    </row>
    <row r="903" spans="1:17" s="173" customFormat="1" ht="16.5" customHeight="1" x14ac:dyDescent="0.25">
      <c r="A903" s="272" t="s">
        <v>6009</v>
      </c>
      <c r="B903" s="272"/>
      <c r="C903" s="272"/>
      <c r="D903" s="272"/>
      <c r="E903" s="272"/>
      <c r="F903" s="172" t="s">
        <v>4932</v>
      </c>
      <c r="G903" s="272" t="s">
        <v>8359</v>
      </c>
      <c r="H903" s="272"/>
      <c r="I903" s="272"/>
      <c r="J903" s="272" t="s">
        <v>8377</v>
      </c>
      <c r="K903" s="272"/>
      <c r="L903" s="272"/>
      <c r="M903" s="273"/>
      <c r="N903" s="273"/>
      <c r="O903" s="273"/>
      <c r="P903" s="273"/>
      <c r="Q903" s="273"/>
    </row>
    <row r="904" spans="1:17" ht="16.5" customHeight="1" x14ac:dyDescent="0.25">
      <c r="A904" s="275" t="s">
        <v>6342</v>
      </c>
      <c r="B904" s="275"/>
      <c r="C904" s="275"/>
      <c r="D904" s="275"/>
      <c r="E904" s="275"/>
      <c r="F904" s="171" t="s">
        <v>4932</v>
      </c>
      <c r="G904" s="275" t="s">
        <v>8359</v>
      </c>
      <c r="H904" s="275"/>
      <c r="I904" s="275"/>
      <c r="J904" s="275" t="s">
        <v>6659</v>
      </c>
      <c r="K904" s="275"/>
      <c r="L904" s="275"/>
      <c r="M904" s="276"/>
      <c r="N904" s="276"/>
      <c r="O904" s="276"/>
      <c r="P904" s="276"/>
      <c r="Q904" s="276"/>
    </row>
    <row r="905" spans="1:17" s="173" customFormat="1" ht="16.5" customHeight="1" x14ac:dyDescent="0.25">
      <c r="A905" s="272" t="s">
        <v>8376</v>
      </c>
      <c r="B905" s="272"/>
      <c r="C905" s="272"/>
      <c r="D905" s="272"/>
      <c r="E905" s="272"/>
      <c r="F905" s="172" t="s">
        <v>4932</v>
      </c>
      <c r="G905" s="272" t="s">
        <v>8359</v>
      </c>
      <c r="H905" s="272"/>
      <c r="I905" s="272"/>
      <c r="J905" s="272" t="s">
        <v>8375</v>
      </c>
      <c r="K905" s="272"/>
      <c r="L905" s="272"/>
      <c r="M905" s="273"/>
      <c r="N905" s="273"/>
      <c r="O905" s="273"/>
      <c r="P905" s="273"/>
      <c r="Q905" s="273"/>
    </row>
    <row r="906" spans="1:17" ht="16.5" customHeight="1" x14ac:dyDescent="0.25">
      <c r="A906" s="275" t="s">
        <v>8356</v>
      </c>
      <c r="B906" s="275"/>
      <c r="C906" s="275"/>
      <c r="D906" s="275"/>
      <c r="E906" s="275"/>
      <c r="F906" s="171" t="s">
        <v>4932</v>
      </c>
      <c r="G906" s="275" t="s">
        <v>8359</v>
      </c>
      <c r="H906" s="275"/>
      <c r="I906" s="275"/>
      <c r="J906" s="275" t="s">
        <v>8374</v>
      </c>
      <c r="K906" s="275"/>
      <c r="L906" s="275"/>
      <c r="M906" s="276"/>
      <c r="N906" s="276"/>
      <c r="O906" s="276"/>
      <c r="P906" s="276"/>
      <c r="Q906" s="276"/>
    </row>
    <row r="907" spans="1:17" s="173" customFormat="1" ht="13.5" customHeight="1" x14ac:dyDescent="0.25">
      <c r="A907" s="277" t="s">
        <v>8373</v>
      </c>
      <c r="B907" s="277"/>
      <c r="C907" s="277"/>
      <c r="D907" s="277"/>
      <c r="E907" s="277"/>
      <c r="F907" s="172" t="s">
        <v>4932</v>
      </c>
      <c r="G907" s="272" t="s">
        <v>8359</v>
      </c>
      <c r="H907" s="272"/>
      <c r="I907" s="272"/>
      <c r="J907" s="272" t="s">
        <v>8372</v>
      </c>
      <c r="K907" s="272"/>
      <c r="L907" s="272"/>
      <c r="M907" s="273"/>
      <c r="N907" s="273"/>
      <c r="O907" s="273"/>
      <c r="P907" s="273"/>
      <c r="Q907" s="273"/>
    </row>
    <row r="908" spans="1:17" s="173" customFormat="1" ht="13.5" customHeight="1" x14ac:dyDescent="0.25">
      <c r="A908" s="277"/>
      <c r="B908" s="277"/>
      <c r="C908" s="277"/>
      <c r="D908" s="277"/>
      <c r="E908" s="277"/>
    </row>
    <row r="909" spans="1:17" ht="13.5" customHeight="1" x14ac:dyDescent="0.25">
      <c r="A909" s="278" t="s">
        <v>8371</v>
      </c>
      <c r="B909" s="278"/>
      <c r="C909" s="278"/>
      <c r="D909" s="278"/>
      <c r="E909" s="278"/>
      <c r="F909" s="171" t="s">
        <v>4932</v>
      </c>
      <c r="G909" s="275" t="s">
        <v>8359</v>
      </c>
      <c r="H909" s="275"/>
      <c r="I909" s="275"/>
      <c r="J909" s="275" t="s">
        <v>8370</v>
      </c>
      <c r="K909" s="275"/>
      <c r="L909" s="275"/>
      <c r="M909" s="276"/>
      <c r="N909" s="276"/>
      <c r="O909" s="276"/>
      <c r="P909" s="276"/>
      <c r="Q909" s="276"/>
    </row>
    <row r="910" spans="1:17" ht="13.5" customHeight="1" x14ac:dyDescent="0.25">
      <c r="A910" s="278"/>
      <c r="B910" s="278"/>
      <c r="C910" s="278"/>
      <c r="D910" s="278"/>
      <c r="E910" s="278"/>
    </row>
    <row r="911" spans="1:17" ht="13.5" customHeight="1" x14ac:dyDescent="0.25">
      <c r="A911" s="278"/>
      <c r="B911" s="278"/>
      <c r="C911" s="278"/>
      <c r="D911" s="278"/>
      <c r="E911" s="278"/>
    </row>
    <row r="912" spans="1:17" s="173" customFormat="1" ht="16.5" customHeight="1" x14ac:dyDescent="0.25">
      <c r="A912" s="272" t="s">
        <v>8369</v>
      </c>
      <c r="B912" s="272"/>
      <c r="C912" s="272"/>
      <c r="D912" s="272"/>
      <c r="E912" s="272"/>
      <c r="F912" s="172" t="s">
        <v>4932</v>
      </c>
      <c r="G912" s="272" t="s">
        <v>8359</v>
      </c>
      <c r="H912" s="272"/>
      <c r="I912" s="272"/>
      <c r="J912" s="272" t="s">
        <v>8368</v>
      </c>
      <c r="K912" s="272"/>
      <c r="L912" s="272"/>
      <c r="M912" s="273"/>
      <c r="N912" s="273"/>
      <c r="O912" s="273"/>
      <c r="P912" s="273"/>
      <c r="Q912" s="273"/>
    </row>
    <row r="913" spans="1:17" ht="16.5" customHeight="1" x14ac:dyDescent="0.25">
      <c r="A913" s="275" t="s">
        <v>8367</v>
      </c>
      <c r="B913" s="275"/>
      <c r="C913" s="275"/>
      <c r="D913" s="275"/>
      <c r="E913" s="275"/>
      <c r="F913" s="171" t="s">
        <v>4932</v>
      </c>
      <c r="G913" s="275" t="s">
        <v>8359</v>
      </c>
      <c r="H913" s="275"/>
      <c r="I913" s="275"/>
      <c r="J913" s="275" t="s">
        <v>8366</v>
      </c>
      <c r="K913" s="275"/>
      <c r="L913" s="275"/>
      <c r="M913" s="276"/>
      <c r="N913" s="276"/>
      <c r="O913" s="276"/>
      <c r="P913" s="276"/>
      <c r="Q913" s="276"/>
    </row>
    <row r="914" spans="1:17" s="173" customFormat="1" ht="13.5" customHeight="1" x14ac:dyDescent="0.25">
      <c r="A914" s="277" t="s">
        <v>8365</v>
      </c>
      <c r="B914" s="277"/>
      <c r="C914" s="277"/>
      <c r="D914" s="277"/>
      <c r="E914" s="277"/>
      <c r="F914" s="172" t="s">
        <v>4932</v>
      </c>
      <c r="G914" s="272" t="s">
        <v>8359</v>
      </c>
      <c r="H914" s="272"/>
      <c r="I914" s="272"/>
      <c r="J914" s="272" t="s">
        <v>8364</v>
      </c>
      <c r="K914" s="272"/>
      <c r="L914" s="272"/>
      <c r="M914" s="273"/>
      <c r="N914" s="273"/>
      <c r="O914" s="273"/>
      <c r="P914" s="273"/>
      <c r="Q914" s="273"/>
    </row>
    <row r="915" spans="1:17" s="173" customFormat="1" ht="13.5" customHeight="1" x14ac:dyDescent="0.25">
      <c r="A915" s="277"/>
      <c r="B915" s="277"/>
      <c r="C915" s="277"/>
      <c r="D915" s="277"/>
      <c r="E915" s="277"/>
    </row>
    <row r="916" spans="1:17" ht="16.5" customHeight="1" x14ac:dyDescent="0.25">
      <c r="A916" s="275" t="s">
        <v>8363</v>
      </c>
      <c r="B916" s="275"/>
      <c r="C916" s="275"/>
      <c r="D916" s="275"/>
      <c r="E916" s="275"/>
      <c r="F916" s="171" t="s">
        <v>4932</v>
      </c>
      <c r="G916" s="275" t="s">
        <v>8359</v>
      </c>
      <c r="H916" s="275"/>
      <c r="I916" s="275"/>
      <c r="J916" s="275" t="s">
        <v>8362</v>
      </c>
      <c r="K916" s="275"/>
      <c r="L916" s="275"/>
      <c r="M916" s="276"/>
      <c r="N916" s="276"/>
      <c r="O916" s="276"/>
      <c r="P916" s="276"/>
      <c r="Q916" s="276"/>
    </row>
    <row r="917" spans="1:17" s="173" customFormat="1" ht="16.5" customHeight="1" x14ac:dyDescent="0.25">
      <c r="A917" s="272" t="s">
        <v>8361</v>
      </c>
      <c r="B917" s="272"/>
      <c r="C917" s="272"/>
      <c r="D917" s="272"/>
      <c r="E917" s="272"/>
      <c r="F917" s="172" t="s">
        <v>4932</v>
      </c>
      <c r="G917" s="272" t="s">
        <v>8359</v>
      </c>
      <c r="H917" s="272"/>
      <c r="I917" s="272"/>
      <c r="J917" s="272" t="s">
        <v>8360</v>
      </c>
      <c r="K917" s="272"/>
      <c r="L917" s="272"/>
      <c r="M917" s="273"/>
      <c r="N917" s="273"/>
      <c r="O917" s="273"/>
      <c r="P917" s="273"/>
      <c r="Q917" s="273"/>
    </row>
    <row r="918" spans="1:17" ht="16.5" customHeight="1" x14ac:dyDescent="0.25">
      <c r="A918" s="275" t="s">
        <v>4942</v>
      </c>
      <c r="B918" s="275"/>
      <c r="C918" s="275"/>
      <c r="D918" s="275"/>
      <c r="E918" s="275"/>
      <c r="F918" s="171" t="s">
        <v>4932</v>
      </c>
      <c r="G918" s="275" t="s">
        <v>8359</v>
      </c>
      <c r="H918" s="275"/>
      <c r="I918" s="275"/>
      <c r="J918" s="275" t="s">
        <v>8358</v>
      </c>
      <c r="K918" s="275"/>
      <c r="L918" s="275"/>
      <c r="M918" s="276"/>
      <c r="N918" s="276"/>
      <c r="O918" s="276"/>
      <c r="P918" s="276"/>
      <c r="Q918" s="276"/>
    </row>
    <row r="919" spans="1:17" ht="28.5" customHeight="1" x14ac:dyDescent="0.25"/>
    <row r="920" spans="1:17" ht="6" customHeight="1" x14ac:dyDescent="0.25"/>
    <row r="921" spans="1:17" ht="15.75" customHeight="1" x14ac:dyDescent="0.25">
      <c r="A921" s="274" t="s">
        <v>8355</v>
      </c>
      <c r="B921" s="274"/>
      <c r="C921" s="274"/>
      <c r="D921" s="274"/>
      <c r="E921" s="274"/>
      <c r="F921" s="274"/>
      <c r="G921" s="274"/>
      <c r="H921" s="274"/>
    </row>
    <row r="922" spans="1:17" ht="6.75" customHeight="1" x14ac:dyDescent="0.25"/>
    <row r="923" spans="1:17" s="173" customFormat="1" ht="13.5" customHeight="1" x14ac:dyDescent="0.25">
      <c r="A923" s="272" t="s">
        <v>6342</v>
      </c>
      <c r="B923" s="272"/>
      <c r="C923" s="272"/>
      <c r="D923" s="272"/>
      <c r="E923" s="272"/>
      <c r="F923" s="172" t="s">
        <v>4932</v>
      </c>
      <c r="G923" s="272" t="s">
        <v>8355</v>
      </c>
      <c r="H923" s="272"/>
      <c r="I923" s="272"/>
      <c r="J923" s="277" t="s">
        <v>8357</v>
      </c>
      <c r="K923" s="277"/>
      <c r="L923" s="277"/>
      <c r="M923" s="273"/>
      <c r="N923" s="273"/>
      <c r="O923" s="273"/>
      <c r="P923" s="273"/>
      <c r="Q923" s="273"/>
    </row>
    <row r="924" spans="1:17" s="173" customFormat="1" ht="13.5" customHeight="1" x14ac:dyDescent="0.25">
      <c r="J924" s="277"/>
      <c r="K924" s="277"/>
      <c r="L924" s="277"/>
    </row>
    <row r="925" spans="1:17" ht="13.5" customHeight="1" x14ac:dyDescent="0.25">
      <c r="A925" s="275" t="s">
        <v>8356</v>
      </c>
      <c r="B925" s="275"/>
      <c r="C925" s="275"/>
      <c r="D925" s="275"/>
      <c r="E925" s="275"/>
      <c r="F925" s="171" t="s">
        <v>4932</v>
      </c>
      <c r="G925" s="275" t="s">
        <v>8355</v>
      </c>
      <c r="H925" s="275"/>
      <c r="I925" s="275"/>
      <c r="J925" s="278" t="s">
        <v>8354</v>
      </c>
      <c r="K925" s="278"/>
      <c r="L925" s="278"/>
      <c r="M925" s="276"/>
      <c r="N925" s="276"/>
      <c r="O925" s="276"/>
      <c r="P925" s="276"/>
      <c r="Q925" s="276"/>
    </row>
    <row r="926" spans="1:17" ht="13.5" customHeight="1" x14ac:dyDescent="0.25">
      <c r="J926" s="278"/>
      <c r="K926" s="278"/>
      <c r="L926" s="278"/>
    </row>
    <row r="927" spans="1:17" ht="28.5" customHeight="1" x14ac:dyDescent="0.25"/>
    <row r="928" spans="1:17" ht="6" customHeight="1" x14ac:dyDescent="0.25"/>
    <row r="929" spans="1:17" ht="15.75" customHeight="1" x14ac:dyDescent="0.25">
      <c r="A929" s="274" t="s">
        <v>8352</v>
      </c>
      <c r="B929" s="274"/>
      <c r="C929" s="274"/>
      <c r="D929" s="274"/>
      <c r="E929" s="274"/>
      <c r="F929" s="274"/>
      <c r="G929" s="274"/>
      <c r="H929" s="274"/>
    </row>
    <row r="930" spans="1:17" ht="6.75" customHeight="1" x14ac:dyDescent="0.25"/>
    <row r="931" spans="1:17" s="173" customFormat="1" ht="13.5" customHeight="1" x14ac:dyDescent="0.25">
      <c r="A931" s="277" t="s">
        <v>8353</v>
      </c>
      <c r="B931" s="277"/>
      <c r="C931" s="277"/>
      <c r="D931" s="277"/>
      <c r="E931" s="277"/>
      <c r="F931" s="172" t="s">
        <v>4932</v>
      </c>
      <c r="G931" s="272" t="s">
        <v>8352</v>
      </c>
      <c r="H931" s="272"/>
      <c r="I931" s="272"/>
      <c r="J931" s="272" t="s">
        <v>8351</v>
      </c>
      <c r="K931" s="272"/>
      <c r="L931" s="272"/>
      <c r="M931" s="273"/>
      <c r="N931" s="273"/>
      <c r="O931" s="273"/>
      <c r="P931" s="273"/>
      <c r="Q931" s="273"/>
    </row>
    <row r="932" spans="1:17" s="173" customFormat="1" ht="13.5" customHeight="1" x14ac:dyDescent="0.25">
      <c r="A932" s="277"/>
      <c r="B932" s="277"/>
      <c r="C932" s="277"/>
      <c r="D932" s="277"/>
      <c r="E932" s="277"/>
    </row>
    <row r="933" spans="1:17" ht="28.5" customHeight="1" x14ac:dyDescent="0.25"/>
    <row r="934" spans="1:17" ht="6" customHeight="1" x14ac:dyDescent="0.25"/>
    <row r="935" spans="1:17" ht="15.75" customHeight="1" x14ac:dyDescent="0.25">
      <c r="A935" s="274" t="s">
        <v>8350</v>
      </c>
      <c r="B935" s="274"/>
      <c r="C935" s="274"/>
      <c r="D935" s="274"/>
      <c r="E935" s="274"/>
      <c r="F935" s="274"/>
      <c r="G935" s="274"/>
      <c r="H935" s="274"/>
    </row>
    <row r="936" spans="1:17" ht="6.75" customHeight="1" x14ac:dyDescent="0.25"/>
    <row r="937" spans="1:17" ht="16.5" customHeight="1" x14ac:dyDescent="0.25">
      <c r="A937" s="275" t="s">
        <v>4942</v>
      </c>
      <c r="B937" s="275"/>
      <c r="C937" s="275"/>
      <c r="D937" s="275"/>
      <c r="E937" s="275"/>
      <c r="F937" s="171" t="s">
        <v>4932</v>
      </c>
      <c r="G937" s="275" t="s">
        <v>8350</v>
      </c>
      <c r="H937" s="275"/>
      <c r="I937" s="275"/>
      <c r="M937" s="276"/>
      <c r="N937" s="276"/>
      <c r="O937" s="276"/>
      <c r="P937" s="276"/>
      <c r="Q937" s="276"/>
    </row>
    <row r="938" spans="1:17" ht="28.5" customHeight="1" x14ac:dyDescent="0.25"/>
    <row r="939" spans="1:17" ht="6" customHeight="1" x14ac:dyDescent="0.25"/>
    <row r="940" spans="1:17" ht="15.75" customHeight="1" x14ac:dyDescent="0.25">
      <c r="A940" s="274" t="s">
        <v>8349</v>
      </c>
      <c r="B940" s="274"/>
      <c r="C940" s="274"/>
      <c r="D940" s="274"/>
      <c r="E940" s="274"/>
      <c r="F940" s="274"/>
      <c r="G940" s="274"/>
      <c r="H940" s="274"/>
    </row>
    <row r="941" spans="1:17" ht="6.75" customHeight="1" x14ac:dyDescent="0.25"/>
    <row r="942" spans="1:17" s="173" customFormat="1" ht="13.5" customHeight="1" x14ac:dyDescent="0.25">
      <c r="A942" s="277" t="s">
        <v>6631</v>
      </c>
      <c r="B942" s="277"/>
      <c r="C942" s="277"/>
      <c r="D942" s="277"/>
      <c r="E942" s="277"/>
      <c r="F942" s="172" t="s">
        <v>4932</v>
      </c>
      <c r="G942" s="272" t="s">
        <v>8349</v>
      </c>
      <c r="H942" s="272"/>
      <c r="I942" s="272"/>
      <c r="J942" s="272" t="s">
        <v>8348</v>
      </c>
      <c r="K942" s="272"/>
      <c r="L942" s="272"/>
      <c r="M942" s="273"/>
      <c r="N942" s="273"/>
      <c r="O942" s="273"/>
      <c r="P942" s="273"/>
      <c r="Q942" s="273"/>
    </row>
    <row r="943" spans="1:17" s="173" customFormat="1" ht="13.5" customHeight="1" x14ac:dyDescent="0.25">
      <c r="A943" s="277"/>
      <c r="B943" s="277"/>
      <c r="C943" s="277"/>
      <c r="D943" s="277"/>
      <c r="E943" s="277"/>
    </row>
    <row r="944" spans="1:17" ht="28.5" customHeight="1" x14ac:dyDescent="0.25"/>
    <row r="945" spans="1:17" ht="6" customHeight="1" x14ac:dyDescent="0.25"/>
    <row r="946" spans="1:17" ht="15.75" customHeight="1" x14ac:dyDescent="0.25">
      <c r="A946" s="274" t="s">
        <v>8347</v>
      </c>
      <c r="B946" s="274"/>
      <c r="C946" s="274"/>
      <c r="D946" s="274"/>
      <c r="E946" s="274"/>
      <c r="F946" s="274"/>
      <c r="G946" s="274"/>
      <c r="H946" s="274"/>
    </row>
    <row r="947" spans="1:17" ht="6.75" customHeight="1" x14ac:dyDescent="0.25"/>
    <row r="948" spans="1:17" ht="13.5" customHeight="1" x14ac:dyDescent="0.25">
      <c r="A948" s="278" t="s">
        <v>6549</v>
      </c>
      <c r="B948" s="278"/>
      <c r="C948" s="278"/>
      <c r="D948" s="278"/>
      <c r="E948" s="278"/>
      <c r="F948" s="171" t="s">
        <v>4932</v>
      </c>
      <c r="G948" s="275" t="s">
        <v>8347</v>
      </c>
      <c r="H948" s="275"/>
      <c r="I948" s="275"/>
      <c r="J948" s="275" t="s">
        <v>8346</v>
      </c>
      <c r="K948" s="275"/>
      <c r="L948" s="275"/>
      <c r="M948" s="276"/>
      <c r="N948" s="276"/>
      <c r="O948" s="276"/>
      <c r="P948" s="276"/>
      <c r="Q948" s="276"/>
    </row>
    <row r="949" spans="1:17" ht="13.5" customHeight="1" x14ac:dyDescent="0.25">
      <c r="A949" s="278"/>
      <c r="B949" s="278"/>
      <c r="C949" s="278"/>
      <c r="D949" s="278"/>
      <c r="E949" s="278"/>
    </row>
    <row r="950" spans="1:17" ht="13.5" customHeight="1" x14ac:dyDescent="0.25">
      <c r="A950" s="278"/>
      <c r="B950" s="278"/>
      <c r="C950" s="278"/>
      <c r="D950" s="278"/>
      <c r="E950" s="278"/>
    </row>
    <row r="951" spans="1:17" ht="28.5" customHeight="1" x14ac:dyDescent="0.25"/>
    <row r="952" spans="1:17" ht="6" customHeight="1" x14ac:dyDescent="0.25"/>
    <row r="953" spans="1:17" ht="15.75" customHeight="1" x14ac:dyDescent="0.25">
      <c r="A953" s="274" t="s">
        <v>8345</v>
      </c>
      <c r="B953" s="274"/>
      <c r="C953" s="274"/>
      <c r="D953" s="274"/>
      <c r="E953" s="274"/>
      <c r="F953" s="274"/>
      <c r="G953" s="274"/>
      <c r="H953" s="274"/>
    </row>
    <row r="954" spans="1:17" ht="6.75" customHeight="1" x14ac:dyDescent="0.25"/>
    <row r="955" spans="1:17" s="173" customFormat="1" ht="16.5" customHeight="1" x14ac:dyDescent="0.25">
      <c r="A955" s="272" t="s">
        <v>5778</v>
      </c>
      <c r="B955" s="272"/>
      <c r="C955" s="272"/>
      <c r="D955" s="272"/>
      <c r="E955" s="272"/>
      <c r="F955" s="172" t="s">
        <v>4932</v>
      </c>
      <c r="G955" s="272" t="s">
        <v>8345</v>
      </c>
      <c r="H955" s="272"/>
      <c r="I955" s="272"/>
      <c r="J955" s="272" t="s">
        <v>8344</v>
      </c>
      <c r="K955" s="272"/>
      <c r="L955" s="272"/>
      <c r="M955" s="273"/>
      <c r="N955" s="273"/>
      <c r="O955" s="273"/>
      <c r="P955" s="273"/>
      <c r="Q955" s="273"/>
    </row>
    <row r="956" spans="1:17" ht="28.5" customHeight="1" x14ac:dyDescent="0.25"/>
    <row r="957" spans="1:17" ht="6" customHeight="1" x14ac:dyDescent="0.25"/>
    <row r="958" spans="1:17" ht="15.75" customHeight="1" x14ac:dyDescent="0.25">
      <c r="A958" s="274" t="s">
        <v>8343</v>
      </c>
      <c r="B958" s="274"/>
      <c r="C958" s="274"/>
      <c r="D958" s="274"/>
      <c r="E958" s="274"/>
      <c r="F958" s="274"/>
      <c r="G958" s="274"/>
      <c r="H958" s="274"/>
    </row>
    <row r="959" spans="1:17" ht="6.75" customHeight="1" x14ac:dyDescent="0.25"/>
    <row r="960" spans="1:17" ht="13.5" customHeight="1" x14ac:dyDescent="0.25">
      <c r="A960" s="278" t="s">
        <v>8032</v>
      </c>
      <c r="B960" s="278"/>
      <c r="C960" s="278"/>
      <c r="D960" s="278"/>
      <c r="E960" s="278"/>
      <c r="F960" s="171" t="s">
        <v>4932</v>
      </c>
      <c r="G960" s="275" t="s">
        <v>8343</v>
      </c>
      <c r="H960" s="275"/>
      <c r="I960" s="275"/>
      <c r="J960" s="275" t="s">
        <v>8031</v>
      </c>
      <c r="K960" s="275"/>
      <c r="L960" s="275"/>
      <c r="M960" s="276"/>
      <c r="N960" s="276"/>
      <c r="O960" s="276"/>
      <c r="P960" s="276"/>
      <c r="Q960" s="276"/>
    </row>
    <row r="961" spans="1:17" ht="13.5" customHeight="1" x14ac:dyDescent="0.25">
      <c r="A961" s="278"/>
      <c r="B961" s="278"/>
      <c r="C961" s="278"/>
      <c r="D961" s="278"/>
      <c r="E961" s="278"/>
    </row>
    <row r="962" spans="1:17" s="173" customFormat="1" ht="16.5" customHeight="1" x14ac:dyDescent="0.25">
      <c r="A962" s="272" t="s">
        <v>8030</v>
      </c>
      <c r="B962" s="272"/>
      <c r="C962" s="272"/>
      <c r="D962" s="272"/>
      <c r="E962" s="272"/>
      <c r="F962" s="172" t="s">
        <v>4932</v>
      </c>
      <c r="G962" s="272" t="s">
        <v>8343</v>
      </c>
      <c r="H962" s="272"/>
      <c r="I962" s="272"/>
      <c r="J962" s="272" t="s">
        <v>8029</v>
      </c>
      <c r="K962" s="272"/>
      <c r="L962" s="272"/>
      <c r="M962" s="273"/>
      <c r="N962" s="273"/>
      <c r="O962" s="273"/>
      <c r="P962" s="273"/>
      <c r="Q962" s="273"/>
    </row>
    <row r="963" spans="1:17" ht="28.5" customHeight="1" x14ac:dyDescent="0.25"/>
    <row r="964" spans="1:17" ht="6" customHeight="1" x14ac:dyDescent="0.25"/>
    <row r="965" spans="1:17" ht="15.75" customHeight="1" x14ac:dyDescent="0.25">
      <c r="A965" s="274" t="s">
        <v>8117</v>
      </c>
      <c r="B965" s="274"/>
      <c r="C965" s="274"/>
      <c r="D965" s="274"/>
      <c r="E965" s="274"/>
      <c r="F965" s="274"/>
      <c r="G965" s="274"/>
      <c r="H965" s="274"/>
    </row>
    <row r="966" spans="1:17" ht="6.75" customHeight="1" x14ac:dyDescent="0.25"/>
    <row r="967" spans="1:17" ht="16.5" customHeight="1" x14ac:dyDescent="0.25">
      <c r="A967" s="275" t="s">
        <v>8342</v>
      </c>
      <c r="B967" s="275"/>
      <c r="C967" s="275"/>
      <c r="D967" s="275"/>
      <c r="E967" s="275"/>
      <c r="F967" s="171" t="s">
        <v>4932</v>
      </c>
      <c r="G967" s="275" t="s">
        <v>8117</v>
      </c>
      <c r="H967" s="275"/>
      <c r="I967" s="275"/>
      <c r="J967" s="275" t="s">
        <v>8341</v>
      </c>
      <c r="K967" s="275"/>
      <c r="L967" s="275"/>
      <c r="M967" s="276"/>
      <c r="N967" s="276"/>
      <c r="O967" s="276"/>
      <c r="P967" s="276"/>
      <c r="Q967" s="276"/>
    </row>
    <row r="968" spans="1:17" s="173" customFormat="1" ht="16.5" customHeight="1" x14ac:dyDescent="0.25">
      <c r="A968" s="272" t="s">
        <v>8340</v>
      </c>
      <c r="B968" s="272"/>
      <c r="C968" s="272"/>
      <c r="D968" s="272"/>
      <c r="E968" s="272"/>
      <c r="F968" s="172" t="s">
        <v>4932</v>
      </c>
      <c r="G968" s="272" t="s">
        <v>8117</v>
      </c>
      <c r="H968" s="272"/>
      <c r="I968" s="272"/>
      <c r="J968" s="272" t="s">
        <v>8339</v>
      </c>
      <c r="K968" s="272"/>
      <c r="L968" s="272"/>
      <c r="M968" s="273"/>
      <c r="N968" s="273"/>
      <c r="O968" s="273"/>
      <c r="P968" s="273"/>
      <c r="Q968" s="273"/>
    </row>
    <row r="969" spans="1:17" ht="16.5" customHeight="1" x14ac:dyDescent="0.25">
      <c r="A969" s="275" t="s">
        <v>8338</v>
      </c>
      <c r="B969" s="275"/>
      <c r="C969" s="275"/>
      <c r="D969" s="275"/>
      <c r="E969" s="275"/>
      <c r="F969" s="171" t="s">
        <v>4932</v>
      </c>
      <c r="G969" s="275" t="s">
        <v>8117</v>
      </c>
      <c r="H969" s="275"/>
      <c r="I969" s="275"/>
      <c r="M969" s="276"/>
      <c r="N969" s="276"/>
      <c r="O969" s="276"/>
      <c r="P969" s="276"/>
      <c r="Q969" s="276"/>
    </row>
    <row r="970" spans="1:17" s="173" customFormat="1" ht="13.5" customHeight="1" x14ac:dyDescent="0.25">
      <c r="A970" s="277" t="s">
        <v>5746</v>
      </c>
      <c r="B970" s="277"/>
      <c r="C970" s="277"/>
      <c r="D970" s="277"/>
      <c r="E970" s="277"/>
      <c r="F970" s="172" t="s">
        <v>4932</v>
      </c>
      <c r="G970" s="272" t="s">
        <v>8117</v>
      </c>
      <c r="H970" s="272"/>
      <c r="I970" s="272"/>
      <c r="M970" s="273"/>
      <c r="N970" s="273"/>
      <c r="O970" s="273"/>
      <c r="P970" s="273"/>
      <c r="Q970" s="273"/>
    </row>
    <row r="971" spans="1:17" s="173" customFormat="1" ht="13.5" customHeight="1" x14ac:dyDescent="0.25">
      <c r="A971" s="277"/>
      <c r="B971" s="277"/>
      <c r="C971" s="277"/>
      <c r="D971" s="277"/>
      <c r="E971" s="277"/>
    </row>
    <row r="972" spans="1:17" s="173" customFormat="1" ht="13.5" customHeight="1" x14ac:dyDescent="0.25">
      <c r="A972" s="277"/>
      <c r="B972" s="277"/>
      <c r="C972" s="277"/>
      <c r="D972" s="277"/>
      <c r="E972" s="277"/>
    </row>
    <row r="973" spans="1:17" ht="16.5" customHeight="1" x14ac:dyDescent="0.25">
      <c r="A973" s="275" t="s">
        <v>5349</v>
      </c>
      <c r="B973" s="275"/>
      <c r="C973" s="275"/>
      <c r="D973" s="275"/>
      <c r="E973" s="275"/>
      <c r="F973" s="171" t="s">
        <v>4932</v>
      </c>
      <c r="G973" s="275" t="s">
        <v>8117</v>
      </c>
      <c r="H973" s="275"/>
      <c r="I973" s="275"/>
      <c r="M973" s="276"/>
      <c r="N973" s="276"/>
      <c r="O973" s="276"/>
      <c r="P973" s="276"/>
      <c r="Q973" s="276"/>
    </row>
    <row r="974" spans="1:17" s="173" customFormat="1" ht="16.5" customHeight="1" x14ac:dyDescent="0.25">
      <c r="A974" s="272" t="s">
        <v>5744</v>
      </c>
      <c r="B974" s="272"/>
      <c r="C974" s="272"/>
      <c r="D974" s="272"/>
      <c r="E974" s="272"/>
      <c r="F974" s="172" t="s">
        <v>4932</v>
      </c>
      <c r="G974" s="272" t="s">
        <v>8117</v>
      </c>
      <c r="H974" s="272"/>
      <c r="I974" s="272"/>
      <c r="M974" s="273"/>
      <c r="N974" s="273"/>
      <c r="O974" s="273"/>
      <c r="P974" s="273"/>
      <c r="Q974" s="273"/>
    </row>
    <row r="975" spans="1:17" ht="13.5" customHeight="1" x14ac:dyDescent="0.25">
      <c r="A975" s="278" t="s">
        <v>5742</v>
      </c>
      <c r="B975" s="278"/>
      <c r="C975" s="278"/>
      <c r="D975" s="278"/>
      <c r="E975" s="278"/>
      <c r="F975" s="171" t="s">
        <v>4932</v>
      </c>
      <c r="G975" s="275" t="s">
        <v>8117</v>
      </c>
      <c r="H975" s="275"/>
      <c r="I975" s="275"/>
      <c r="M975" s="276"/>
      <c r="N975" s="276"/>
      <c r="O975" s="276"/>
      <c r="P975" s="276"/>
      <c r="Q975" s="276"/>
    </row>
    <row r="976" spans="1:17" ht="13.5" customHeight="1" x14ac:dyDescent="0.25">
      <c r="A976" s="278"/>
      <c r="B976" s="278"/>
      <c r="C976" s="278"/>
      <c r="D976" s="278"/>
      <c r="E976" s="278"/>
    </row>
    <row r="977" spans="1:17" ht="13.5" customHeight="1" x14ac:dyDescent="0.25">
      <c r="A977" s="278"/>
      <c r="B977" s="278"/>
      <c r="C977" s="278"/>
      <c r="D977" s="278"/>
      <c r="E977" s="278"/>
    </row>
    <row r="978" spans="1:17" s="173" customFormat="1" ht="16.5" customHeight="1" x14ac:dyDescent="0.25">
      <c r="A978" s="272" t="s">
        <v>8337</v>
      </c>
      <c r="B978" s="272"/>
      <c r="C978" s="272"/>
      <c r="D978" s="272"/>
      <c r="E978" s="272"/>
      <c r="F978" s="172" t="s">
        <v>4932</v>
      </c>
      <c r="G978" s="272" t="s">
        <v>8117</v>
      </c>
      <c r="H978" s="272"/>
      <c r="I978" s="272"/>
      <c r="M978" s="273"/>
      <c r="N978" s="273"/>
      <c r="O978" s="273"/>
      <c r="P978" s="273"/>
      <c r="Q978" s="273"/>
    </row>
    <row r="979" spans="1:17" ht="16.5" customHeight="1" x14ac:dyDescent="0.25">
      <c r="A979" s="275" t="s">
        <v>8336</v>
      </c>
      <c r="B979" s="275"/>
      <c r="C979" s="275"/>
      <c r="D979" s="275"/>
      <c r="E979" s="275"/>
      <c r="F979" s="171" t="s">
        <v>4932</v>
      </c>
      <c r="G979" s="275" t="s">
        <v>8117</v>
      </c>
      <c r="H979" s="275"/>
      <c r="I979" s="275"/>
      <c r="M979" s="276"/>
      <c r="N979" s="276"/>
      <c r="O979" s="276"/>
      <c r="P979" s="276"/>
      <c r="Q979" s="276"/>
    </row>
    <row r="980" spans="1:17" s="173" customFormat="1" ht="16.5" customHeight="1" x14ac:dyDescent="0.25">
      <c r="A980" s="272" t="s">
        <v>8335</v>
      </c>
      <c r="B980" s="272"/>
      <c r="C980" s="272"/>
      <c r="D980" s="272"/>
      <c r="E980" s="272"/>
      <c r="F980" s="172" t="s">
        <v>4932</v>
      </c>
      <c r="G980" s="272" t="s">
        <v>8117</v>
      </c>
      <c r="H980" s="272"/>
      <c r="I980" s="272"/>
      <c r="M980" s="273"/>
      <c r="N980" s="273"/>
      <c r="O980" s="273"/>
      <c r="P980" s="273"/>
      <c r="Q980" s="273"/>
    </row>
    <row r="981" spans="1:17" ht="16.5" customHeight="1" x14ac:dyDescent="0.25">
      <c r="A981" s="275" t="s">
        <v>8334</v>
      </c>
      <c r="B981" s="275"/>
      <c r="C981" s="275"/>
      <c r="D981" s="275"/>
      <c r="E981" s="275"/>
      <c r="F981" s="171" t="s">
        <v>4932</v>
      </c>
      <c r="G981" s="275" t="s">
        <v>8117</v>
      </c>
      <c r="H981" s="275"/>
      <c r="I981" s="275"/>
      <c r="M981" s="276"/>
      <c r="N981" s="276"/>
      <c r="O981" s="276"/>
      <c r="P981" s="276"/>
      <c r="Q981" s="276"/>
    </row>
    <row r="982" spans="1:17" s="173" customFormat="1" ht="16.5" customHeight="1" x14ac:dyDescent="0.25">
      <c r="A982" s="272" t="s">
        <v>6292</v>
      </c>
      <c r="B982" s="272"/>
      <c r="C982" s="272"/>
      <c r="D982" s="272"/>
      <c r="E982" s="272"/>
      <c r="F982" s="172" t="s">
        <v>4932</v>
      </c>
      <c r="G982" s="272" t="s">
        <v>8117</v>
      </c>
      <c r="H982" s="272"/>
      <c r="I982" s="272"/>
      <c r="M982" s="273"/>
      <c r="N982" s="273"/>
      <c r="O982" s="273"/>
      <c r="P982" s="273"/>
      <c r="Q982" s="273"/>
    </row>
    <row r="983" spans="1:17" ht="16.5" customHeight="1" x14ac:dyDescent="0.25">
      <c r="A983" s="275" t="s">
        <v>8333</v>
      </c>
      <c r="B983" s="275"/>
      <c r="C983" s="275"/>
      <c r="D983" s="275"/>
      <c r="E983" s="275"/>
      <c r="F983" s="171" t="s">
        <v>4932</v>
      </c>
      <c r="G983" s="275" t="s">
        <v>8117</v>
      </c>
      <c r="H983" s="275"/>
      <c r="I983" s="275"/>
      <c r="J983" s="275" t="s">
        <v>8332</v>
      </c>
      <c r="K983" s="275"/>
      <c r="L983" s="275"/>
      <c r="M983" s="276"/>
      <c r="N983" s="276"/>
      <c r="O983" s="276"/>
      <c r="P983" s="276"/>
      <c r="Q983" s="276"/>
    </row>
    <row r="984" spans="1:17" s="173" customFormat="1" ht="16.5" customHeight="1" x14ac:dyDescent="0.25">
      <c r="A984" s="272" t="s">
        <v>7157</v>
      </c>
      <c r="B984" s="272"/>
      <c r="C984" s="272"/>
      <c r="D984" s="272"/>
      <c r="E984" s="272"/>
      <c r="F984" s="172" t="s">
        <v>4932</v>
      </c>
      <c r="G984" s="272" t="s">
        <v>8117</v>
      </c>
      <c r="H984" s="272"/>
      <c r="I984" s="272"/>
      <c r="J984" s="272" t="s">
        <v>8331</v>
      </c>
      <c r="K984" s="272"/>
      <c r="L984" s="272"/>
      <c r="M984" s="273"/>
      <c r="N984" s="273"/>
      <c r="O984" s="273"/>
      <c r="P984" s="273"/>
      <c r="Q984" s="273"/>
    </row>
    <row r="985" spans="1:17" ht="16.5" customHeight="1" x14ac:dyDescent="0.25">
      <c r="A985" s="275" t="s">
        <v>7153</v>
      </c>
      <c r="B985" s="275"/>
      <c r="C985" s="275"/>
      <c r="D985" s="275"/>
      <c r="E985" s="275"/>
      <c r="F985" s="171" t="s">
        <v>4932</v>
      </c>
      <c r="G985" s="275" t="s">
        <v>8117</v>
      </c>
      <c r="H985" s="275"/>
      <c r="I985" s="275"/>
      <c r="M985" s="276"/>
      <c r="N985" s="276"/>
      <c r="O985" s="276"/>
      <c r="P985" s="276"/>
      <c r="Q985" s="276"/>
    </row>
    <row r="986" spans="1:17" s="173" customFormat="1" ht="16.5" customHeight="1" x14ac:dyDescent="0.25">
      <c r="A986" s="272" t="s">
        <v>7150</v>
      </c>
      <c r="B986" s="272"/>
      <c r="C986" s="272"/>
      <c r="D986" s="272"/>
      <c r="E986" s="272"/>
      <c r="F986" s="172" t="s">
        <v>4932</v>
      </c>
      <c r="G986" s="272" t="s">
        <v>8117</v>
      </c>
      <c r="H986" s="272"/>
      <c r="I986" s="272"/>
      <c r="J986" s="272" t="s">
        <v>8330</v>
      </c>
      <c r="K986" s="272"/>
      <c r="L986" s="272"/>
      <c r="M986" s="273"/>
      <c r="N986" s="273"/>
      <c r="O986" s="273"/>
      <c r="P986" s="273"/>
      <c r="Q986" s="273"/>
    </row>
    <row r="987" spans="1:17" ht="16.5" customHeight="1" x14ac:dyDescent="0.25">
      <c r="A987" s="275" t="s">
        <v>8329</v>
      </c>
      <c r="B987" s="275"/>
      <c r="C987" s="275"/>
      <c r="D987" s="275"/>
      <c r="E987" s="275"/>
      <c r="F987" s="171" t="s">
        <v>4932</v>
      </c>
      <c r="G987" s="275" t="s">
        <v>8117</v>
      </c>
      <c r="H987" s="275"/>
      <c r="I987" s="275"/>
      <c r="J987" s="275" t="s">
        <v>8328</v>
      </c>
      <c r="K987" s="275"/>
      <c r="L987" s="275"/>
      <c r="M987" s="276"/>
      <c r="N987" s="276"/>
      <c r="O987" s="276"/>
      <c r="P987" s="276"/>
      <c r="Q987" s="276"/>
    </row>
    <row r="988" spans="1:17" s="173" customFormat="1" ht="16.5" customHeight="1" x14ac:dyDescent="0.25">
      <c r="A988" s="272" t="s">
        <v>8327</v>
      </c>
      <c r="B988" s="272"/>
      <c r="C988" s="272"/>
      <c r="D988" s="272"/>
      <c r="E988" s="272"/>
      <c r="F988" s="172" t="s">
        <v>4932</v>
      </c>
      <c r="G988" s="272" t="s">
        <v>8117</v>
      </c>
      <c r="H988" s="272"/>
      <c r="I988" s="272"/>
      <c r="J988" s="272" t="s">
        <v>8326</v>
      </c>
      <c r="K988" s="272"/>
      <c r="L988" s="272"/>
      <c r="M988" s="273"/>
      <c r="N988" s="273"/>
      <c r="O988" s="273"/>
      <c r="P988" s="273"/>
      <c r="Q988" s="273"/>
    </row>
    <row r="989" spans="1:17" ht="16.5" customHeight="1" x14ac:dyDescent="0.25">
      <c r="A989" s="275" t="s">
        <v>8325</v>
      </c>
      <c r="B989" s="275"/>
      <c r="C989" s="275"/>
      <c r="D989" s="275"/>
      <c r="E989" s="275"/>
      <c r="F989" s="171" t="s">
        <v>4932</v>
      </c>
      <c r="G989" s="275" t="s">
        <v>8117</v>
      </c>
      <c r="H989" s="275"/>
      <c r="I989" s="275"/>
      <c r="J989" s="275" t="s">
        <v>8324</v>
      </c>
      <c r="K989" s="275"/>
      <c r="L989" s="275"/>
      <c r="M989" s="276"/>
      <c r="N989" s="276"/>
      <c r="O989" s="276"/>
      <c r="P989" s="276"/>
      <c r="Q989" s="276"/>
    </row>
    <row r="990" spans="1:17" s="173" customFormat="1" ht="16.5" customHeight="1" x14ac:dyDescent="0.25">
      <c r="A990" s="272" t="s">
        <v>7146</v>
      </c>
      <c r="B990" s="272"/>
      <c r="C990" s="272"/>
      <c r="D990" s="272"/>
      <c r="E990" s="272"/>
      <c r="F990" s="172" t="s">
        <v>4932</v>
      </c>
      <c r="G990" s="272" t="s">
        <v>8117</v>
      </c>
      <c r="H990" s="272"/>
      <c r="I990" s="272"/>
      <c r="J990" s="272" t="s">
        <v>8323</v>
      </c>
      <c r="K990" s="272"/>
      <c r="L990" s="272"/>
      <c r="M990" s="273"/>
      <c r="N990" s="273"/>
      <c r="O990" s="273"/>
      <c r="P990" s="273"/>
      <c r="Q990" s="273"/>
    </row>
    <row r="991" spans="1:17" ht="13.5" customHeight="1" x14ac:dyDescent="0.25">
      <c r="A991" s="278" t="s">
        <v>7897</v>
      </c>
      <c r="B991" s="278"/>
      <c r="C991" s="278"/>
      <c r="D991" s="278"/>
      <c r="E991" s="278"/>
      <c r="F991" s="171" t="s">
        <v>4932</v>
      </c>
      <c r="G991" s="275" t="s">
        <v>8117</v>
      </c>
      <c r="H991" s="275"/>
      <c r="I991" s="275"/>
      <c r="M991" s="276"/>
      <c r="N991" s="276"/>
      <c r="O991" s="276"/>
      <c r="P991" s="276"/>
      <c r="Q991" s="276"/>
    </row>
    <row r="992" spans="1:17" ht="13.5" customHeight="1" x14ac:dyDescent="0.25">
      <c r="A992" s="278"/>
      <c r="B992" s="278"/>
      <c r="C992" s="278"/>
      <c r="D992" s="278"/>
      <c r="E992" s="278"/>
    </row>
    <row r="993" spans="1:17" ht="13.5" customHeight="1" x14ac:dyDescent="0.25">
      <c r="A993" s="278"/>
      <c r="B993" s="278"/>
      <c r="C993" s="278"/>
      <c r="D993" s="278"/>
      <c r="E993" s="278"/>
    </row>
    <row r="994" spans="1:17" ht="13.5" customHeight="1" x14ac:dyDescent="0.25">
      <c r="A994" s="278"/>
      <c r="B994" s="278"/>
      <c r="C994" s="278"/>
      <c r="D994" s="278"/>
      <c r="E994" s="278"/>
    </row>
    <row r="995" spans="1:17" s="173" customFormat="1" ht="16.5" customHeight="1" x14ac:dyDescent="0.25">
      <c r="A995" s="272" t="s">
        <v>7145</v>
      </c>
      <c r="B995" s="272"/>
      <c r="C995" s="272"/>
      <c r="D995" s="272"/>
      <c r="E995" s="272"/>
      <c r="F995" s="172" t="s">
        <v>4932</v>
      </c>
      <c r="G995" s="272" t="s">
        <v>8117</v>
      </c>
      <c r="H995" s="272"/>
      <c r="I995" s="272"/>
      <c r="J995" s="272" t="s">
        <v>8322</v>
      </c>
      <c r="K995" s="272"/>
      <c r="L995" s="272"/>
      <c r="M995" s="273"/>
      <c r="N995" s="273"/>
      <c r="O995" s="273"/>
      <c r="P995" s="273"/>
      <c r="Q995" s="273"/>
    </row>
    <row r="996" spans="1:17" ht="16.5" customHeight="1" x14ac:dyDescent="0.25">
      <c r="A996" s="275" t="s">
        <v>8321</v>
      </c>
      <c r="B996" s="275"/>
      <c r="C996" s="275"/>
      <c r="D996" s="275"/>
      <c r="E996" s="275"/>
      <c r="F996" s="171" t="s">
        <v>4932</v>
      </c>
      <c r="G996" s="275" t="s">
        <v>8117</v>
      </c>
      <c r="H996" s="275"/>
      <c r="I996" s="275"/>
      <c r="J996" s="275" t="s">
        <v>8320</v>
      </c>
      <c r="K996" s="275"/>
      <c r="L996" s="275"/>
      <c r="M996" s="276"/>
      <c r="N996" s="276"/>
      <c r="O996" s="276"/>
      <c r="P996" s="276"/>
      <c r="Q996" s="276"/>
    </row>
    <row r="997" spans="1:17" s="173" customFormat="1" ht="16.5" customHeight="1" x14ac:dyDescent="0.25">
      <c r="A997" s="272" t="s">
        <v>8319</v>
      </c>
      <c r="B997" s="272"/>
      <c r="C997" s="272"/>
      <c r="D997" s="272"/>
      <c r="E997" s="272"/>
      <c r="F997" s="172" t="s">
        <v>4932</v>
      </c>
      <c r="G997" s="272" t="s">
        <v>8117</v>
      </c>
      <c r="H997" s="272"/>
      <c r="I997" s="272"/>
      <c r="J997" s="272" t="s">
        <v>8318</v>
      </c>
      <c r="K997" s="272"/>
      <c r="L997" s="272"/>
      <c r="M997" s="273"/>
      <c r="N997" s="273"/>
      <c r="O997" s="273"/>
      <c r="P997" s="273"/>
      <c r="Q997" s="273"/>
    </row>
    <row r="998" spans="1:17" ht="16.5" customHeight="1" x14ac:dyDescent="0.25">
      <c r="A998" s="275" t="s">
        <v>7142</v>
      </c>
      <c r="B998" s="275"/>
      <c r="C998" s="275"/>
      <c r="D998" s="275"/>
      <c r="E998" s="275"/>
      <c r="F998" s="171" t="s">
        <v>4932</v>
      </c>
      <c r="G998" s="275" t="s">
        <v>8117</v>
      </c>
      <c r="H998" s="275"/>
      <c r="I998" s="275"/>
      <c r="J998" s="275" t="s">
        <v>8317</v>
      </c>
      <c r="K998" s="275"/>
      <c r="L998" s="275"/>
      <c r="M998" s="276"/>
      <c r="N998" s="276"/>
      <c r="O998" s="276"/>
      <c r="P998" s="276"/>
      <c r="Q998" s="276"/>
    </row>
    <row r="999" spans="1:17" s="173" customFormat="1" ht="16.5" customHeight="1" x14ac:dyDescent="0.25">
      <c r="A999" s="272" t="s">
        <v>7141</v>
      </c>
      <c r="B999" s="272"/>
      <c r="C999" s="272"/>
      <c r="D999" s="272"/>
      <c r="E999" s="272"/>
      <c r="F999" s="172" t="s">
        <v>4932</v>
      </c>
      <c r="G999" s="272" t="s">
        <v>8117</v>
      </c>
      <c r="H999" s="272"/>
      <c r="I999" s="272"/>
      <c r="J999" s="272" t="s">
        <v>8316</v>
      </c>
      <c r="K999" s="272"/>
      <c r="L999" s="272"/>
      <c r="M999" s="273"/>
      <c r="N999" s="273"/>
      <c r="O999" s="273"/>
      <c r="P999" s="273"/>
      <c r="Q999" s="273"/>
    </row>
    <row r="1000" spans="1:17" ht="13.5" customHeight="1" x14ac:dyDescent="0.25">
      <c r="A1000" s="275" t="s">
        <v>8315</v>
      </c>
      <c r="B1000" s="275"/>
      <c r="C1000" s="275"/>
      <c r="D1000" s="275"/>
      <c r="E1000" s="275"/>
      <c r="F1000" s="171" t="s">
        <v>4932</v>
      </c>
      <c r="G1000" s="275" t="s">
        <v>8117</v>
      </c>
      <c r="H1000" s="275"/>
      <c r="I1000" s="275"/>
      <c r="J1000" s="278" t="s">
        <v>8314</v>
      </c>
      <c r="K1000" s="278"/>
      <c r="L1000" s="278"/>
      <c r="M1000" s="276"/>
      <c r="N1000" s="276"/>
      <c r="O1000" s="276"/>
      <c r="P1000" s="276"/>
      <c r="Q1000" s="276"/>
    </row>
    <row r="1001" spans="1:17" ht="13.5" customHeight="1" x14ac:dyDescent="0.25">
      <c r="J1001" s="278"/>
      <c r="K1001" s="278"/>
      <c r="L1001" s="278"/>
    </row>
    <row r="1002" spans="1:17" s="173" customFormat="1" ht="13.5" customHeight="1" x14ac:dyDescent="0.25">
      <c r="A1002" s="272" t="s">
        <v>8313</v>
      </c>
      <c r="B1002" s="272"/>
      <c r="C1002" s="272"/>
      <c r="D1002" s="272"/>
      <c r="E1002" s="272"/>
      <c r="F1002" s="172" t="s">
        <v>4932</v>
      </c>
      <c r="G1002" s="272" t="s">
        <v>8117</v>
      </c>
      <c r="H1002" s="272"/>
      <c r="I1002" s="272"/>
      <c r="J1002" s="277" t="s">
        <v>8312</v>
      </c>
      <c r="K1002" s="277"/>
      <c r="L1002" s="277"/>
      <c r="M1002" s="273"/>
      <c r="N1002" s="273"/>
      <c r="O1002" s="273"/>
      <c r="P1002" s="273"/>
      <c r="Q1002" s="273"/>
    </row>
    <row r="1003" spans="1:17" s="173" customFormat="1" ht="13.5" customHeight="1" x14ac:dyDescent="0.25">
      <c r="J1003" s="277"/>
      <c r="K1003" s="277"/>
      <c r="L1003" s="277"/>
    </row>
    <row r="1004" spans="1:17" ht="16.5" customHeight="1" x14ac:dyDescent="0.25">
      <c r="A1004" s="275" t="s">
        <v>8311</v>
      </c>
      <c r="B1004" s="275"/>
      <c r="C1004" s="275"/>
      <c r="D1004" s="275"/>
      <c r="E1004" s="275"/>
      <c r="F1004" s="171" t="s">
        <v>4932</v>
      </c>
      <c r="G1004" s="275" t="s">
        <v>8117</v>
      </c>
      <c r="H1004" s="275"/>
      <c r="I1004" s="275"/>
      <c r="J1004" s="275" t="s">
        <v>8310</v>
      </c>
      <c r="K1004" s="275"/>
      <c r="L1004" s="275"/>
      <c r="M1004" s="276"/>
      <c r="N1004" s="276"/>
      <c r="O1004" s="276"/>
      <c r="P1004" s="276"/>
      <c r="Q1004" s="276"/>
    </row>
    <row r="1005" spans="1:17" s="173" customFormat="1" ht="16.5" customHeight="1" x14ac:dyDescent="0.25">
      <c r="A1005" s="272" t="s">
        <v>8309</v>
      </c>
      <c r="B1005" s="272"/>
      <c r="C1005" s="272"/>
      <c r="D1005" s="272"/>
      <c r="E1005" s="272"/>
      <c r="F1005" s="172" t="s">
        <v>4932</v>
      </c>
      <c r="G1005" s="272" t="s">
        <v>8117</v>
      </c>
      <c r="H1005" s="272"/>
      <c r="I1005" s="272"/>
      <c r="J1005" s="272" t="s">
        <v>8308</v>
      </c>
      <c r="K1005" s="272"/>
      <c r="L1005" s="272"/>
      <c r="M1005" s="273"/>
      <c r="N1005" s="273"/>
      <c r="O1005" s="273"/>
      <c r="P1005" s="273"/>
      <c r="Q1005" s="273"/>
    </row>
    <row r="1006" spans="1:17" ht="13.5" customHeight="1" x14ac:dyDescent="0.25">
      <c r="A1006" s="275" t="s">
        <v>8307</v>
      </c>
      <c r="B1006" s="275"/>
      <c r="C1006" s="275"/>
      <c r="D1006" s="275"/>
      <c r="E1006" s="275"/>
      <c r="F1006" s="171" t="s">
        <v>4932</v>
      </c>
      <c r="G1006" s="275" t="s">
        <v>8117</v>
      </c>
      <c r="H1006" s="275"/>
      <c r="I1006" s="275"/>
      <c r="J1006" s="278" t="s">
        <v>8306</v>
      </c>
      <c r="K1006" s="278"/>
      <c r="L1006" s="278"/>
      <c r="M1006" s="276"/>
      <c r="N1006" s="276"/>
      <c r="O1006" s="276"/>
      <c r="P1006" s="276"/>
      <c r="Q1006" s="276"/>
    </row>
    <row r="1007" spans="1:17" ht="13.5" customHeight="1" x14ac:dyDescent="0.25">
      <c r="J1007" s="278"/>
      <c r="K1007" s="278"/>
      <c r="L1007" s="278"/>
    </row>
    <row r="1008" spans="1:17" s="173" customFormat="1" ht="16.5" customHeight="1" x14ac:dyDescent="0.25">
      <c r="A1008" s="272" t="s">
        <v>8305</v>
      </c>
      <c r="B1008" s="272"/>
      <c r="C1008" s="272"/>
      <c r="D1008" s="272"/>
      <c r="E1008" s="272"/>
      <c r="F1008" s="172" t="s">
        <v>4932</v>
      </c>
      <c r="G1008" s="272" t="s">
        <v>8117</v>
      </c>
      <c r="H1008" s="272"/>
      <c r="I1008" s="272"/>
      <c r="J1008" s="272" t="s">
        <v>8304</v>
      </c>
      <c r="K1008" s="272"/>
      <c r="L1008" s="272"/>
      <c r="M1008" s="273"/>
      <c r="N1008" s="273"/>
      <c r="O1008" s="273"/>
      <c r="P1008" s="273"/>
      <c r="Q1008" s="273"/>
    </row>
    <row r="1009" spans="1:17" ht="16.5" customHeight="1" x14ac:dyDescent="0.25">
      <c r="A1009" s="275" t="s">
        <v>8303</v>
      </c>
      <c r="B1009" s="275"/>
      <c r="C1009" s="275"/>
      <c r="D1009" s="275"/>
      <c r="E1009" s="275"/>
      <c r="F1009" s="171" t="s">
        <v>4932</v>
      </c>
      <c r="G1009" s="275" t="s">
        <v>8117</v>
      </c>
      <c r="H1009" s="275"/>
      <c r="I1009" s="275"/>
      <c r="J1009" s="275" t="s">
        <v>8302</v>
      </c>
      <c r="K1009" s="275"/>
      <c r="L1009" s="275"/>
      <c r="M1009" s="276"/>
      <c r="N1009" s="276"/>
      <c r="O1009" s="276"/>
      <c r="P1009" s="276"/>
      <c r="Q1009" s="276"/>
    </row>
    <row r="1010" spans="1:17" s="173" customFormat="1" ht="13.5" customHeight="1" x14ac:dyDescent="0.25">
      <c r="A1010" s="272" t="s">
        <v>8301</v>
      </c>
      <c r="B1010" s="272"/>
      <c r="C1010" s="272"/>
      <c r="D1010" s="272"/>
      <c r="E1010" s="272"/>
      <c r="F1010" s="172" t="s">
        <v>4932</v>
      </c>
      <c r="G1010" s="272" t="s">
        <v>8117</v>
      </c>
      <c r="H1010" s="272"/>
      <c r="I1010" s="272"/>
      <c r="J1010" s="277" t="s">
        <v>8300</v>
      </c>
      <c r="K1010" s="277"/>
      <c r="L1010" s="277"/>
      <c r="M1010" s="273"/>
      <c r="N1010" s="273"/>
      <c r="O1010" s="273"/>
      <c r="P1010" s="273"/>
      <c r="Q1010" s="273"/>
    </row>
    <row r="1011" spans="1:17" s="173" customFormat="1" ht="13.5" customHeight="1" x14ac:dyDescent="0.25">
      <c r="J1011" s="277"/>
      <c r="K1011" s="277"/>
      <c r="L1011" s="277"/>
    </row>
    <row r="1012" spans="1:17" ht="13.5" customHeight="1" x14ac:dyDescent="0.25">
      <c r="A1012" s="275" t="s">
        <v>8110</v>
      </c>
      <c r="B1012" s="275"/>
      <c r="C1012" s="275"/>
      <c r="D1012" s="275"/>
      <c r="E1012" s="275"/>
      <c r="F1012" s="171" t="s">
        <v>4932</v>
      </c>
      <c r="G1012" s="275" t="s">
        <v>8117</v>
      </c>
      <c r="H1012" s="275"/>
      <c r="I1012" s="275"/>
      <c r="J1012" s="278" t="s">
        <v>8299</v>
      </c>
      <c r="K1012" s="278"/>
      <c r="L1012" s="278"/>
      <c r="M1012" s="276"/>
      <c r="N1012" s="276"/>
      <c r="O1012" s="276"/>
      <c r="P1012" s="276"/>
      <c r="Q1012" s="276"/>
    </row>
    <row r="1013" spans="1:17" ht="13.5" customHeight="1" x14ac:dyDescent="0.25">
      <c r="J1013" s="278"/>
      <c r="K1013" s="278"/>
      <c r="L1013" s="278"/>
    </row>
    <row r="1014" spans="1:17" s="173" customFormat="1" ht="16.5" customHeight="1" x14ac:dyDescent="0.25">
      <c r="A1014" s="272" t="s">
        <v>8298</v>
      </c>
      <c r="B1014" s="272"/>
      <c r="C1014" s="272"/>
      <c r="D1014" s="272"/>
      <c r="E1014" s="272"/>
      <c r="F1014" s="172" t="s">
        <v>4932</v>
      </c>
      <c r="G1014" s="272" t="s">
        <v>8117</v>
      </c>
      <c r="H1014" s="272"/>
      <c r="I1014" s="272"/>
      <c r="J1014" s="272" t="s">
        <v>8297</v>
      </c>
      <c r="K1014" s="272"/>
      <c r="L1014" s="272"/>
      <c r="M1014" s="273"/>
      <c r="N1014" s="273"/>
      <c r="O1014" s="273"/>
      <c r="P1014" s="273"/>
      <c r="Q1014" s="273"/>
    </row>
    <row r="1015" spans="1:17" ht="16.5" customHeight="1" x14ac:dyDescent="0.25">
      <c r="A1015" s="275" t="s">
        <v>8296</v>
      </c>
      <c r="B1015" s="275"/>
      <c r="C1015" s="275"/>
      <c r="D1015" s="275"/>
      <c r="E1015" s="275"/>
      <c r="F1015" s="171" t="s">
        <v>4932</v>
      </c>
      <c r="G1015" s="275" t="s">
        <v>8117</v>
      </c>
      <c r="H1015" s="275"/>
      <c r="I1015" s="275"/>
      <c r="J1015" s="275" t="s">
        <v>8295</v>
      </c>
      <c r="K1015" s="275"/>
      <c r="L1015" s="275"/>
      <c r="M1015" s="276"/>
      <c r="N1015" s="276"/>
      <c r="O1015" s="276"/>
      <c r="P1015" s="276"/>
      <c r="Q1015" s="276"/>
    </row>
    <row r="1016" spans="1:17" s="173" customFormat="1" ht="16.5" customHeight="1" x14ac:dyDescent="0.25">
      <c r="A1016" s="272" t="s">
        <v>8294</v>
      </c>
      <c r="B1016" s="272"/>
      <c r="C1016" s="272"/>
      <c r="D1016" s="272"/>
      <c r="E1016" s="272"/>
      <c r="F1016" s="172" t="s">
        <v>4932</v>
      </c>
      <c r="G1016" s="272" t="s">
        <v>8117</v>
      </c>
      <c r="H1016" s="272"/>
      <c r="I1016" s="272"/>
      <c r="J1016" s="272" t="s">
        <v>8293</v>
      </c>
      <c r="K1016" s="272"/>
      <c r="L1016" s="272"/>
      <c r="M1016" s="273"/>
      <c r="N1016" s="273"/>
      <c r="O1016" s="273"/>
      <c r="P1016" s="273"/>
      <c r="Q1016" s="273"/>
    </row>
    <row r="1017" spans="1:17" ht="16.5" customHeight="1" x14ac:dyDescent="0.25">
      <c r="A1017" s="275" t="s">
        <v>8292</v>
      </c>
      <c r="B1017" s="275"/>
      <c r="C1017" s="275"/>
      <c r="D1017" s="275"/>
      <c r="E1017" s="275"/>
      <c r="F1017" s="171" t="s">
        <v>4932</v>
      </c>
      <c r="G1017" s="275" t="s">
        <v>8117</v>
      </c>
      <c r="H1017" s="275"/>
      <c r="I1017" s="275"/>
      <c r="J1017" s="275" t="s">
        <v>8291</v>
      </c>
      <c r="K1017" s="275"/>
      <c r="L1017" s="275"/>
      <c r="M1017" s="276"/>
      <c r="N1017" s="276"/>
      <c r="O1017" s="276"/>
      <c r="P1017" s="276"/>
      <c r="Q1017" s="276"/>
    </row>
    <row r="1018" spans="1:17" s="173" customFormat="1" ht="16.5" customHeight="1" x14ac:dyDescent="0.25">
      <c r="A1018" s="272" t="s">
        <v>8290</v>
      </c>
      <c r="B1018" s="272"/>
      <c r="C1018" s="272"/>
      <c r="D1018" s="272"/>
      <c r="E1018" s="272"/>
      <c r="F1018" s="172" t="s">
        <v>4932</v>
      </c>
      <c r="G1018" s="272" t="s">
        <v>8117</v>
      </c>
      <c r="H1018" s="272"/>
      <c r="I1018" s="272"/>
      <c r="J1018" s="272" t="s">
        <v>8289</v>
      </c>
      <c r="K1018" s="272"/>
      <c r="L1018" s="272"/>
      <c r="M1018" s="273"/>
      <c r="N1018" s="273"/>
      <c r="O1018" s="273"/>
      <c r="P1018" s="273"/>
      <c r="Q1018" s="273"/>
    </row>
    <row r="1019" spans="1:17" ht="16.5" customHeight="1" x14ac:dyDescent="0.25">
      <c r="A1019" s="275" t="s">
        <v>8288</v>
      </c>
      <c r="B1019" s="275"/>
      <c r="C1019" s="275"/>
      <c r="D1019" s="275"/>
      <c r="E1019" s="275"/>
      <c r="F1019" s="171" t="s">
        <v>4932</v>
      </c>
      <c r="G1019" s="275" t="s">
        <v>8117</v>
      </c>
      <c r="H1019" s="275"/>
      <c r="I1019" s="275"/>
      <c r="J1019" s="275" t="s">
        <v>8287</v>
      </c>
      <c r="K1019" s="275"/>
      <c r="L1019" s="275"/>
      <c r="M1019" s="276"/>
      <c r="N1019" s="276"/>
      <c r="O1019" s="276"/>
      <c r="P1019" s="276"/>
      <c r="Q1019" s="276"/>
    </row>
    <row r="1020" spans="1:17" s="173" customFormat="1" ht="16.5" customHeight="1" x14ac:dyDescent="0.25">
      <c r="A1020" s="272" t="s">
        <v>8286</v>
      </c>
      <c r="B1020" s="272"/>
      <c r="C1020" s="272"/>
      <c r="D1020" s="272"/>
      <c r="E1020" s="272"/>
      <c r="F1020" s="172" t="s">
        <v>4932</v>
      </c>
      <c r="G1020" s="272" t="s">
        <v>8117</v>
      </c>
      <c r="H1020" s="272"/>
      <c r="I1020" s="272"/>
      <c r="J1020" s="272" t="s">
        <v>8285</v>
      </c>
      <c r="K1020" s="272"/>
      <c r="L1020" s="272"/>
      <c r="M1020" s="273"/>
      <c r="N1020" s="273"/>
      <c r="O1020" s="273"/>
      <c r="P1020" s="273"/>
      <c r="Q1020" s="273"/>
    </row>
    <row r="1021" spans="1:17" ht="16.5" customHeight="1" x14ac:dyDescent="0.25">
      <c r="A1021" s="275" t="s">
        <v>8284</v>
      </c>
      <c r="B1021" s="275"/>
      <c r="C1021" s="275"/>
      <c r="D1021" s="275"/>
      <c r="E1021" s="275"/>
      <c r="F1021" s="171" t="s">
        <v>4932</v>
      </c>
      <c r="G1021" s="275" t="s">
        <v>8117</v>
      </c>
      <c r="H1021" s="275"/>
      <c r="I1021" s="275"/>
      <c r="J1021" s="275" t="s">
        <v>8283</v>
      </c>
      <c r="K1021" s="275"/>
      <c r="L1021" s="275"/>
      <c r="M1021" s="276"/>
      <c r="N1021" s="276"/>
      <c r="O1021" s="276"/>
      <c r="P1021" s="276"/>
      <c r="Q1021" s="276"/>
    </row>
    <row r="1022" spans="1:17" s="173" customFormat="1" ht="16.5" customHeight="1" x14ac:dyDescent="0.25">
      <c r="A1022" s="272" t="s">
        <v>8282</v>
      </c>
      <c r="B1022" s="272"/>
      <c r="C1022" s="272"/>
      <c r="D1022" s="272"/>
      <c r="E1022" s="272"/>
      <c r="F1022" s="172" t="s">
        <v>4932</v>
      </c>
      <c r="G1022" s="272" t="s">
        <v>8117</v>
      </c>
      <c r="H1022" s="272"/>
      <c r="I1022" s="272"/>
      <c r="J1022" s="272" t="s">
        <v>8281</v>
      </c>
      <c r="K1022" s="272"/>
      <c r="L1022" s="272"/>
      <c r="M1022" s="273"/>
      <c r="N1022" s="273"/>
      <c r="O1022" s="273"/>
      <c r="P1022" s="273"/>
      <c r="Q1022" s="273"/>
    </row>
    <row r="1023" spans="1:17" ht="16.5" customHeight="1" x14ac:dyDescent="0.25">
      <c r="A1023" s="275" t="s">
        <v>8109</v>
      </c>
      <c r="B1023" s="275"/>
      <c r="C1023" s="275"/>
      <c r="D1023" s="275"/>
      <c r="E1023" s="275"/>
      <c r="F1023" s="171" t="s">
        <v>4932</v>
      </c>
      <c r="G1023" s="275" t="s">
        <v>8117</v>
      </c>
      <c r="H1023" s="275"/>
      <c r="I1023" s="275"/>
      <c r="J1023" s="275" t="s">
        <v>8280</v>
      </c>
      <c r="K1023" s="275"/>
      <c r="L1023" s="275"/>
      <c r="M1023" s="276"/>
      <c r="N1023" s="276"/>
      <c r="O1023" s="276"/>
      <c r="P1023" s="276"/>
      <c r="Q1023" s="276"/>
    </row>
    <row r="1024" spans="1:17" s="173" customFormat="1" ht="16.5" customHeight="1" x14ac:dyDescent="0.25">
      <c r="A1024" s="272" t="s">
        <v>8108</v>
      </c>
      <c r="B1024" s="272"/>
      <c r="C1024" s="272"/>
      <c r="D1024" s="272"/>
      <c r="E1024" s="272"/>
      <c r="F1024" s="172" t="s">
        <v>4932</v>
      </c>
      <c r="G1024" s="272" t="s">
        <v>8117</v>
      </c>
      <c r="H1024" s="272"/>
      <c r="I1024" s="272"/>
      <c r="J1024" s="272" t="s">
        <v>8268</v>
      </c>
      <c r="K1024" s="272"/>
      <c r="L1024" s="272"/>
      <c r="M1024" s="273"/>
      <c r="N1024" s="273"/>
      <c r="O1024" s="273"/>
      <c r="P1024" s="273"/>
      <c r="Q1024" s="273"/>
    </row>
    <row r="1025" spans="1:17" ht="16.5" customHeight="1" x14ac:dyDescent="0.25">
      <c r="A1025" s="275" t="s">
        <v>8279</v>
      </c>
      <c r="B1025" s="275"/>
      <c r="C1025" s="275"/>
      <c r="D1025" s="275"/>
      <c r="E1025" s="275"/>
      <c r="F1025" s="171" t="s">
        <v>4932</v>
      </c>
      <c r="G1025" s="275" t="s">
        <v>8117</v>
      </c>
      <c r="H1025" s="275"/>
      <c r="I1025" s="275"/>
      <c r="J1025" s="275" t="s">
        <v>8278</v>
      </c>
      <c r="K1025" s="275"/>
      <c r="L1025" s="275"/>
      <c r="M1025" s="276"/>
      <c r="N1025" s="276"/>
      <c r="O1025" s="276"/>
      <c r="P1025" s="276"/>
      <c r="Q1025" s="276"/>
    </row>
    <row r="1026" spans="1:17" s="173" customFormat="1" ht="16.5" customHeight="1" x14ac:dyDescent="0.25">
      <c r="A1026" s="272" t="s">
        <v>8277</v>
      </c>
      <c r="B1026" s="272"/>
      <c r="C1026" s="272"/>
      <c r="D1026" s="272"/>
      <c r="E1026" s="272"/>
      <c r="F1026" s="172" t="s">
        <v>4932</v>
      </c>
      <c r="G1026" s="272" t="s">
        <v>8117</v>
      </c>
      <c r="H1026" s="272"/>
      <c r="I1026" s="272"/>
      <c r="J1026" s="272" t="s">
        <v>8276</v>
      </c>
      <c r="K1026" s="272"/>
      <c r="L1026" s="272"/>
      <c r="M1026" s="273"/>
      <c r="N1026" s="273"/>
      <c r="O1026" s="273"/>
      <c r="P1026" s="273"/>
      <c r="Q1026" s="273"/>
    </row>
    <row r="1027" spans="1:17" ht="16.5" customHeight="1" x14ac:dyDescent="0.25">
      <c r="A1027" s="275" t="s">
        <v>8275</v>
      </c>
      <c r="B1027" s="275"/>
      <c r="C1027" s="275"/>
      <c r="D1027" s="275"/>
      <c r="E1027" s="275"/>
      <c r="F1027" s="171" t="s">
        <v>4932</v>
      </c>
      <c r="G1027" s="275" t="s">
        <v>8117</v>
      </c>
      <c r="H1027" s="275"/>
      <c r="I1027" s="275"/>
      <c r="J1027" s="275" t="s">
        <v>8274</v>
      </c>
      <c r="K1027" s="275"/>
      <c r="L1027" s="275"/>
      <c r="M1027" s="276"/>
      <c r="N1027" s="276"/>
      <c r="O1027" s="276"/>
      <c r="P1027" s="276"/>
      <c r="Q1027" s="276"/>
    </row>
    <row r="1028" spans="1:17" s="173" customFormat="1" ht="16.5" customHeight="1" x14ac:dyDescent="0.25">
      <c r="A1028" s="272" t="s">
        <v>8273</v>
      </c>
      <c r="B1028" s="272"/>
      <c r="C1028" s="272"/>
      <c r="D1028" s="272"/>
      <c r="E1028" s="272"/>
      <c r="F1028" s="172" t="s">
        <v>4932</v>
      </c>
      <c r="G1028" s="272" t="s">
        <v>8117</v>
      </c>
      <c r="H1028" s="272"/>
      <c r="I1028" s="272"/>
      <c r="J1028" s="272" t="s">
        <v>8272</v>
      </c>
      <c r="K1028" s="272"/>
      <c r="L1028" s="272"/>
      <c r="M1028" s="273"/>
      <c r="N1028" s="273"/>
      <c r="O1028" s="273"/>
      <c r="P1028" s="273"/>
      <c r="Q1028" s="273"/>
    </row>
    <row r="1029" spans="1:17" ht="13.5" customHeight="1" x14ac:dyDescent="0.25">
      <c r="A1029" s="275" t="s">
        <v>8271</v>
      </c>
      <c r="B1029" s="275"/>
      <c r="C1029" s="275"/>
      <c r="D1029" s="275"/>
      <c r="E1029" s="275"/>
      <c r="F1029" s="171" t="s">
        <v>4932</v>
      </c>
      <c r="G1029" s="275" t="s">
        <v>8117</v>
      </c>
      <c r="H1029" s="275"/>
      <c r="I1029" s="275"/>
      <c r="J1029" s="278" t="s">
        <v>8270</v>
      </c>
      <c r="K1029" s="278"/>
      <c r="L1029" s="278"/>
      <c r="M1029" s="276"/>
      <c r="N1029" s="276"/>
      <c r="O1029" s="276"/>
      <c r="P1029" s="276"/>
      <c r="Q1029" s="276"/>
    </row>
    <row r="1030" spans="1:17" ht="13.5" customHeight="1" x14ac:dyDescent="0.25">
      <c r="J1030" s="278"/>
      <c r="K1030" s="278"/>
      <c r="L1030" s="278"/>
    </row>
    <row r="1031" spans="1:17" s="173" customFormat="1" ht="16.5" customHeight="1" x14ac:dyDescent="0.25">
      <c r="A1031" s="272" t="s">
        <v>8269</v>
      </c>
      <c r="B1031" s="272"/>
      <c r="C1031" s="272"/>
      <c r="D1031" s="272"/>
      <c r="E1031" s="272"/>
      <c r="F1031" s="172" t="s">
        <v>4932</v>
      </c>
      <c r="G1031" s="272" t="s">
        <v>8117</v>
      </c>
      <c r="H1031" s="272"/>
      <c r="I1031" s="272"/>
      <c r="J1031" s="272" t="s">
        <v>8268</v>
      </c>
      <c r="K1031" s="272"/>
      <c r="L1031" s="272"/>
      <c r="M1031" s="273"/>
      <c r="N1031" s="273"/>
      <c r="O1031" s="273"/>
      <c r="P1031" s="273"/>
      <c r="Q1031" s="273"/>
    </row>
    <row r="1032" spans="1:17" ht="16.5" customHeight="1" x14ac:dyDescent="0.25">
      <c r="A1032" s="275" t="s">
        <v>8267</v>
      </c>
      <c r="B1032" s="275"/>
      <c r="C1032" s="275"/>
      <c r="D1032" s="275"/>
      <c r="E1032" s="275"/>
      <c r="F1032" s="171" t="s">
        <v>4932</v>
      </c>
      <c r="G1032" s="275" t="s">
        <v>8117</v>
      </c>
      <c r="H1032" s="275"/>
      <c r="I1032" s="275"/>
      <c r="M1032" s="276"/>
      <c r="N1032" s="276"/>
      <c r="O1032" s="276"/>
      <c r="P1032" s="276"/>
      <c r="Q1032" s="276"/>
    </row>
    <row r="1033" spans="1:17" s="173" customFormat="1" ht="13.5" customHeight="1" x14ac:dyDescent="0.25">
      <c r="A1033" s="277" t="s">
        <v>5014</v>
      </c>
      <c r="B1033" s="277"/>
      <c r="C1033" s="277"/>
      <c r="D1033" s="277"/>
      <c r="E1033" s="277"/>
      <c r="F1033" s="172" t="s">
        <v>4932</v>
      </c>
      <c r="G1033" s="272" t="s">
        <v>8117</v>
      </c>
      <c r="H1033" s="272"/>
      <c r="I1033" s="272"/>
      <c r="J1033" s="272" t="s">
        <v>8266</v>
      </c>
      <c r="K1033" s="272"/>
      <c r="L1033" s="272"/>
      <c r="M1033" s="273"/>
      <c r="N1033" s="273"/>
      <c r="O1033" s="273"/>
      <c r="P1033" s="273"/>
      <c r="Q1033" s="273"/>
    </row>
    <row r="1034" spans="1:17" s="173" customFormat="1" ht="13.5" customHeight="1" x14ac:dyDescent="0.25">
      <c r="A1034" s="277"/>
      <c r="B1034" s="277"/>
      <c r="C1034" s="277"/>
      <c r="D1034" s="277"/>
      <c r="E1034" s="277"/>
    </row>
    <row r="1035" spans="1:17" ht="13.5" customHeight="1" x14ac:dyDescent="0.25">
      <c r="A1035" s="278" t="s">
        <v>5012</v>
      </c>
      <c r="B1035" s="278"/>
      <c r="C1035" s="278"/>
      <c r="D1035" s="278"/>
      <c r="E1035" s="278"/>
      <c r="F1035" s="171" t="s">
        <v>4932</v>
      </c>
      <c r="G1035" s="275" t="s">
        <v>8117</v>
      </c>
      <c r="H1035" s="275"/>
      <c r="I1035" s="275"/>
      <c r="J1035" s="275" t="s">
        <v>8265</v>
      </c>
      <c r="K1035" s="275"/>
      <c r="L1035" s="275"/>
      <c r="M1035" s="276"/>
      <c r="N1035" s="276"/>
      <c r="O1035" s="276"/>
      <c r="P1035" s="276"/>
      <c r="Q1035" s="276"/>
    </row>
    <row r="1036" spans="1:17" ht="13.5" customHeight="1" x14ac:dyDescent="0.25">
      <c r="A1036" s="278"/>
      <c r="B1036" s="278"/>
      <c r="C1036" s="278"/>
      <c r="D1036" s="278"/>
      <c r="E1036" s="278"/>
    </row>
    <row r="1037" spans="1:17" s="173" customFormat="1" ht="16.5" customHeight="1" x14ac:dyDescent="0.25">
      <c r="A1037" s="272" t="s">
        <v>8264</v>
      </c>
      <c r="B1037" s="272"/>
      <c r="C1037" s="272"/>
      <c r="D1037" s="272"/>
      <c r="E1037" s="272"/>
      <c r="F1037" s="172" t="s">
        <v>4932</v>
      </c>
      <c r="G1037" s="272" t="s">
        <v>8117</v>
      </c>
      <c r="H1037" s="272"/>
      <c r="I1037" s="272"/>
      <c r="M1037" s="273"/>
      <c r="N1037" s="273"/>
      <c r="O1037" s="273"/>
      <c r="P1037" s="273"/>
      <c r="Q1037" s="273"/>
    </row>
    <row r="1038" spans="1:17" ht="16.5" customHeight="1" x14ac:dyDescent="0.25">
      <c r="A1038" s="275" t="s">
        <v>8263</v>
      </c>
      <c r="B1038" s="275"/>
      <c r="C1038" s="275"/>
      <c r="D1038" s="275"/>
      <c r="E1038" s="275"/>
      <c r="F1038" s="171" t="s">
        <v>4932</v>
      </c>
      <c r="G1038" s="275" t="s">
        <v>8117</v>
      </c>
      <c r="H1038" s="275"/>
      <c r="I1038" s="275"/>
      <c r="M1038" s="276"/>
      <c r="N1038" s="276"/>
      <c r="O1038" s="276"/>
      <c r="P1038" s="276"/>
      <c r="Q1038" s="276"/>
    </row>
    <row r="1039" spans="1:17" s="173" customFormat="1" ht="13.5" customHeight="1" x14ac:dyDescent="0.25">
      <c r="A1039" s="277" t="s">
        <v>8262</v>
      </c>
      <c r="B1039" s="277"/>
      <c r="C1039" s="277"/>
      <c r="D1039" s="277"/>
      <c r="E1039" s="277"/>
      <c r="F1039" s="172" t="s">
        <v>4932</v>
      </c>
      <c r="G1039" s="272" t="s">
        <v>8117</v>
      </c>
      <c r="H1039" s="272"/>
      <c r="I1039" s="272"/>
      <c r="J1039" s="272" t="s">
        <v>8261</v>
      </c>
      <c r="K1039" s="272"/>
      <c r="L1039" s="272"/>
      <c r="M1039" s="273"/>
      <c r="N1039" s="273"/>
      <c r="O1039" s="273"/>
      <c r="P1039" s="273"/>
      <c r="Q1039" s="273"/>
    </row>
    <row r="1040" spans="1:17" s="173" customFormat="1" ht="13.5" customHeight="1" x14ac:dyDescent="0.25">
      <c r="A1040" s="277"/>
      <c r="B1040" s="277"/>
      <c r="C1040" s="277"/>
      <c r="D1040" s="277"/>
      <c r="E1040" s="277"/>
    </row>
    <row r="1041" spans="1:17" ht="16.5" customHeight="1" x14ac:dyDescent="0.25">
      <c r="A1041" s="275" t="s">
        <v>8260</v>
      </c>
      <c r="B1041" s="275"/>
      <c r="C1041" s="275"/>
      <c r="D1041" s="275"/>
      <c r="E1041" s="275"/>
      <c r="F1041" s="171" t="s">
        <v>4932</v>
      </c>
      <c r="G1041" s="275" t="s">
        <v>8117</v>
      </c>
      <c r="H1041" s="275"/>
      <c r="I1041" s="275"/>
      <c r="J1041" s="275" t="s">
        <v>8259</v>
      </c>
      <c r="K1041" s="275"/>
      <c r="L1041" s="275"/>
      <c r="M1041" s="276"/>
      <c r="N1041" s="276"/>
      <c r="O1041" s="276"/>
      <c r="P1041" s="276"/>
      <c r="Q1041" s="276"/>
    </row>
    <row r="1042" spans="1:17" s="173" customFormat="1" ht="13.5" customHeight="1" x14ac:dyDescent="0.25">
      <c r="A1042" s="277" t="s">
        <v>8258</v>
      </c>
      <c r="B1042" s="277"/>
      <c r="C1042" s="277"/>
      <c r="D1042" s="277"/>
      <c r="E1042" s="277"/>
      <c r="F1042" s="172" t="s">
        <v>4932</v>
      </c>
      <c r="G1042" s="272" t="s">
        <v>8117</v>
      </c>
      <c r="H1042" s="272"/>
      <c r="I1042" s="272"/>
      <c r="J1042" s="272" t="s">
        <v>8257</v>
      </c>
      <c r="K1042" s="272"/>
      <c r="L1042" s="272"/>
      <c r="M1042" s="273"/>
      <c r="N1042" s="273"/>
      <c r="O1042" s="273"/>
      <c r="P1042" s="273"/>
      <c r="Q1042" s="273"/>
    </row>
    <row r="1043" spans="1:17" s="173" customFormat="1" ht="13.5" customHeight="1" x14ac:dyDescent="0.25">
      <c r="A1043" s="277"/>
      <c r="B1043" s="277"/>
      <c r="C1043" s="277"/>
      <c r="D1043" s="277"/>
      <c r="E1043" s="277"/>
    </row>
    <row r="1044" spans="1:17" ht="13.5" customHeight="1" x14ac:dyDescent="0.25">
      <c r="A1044" s="278" t="s">
        <v>8256</v>
      </c>
      <c r="B1044" s="278"/>
      <c r="C1044" s="278"/>
      <c r="D1044" s="278"/>
      <c r="E1044" s="278"/>
      <c r="F1044" s="171" t="s">
        <v>4932</v>
      </c>
      <c r="G1044" s="275" t="s">
        <v>8117</v>
      </c>
      <c r="H1044" s="275"/>
      <c r="I1044" s="275"/>
      <c r="J1044" s="275" t="s">
        <v>8255</v>
      </c>
      <c r="K1044" s="275"/>
      <c r="L1044" s="275"/>
      <c r="M1044" s="276"/>
      <c r="N1044" s="276"/>
      <c r="O1044" s="276"/>
      <c r="P1044" s="276"/>
      <c r="Q1044" s="276"/>
    </row>
    <row r="1045" spans="1:17" ht="13.5" customHeight="1" x14ac:dyDescent="0.25">
      <c r="A1045" s="278"/>
      <c r="B1045" s="278"/>
      <c r="C1045" s="278"/>
      <c r="D1045" s="278"/>
      <c r="E1045" s="278"/>
    </row>
    <row r="1046" spans="1:17" s="173" customFormat="1" ht="13.5" customHeight="1" x14ac:dyDescent="0.25">
      <c r="A1046" s="277" t="s">
        <v>8254</v>
      </c>
      <c r="B1046" s="277"/>
      <c r="C1046" s="277"/>
      <c r="D1046" s="277"/>
      <c r="E1046" s="277"/>
      <c r="F1046" s="172" t="s">
        <v>4932</v>
      </c>
      <c r="G1046" s="272" t="s">
        <v>8117</v>
      </c>
      <c r="H1046" s="272"/>
      <c r="I1046" s="272"/>
      <c r="J1046" s="272" t="s">
        <v>8253</v>
      </c>
      <c r="K1046" s="272"/>
      <c r="L1046" s="272"/>
      <c r="M1046" s="273"/>
      <c r="N1046" s="273"/>
      <c r="O1046" s="273"/>
      <c r="P1046" s="273"/>
      <c r="Q1046" s="273"/>
    </row>
    <row r="1047" spans="1:17" s="173" customFormat="1" ht="13.5" customHeight="1" x14ac:dyDescent="0.25">
      <c r="A1047" s="277"/>
      <c r="B1047" s="277"/>
      <c r="C1047" s="277"/>
      <c r="D1047" s="277"/>
      <c r="E1047" s="277"/>
    </row>
    <row r="1048" spans="1:17" ht="13.5" customHeight="1" x14ac:dyDescent="0.25">
      <c r="A1048" s="275" t="s">
        <v>8107</v>
      </c>
      <c r="B1048" s="275"/>
      <c r="C1048" s="275"/>
      <c r="D1048" s="275"/>
      <c r="E1048" s="275"/>
      <c r="F1048" s="171" t="s">
        <v>4932</v>
      </c>
      <c r="G1048" s="275" t="s">
        <v>8117</v>
      </c>
      <c r="H1048" s="275"/>
      <c r="I1048" s="275"/>
      <c r="J1048" s="278" t="s">
        <v>8252</v>
      </c>
      <c r="K1048" s="278"/>
      <c r="L1048" s="278"/>
      <c r="M1048" s="276"/>
      <c r="N1048" s="276"/>
      <c r="O1048" s="276"/>
      <c r="P1048" s="276"/>
      <c r="Q1048" s="276"/>
    </row>
    <row r="1049" spans="1:17" ht="13.5" customHeight="1" x14ac:dyDescent="0.25">
      <c r="J1049" s="278"/>
      <c r="K1049" s="278"/>
      <c r="L1049" s="278"/>
    </row>
    <row r="1050" spans="1:17" s="173" customFormat="1" ht="13.5" customHeight="1" x14ac:dyDescent="0.25">
      <c r="A1050" s="277" t="s">
        <v>8251</v>
      </c>
      <c r="B1050" s="277"/>
      <c r="C1050" s="277"/>
      <c r="D1050" s="277"/>
      <c r="E1050" s="277"/>
      <c r="F1050" s="172" t="s">
        <v>4932</v>
      </c>
      <c r="G1050" s="272" t="s">
        <v>8117</v>
      </c>
      <c r="H1050" s="272"/>
      <c r="I1050" s="272"/>
      <c r="J1050" s="272" t="s">
        <v>8250</v>
      </c>
      <c r="K1050" s="272"/>
      <c r="L1050" s="272"/>
      <c r="M1050" s="273"/>
      <c r="N1050" s="273"/>
      <c r="O1050" s="273"/>
      <c r="P1050" s="273"/>
      <c r="Q1050" s="273"/>
    </row>
    <row r="1051" spans="1:17" s="173" customFormat="1" ht="13.5" customHeight="1" x14ac:dyDescent="0.25">
      <c r="A1051" s="277"/>
      <c r="B1051" s="277"/>
      <c r="C1051" s="277"/>
      <c r="D1051" s="277"/>
      <c r="E1051" s="277"/>
    </row>
    <row r="1052" spans="1:17" ht="16.5" customHeight="1" x14ac:dyDescent="0.25">
      <c r="A1052" s="275" t="s">
        <v>8106</v>
      </c>
      <c r="B1052" s="275"/>
      <c r="C1052" s="275"/>
      <c r="D1052" s="275"/>
      <c r="E1052" s="275"/>
      <c r="F1052" s="171" t="s">
        <v>4932</v>
      </c>
      <c r="G1052" s="275" t="s">
        <v>8117</v>
      </c>
      <c r="H1052" s="275"/>
      <c r="I1052" s="275"/>
      <c r="J1052" s="275" t="s">
        <v>8249</v>
      </c>
      <c r="K1052" s="275"/>
      <c r="L1052" s="275"/>
      <c r="M1052" s="276"/>
      <c r="N1052" s="276"/>
      <c r="O1052" s="276"/>
      <c r="P1052" s="276"/>
      <c r="Q1052" s="276"/>
    </row>
    <row r="1053" spans="1:17" s="173" customFormat="1" ht="16.5" customHeight="1" x14ac:dyDescent="0.25">
      <c r="A1053" s="272" t="s">
        <v>8248</v>
      </c>
      <c r="B1053" s="272"/>
      <c r="C1053" s="272"/>
      <c r="D1053" s="272"/>
      <c r="E1053" s="272"/>
      <c r="F1053" s="172" t="s">
        <v>4932</v>
      </c>
      <c r="G1053" s="272" t="s">
        <v>8117</v>
      </c>
      <c r="H1053" s="272"/>
      <c r="I1053" s="272"/>
      <c r="J1053" s="272" t="s">
        <v>8247</v>
      </c>
      <c r="K1053" s="272"/>
      <c r="L1053" s="272"/>
      <c r="M1053" s="273"/>
      <c r="N1053" s="273"/>
      <c r="O1053" s="273"/>
      <c r="P1053" s="273"/>
      <c r="Q1053" s="273"/>
    </row>
    <row r="1054" spans="1:17" ht="16.5" customHeight="1" x14ac:dyDescent="0.25">
      <c r="A1054" s="275" t="s">
        <v>8246</v>
      </c>
      <c r="B1054" s="275"/>
      <c r="C1054" s="275"/>
      <c r="D1054" s="275"/>
      <c r="E1054" s="275"/>
      <c r="F1054" s="171" t="s">
        <v>4932</v>
      </c>
      <c r="G1054" s="275" t="s">
        <v>8117</v>
      </c>
      <c r="H1054" s="275"/>
      <c r="I1054" s="275"/>
      <c r="J1054" s="275" t="s">
        <v>8245</v>
      </c>
      <c r="K1054" s="275"/>
      <c r="L1054" s="275"/>
      <c r="M1054" s="276"/>
      <c r="N1054" s="276"/>
      <c r="O1054" s="276"/>
      <c r="P1054" s="276"/>
      <c r="Q1054" s="276"/>
    </row>
    <row r="1055" spans="1:17" s="173" customFormat="1" ht="16.5" customHeight="1" x14ac:dyDescent="0.25">
      <c r="A1055" s="272" t="s">
        <v>8244</v>
      </c>
      <c r="B1055" s="272"/>
      <c r="C1055" s="272"/>
      <c r="D1055" s="272"/>
      <c r="E1055" s="272"/>
      <c r="F1055" s="172" t="s">
        <v>4932</v>
      </c>
      <c r="G1055" s="272" t="s">
        <v>8117</v>
      </c>
      <c r="H1055" s="272"/>
      <c r="I1055" s="272"/>
      <c r="J1055" s="272" t="s">
        <v>8243</v>
      </c>
      <c r="K1055" s="272"/>
      <c r="L1055" s="272"/>
      <c r="M1055" s="273"/>
      <c r="N1055" s="273"/>
      <c r="O1055" s="273"/>
      <c r="P1055" s="273"/>
      <c r="Q1055" s="273"/>
    </row>
    <row r="1056" spans="1:17" ht="13.5" customHeight="1" x14ac:dyDescent="0.25">
      <c r="A1056" s="275" t="s">
        <v>8242</v>
      </c>
      <c r="B1056" s="275"/>
      <c r="C1056" s="275"/>
      <c r="D1056" s="275"/>
      <c r="E1056" s="275"/>
      <c r="F1056" s="171" t="s">
        <v>4932</v>
      </c>
      <c r="G1056" s="275" t="s">
        <v>8117</v>
      </c>
      <c r="H1056" s="275"/>
      <c r="I1056" s="275"/>
      <c r="J1056" s="278" t="s">
        <v>8241</v>
      </c>
      <c r="K1056" s="278"/>
      <c r="L1056" s="278"/>
      <c r="M1056" s="276"/>
      <c r="N1056" s="276"/>
      <c r="O1056" s="276"/>
      <c r="P1056" s="276"/>
      <c r="Q1056" s="276"/>
    </row>
    <row r="1057" spans="1:17" ht="13.5" customHeight="1" x14ac:dyDescent="0.25">
      <c r="J1057" s="278"/>
      <c r="K1057" s="278"/>
      <c r="L1057" s="278"/>
    </row>
    <row r="1058" spans="1:17" s="173" customFormat="1" ht="16.5" customHeight="1" x14ac:dyDescent="0.25">
      <c r="A1058" s="272" t="s">
        <v>8240</v>
      </c>
      <c r="B1058" s="272"/>
      <c r="C1058" s="272"/>
      <c r="D1058" s="272"/>
      <c r="E1058" s="272"/>
      <c r="F1058" s="172" t="s">
        <v>4932</v>
      </c>
      <c r="G1058" s="272" t="s">
        <v>8117</v>
      </c>
      <c r="H1058" s="272"/>
      <c r="I1058" s="272"/>
      <c r="M1058" s="273"/>
      <c r="N1058" s="273"/>
      <c r="O1058" s="273"/>
      <c r="P1058" s="273"/>
      <c r="Q1058" s="273"/>
    </row>
    <row r="1059" spans="1:17" ht="16.5" customHeight="1" x14ac:dyDescent="0.25">
      <c r="A1059" s="275" t="s">
        <v>8239</v>
      </c>
      <c r="B1059" s="275"/>
      <c r="C1059" s="275"/>
      <c r="D1059" s="275"/>
      <c r="E1059" s="275"/>
      <c r="F1059" s="171" t="s">
        <v>4932</v>
      </c>
      <c r="G1059" s="275" t="s">
        <v>8117</v>
      </c>
      <c r="H1059" s="275"/>
      <c r="I1059" s="275"/>
      <c r="M1059" s="276"/>
      <c r="N1059" s="276"/>
      <c r="O1059" s="276"/>
      <c r="P1059" s="276"/>
      <c r="Q1059" s="276"/>
    </row>
    <row r="1060" spans="1:17" s="173" customFormat="1" ht="16.5" customHeight="1" x14ac:dyDescent="0.25">
      <c r="A1060" s="272" t="s">
        <v>8238</v>
      </c>
      <c r="B1060" s="272"/>
      <c r="C1060" s="272"/>
      <c r="D1060" s="272"/>
      <c r="E1060" s="272"/>
      <c r="F1060" s="172" t="s">
        <v>4932</v>
      </c>
      <c r="G1060" s="272" t="s">
        <v>8117</v>
      </c>
      <c r="H1060" s="272"/>
      <c r="I1060" s="272"/>
      <c r="J1060" s="272" t="s">
        <v>8237</v>
      </c>
      <c r="K1060" s="272"/>
      <c r="L1060" s="272"/>
      <c r="M1060" s="273"/>
      <c r="N1060" s="273"/>
      <c r="O1060" s="273"/>
      <c r="P1060" s="273"/>
      <c r="Q1060" s="273"/>
    </row>
    <row r="1061" spans="1:17" ht="13.5" customHeight="1" x14ac:dyDescent="0.25">
      <c r="A1061" s="278" t="s">
        <v>8105</v>
      </c>
      <c r="B1061" s="278"/>
      <c r="C1061" s="278"/>
      <c r="D1061" s="278"/>
      <c r="E1061" s="278"/>
      <c r="F1061" s="171" t="s">
        <v>4932</v>
      </c>
      <c r="G1061" s="275" t="s">
        <v>8117</v>
      </c>
      <c r="H1061" s="275"/>
      <c r="I1061" s="275"/>
      <c r="J1061" s="275" t="s">
        <v>8236</v>
      </c>
      <c r="K1061" s="275"/>
      <c r="L1061" s="275"/>
      <c r="M1061" s="276"/>
      <c r="N1061" s="276"/>
      <c r="O1061" s="276"/>
      <c r="P1061" s="276"/>
      <c r="Q1061" s="276"/>
    </row>
    <row r="1062" spans="1:17" ht="13.5" customHeight="1" x14ac:dyDescent="0.25">
      <c r="A1062" s="278"/>
      <c r="B1062" s="278"/>
      <c r="C1062" s="278"/>
      <c r="D1062" s="278"/>
      <c r="E1062" s="278"/>
    </row>
    <row r="1063" spans="1:17" s="173" customFormat="1" ht="13.5" customHeight="1" x14ac:dyDescent="0.25">
      <c r="A1063" s="272" t="s">
        <v>8235</v>
      </c>
      <c r="B1063" s="272"/>
      <c r="C1063" s="272"/>
      <c r="D1063" s="272"/>
      <c r="E1063" s="272"/>
      <c r="F1063" s="172" t="s">
        <v>4932</v>
      </c>
      <c r="G1063" s="272" t="s">
        <v>8117</v>
      </c>
      <c r="H1063" s="272"/>
      <c r="I1063" s="272"/>
      <c r="J1063" s="277" t="s">
        <v>8234</v>
      </c>
      <c r="K1063" s="277"/>
      <c r="L1063" s="277"/>
      <c r="M1063" s="273"/>
      <c r="N1063" s="273"/>
      <c r="O1063" s="273"/>
      <c r="P1063" s="273"/>
      <c r="Q1063" s="273"/>
    </row>
    <row r="1064" spans="1:17" s="173" customFormat="1" ht="13.5" customHeight="1" x14ac:dyDescent="0.25">
      <c r="J1064" s="277"/>
      <c r="K1064" s="277"/>
      <c r="L1064" s="277"/>
    </row>
    <row r="1065" spans="1:17" ht="16.5" customHeight="1" x14ac:dyDescent="0.25">
      <c r="A1065" s="275" t="s">
        <v>8233</v>
      </c>
      <c r="B1065" s="275"/>
      <c r="C1065" s="275"/>
      <c r="D1065" s="275"/>
      <c r="E1065" s="275"/>
      <c r="F1065" s="171" t="s">
        <v>4932</v>
      </c>
      <c r="G1065" s="275" t="s">
        <v>8117</v>
      </c>
      <c r="H1065" s="275"/>
      <c r="I1065" s="275"/>
      <c r="J1065" s="275" t="s">
        <v>8232</v>
      </c>
      <c r="K1065" s="275"/>
      <c r="L1065" s="275"/>
      <c r="M1065" s="276"/>
      <c r="N1065" s="276"/>
      <c r="O1065" s="276"/>
      <c r="P1065" s="276"/>
      <c r="Q1065" s="276"/>
    </row>
    <row r="1066" spans="1:17" s="173" customFormat="1" ht="16.5" customHeight="1" x14ac:dyDescent="0.25">
      <c r="A1066" s="272" t="s">
        <v>8231</v>
      </c>
      <c r="B1066" s="272"/>
      <c r="C1066" s="272"/>
      <c r="D1066" s="272"/>
      <c r="E1066" s="272"/>
      <c r="F1066" s="172" t="s">
        <v>4932</v>
      </c>
      <c r="G1066" s="272" t="s">
        <v>8117</v>
      </c>
      <c r="H1066" s="272"/>
      <c r="I1066" s="272"/>
      <c r="J1066" s="272" t="s">
        <v>8230</v>
      </c>
      <c r="K1066" s="272"/>
      <c r="L1066" s="272"/>
      <c r="M1066" s="273"/>
      <c r="N1066" s="273"/>
      <c r="O1066" s="273"/>
      <c r="P1066" s="273"/>
      <c r="Q1066" s="273"/>
    </row>
    <row r="1067" spans="1:17" ht="13.5" customHeight="1" x14ac:dyDescent="0.25">
      <c r="A1067" s="278" t="s">
        <v>8229</v>
      </c>
      <c r="B1067" s="278"/>
      <c r="C1067" s="278"/>
      <c r="D1067" s="278"/>
      <c r="E1067" s="278"/>
      <c r="F1067" s="171" t="s">
        <v>4932</v>
      </c>
      <c r="G1067" s="275" t="s">
        <v>8117</v>
      </c>
      <c r="H1067" s="275"/>
      <c r="I1067" s="275"/>
      <c r="J1067" s="275" t="s">
        <v>8228</v>
      </c>
      <c r="K1067" s="275"/>
      <c r="L1067" s="275"/>
      <c r="M1067" s="276"/>
      <c r="N1067" s="276"/>
      <c r="O1067" s="276"/>
      <c r="P1067" s="276"/>
      <c r="Q1067" s="276"/>
    </row>
    <row r="1068" spans="1:17" ht="13.5" customHeight="1" x14ac:dyDescent="0.25">
      <c r="A1068" s="278"/>
      <c r="B1068" s="278"/>
      <c r="C1068" s="278"/>
      <c r="D1068" s="278"/>
      <c r="E1068" s="278"/>
    </row>
    <row r="1069" spans="1:17" s="173" customFormat="1" ht="16.5" customHeight="1" x14ac:dyDescent="0.25">
      <c r="A1069" s="272" t="s">
        <v>8227</v>
      </c>
      <c r="B1069" s="272"/>
      <c r="C1069" s="272"/>
      <c r="D1069" s="272"/>
      <c r="E1069" s="272"/>
      <c r="F1069" s="172" t="s">
        <v>4932</v>
      </c>
      <c r="G1069" s="272" t="s">
        <v>8117</v>
      </c>
      <c r="H1069" s="272"/>
      <c r="I1069" s="272"/>
      <c r="J1069" s="272" t="s">
        <v>8226</v>
      </c>
      <c r="K1069" s="272"/>
      <c r="L1069" s="272"/>
      <c r="M1069" s="273"/>
      <c r="N1069" s="273"/>
      <c r="O1069" s="273"/>
      <c r="P1069" s="273"/>
      <c r="Q1069" s="273"/>
    </row>
    <row r="1070" spans="1:17" ht="13.5" customHeight="1" x14ac:dyDescent="0.25">
      <c r="A1070" s="278" t="s">
        <v>8225</v>
      </c>
      <c r="B1070" s="278"/>
      <c r="C1070" s="278"/>
      <c r="D1070" s="278"/>
      <c r="E1070" s="278"/>
      <c r="F1070" s="171" t="s">
        <v>4932</v>
      </c>
      <c r="G1070" s="275" t="s">
        <v>8117</v>
      </c>
      <c r="H1070" s="275"/>
      <c r="I1070" s="275"/>
      <c r="J1070" s="275" t="s">
        <v>8224</v>
      </c>
      <c r="K1070" s="275"/>
      <c r="L1070" s="275"/>
      <c r="M1070" s="276"/>
      <c r="N1070" s="276"/>
      <c r="O1070" s="276"/>
      <c r="P1070" s="276"/>
      <c r="Q1070" s="276"/>
    </row>
    <row r="1071" spans="1:17" ht="13.5" customHeight="1" x14ac:dyDescent="0.25">
      <c r="A1071" s="278"/>
      <c r="B1071" s="278"/>
      <c r="C1071" s="278"/>
      <c r="D1071" s="278"/>
      <c r="E1071" s="278"/>
    </row>
    <row r="1072" spans="1:17" s="173" customFormat="1" ht="13.5" customHeight="1" x14ac:dyDescent="0.25">
      <c r="A1072" s="277" t="s">
        <v>8223</v>
      </c>
      <c r="B1072" s="277"/>
      <c r="C1072" s="277"/>
      <c r="D1072" s="277"/>
      <c r="E1072" s="277"/>
      <c r="F1072" s="172" t="s">
        <v>4932</v>
      </c>
      <c r="G1072" s="272" t="s">
        <v>8117</v>
      </c>
      <c r="H1072" s="272"/>
      <c r="I1072" s="272"/>
      <c r="J1072" s="272" t="s">
        <v>8222</v>
      </c>
      <c r="K1072" s="272"/>
      <c r="L1072" s="272"/>
      <c r="M1072" s="273"/>
      <c r="N1072" s="273"/>
      <c r="O1072" s="273"/>
      <c r="P1072" s="273"/>
      <c r="Q1072" s="273"/>
    </row>
    <row r="1073" spans="1:17" s="173" customFormat="1" ht="13.5" customHeight="1" x14ac:dyDescent="0.25">
      <c r="A1073" s="277"/>
      <c r="B1073" s="277"/>
      <c r="C1073" s="277"/>
      <c r="D1073" s="277"/>
      <c r="E1073" s="277"/>
    </row>
    <row r="1074" spans="1:17" ht="13.5" customHeight="1" x14ac:dyDescent="0.25">
      <c r="A1074" s="278" t="s">
        <v>8221</v>
      </c>
      <c r="B1074" s="278"/>
      <c r="C1074" s="278"/>
      <c r="D1074" s="278"/>
      <c r="E1074" s="278"/>
      <c r="F1074" s="171" t="s">
        <v>4932</v>
      </c>
      <c r="G1074" s="275" t="s">
        <v>8117</v>
      </c>
      <c r="H1074" s="275"/>
      <c r="I1074" s="275"/>
      <c r="J1074" s="275" t="s">
        <v>8220</v>
      </c>
      <c r="K1074" s="275"/>
      <c r="L1074" s="275"/>
      <c r="M1074" s="276"/>
      <c r="N1074" s="276"/>
      <c r="O1074" s="276"/>
      <c r="P1074" s="276"/>
      <c r="Q1074" s="276"/>
    </row>
    <row r="1075" spans="1:17" ht="13.5" customHeight="1" x14ac:dyDescent="0.25">
      <c r="A1075" s="278"/>
      <c r="B1075" s="278"/>
      <c r="C1075" s="278"/>
      <c r="D1075" s="278"/>
      <c r="E1075" s="278"/>
    </row>
    <row r="1076" spans="1:17" s="173" customFormat="1" ht="13.5" customHeight="1" x14ac:dyDescent="0.25">
      <c r="A1076" s="277" t="s">
        <v>8219</v>
      </c>
      <c r="B1076" s="277"/>
      <c r="C1076" s="277"/>
      <c r="D1076" s="277"/>
      <c r="E1076" s="277"/>
      <c r="F1076" s="172" t="s">
        <v>4932</v>
      </c>
      <c r="G1076" s="272" t="s">
        <v>8117</v>
      </c>
      <c r="H1076" s="272"/>
      <c r="I1076" s="272"/>
      <c r="J1076" s="272" t="s">
        <v>8218</v>
      </c>
      <c r="K1076" s="272"/>
      <c r="L1076" s="272"/>
      <c r="M1076" s="273"/>
      <c r="N1076" s="273"/>
      <c r="O1076" s="273"/>
      <c r="P1076" s="273"/>
      <c r="Q1076" s="273"/>
    </row>
    <row r="1077" spans="1:17" s="173" customFormat="1" ht="13.5" customHeight="1" x14ac:dyDescent="0.25">
      <c r="A1077" s="277"/>
      <c r="B1077" s="277"/>
      <c r="C1077" s="277"/>
      <c r="D1077" s="277"/>
      <c r="E1077" s="277"/>
    </row>
    <row r="1078" spans="1:17" ht="16.5" customHeight="1" x14ac:dyDescent="0.25">
      <c r="A1078" s="275" t="s">
        <v>8217</v>
      </c>
      <c r="B1078" s="275"/>
      <c r="C1078" s="275"/>
      <c r="D1078" s="275"/>
      <c r="E1078" s="275"/>
      <c r="F1078" s="171" t="s">
        <v>4932</v>
      </c>
      <c r="G1078" s="275" t="s">
        <v>8117</v>
      </c>
      <c r="H1078" s="275"/>
      <c r="I1078" s="275"/>
      <c r="J1078" s="275" t="s">
        <v>8216</v>
      </c>
      <c r="K1078" s="275"/>
      <c r="L1078" s="275"/>
      <c r="M1078" s="276"/>
      <c r="N1078" s="276"/>
      <c r="O1078" s="276"/>
      <c r="P1078" s="276"/>
      <c r="Q1078" s="276"/>
    </row>
    <row r="1079" spans="1:17" s="173" customFormat="1" ht="13.5" customHeight="1" x14ac:dyDescent="0.25">
      <c r="A1079" s="272" t="s">
        <v>8215</v>
      </c>
      <c r="B1079" s="272"/>
      <c r="C1079" s="272"/>
      <c r="D1079" s="272"/>
      <c r="E1079" s="272"/>
      <c r="F1079" s="172" t="s">
        <v>4932</v>
      </c>
      <c r="G1079" s="272" t="s">
        <v>8117</v>
      </c>
      <c r="H1079" s="272"/>
      <c r="I1079" s="272"/>
      <c r="J1079" s="277" t="s">
        <v>8214</v>
      </c>
      <c r="K1079" s="277"/>
      <c r="L1079" s="277"/>
      <c r="M1079" s="273"/>
      <c r="N1079" s="273"/>
      <c r="O1079" s="273"/>
      <c r="P1079" s="273"/>
      <c r="Q1079" s="273"/>
    </row>
    <row r="1080" spans="1:17" s="173" customFormat="1" ht="13.5" customHeight="1" x14ac:dyDescent="0.25">
      <c r="J1080" s="277"/>
      <c r="K1080" s="277"/>
      <c r="L1080" s="277"/>
    </row>
    <row r="1081" spans="1:17" ht="13.5" customHeight="1" x14ac:dyDescent="0.25">
      <c r="A1081" s="275" t="s">
        <v>8213</v>
      </c>
      <c r="B1081" s="275"/>
      <c r="C1081" s="275"/>
      <c r="D1081" s="275"/>
      <c r="E1081" s="275"/>
      <c r="F1081" s="171" t="s">
        <v>4932</v>
      </c>
      <c r="G1081" s="275" t="s">
        <v>8117</v>
      </c>
      <c r="H1081" s="275"/>
      <c r="I1081" s="275"/>
      <c r="J1081" s="278" t="s">
        <v>8212</v>
      </c>
      <c r="K1081" s="278"/>
      <c r="L1081" s="278"/>
      <c r="M1081" s="276"/>
      <c r="N1081" s="276"/>
      <c r="O1081" s="276"/>
      <c r="P1081" s="276"/>
      <c r="Q1081" s="276"/>
    </row>
    <row r="1082" spans="1:17" ht="13.5" customHeight="1" x14ac:dyDescent="0.25">
      <c r="J1082" s="278"/>
      <c r="K1082" s="278"/>
      <c r="L1082" s="278"/>
    </row>
    <row r="1083" spans="1:17" s="173" customFormat="1" ht="13.5" customHeight="1" x14ac:dyDescent="0.25">
      <c r="A1083" s="272" t="s">
        <v>8211</v>
      </c>
      <c r="B1083" s="272"/>
      <c r="C1083" s="272"/>
      <c r="D1083" s="272"/>
      <c r="E1083" s="272"/>
      <c r="F1083" s="172" t="s">
        <v>4932</v>
      </c>
      <c r="G1083" s="272" t="s">
        <v>8117</v>
      </c>
      <c r="H1083" s="272"/>
      <c r="I1083" s="272"/>
      <c r="J1083" s="277" t="s">
        <v>8210</v>
      </c>
      <c r="K1083" s="277"/>
      <c r="L1083" s="277"/>
      <c r="M1083" s="273"/>
      <c r="N1083" s="273"/>
      <c r="O1083" s="273"/>
      <c r="P1083" s="273"/>
      <c r="Q1083" s="273"/>
    </row>
    <row r="1084" spans="1:17" s="173" customFormat="1" ht="13.5" customHeight="1" x14ac:dyDescent="0.25">
      <c r="J1084" s="277"/>
      <c r="K1084" s="277"/>
      <c r="L1084" s="277"/>
    </row>
    <row r="1085" spans="1:17" s="173" customFormat="1" ht="13.5" customHeight="1" x14ac:dyDescent="0.25">
      <c r="J1085" s="277"/>
      <c r="K1085" s="277"/>
      <c r="L1085" s="277"/>
    </row>
    <row r="1086" spans="1:17" ht="16.5" customHeight="1" x14ac:dyDescent="0.25">
      <c r="A1086" s="275" t="s">
        <v>8209</v>
      </c>
      <c r="B1086" s="275"/>
      <c r="C1086" s="275"/>
      <c r="D1086" s="275"/>
      <c r="E1086" s="275"/>
      <c r="F1086" s="171" t="s">
        <v>4932</v>
      </c>
      <c r="G1086" s="275" t="s">
        <v>8117</v>
      </c>
      <c r="H1086" s="275"/>
      <c r="I1086" s="275"/>
      <c r="J1086" s="275" t="s">
        <v>8208</v>
      </c>
      <c r="K1086" s="275"/>
      <c r="L1086" s="275"/>
      <c r="M1086" s="276"/>
      <c r="N1086" s="276"/>
      <c r="O1086" s="276"/>
      <c r="P1086" s="276"/>
      <c r="Q1086" s="276"/>
    </row>
    <row r="1087" spans="1:17" s="173" customFormat="1" ht="16.5" customHeight="1" x14ac:dyDescent="0.25">
      <c r="A1087" s="272" t="s">
        <v>8207</v>
      </c>
      <c r="B1087" s="272"/>
      <c r="C1087" s="272"/>
      <c r="D1087" s="272"/>
      <c r="E1087" s="272"/>
      <c r="F1087" s="172" t="s">
        <v>4932</v>
      </c>
      <c r="G1087" s="272" t="s">
        <v>8117</v>
      </c>
      <c r="H1087" s="272"/>
      <c r="I1087" s="272"/>
      <c r="J1087" s="272" t="s">
        <v>8206</v>
      </c>
      <c r="K1087" s="272"/>
      <c r="L1087" s="272"/>
      <c r="M1087" s="273"/>
      <c r="N1087" s="273"/>
      <c r="O1087" s="273"/>
      <c r="P1087" s="273"/>
      <c r="Q1087" s="273"/>
    </row>
    <row r="1088" spans="1:17" ht="16.5" customHeight="1" x14ac:dyDescent="0.25">
      <c r="A1088" s="275" t="s">
        <v>8205</v>
      </c>
      <c r="B1088" s="275"/>
      <c r="C1088" s="275"/>
      <c r="D1088" s="275"/>
      <c r="E1088" s="275"/>
      <c r="F1088" s="171" t="s">
        <v>4932</v>
      </c>
      <c r="G1088" s="275" t="s">
        <v>8117</v>
      </c>
      <c r="H1088" s="275"/>
      <c r="I1088" s="275"/>
      <c r="J1088" s="275" t="s">
        <v>8204</v>
      </c>
      <c r="K1088" s="275"/>
      <c r="L1088" s="275"/>
      <c r="M1088" s="276"/>
      <c r="N1088" s="276"/>
      <c r="O1088" s="276"/>
      <c r="P1088" s="276"/>
      <c r="Q1088" s="276"/>
    </row>
    <row r="1089" spans="1:17" s="173" customFormat="1" ht="16.5" customHeight="1" x14ac:dyDescent="0.25">
      <c r="A1089" s="272" t="s">
        <v>8203</v>
      </c>
      <c r="B1089" s="272"/>
      <c r="C1089" s="272"/>
      <c r="D1089" s="272"/>
      <c r="E1089" s="272"/>
      <c r="F1089" s="172" t="s">
        <v>4932</v>
      </c>
      <c r="G1089" s="272" t="s">
        <v>8117</v>
      </c>
      <c r="H1089" s="272"/>
      <c r="I1089" s="272"/>
      <c r="J1089" s="272" t="s">
        <v>8202</v>
      </c>
      <c r="K1089" s="272"/>
      <c r="L1089" s="272"/>
      <c r="M1089" s="273"/>
      <c r="N1089" s="273"/>
      <c r="O1089" s="273"/>
      <c r="P1089" s="273"/>
      <c r="Q1089" s="273"/>
    </row>
    <row r="1090" spans="1:17" ht="16.5" customHeight="1" x14ac:dyDescent="0.25">
      <c r="A1090" s="275" t="s">
        <v>7271</v>
      </c>
      <c r="B1090" s="275"/>
      <c r="C1090" s="275"/>
      <c r="D1090" s="275"/>
      <c r="E1090" s="275"/>
      <c r="F1090" s="171" t="s">
        <v>4932</v>
      </c>
      <c r="G1090" s="275" t="s">
        <v>8117</v>
      </c>
      <c r="H1090" s="275"/>
      <c r="I1090" s="275"/>
      <c r="M1090" s="276"/>
      <c r="N1090" s="276"/>
      <c r="O1090" s="276"/>
      <c r="P1090" s="276"/>
      <c r="Q1090" s="276"/>
    </row>
    <row r="1091" spans="1:17" s="173" customFormat="1" ht="16.5" customHeight="1" x14ac:dyDescent="0.25">
      <c r="A1091" s="272" t="s">
        <v>7269</v>
      </c>
      <c r="B1091" s="272"/>
      <c r="C1091" s="272"/>
      <c r="D1091" s="272"/>
      <c r="E1091" s="272"/>
      <c r="F1091" s="172" t="s">
        <v>4932</v>
      </c>
      <c r="G1091" s="272" t="s">
        <v>8117</v>
      </c>
      <c r="H1091" s="272"/>
      <c r="I1091" s="272"/>
      <c r="M1091" s="273"/>
      <c r="N1091" s="273"/>
      <c r="O1091" s="273"/>
      <c r="P1091" s="273"/>
      <c r="Q1091" s="273"/>
    </row>
    <row r="1092" spans="1:17" ht="13.5" customHeight="1" x14ac:dyDescent="0.25">
      <c r="A1092" s="278" t="s">
        <v>8201</v>
      </c>
      <c r="B1092" s="278"/>
      <c r="C1092" s="278"/>
      <c r="D1092" s="278"/>
      <c r="E1092" s="278"/>
      <c r="F1092" s="171" t="s">
        <v>4932</v>
      </c>
      <c r="G1092" s="275" t="s">
        <v>8117</v>
      </c>
      <c r="H1092" s="275"/>
      <c r="I1092" s="275"/>
      <c r="J1092" s="275" t="s">
        <v>8200</v>
      </c>
      <c r="K1092" s="275"/>
      <c r="L1092" s="275"/>
      <c r="M1092" s="276"/>
      <c r="N1092" s="276"/>
      <c r="O1092" s="276"/>
      <c r="P1092" s="276"/>
      <c r="Q1092" s="276"/>
    </row>
    <row r="1093" spans="1:17" ht="13.5" customHeight="1" x14ac:dyDescent="0.25">
      <c r="A1093" s="278"/>
      <c r="B1093" s="278"/>
      <c r="C1093" s="278"/>
      <c r="D1093" s="278"/>
      <c r="E1093" s="278"/>
    </row>
    <row r="1094" spans="1:17" s="173" customFormat="1" ht="16.5" customHeight="1" x14ac:dyDescent="0.25">
      <c r="A1094" s="272" t="s">
        <v>8199</v>
      </c>
      <c r="B1094" s="272"/>
      <c r="C1094" s="272"/>
      <c r="D1094" s="272"/>
      <c r="E1094" s="272"/>
      <c r="F1094" s="172" t="s">
        <v>4932</v>
      </c>
      <c r="G1094" s="272" t="s">
        <v>8117</v>
      </c>
      <c r="H1094" s="272"/>
      <c r="I1094" s="272"/>
      <c r="J1094" s="272" t="s">
        <v>8198</v>
      </c>
      <c r="K1094" s="272"/>
      <c r="L1094" s="272"/>
      <c r="M1094" s="273"/>
      <c r="N1094" s="273"/>
      <c r="O1094" s="273"/>
      <c r="P1094" s="273"/>
      <c r="Q1094" s="273"/>
    </row>
    <row r="1095" spans="1:17" ht="13.5" customHeight="1" x14ac:dyDescent="0.25">
      <c r="A1095" s="278" t="s">
        <v>8197</v>
      </c>
      <c r="B1095" s="278"/>
      <c r="C1095" s="278"/>
      <c r="D1095" s="278"/>
      <c r="E1095" s="278"/>
      <c r="F1095" s="171" t="s">
        <v>4932</v>
      </c>
      <c r="G1095" s="275" t="s">
        <v>8117</v>
      </c>
      <c r="H1095" s="275"/>
      <c r="I1095" s="275"/>
      <c r="J1095" s="275" t="s">
        <v>8196</v>
      </c>
      <c r="K1095" s="275"/>
      <c r="L1095" s="275"/>
      <c r="M1095" s="276"/>
      <c r="N1095" s="276"/>
      <c r="O1095" s="276"/>
      <c r="P1095" s="276"/>
      <c r="Q1095" s="276"/>
    </row>
    <row r="1096" spans="1:17" ht="13.5" customHeight="1" x14ac:dyDescent="0.25">
      <c r="A1096" s="278"/>
      <c r="B1096" s="278"/>
      <c r="C1096" s="278"/>
      <c r="D1096" s="278"/>
      <c r="E1096" s="278"/>
    </row>
    <row r="1097" spans="1:17" s="173" customFormat="1" ht="13.5" customHeight="1" x14ac:dyDescent="0.25">
      <c r="A1097" s="277" t="s">
        <v>8195</v>
      </c>
      <c r="B1097" s="277"/>
      <c r="C1097" s="277"/>
      <c r="D1097" s="277"/>
      <c r="E1097" s="277"/>
      <c r="F1097" s="172" t="s">
        <v>4932</v>
      </c>
      <c r="G1097" s="272" t="s">
        <v>8117</v>
      </c>
      <c r="H1097" s="272"/>
      <c r="I1097" s="272"/>
      <c r="J1097" s="272" t="s">
        <v>8194</v>
      </c>
      <c r="K1097" s="272"/>
      <c r="L1097" s="272"/>
      <c r="M1097" s="273"/>
      <c r="N1097" s="273"/>
      <c r="O1097" s="273"/>
      <c r="P1097" s="273"/>
      <c r="Q1097" s="273"/>
    </row>
    <row r="1098" spans="1:17" s="173" customFormat="1" ht="13.5" customHeight="1" x14ac:dyDescent="0.25">
      <c r="A1098" s="277"/>
      <c r="B1098" s="277"/>
      <c r="C1098" s="277"/>
      <c r="D1098" s="277"/>
      <c r="E1098" s="277"/>
    </row>
    <row r="1099" spans="1:17" ht="13.5" customHeight="1" x14ac:dyDescent="0.25">
      <c r="A1099" s="278" t="s">
        <v>8193</v>
      </c>
      <c r="B1099" s="278"/>
      <c r="C1099" s="278"/>
      <c r="D1099" s="278"/>
      <c r="E1099" s="278"/>
      <c r="F1099" s="171" t="s">
        <v>4932</v>
      </c>
      <c r="G1099" s="275" t="s">
        <v>8117</v>
      </c>
      <c r="H1099" s="275"/>
      <c r="I1099" s="275"/>
      <c r="J1099" s="275" t="s">
        <v>8192</v>
      </c>
      <c r="K1099" s="275"/>
      <c r="L1099" s="275"/>
      <c r="M1099" s="276"/>
      <c r="N1099" s="276"/>
      <c r="O1099" s="276"/>
      <c r="P1099" s="276"/>
      <c r="Q1099" s="276"/>
    </row>
    <row r="1100" spans="1:17" ht="13.5" customHeight="1" x14ac:dyDescent="0.25">
      <c r="A1100" s="278"/>
      <c r="B1100" s="278"/>
      <c r="C1100" s="278"/>
      <c r="D1100" s="278"/>
      <c r="E1100" s="278"/>
    </row>
    <row r="1101" spans="1:17" s="173" customFormat="1" ht="13.5" customHeight="1" x14ac:dyDescent="0.25">
      <c r="A1101" s="272" t="s">
        <v>8191</v>
      </c>
      <c r="B1101" s="272"/>
      <c r="C1101" s="272"/>
      <c r="D1101" s="272"/>
      <c r="E1101" s="272"/>
      <c r="F1101" s="172" t="s">
        <v>4932</v>
      </c>
      <c r="G1101" s="272" t="s">
        <v>8117</v>
      </c>
      <c r="H1101" s="272"/>
      <c r="I1101" s="272"/>
      <c r="J1101" s="277" t="s">
        <v>8190</v>
      </c>
      <c r="K1101" s="277"/>
      <c r="L1101" s="277"/>
      <c r="M1101" s="273"/>
      <c r="N1101" s="273"/>
      <c r="O1101" s="273"/>
      <c r="P1101" s="273"/>
      <c r="Q1101" s="273"/>
    </row>
    <row r="1102" spans="1:17" s="173" customFormat="1" ht="13.5" customHeight="1" x14ac:dyDescent="0.25">
      <c r="J1102" s="277"/>
      <c r="K1102" s="277"/>
      <c r="L1102" s="277"/>
    </row>
    <row r="1103" spans="1:17" ht="16.5" customHeight="1" x14ac:dyDescent="0.25">
      <c r="A1103" s="275" t="s">
        <v>8189</v>
      </c>
      <c r="B1103" s="275"/>
      <c r="C1103" s="275"/>
      <c r="D1103" s="275"/>
      <c r="E1103" s="275"/>
      <c r="F1103" s="171" t="s">
        <v>4932</v>
      </c>
      <c r="G1103" s="275" t="s">
        <v>8117</v>
      </c>
      <c r="H1103" s="275"/>
      <c r="I1103" s="275"/>
      <c r="J1103" s="275" t="s">
        <v>8188</v>
      </c>
      <c r="K1103" s="275"/>
      <c r="L1103" s="275"/>
      <c r="M1103" s="276"/>
      <c r="N1103" s="276"/>
      <c r="O1103" s="276"/>
      <c r="P1103" s="276"/>
      <c r="Q1103" s="276"/>
    </row>
    <row r="1104" spans="1:17" s="173" customFormat="1" ht="13.5" customHeight="1" x14ac:dyDescent="0.25">
      <c r="A1104" s="277" t="s">
        <v>5000</v>
      </c>
      <c r="B1104" s="277"/>
      <c r="C1104" s="277"/>
      <c r="D1104" s="277"/>
      <c r="E1104" s="277"/>
      <c r="F1104" s="172" t="s">
        <v>4932</v>
      </c>
      <c r="G1104" s="272" t="s">
        <v>8117</v>
      </c>
      <c r="H1104" s="272"/>
      <c r="I1104" s="272"/>
      <c r="J1104" s="272" t="s">
        <v>8187</v>
      </c>
      <c r="K1104" s="272"/>
      <c r="L1104" s="272"/>
      <c r="M1104" s="273"/>
      <c r="N1104" s="273"/>
      <c r="O1104" s="273"/>
      <c r="P1104" s="273"/>
      <c r="Q1104" s="273"/>
    </row>
    <row r="1105" spans="1:17" s="173" customFormat="1" ht="13.5" customHeight="1" x14ac:dyDescent="0.25">
      <c r="A1105" s="277"/>
      <c r="B1105" s="277"/>
      <c r="C1105" s="277"/>
      <c r="D1105" s="277"/>
      <c r="E1105" s="277"/>
    </row>
    <row r="1106" spans="1:17" ht="13.5" customHeight="1" x14ac:dyDescent="0.25">
      <c r="A1106" s="278" t="s">
        <v>4998</v>
      </c>
      <c r="B1106" s="278"/>
      <c r="C1106" s="278"/>
      <c r="D1106" s="278"/>
      <c r="E1106" s="278"/>
      <c r="F1106" s="171" t="s">
        <v>4932</v>
      </c>
      <c r="G1106" s="275" t="s">
        <v>8117</v>
      </c>
      <c r="H1106" s="275"/>
      <c r="I1106" s="275"/>
      <c r="J1106" s="275" t="s">
        <v>8186</v>
      </c>
      <c r="K1106" s="275"/>
      <c r="L1106" s="275"/>
      <c r="M1106" s="276"/>
      <c r="N1106" s="276"/>
      <c r="O1106" s="276"/>
      <c r="P1106" s="276"/>
      <c r="Q1106" s="276"/>
    </row>
    <row r="1107" spans="1:17" ht="13.5" customHeight="1" x14ac:dyDescent="0.25">
      <c r="A1107" s="278"/>
      <c r="B1107" s="278"/>
      <c r="C1107" s="278"/>
      <c r="D1107" s="278"/>
      <c r="E1107" s="278"/>
    </row>
    <row r="1108" spans="1:17" s="173" customFormat="1" ht="13.5" customHeight="1" x14ac:dyDescent="0.25">
      <c r="A1108" s="277" t="s">
        <v>8185</v>
      </c>
      <c r="B1108" s="277"/>
      <c r="C1108" s="277"/>
      <c r="D1108" s="277"/>
      <c r="E1108" s="277"/>
      <c r="F1108" s="172" t="s">
        <v>4932</v>
      </c>
      <c r="G1108" s="272" t="s">
        <v>8117</v>
      </c>
      <c r="H1108" s="272"/>
      <c r="I1108" s="272"/>
      <c r="M1108" s="273"/>
      <c r="N1108" s="273"/>
      <c r="O1108" s="273"/>
      <c r="P1108" s="273"/>
      <c r="Q1108" s="273"/>
    </row>
    <row r="1109" spans="1:17" s="173" customFormat="1" ht="13.5" customHeight="1" x14ac:dyDescent="0.25">
      <c r="A1109" s="277"/>
      <c r="B1109" s="277"/>
      <c r="C1109" s="277"/>
      <c r="D1109" s="277"/>
      <c r="E1109" s="277"/>
    </row>
    <row r="1110" spans="1:17" s="173" customFormat="1" ht="13.5" customHeight="1" x14ac:dyDescent="0.25">
      <c r="A1110" s="277"/>
      <c r="B1110" s="277"/>
      <c r="C1110" s="277"/>
      <c r="D1110" s="277"/>
      <c r="E1110" s="277"/>
    </row>
    <row r="1111" spans="1:17" s="173" customFormat="1" ht="13.5" customHeight="1" x14ac:dyDescent="0.25">
      <c r="A1111" s="277"/>
      <c r="B1111" s="277"/>
      <c r="C1111" s="277"/>
      <c r="D1111" s="277"/>
      <c r="E1111" s="277"/>
    </row>
    <row r="1112" spans="1:17" ht="13.5" customHeight="1" x14ac:dyDescent="0.25">
      <c r="A1112" s="278" t="s">
        <v>8184</v>
      </c>
      <c r="B1112" s="278"/>
      <c r="C1112" s="278"/>
      <c r="D1112" s="278"/>
      <c r="E1112" s="278"/>
      <c r="F1112" s="171" t="s">
        <v>4932</v>
      </c>
      <c r="G1112" s="275" t="s">
        <v>8117</v>
      </c>
      <c r="H1112" s="275"/>
      <c r="I1112" s="275"/>
      <c r="J1112" s="275" t="s">
        <v>8183</v>
      </c>
      <c r="K1112" s="275"/>
      <c r="L1112" s="275"/>
      <c r="M1112" s="276"/>
      <c r="N1112" s="276"/>
      <c r="O1112" s="276"/>
      <c r="P1112" s="276"/>
      <c r="Q1112" s="276"/>
    </row>
    <row r="1113" spans="1:17" ht="13.5" customHeight="1" x14ac:dyDescent="0.25">
      <c r="A1113" s="278"/>
      <c r="B1113" s="278"/>
      <c r="C1113" s="278"/>
      <c r="D1113" s="278"/>
      <c r="E1113" s="278"/>
    </row>
    <row r="1114" spans="1:17" s="173" customFormat="1" ht="13.5" customHeight="1" x14ac:dyDescent="0.25">
      <c r="A1114" s="277" t="s">
        <v>8182</v>
      </c>
      <c r="B1114" s="277"/>
      <c r="C1114" s="277"/>
      <c r="D1114" s="277"/>
      <c r="E1114" s="277"/>
      <c r="F1114" s="172" t="s">
        <v>4932</v>
      </c>
      <c r="G1114" s="272" t="s">
        <v>8117</v>
      </c>
      <c r="H1114" s="272"/>
      <c r="I1114" s="272"/>
      <c r="J1114" s="272" t="s">
        <v>8181</v>
      </c>
      <c r="K1114" s="272"/>
      <c r="L1114" s="272"/>
      <c r="M1114" s="273"/>
      <c r="N1114" s="273"/>
      <c r="O1114" s="273"/>
      <c r="P1114" s="273"/>
      <c r="Q1114" s="273"/>
    </row>
    <row r="1115" spans="1:17" s="173" customFormat="1" ht="13.5" customHeight="1" x14ac:dyDescent="0.25">
      <c r="A1115" s="277"/>
      <c r="B1115" s="277"/>
      <c r="C1115" s="277"/>
      <c r="D1115" s="277"/>
      <c r="E1115" s="277"/>
    </row>
    <row r="1116" spans="1:17" ht="13.5" customHeight="1" x14ac:dyDescent="0.25">
      <c r="A1116" s="278" t="s">
        <v>8180</v>
      </c>
      <c r="B1116" s="278"/>
      <c r="C1116" s="278"/>
      <c r="D1116" s="278"/>
      <c r="E1116" s="278"/>
      <c r="F1116" s="171" t="s">
        <v>4932</v>
      </c>
      <c r="G1116" s="275" t="s">
        <v>8117</v>
      </c>
      <c r="H1116" s="275"/>
      <c r="I1116" s="275"/>
      <c r="J1116" s="275" t="s">
        <v>8179</v>
      </c>
      <c r="K1116" s="275"/>
      <c r="L1116" s="275"/>
      <c r="M1116" s="276"/>
      <c r="N1116" s="276"/>
      <c r="O1116" s="276"/>
      <c r="P1116" s="276"/>
      <c r="Q1116" s="276"/>
    </row>
    <row r="1117" spans="1:17" ht="13.5" customHeight="1" x14ac:dyDescent="0.25">
      <c r="A1117" s="278"/>
      <c r="B1117" s="278"/>
      <c r="C1117" s="278"/>
      <c r="D1117" s="278"/>
      <c r="E1117" s="278"/>
    </row>
    <row r="1118" spans="1:17" s="173" customFormat="1" ht="13.5" customHeight="1" x14ac:dyDescent="0.25">
      <c r="A1118" s="277" t="s">
        <v>8178</v>
      </c>
      <c r="B1118" s="277"/>
      <c r="C1118" s="277"/>
      <c r="D1118" s="277"/>
      <c r="E1118" s="277"/>
      <c r="F1118" s="172" t="s">
        <v>4932</v>
      </c>
      <c r="G1118" s="272" t="s">
        <v>8117</v>
      </c>
      <c r="H1118" s="272"/>
      <c r="I1118" s="272"/>
      <c r="J1118" s="272" t="s">
        <v>8177</v>
      </c>
      <c r="K1118" s="272"/>
      <c r="L1118" s="272"/>
      <c r="M1118" s="273"/>
      <c r="N1118" s="273"/>
      <c r="O1118" s="273"/>
      <c r="P1118" s="273"/>
      <c r="Q1118" s="273"/>
    </row>
    <row r="1119" spans="1:17" s="173" customFormat="1" ht="13.5" customHeight="1" x14ac:dyDescent="0.25">
      <c r="A1119" s="277"/>
      <c r="B1119" s="277"/>
      <c r="C1119" s="277"/>
      <c r="D1119" s="277"/>
      <c r="E1119" s="277"/>
    </row>
    <row r="1120" spans="1:17" ht="13.5" customHeight="1" x14ac:dyDescent="0.25">
      <c r="A1120" s="278" t="s">
        <v>8176</v>
      </c>
      <c r="B1120" s="278"/>
      <c r="C1120" s="278"/>
      <c r="D1120" s="278"/>
      <c r="E1120" s="278"/>
      <c r="F1120" s="171" t="s">
        <v>4932</v>
      </c>
      <c r="G1120" s="275" t="s">
        <v>8117</v>
      </c>
      <c r="H1120" s="275"/>
      <c r="I1120" s="275"/>
      <c r="J1120" s="275" t="s">
        <v>8175</v>
      </c>
      <c r="K1120" s="275"/>
      <c r="L1120" s="275"/>
      <c r="M1120" s="276"/>
      <c r="N1120" s="276"/>
      <c r="O1120" s="276"/>
      <c r="P1120" s="276"/>
      <c r="Q1120" s="276"/>
    </row>
    <row r="1121" spans="1:17" ht="13.5" customHeight="1" x14ac:dyDescent="0.25">
      <c r="A1121" s="278"/>
      <c r="B1121" s="278"/>
      <c r="C1121" s="278"/>
      <c r="D1121" s="278"/>
      <c r="E1121" s="278"/>
    </row>
    <row r="1122" spans="1:17" s="173" customFormat="1" ht="13.5" customHeight="1" x14ac:dyDescent="0.25">
      <c r="A1122" s="277" t="s">
        <v>8174</v>
      </c>
      <c r="B1122" s="277"/>
      <c r="C1122" s="277"/>
      <c r="D1122" s="277"/>
      <c r="E1122" s="277"/>
      <c r="F1122" s="172" t="s">
        <v>4932</v>
      </c>
      <c r="G1122" s="272" t="s">
        <v>8117</v>
      </c>
      <c r="H1122" s="272"/>
      <c r="I1122" s="272"/>
      <c r="J1122" s="272" t="s">
        <v>8173</v>
      </c>
      <c r="K1122" s="272"/>
      <c r="L1122" s="272"/>
      <c r="M1122" s="273"/>
      <c r="N1122" s="273"/>
      <c r="O1122" s="273"/>
      <c r="P1122" s="273"/>
      <c r="Q1122" s="273"/>
    </row>
    <row r="1123" spans="1:17" s="173" customFormat="1" ht="13.5" customHeight="1" x14ac:dyDescent="0.25">
      <c r="A1123" s="277"/>
      <c r="B1123" s="277"/>
      <c r="C1123" s="277"/>
      <c r="D1123" s="277"/>
      <c r="E1123" s="277"/>
    </row>
    <row r="1124" spans="1:17" ht="16.5" customHeight="1" x14ac:dyDescent="0.25">
      <c r="A1124" s="275" t="s">
        <v>8172</v>
      </c>
      <c r="B1124" s="275"/>
      <c r="C1124" s="275"/>
      <c r="D1124" s="275"/>
      <c r="E1124" s="275"/>
      <c r="F1124" s="171" t="s">
        <v>4932</v>
      </c>
      <c r="G1124" s="275" t="s">
        <v>8117</v>
      </c>
      <c r="H1124" s="275"/>
      <c r="I1124" s="275"/>
      <c r="M1124" s="276"/>
      <c r="N1124" s="276"/>
      <c r="O1124" s="276"/>
      <c r="P1124" s="276"/>
      <c r="Q1124" s="276"/>
    </row>
    <row r="1125" spans="1:17" s="173" customFormat="1" ht="16.5" customHeight="1" x14ac:dyDescent="0.25">
      <c r="A1125" s="272" t="s">
        <v>8171</v>
      </c>
      <c r="B1125" s="272"/>
      <c r="C1125" s="272"/>
      <c r="D1125" s="272"/>
      <c r="E1125" s="272"/>
      <c r="F1125" s="172" t="s">
        <v>4932</v>
      </c>
      <c r="G1125" s="272" t="s">
        <v>8117</v>
      </c>
      <c r="H1125" s="272"/>
      <c r="I1125" s="272"/>
      <c r="J1125" s="272" t="s">
        <v>8170</v>
      </c>
      <c r="K1125" s="272"/>
      <c r="L1125" s="272"/>
      <c r="M1125" s="273"/>
      <c r="N1125" s="273"/>
      <c r="O1125" s="273"/>
      <c r="P1125" s="273"/>
      <c r="Q1125" s="273"/>
    </row>
    <row r="1126" spans="1:17" ht="16.5" customHeight="1" x14ac:dyDescent="0.25">
      <c r="A1126" s="275" t="s">
        <v>8169</v>
      </c>
      <c r="B1126" s="275"/>
      <c r="C1126" s="275"/>
      <c r="D1126" s="275"/>
      <c r="E1126" s="275"/>
      <c r="F1126" s="171" t="s">
        <v>4932</v>
      </c>
      <c r="G1126" s="275" t="s">
        <v>8117</v>
      </c>
      <c r="H1126" s="275"/>
      <c r="I1126" s="275"/>
      <c r="J1126" s="275" t="s">
        <v>8168</v>
      </c>
      <c r="K1126" s="275"/>
      <c r="L1126" s="275"/>
      <c r="M1126" s="276"/>
      <c r="N1126" s="276"/>
      <c r="O1126" s="276"/>
      <c r="P1126" s="276"/>
      <c r="Q1126" s="276"/>
    </row>
    <row r="1127" spans="1:17" s="173" customFormat="1" ht="13.5" customHeight="1" x14ac:dyDescent="0.25">
      <c r="A1127" s="277" t="s">
        <v>8167</v>
      </c>
      <c r="B1127" s="277"/>
      <c r="C1127" s="277"/>
      <c r="D1127" s="277"/>
      <c r="E1127" s="277"/>
      <c r="F1127" s="172" t="s">
        <v>4932</v>
      </c>
      <c r="G1127" s="272" t="s">
        <v>8117</v>
      </c>
      <c r="H1127" s="272"/>
      <c r="I1127" s="272"/>
      <c r="J1127" s="272" t="s">
        <v>8166</v>
      </c>
      <c r="K1127" s="272"/>
      <c r="L1127" s="272"/>
      <c r="M1127" s="273"/>
      <c r="N1127" s="273"/>
      <c r="O1127" s="273"/>
      <c r="P1127" s="273"/>
      <c r="Q1127" s="273"/>
    </row>
    <row r="1128" spans="1:17" s="173" customFormat="1" ht="13.5" customHeight="1" x14ac:dyDescent="0.25">
      <c r="A1128" s="277"/>
      <c r="B1128" s="277"/>
      <c r="C1128" s="277"/>
      <c r="D1128" s="277"/>
      <c r="E1128" s="277"/>
    </row>
    <row r="1129" spans="1:17" ht="13.5" customHeight="1" x14ac:dyDescent="0.25">
      <c r="A1129" s="278" t="s">
        <v>8165</v>
      </c>
      <c r="B1129" s="278"/>
      <c r="C1129" s="278"/>
      <c r="D1129" s="278"/>
      <c r="E1129" s="278"/>
      <c r="F1129" s="171" t="s">
        <v>4932</v>
      </c>
      <c r="G1129" s="275" t="s">
        <v>8117</v>
      </c>
      <c r="H1129" s="275"/>
      <c r="I1129" s="275"/>
      <c r="J1129" s="275" t="s">
        <v>8164</v>
      </c>
      <c r="K1129" s="275"/>
      <c r="L1129" s="275"/>
      <c r="M1129" s="276"/>
      <c r="N1129" s="276"/>
      <c r="O1129" s="276"/>
      <c r="P1129" s="276"/>
      <c r="Q1129" s="276"/>
    </row>
    <row r="1130" spans="1:17" ht="13.5" customHeight="1" x14ac:dyDescent="0.25">
      <c r="A1130" s="278"/>
      <c r="B1130" s="278"/>
      <c r="C1130" s="278"/>
      <c r="D1130" s="278"/>
      <c r="E1130" s="278"/>
    </row>
    <row r="1131" spans="1:17" s="173" customFormat="1" ht="13.5" customHeight="1" x14ac:dyDescent="0.25">
      <c r="A1131" s="277" t="s">
        <v>8163</v>
      </c>
      <c r="B1131" s="277"/>
      <c r="C1131" s="277"/>
      <c r="D1131" s="277"/>
      <c r="E1131" s="277"/>
      <c r="F1131" s="172" t="s">
        <v>4932</v>
      </c>
      <c r="G1131" s="272" t="s">
        <v>8117</v>
      </c>
      <c r="H1131" s="272"/>
      <c r="I1131" s="272"/>
      <c r="J1131" s="272" t="s">
        <v>8162</v>
      </c>
      <c r="K1131" s="272"/>
      <c r="L1131" s="272"/>
      <c r="M1131" s="273"/>
      <c r="N1131" s="273"/>
      <c r="O1131" s="273"/>
      <c r="P1131" s="273"/>
      <c r="Q1131" s="273"/>
    </row>
    <row r="1132" spans="1:17" s="173" customFormat="1" ht="13.5" customHeight="1" x14ac:dyDescent="0.25">
      <c r="A1132" s="277"/>
      <c r="B1132" s="277"/>
      <c r="C1132" s="277"/>
      <c r="D1132" s="277"/>
      <c r="E1132" s="277"/>
    </row>
    <row r="1133" spans="1:17" ht="13.5" customHeight="1" x14ac:dyDescent="0.25">
      <c r="A1133" s="278" t="s">
        <v>8161</v>
      </c>
      <c r="B1133" s="278"/>
      <c r="C1133" s="278"/>
      <c r="D1133" s="278"/>
      <c r="E1133" s="278"/>
      <c r="F1133" s="171" t="s">
        <v>4932</v>
      </c>
      <c r="G1133" s="275" t="s">
        <v>8117</v>
      </c>
      <c r="H1133" s="275"/>
      <c r="I1133" s="275"/>
      <c r="J1133" s="275" t="s">
        <v>8160</v>
      </c>
      <c r="K1133" s="275"/>
      <c r="L1133" s="275"/>
      <c r="M1133" s="276"/>
      <c r="N1133" s="276"/>
      <c r="O1133" s="276"/>
      <c r="P1133" s="276"/>
      <c r="Q1133" s="276"/>
    </row>
    <row r="1134" spans="1:17" ht="13.5" customHeight="1" x14ac:dyDescent="0.25">
      <c r="A1134" s="278"/>
      <c r="B1134" s="278"/>
      <c r="C1134" s="278"/>
      <c r="D1134" s="278"/>
      <c r="E1134" s="278"/>
    </row>
    <row r="1135" spans="1:17" s="173" customFormat="1" ht="13.5" customHeight="1" x14ac:dyDescent="0.25">
      <c r="A1135" s="277" t="s">
        <v>8159</v>
      </c>
      <c r="B1135" s="277"/>
      <c r="C1135" s="277"/>
      <c r="D1135" s="277"/>
      <c r="E1135" s="277"/>
      <c r="F1135" s="172" t="s">
        <v>4932</v>
      </c>
      <c r="G1135" s="272" t="s">
        <v>8117</v>
      </c>
      <c r="H1135" s="272"/>
      <c r="I1135" s="272"/>
      <c r="J1135" s="272" t="s">
        <v>8158</v>
      </c>
      <c r="K1135" s="272"/>
      <c r="L1135" s="272"/>
      <c r="M1135" s="273"/>
      <c r="N1135" s="273"/>
      <c r="O1135" s="273"/>
      <c r="P1135" s="273"/>
      <c r="Q1135" s="273"/>
    </row>
    <row r="1136" spans="1:17" s="173" customFormat="1" ht="13.5" customHeight="1" x14ac:dyDescent="0.25">
      <c r="A1136" s="277"/>
      <c r="B1136" s="277"/>
      <c r="C1136" s="277"/>
      <c r="D1136" s="277"/>
      <c r="E1136" s="277"/>
    </row>
    <row r="1137" spans="1:17" ht="16.5" customHeight="1" x14ac:dyDescent="0.25">
      <c r="A1137" s="275" t="s">
        <v>8104</v>
      </c>
      <c r="B1137" s="275"/>
      <c r="C1137" s="275"/>
      <c r="D1137" s="275"/>
      <c r="E1137" s="275"/>
      <c r="F1137" s="171" t="s">
        <v>4932</v>
      </c>
      <c r="G1137" s="275" t="s">
        <v>8117</v>
      </c>
      <c r="H1137" s="275"/>
      <c r="I1137" s="275"/>
      <c r="M1137" s="276"/>
      <c r="N1137" s="276"/>
      <c r="O1137" s="276"/>
      <c r="P1137" s="276"/>
      <c r="Q1137" s="276"/>
    </row>
    <row r="1138" spans="1:17" s="173" customFormat="1" ht="16.5" customHeight="1" x14ac:dyDescent="0.25">
      <c r="A1138" s="272" t="s">
        <v>8157</v>
      </c>
      <c r="B1138" s="272"/>
      <c r="C1138" s="272"/>
      <c r="D1138" s="272"/>
      <c r="E1138" s="272"/>
      <c r="F1138" s="172" t="s">
        <v>4932</v>
      </c>
      <c r="G1138" s="272" t="s">
        <v>8117</v>
      </c>
      <c r="H1138" s="272"/>
      <c r="I1138" s="272"/>
    </row>
    <row r="1139" spans="1:17" ht="16.5" customHeight="1" x14ac:dyDescent="0.25">
      <c r="A1139" s="275" t="s">
        <v>8156</v>
      </c>
      <c r="B1139" s="275"/>
      <c r="C1139" s="275"/>
      <c r="D1139" s="275"/>
      <c r="E1139" s="275"/>
      <c r="F1139" s="171" t="s">
        <v>4932</v>
      </c>
      <c r="G1139" s="275" t="s">
        <v>8117</v>
      </c>
      <c r="H1139" s="275"/>
      <c r="I1139" s="275"/>
      <c r="J1139" s="275" t="s">
        <v>8155</v>
      </c>
      <c r="K1139" s="275"/>
      <c r="L1139" s="275"/>
      <c r="M1139" s="276"/>
      <c r="N1139" s="276"/>
      <c r="O1139" s="276"/>
      <c r="P1139" s="276"/>
      <c r="Q1139" s="276"/>
    </row>
    <row r="1140" spans="1:17" s="173" customFormat="1" ht="16.5" customHeight="1" x14ac:dyDescent="0.25">
      <c r="A1140" s="272" t="s">
        <v>8154</v>
      </c>
      <c r="B1140" s="272"/>
      <c r="C1140" s="272"/>
      <c r="D1140" s="272"/>
      <c r="E1140" s="272"/>
      <c r="F1140" s="172" t="s">
        <v>4932</v>
      </c>
      <c r="G1140" s="272" t="s">
        <v>8117</v>
      </c>
      <c r="H1140" s="272"/>
      <c r="I1140" s="272"/>
      <c r="M1140" s="273"/>
      <c r="N1140" s="273"/>
      <c r="O1140" s="273"/>
      <c r="P1140" s="273"/>
      <c r="Q1140" s="273"/>
    </row>
    <row r="1141" spans="1:17" ht="16.5" customHeight="1" x14ac:dyDescent="0.25">
      <c r="A1141" s="275" t="s">
        <v>8153</v>
      </c>
      <c r="B1141" s="275"/>
      <c r="C1141" s="275"/>
      <c r="D1141" s="275"/>
      <c r="E1141" s="275"/>
      <c r="F1141" s="171" t="s">
        <v>4932</v>
      </c>
      <c r="G1141" s="275" t="s">
        <v>8117</v>
      </c>
      <c r="H1141" s="275"/>
      <c r="I1141" s="275"/>
      <c r="M1141" s="276"/>
      <c r="N1141" s="276"/>
      <c r="O1141" s="276"/>
      <c r="P1141" s="276"/>
      <c r="Q1141" s="276"/>
    </row>
    <row r="1142" spans="1:17" s="173" customFormat="1" ht="13.5" customHeight="1" x14ac:dyDescent="0.25">
      <c r="A1142" s="277" t="s">
        <v>8152</v>
      </c>
      <c r="B1142" s="277"/>
      <c r="C1142" s="277"/>
      <c r="D1142" s="277"/>
      <c r="E1142" s="277"/>
      <c r="F1142" s="172" t="s">
        <v>4932</v>
      </c>
      <c r="G1142" s="272" t="s">
        <v>8117</v>
      </c>
      <c r="H1142" s="272"/>
      <c r="I1142" s="272"/>
      <c r="J1142" s="272" t="s">
        <v>8151</v>
      </c>
      <c r="K1142" s="272"/>
      <c r="L1142" s="272"/>
      <c r="M1142" s="273"/>
      <c r="N1142" s="273"/>
      <c r="O1142" s="273"/>
      <c r="P1142" s="273"/>
      <c r="Q1142" s="273"/>
    </row>
    <row r="1143" spans="1:17" s="173" customFormat="1" ht="13.5" customHeight="1" x14ac:dyDescent="0.25">
      <c r="A1143" s="277"/>
      <c r="B1143" s="277"/>
      <c r="C1143" s="277"/>
      <c r="D1143" s="277"/>
      <c r="E1143" s="277"/>
    </row>
    <row r="1144" spans="1:17" ht="16.5" customHeight="1" x14ac:dyDescent="0.25">
      <c r="A1144" s="275" t="s">
        <v>8150</v>
      </c>
      <c r="B1144" s="275"/>
      <c r="C1144" s="275"/>
      <c r="D1144" s="275"/>
      <c r="E1144" s="275"/>
      <c r="F1144" s="171" t="s">
        <v>4932</v>
      </c>
      <c r="G1144" s="275" t="s">
        <v>8117</v>
      </c>
      <c r="H1144" s="275"/>
      <c r="I1144" s="275"/>
      <c r="M1144" s="276"/>
      <c r="N1144" s="276"/>
      <c r="O1144" s="276"/>
      <c r="P1144" s="276"/>
      <c r="Q1144" s="276"/>
    </row>
    <row r="1145" spans="1:17" s="173" customFormat="1" ht="16.5" customHeight="1" x14ac:dyDescent="0.25">
      <c r="A1145" s="272" t="s">
        <v>8149</v>
      </c>
      <c r="B1145" s="272"/>
      <c r="C1145" s="272"/>
      <c r="D1145" s="272"/>
      <c r="E1145" s="272"/>
      <c r="F1145" s="172" t="s">
        <v>4932</v>
      </c>
      <c r="G1145" s="272" t="s">
        <v>8117</v>
      </c>
      <c r="H1145" s="272"/>
      <c r="I1145" s="272"/>
      <c r="M1145" s="273"/>
      <c r="N1145" s="273"/>
      <c r="O1145" s="273"/>
      <c r="P1145" s="273"/>
      <c r="Q1145" s="273"/>
    </row>
    <row r="1146" spans="1:17" ht="13.5" customHeight="1" x14ac:dyDescent="0.25">
      <c r="A1146" s="278" t="s">
        <v>6584</v>
      </c>
      <c r="B1146" s="278"/>
      <c r="C1146" s="278"/>
      <c r="D1146" s="278"/>
      <c r="E1146" s="278"/>
      <c r="F1146" s="171" t="s">
        <v>4932</v>
      </c>
      <c r="G1146" s="275" t="s">
        <v>8117</v>
      </c>
      <c r="H1146" s="275"/>
      <c r="I1146" s="275"/>
      <c r="M1146" s="276"/>
      <c r="N1146" s="276"/>
      <c r="O1146" s="276"/>
      <c r="P1146" s="276"/>
      <c r="Q1146" s="276"/>
    </row>
    <row r="1147" spans="1:17" ht="13.5" customHeight="1" x14ac:dyDescent="0.25">
      <c r="A1147" s="278"/>
      <c r="B1147" s="278"/>
      <c r="C1147" s="278"/>
      <c r="D1147" s="278"/>
      <c r="E1147" s="278"/>
    </row>
    <row r="1148" spans="1:17" ht="13.5" customHeight="1" x14ac:dyDescent="0.25">
      <c r="A1148" s="278"/>
      <c r="B1148" s="278"/>
      <c r="C1148" s="278"/>
      <c r="D1148" s="278"/>
      <c r="E1148" s="278"/>
    </row>
    <row r="1149" spans="1:17" s="173" customFormat="1" ht="13.5" customHeight="1" x14ac:dyDescent="0.25">
      <c r="A1149" s="272" t="s">
        <v>8148</v>
      </c>
      <c r="B1149" s="272"/>
      <c r="C1149" s="272"/>
      <c r="D1149" s="272"/>
      <c r="E1149" s="272"/>
      <c r="F1149" s="172" t="s">
        <v>4932</v>
      </c>
      <c r="G1149" s="272" t="s">
        <v>8117</v>
      </c>
      <c r="H1149" s="272"/>
      <c r="I1149" s="272"/>
      <c r="J1149" s="277" t="s">
        <v>8147</v>
      </c>
      <c r="K1149" s="277"/>
      <c r="L1149" s="277"/>
      <c r="M1149" s="273"/>
      <c r="N1149" s="273"/>
      <c r="O1149" s="273"/>
      <c r="P1149" s="273"/>
      <c r="Q1149" s="273"/>
    </row>
    <row r="1150" spans="1:17" s="173" customFormat="1" ht="13.5" customHeight="1" x14ac:dyDescent="0.25">
      <c r="J1150" s="277"/>
      <c r="K1150" s="277"/>
      <c r="L1150" s="277"/>
    </row>
    <row r="1151" spans="1:17" ht="16.5" customHeight="1" x14ac:dyDescent="0.25">
      <c r="A1151" s="275" t="s">
        <v>8146</v>
      </c>
      <c r="B1151" s="275"/>
      <c r="C1151" s="275"/>
      <c r="D1151" s="275"/>
      <c r="E1151" s="275"/>
      <c r="F1151" s="171" t="s">
        <v>4932</v>
      </c>
      <c r="G1151" s="275" t="s">
        <v>8117</v>
      </c>
      <c r="H1151" s="275"/>
      <c r="I1151" s="275"/>
      <c r="M1151" s="276"/>
      <c r="N1151" s="276"/>
      <c r="O1151" s="276"/>
      <c r="P1151" s="276"/>
      <c r="Q1151" s="276"/>
    </row>
    <row r="1152" spans="1:17" s="173" customFormat="1" ht="16.5" customHeight="1" x14ac:dyDescent="0.25">
      <c r="A1152" s="272" t="s">
        <v>8145</v>
      </c>
      <c r="B1152" s="272"/>
      <c r="C1152" s="272"/>
      <c r="D1152" s="272"/>
      <c r="E1152" s="272"/>
      <c r="F1152" s="172" t="s">
        <v>4932</v>
      </c>
      <c r="G1152" s="272" t="s">
        <v>8117</v>
      </c>
      <c r="H1152" s="272"/>
      <c r="I1152" s="272"/>
      <c r="M1152" s="273"/>
      <c r="N1152" s="273"/>
      <c r="O1152" s="273"/>
      <c r="P1152" s="273"/>
      <c r="Q1152" s="273"/>
    </row>
    <row r="1153" spans="1:17" ht="16.5" customHeight="1" x14ac:dyDescent="0.25">
      <c r="A1153" s="275" t="s">
        <v>8144</v>
      </c>
      <c r="B1153" s="275"/>
      <c r="C1153" s="275"/>
      <c r="D1153" s="275"/>
      <c r="E1153" s="275"/>
      <c r="F1153" s="171" t="s">
        <v>4932</v>
      </c>
      <c r="G1153" s="275" t="s">
        <v>8117</v>
      </c>
      <c r="H1153" s="275"/>
      <c r="I1153" s="275"/>
      <c r="M1153" s="276"/>
      <c r="N1153" s="276"/>
      <c r="O1153" s="276"/>
      <c r="P1153" s="276"/>
      <c r="Q1153" s="276"/>
    </row>
    <row r="1154" spans="1:17" s="173" customFormat="1" ht="16.5" customHeight="1" x14ac:dyDescent="0.25">
      <c r="A1154" s="272" t="s">
        <v>8143</v>
      </c>
      <c r="B1154" s="272"/>
      <c r="C1154" s="272"/>
      <c r="D1154" s="272"/>
      <c r="E1154" s="272"/>
      <c r="F1154" s="172" t="s">
        <v>4932</v>
      </c>
      <c r="G1154" s="272" t="s">
        <v>8117</v>
      </c>
      <c r="H1154" s="272"/>
      <c r="I1154" s="272"/>
      <c r="M1154" s="273"/>
      <c r="N1154" s="273"/>
      <c r="O1154" s="273"/>
      <c r="P1154" s="273"/>
      <c r="Q1154" s="273"/>
    </row>
    <row r="1155" spans="1:17" ht="16.5" customHeight="1" x14ac:dyDescent="0.25">
      <c r="A1155" s="275" t="s">
        <v>8142</v>
      </c>
      <c r="B1155" s="275"/>
      <c r="C1155" s="275"/>
      <c r="D1155" s="275"/>
      <c r="E1155" s="275"/>
      <c r="F1155" s="171" t="s">
        <v>4932</v>
      </c>
      <c r="G1155" s="275" t="s">
        <v>8117</v>
      </c>
      <c r="H1155" s="275"/>
      <c r="I1155" s="275"/>
      <c r="M1155" s="276"/>
      <c r="N1155" s="276"/>
      <c r="O1155" s="276"/>
      <c r="P1155" s="276"/>
      <c r="Q1155" s="276"/>
    </row>
    <row r="1156" spans="1:17" s="173" customFormat="1" ht="16.5" customHeight="1" x14ac:dyDescent="0.25">
      <c r="A1156" s="272" t="s">
        <v>8141</v>
      </c>
      <c r="B1156" s="272"/>
      <c r="C1156" s="272"/>
      <c r="D1156" s="272"/>
      <c r="E1156" s="272"/>
      <c r="F1156" s="172" t="s">
        <v>4932</v>
      </c>
      <c r="G1156" s="272" t="s">
        <v>8117</v>
      </c>
      <c r="H1156" s="272"/>
      <c r="I1156" s="272"/>
      <c r="M1156" s="273"/>
      <c r="N1156" s="273"/>
      <c r="O1156" s="273"/>
      <c r="P1156" s="273"/>
      <c r="Q1156" s="273"/>
    </row>
    <row r="1157" spans="1:17" ht="16.5" customHeight="1" x14ac:dyDescent="0.25">
      <c r="A1157" s="275" t="s">
        <v>8140</v>
      </c>
      <c r="B1157" s="275"/>
      <c r="C1157" s="275"/>
      <c r="D1157" s="275"/>
      <c r="E1157" s="275"/>
      <c r="F1157" s="171" t="s">
        <v>4932</v>
      </c>
      <c r="G1157" s="275" t="s">
        <v>8117</v>
      </c>
      <c r="H1157" s="275"/>
      <c r="I1157" s="275"/>
      <c r="M1157" s="276"/>
      <c r="N1157" s="276"/>
      <c r="O1157" s="276"/>
      <c r="P1157" s="276"/>
      <c r="Q1157" s="276"/>
    </row>
    <row r="1158" spans="1:17" s="173" customFormat="1" ht="16.5" customHeight="1" x14ac:dyDescent="0.25">
      <c r="A1158" s="272" t="s">
        <v>8139</v>
      </c>
      <c r="B1158" s="272"/>
      <c r="C1158" s="272"/>
      <c r="D1158" s="272"/>
      <c r="E1158" s="272"/>
      <c r="F1158" s="172" t="s">
        <v>4932</v>
      </c>
      <c r="G1158" s="272" t="s">
        <v>8117</v>
      </c>
      <c r="H1158" s="272"/>
      <c r="I1158" s="272"/>
    </row>
    <row r="1159" spans="1:17" ht="16.5" customHeight="1" x14ac:dyDescent="0.25">
      <c r="A1159" s="275" t="s">
        <v>8138</v>
      </c>
      <c r="B1159" s="275"/>
      <c r="C1159" s="275"/>
      <c r="D1159" s="275"/>
      <c r="E1159" s="275"/>
      <c r="F1159" s="171" t="s">
        <v>4932</v>
      </c>
      <c r="G1159" s="275" t="s">
        <v>8117</v>
      </c>
      <c r="H1159" s="275"/>
      <c r="I1159" s="275"/>
    </row>
    <row r="1160" spans="1:17" s="173" customFormat="1" ht="13.5" customHeight="1" x14ac:dyDescent="0.25">
      <c r="A1160" s="277" t="s">
        <v>8137</v>
      </c>
      <c r="B1160" s="277"/>
      <c r="C1160" s="277"/>
      <c r="D1160" s="277"/>
      <c r="E1160" s="277"/>
      <c r="F1160" s="172" t="s">
        <v>4932</v>
      </c>
      <c r="G1160" s="272" t="s">
        <v>8117</v>
      </c>
      <c r="H1160" s="272"/>
      <c r="I1160" s="272"/>
      <c r="J1160" s="272" t="s">
        <v>8136</v>
      </c>
      <c r="K1160" s="272"/>
      <c r="L1160" s="272"/>
      <c r="M1160" s="273"/>
      <c r="N1160" s="273"/>
      <c r="O1160" s="273"/>
      <c r="P1160" s="273"/>
      <c r="Q1160" s="273"/>
    </row>
    <row r="1161" spans="1:17" s="173" customFormat="1" ht="13.5" customHeight="1" x14ac:dyDescent="0.25">
      <c r="A1161" s="277"/>
      <c r="B1161" s="277"/>
      <c r="C1161" s="277"/>
      <c r="D1161" s="277"/>
      <c r="E1161" s="277"/>
    </row>
    <row r="1162" spans="1:17" ht="13.5" customHeight="1" x14ac:dyDescent="0.25">
      <c r="A1162" s="278" t="s">
        <v>8135</v>
      </c>
      <c r="B1162" s="278"/>
      <c r="C1162" s="278"/>
      <c r="D1162" s="278"/>
      <c r="E1162" s="278"/>
      <c r="F1162" s="171" t="s">
        <v>4932</v>
      </c>
      <c r="G1162" s="275" t="s">
        <v>8117</v>
      </c>
      <c r="H1162" s="275"/>
      <c r="I1162" s="275"/>
      <c r="J1162" s="275" t="s">
        <v>8134</v>
      </c>
      <c r="K1162" s="275"/>
      <c r="L1162" s="275"/>
      <c r="M1162" s="276"/>
      <c r="N1162" s="276"/>
      <c r="O1162" s="276"/>
      <c r="P1162" s="276"/>
      <c r="Q1162" s="276"/>
    </row>
    <row r="1163" spans="1:17" ht="13.5" customHeight="1" x14ac:dyDescent="0.25">
      <c r="A1163" s="278"/>
      <c r="B1163" s="278"/>
      <c r="C1163" s="278"/>
      <c r="D1163" s="278"/>
      <c r="E1163" s="278"/>
    </row>
    <row r="1164" spans="1:17" s="173" customFormat="1" ht="16.5" customHeight="1" x14ac:dyDescent="0.25">
      <c r="A1164" s="272" t="s">
        <v>5732</v>
      </c>
      <c r="B1164" s="272"/>
      <c r="C1164" s="272"/>
      <c r="D1164" s="272"/>
      <c r="E1164" s="272"/>
      <c r="F1164" s="172" t="s">
        <v>4932</v>
      </c>
      <c r="G1164" s="272" t="s">
        <v>8117</v>
      </c>
      <c r="H1164" s="272"/>
      <c r="I1164" s="272"/>
      <c r="M1164" s="273"/>
      <c r="N1164" s="273"/>
      <c r="O1164" s="273"/>
      <c r="P1164" s="273"/>
      <c r="Q1164" s="273"/>
    </row>
    <row r="1165" spans="1:17" ht="16.5" customHeight="1" x14ac:dyDescent="0.25">
      <c r="A1165" s="275" t="s">
        <v>6846</v>
      </c>
      <c r="B1165" s="275"/>
      <c r="C1165" s="275"/>
      <c r="D1165" s="275"/>
      <c r="E1165" s="275"/>
      <c r="F1165" s="171" t="s">
        <v>4932</v>
      </c>
      <c r="G1165" s="275" t="s">
        <v>8117</v>
      </c>
      <c r="H1165" s="275"/>
      <c r="I1165" s="275"/>
      <c r="J1165" s="275" t="s">
        <v>8133</v>
      </c>
      <c r="K1165" s="275"/>
      <c r="L1165" s="275"/>
      <c r="M1165" s="276"/>
      <c r="N1165" s="276"/>
      <c r="O1165" s="276"/>
      <c r="P1165" s="276"/>
      <c r="Q1165" s="276"/>
    </row>
    <row r="1166" spans="1:17" s="173" customFormat="1" ht="13.5" customHeight="1" x14ac:dyDescent="0.25">
      <c r="A1166" s="277" t="s">
        <v>8132</v>
      </c>
      <c r="B1166" s="277"/>
      <c r="C1166" s="277"/>
      <c r="D1166" s="277"/>
      <c r="E1166" s="277"/>
      <c r="F1166" s="172" t="s">
        <v>4932</v>
      </c>
      <c r="G1166" s="272" t="s">
        <v>8117</v>
      </c>
      <c r="H1166" s="272"/>
      <c r="I1166" s="272"/>
      <c r="J1166" s="272" t="s">
        <v>8131</v>
      </c>
      <c r="K1166" s="272"/>
      <c r="L1166" s="272"/>
      <c r="M1166" s="273"/>
      <c r="N1166" s="273"/>
      <c r="O1166" s="273"/>
      <c r="P1166" s="273"/>
      <c r="Q1166" s="273"/>
    </row>
    <row r="1167" spans="1:17" s="173" customFormat="1" ht="13.5" customHeight="1" x14ac:dyDescent="0.25">
      <c r="A1167" s="277"/>
      <c r="B1167" s="277"/>
      <c r="C1167" s="277"/>
      <c r="D1167" s="277"/>
      <c r="E1167" s="277"/>
    </row>
    <row r="1168" spans="1:17" ht="13.5" customHeight="1" x14ac:dyDescent="0.25">
      <c r="A1168" s="278" t="s">
        <v>7233</v>
      </c>
      <c r="B1168" s="278"/>
      <c r="C1168" s="278"/>
      <c r="D1168" s="278"/>
      <c r="E1168" s="278"/>
      <c r="F1168" s="171" t="s">
        <v>4932</v>
      </c>
      <c r="G1168" s="275" t="s">
        <v>8117</v>
      </c>
      <c r="H1168" s="275"/>
      <c r="I1168" s="275"/>
      <c r="M1168" s="276"/>
      <c r="N1168" s="276"/>
      <c r="O1168" s="276"/>
      <c r="P1168" s="276"/>
      <c r="Q1168" s="276"/>
    </row>
    <row r="1169" spans="1:17" ht="13.5" customHeight="1" x14ac:dyDescent="0.25">
      <c r="A1169" s="278"/>
      <c r="B1169" s="278"/>
      <c r="C1169" s="278"/>
      <c r="D1169" s="278"/>
      <c r="E1169" s="278"/>
    </row>
    <row r="1170" spans="1:17" s="173" customFormat="1" ht="16.5" customHeight="1" x14ac:dyDescent="0.25">
      <c r="A1170" s="272" t="s">
        <v>6832</v>
      </c>
      <c r="B1170" s="272"/>
      <c r="C1170" s="272"/>
      <c r="D1170" s="272"/>
      <c r="E1170" s="272"/>
      <c r="F1170" s="172" t="s">
        <v>4932</v>
      </c>
      <c r="G1170" s="272" t="s">
        <v>8117</v>
      </c>
      <c r="H1170" s="272"/>
      <c r="I1170" s="272"/>
      <c r="J1170" s="272" t="s">
        <v>8130</v>
      </c>
      <c r="K1170" s="272"/>
      <c r="L1170" s="272"/>
      <c r="M1170" s="273"/>
      <c r="N1170" s="273"/>
      <c r="O1170" s="273"/>
      <c r="P1170" s="273"/>
      <c r="Q1170" s="273"/>
    </row>
    <row r="1171" spans="1:17" ht="16.5" customHeight="1" x14ac:dyDescent="0.25">
      <c r="A1171" s="275" t="s">
        <v>8129</v>
      </c>
      <c r="B1171" s="275"/>
      <c r="C1171" s="275"/>
      <c r="D1171" s="275"/>
      <c r="E1171" s="275"/>
      <c r="F1171" s="171" t="s">
        <v>4932</v>
      </c>
      <c r="G1171" s="275" t="s">
        <v>8117</v>
      </c>
      <c r="H1171" s="275"/>
      <c r="I1171" s="275"/>
      <c r="J1171" s="275" t="s">
        <v>8128</v>
      </c>
      <c r="K1171" s="275"/>
      <c r="L1171" s="275"/>
      <c r="M1171" s="276"/>
      <c r="N1171" s="276"/>
      <c r="O1171" s="276"/>
      <c r="P1171" s="276"/>
      <c r="Q1171" s="276"/>
    </row>
    <row r="1172" spans="1:17" s="173" customFormat="1" ht="13.5" customHeight="1" x14ac:dyDescent="0.25">
      <c r="A1172" s="277" t="s">
        <v>8127</v>
      </c>
      <c r="B1172" s="277"/>
      <c r="C1172" s="277"/>
      <c r="D1172" s="277"/>
      <c r="E1172" s="277"/>
      <c r="F1172" s="172" t="s">
        <v>4932</v>
      </c>
      <c r="G1172" s="272" t="s">
        <v>8117</v>
      </c>
      <c r="H1172" s="272"/>
      <c r="I1172" s="272"/>
      <c r="J1172" s="272" t="s">
        <v>8126</v>
      </c>
      <c r="K1172" s="272"/>
      <c r="L1172" s="272"/>
      <c r="M1172" s="273"/>
      <c r="N1172" s="273"/>
      <c r="O1172" s="273"/>
      <c r="P1172" s="273"/>
      <c r="Q1172" s="273"/>
    </row>
    <row r="1173" spans="1:17" s="173" customFormat="1" ht="13.5" customHeight="1" x14ac:dyDescent="0.25">
      <c r="A1173" s="277"/>
      <c r="B1173" s="277"/>
      <c r="C1173" s="277"/>
      <c r="D1173" s="277"/>
      <c r="E1173" s="277"/>
    </row>
    <row r="1174" spans="1:17" ht="13.5" customHeight="1" x14ac:dyDescent="0.25">
      <c r="A1174" s="278" t="s">
        <v>8125</v>
      </c>
      <c r="B1174" s="278"/>
      <c r="C1174" s="278"/>
      <c r="D1174" s="278"/>
      <c r="E1174" s="278"/>
      <c r="F1174" s="171" t="s">
        <v>4932</v>
      </c>
      <c r="G1174" s="275" t="s">
        <v>8117</v>
      </c>
      <c r="H1174" s="275"/>
      <c r="I1174" s="275"/>
      <c r="J1174" s="275" t="s">
        <v>8124</v>
      </c>
      <c r="K1174" s="275"/>
      <c r="L1174" s="275"/>
      <c r="M1174" s="276"/>
      <c r="N1174" s="276"/>
      <c r="O1174" s="276"/>
      <c r="P1174" s="276"/>
      <c r="Q1174" s="276"/>
    </row>
    <row r="1175" spans="1:17" ht="13.5" customHeight="1" x14ac:dyDescent="0.25">
      <c r="A1175" s="278"/>
      <c r="B1175" s="278"/>
      <c r="C1175" s="278"/>
      <c r="D1175" s="278"/>
      <c r="E1175" s="278"/>
    </row>
    <row r="1176" spans="1:17" s="173" customFormat="1" ht="16.5" customHeight="1" x14ac:dyDescent="0.25">
      <c r="A1176" s="272" t="s">
        <v>8123</v>
      </c>
      <c r="B1176" s="272"/>
      <c r="C1176" s="272"/>
      <c r="D1176" s="272"/>
      <c r="E1176" s="272"/>
      <c r="F1176" s="172" t="s">
        <v>4932</v>
      </c>
      <c r="G1176" s="272" t="s">
        <v>8117</v>
      </c>
      <c r="H1176" s="272"/>
      <c r="I1176" s="272"/>
      <c r="J1176" s="272" t="s">
        <v>8122</v>
      </c>
      <c r="K1176" s="272"/>
      <c r="L1176" s="272"/>
      <c r="M1176" s="273"/>
      <c r="N1176" s="273"/>
      <c r="O1176" s="273"/>
      <c r="P1176" s="273"/>
      <c r="Q1176" s="273"/>
    </row>
    <row r="1177" spans="1:17" ht="16.5" customHeight="1" x14ac:dyDescent="0.25">
      <c r="A1177" s="275" t="s">
        <v>8121</v>
      </c>
      <c r="B1177" s="275"/>
      <c r="C1177" s="275"/>
      <c r="D1177" s="275"/>
      <c r="E1177" s="275"/>
      <c r="F1177" s="171" t="s">
        <v>4932</v>
      </c>
      <c r="G1177" s="275" t="s">
        <v>8117</v>
      </c>
      <c r="H1177" s="275"/>
      <c r="I1177" s="275"/>
      <c r="J1177" s="275" t="s">
        <v>8120</v>
      </c>
      <c r="K1177" s="275"/>
      <c r="L1177" s="275"/>
      <c r="M1177" s="276"/>
      <c r="N1177" s="276"/>
      <c r="O1177" s="276"/>
      <c r="P1177" s="276"/>
      <c r="Q1177" s="276"/>
    </row>
    <row r="1178" spans="1:17" s="173" customFormat="1" ht="13.5" customHeight="1" x14ac:dyDescent="0.25">
      <c r="A1178" s="272" t="s">
        <v>8119</v>
      </c>
      <c r="B1178" s="272"/>
      <c r="C1178" s="272"/>
      <c r="D1178" s="272"/>
      <c r="E1178" s="272"/>
      <c r="F1178" s="172" t="s">
        <v>4932</v>
      </c>
      <c r="G1178" s="272" t="s">
        <v>8117</v>
      </c>
      <c r="H1178" s="272"/>
      <c r="I1178" s="272"/>
      <c r="J1178" s="277" t="s">
        <v>8118</v>
      </c>
      <c r="K1178" s="277"/>
      <c r="L1178" s="277"/>
      <c r="M1178" s="273"/>
      <c r="N1178" s="273"/>
      <c r="O1178" s="273"/>
      <c r="P1178" s="273"/>
      <c r="Q1178" s="273"/>
    </row>
    <row r="1179" spans="1:17" s="173" customFormat="1" ht="13.5" customHeight="1" x14ac:dyDescent="0.25">
      <c r="J1179" s="277"/>
      <c r="K1179" s="277"/>
      <c r="L1179" s="277"/>
    </row>
    <row r="1180" spans="1:17" ht="16.5" customHeight="1" x14ac:dyDescent="0.25">
      <c r="A1180" s="275" t="s">
        <v>4942</v>
      </c>
      <c r="B1180" s="275"/>
      <c r="C1180" s="275"/>
      <c r="D1180" s="275"/>
      <c r="E1180" s="275"/>
      <c r="F1180" s="171" t="s">
        <v>4932</v>
      </c>
      <c r="G1180" s="275" t="s">
        <v>8117</v>
      </c>
      <c r="H1180" s="275"/>
      <c r="I1180" s="275"/>
      <c r="M1180" s="276"/>
      <c r="N1180" s="276"/>
      <c r="O1180" s="276"/>
      <c r="P1180" s="276"/>
      <c r="Q1180" s="276"/>
    </row>
    <row r="1181" spans="1:17" ht="28.5" customHeight="1" x14ac:dyDescent="0.25"/>
    <row r="1182" spans="1:17" ht="6" customHeight="1" x14ac:dyDescent="0.25"/>
    <row r="1183" spans="1:17" ht="15.75" customHeight="1" x14ac:dyDescent="0.25">
      <c r="A1183" s="274" t="s">
        <v>8116</v>
      </c>
      <c r="B1183" s="274"/>
      <c r="C1183" s="274"/>
      <c r="D1183" s="274"/>
      <c r="E1183" s="274"/>
      <c r="F1183" s="274"/>
      <c r="G1183" s="274"/>
      <c r="H1183" s="274"/>
    </row>
    <row r="1184" spans="1:17" ht="6.75" customHeight="1" x14ac:dyDescent="0.25"/>
    <row r="1185" spans="1:17" s="173" customFormat="1" ht="16.5" customHeight="1" x14ac:dyDescent="0.25">
      <c r="A1185" s="272" t="s">
        <v>4942</v>
      </c>
      <c r="B1185" s="272"/>
      <c r="C1185" s="272"/>
      <c r="D1185" s="272"/>
      <c r="E1185" s="272"/>
      <c r="F1185" s="172" t="s">
        <v>4932</v>
      </c>
      <c r="G1185" s="272" t="s">
        <v>8116</v>
      </c>
      <c r="H1185" s="272"/>
      <c r="I1185" s="272"/>
      <c r="M1185" s="273"/>
      <c r="N1185" s="273"/>
      <c r="O1185" s="273"/>
      <c r="P1185" s="273"/>
      <c r="Q1185" s="273"/>
    </row>
    <row r="1186" spans="1:17" ht="28.5" customHeight="1" x14ac:dyDescent="0.25"/>
    <row r="1187" spans="1:17" ht="6" customHeight="1" x14ac:dyDescent="0.25"/>
    <row r="1188" spans="1:17" ht="15.75" customHeight="1" x14ac:dyDescent="0.25">
      <c r="A1188" s="274" t="s">
        <v>8114</v>
      </c>
      <c r="B1188" s="274"/>
      <c r="C1188" s="274"/>
      <c r="D1188" s="274"/>
      <c r="E1188" s="274"/>
      <c r="F1188" s="274"/>
      <c r="G1188" s="274"/>
      <c r="H1188" s="274"/>
    </row>
    <row r="1189" spans="1:17" ht="6.75" customHeight="1" x14ac:dyDescent="0.25"/>
    <row r="1190" spans="1:17" ht="16.5" customHeight="1" x14ac:dyDescent="0.25">
      <c r="A1190" s="275" t="s">
        <v>8115</v>
      </c>
      <c r="B1190" s="275"/>
      <c r="C1190" s="275"/>
      <c r="D1190" s="275"/>
      <c r="E1190" s="275"/>
      <c r="F1190" s="171" t="s">
        <v>4932</v>
      </c>
      <c r="G1190" s="275" t="s">
        <v>8114</v>
      </c>
      <c r="H1190" s="275"/>
      <c r="I1190" s="275"/>
      <c r="J1190" s="275" t="s">
        <v>8113</v>
      </c>
      <c r="K1190" s="275"/>
      <c r="L1190" s="275"/>
      <c r="M1190" s="276"/>
      <c r="N1190" s="276"/>
      <c r="O1190" s="276"/>
      <c r="P1190" s="276"/>
      <c r="Q1190" s="276"/>
    </row>
    <row r="1191" spans="1:17" ht="28.5" customHeight="1" x14ac:dyDescent="0.25"/>
    <row r="1192" spans="1:17" ht="6" customHeight="1" x14ac:dyDescent="0.25"/>
    <row r="1193" spans="1:17" ht="15.75" customHeight="1" x14ac:dyDescent="0.25">
      <c r="A1193" s="274" t="s">
        <v>8082</v>
      </c>
      <c r="B1193" s="274"/>
      <c r="C1193" s="274"/>
      <c r="D1193" s="274"/>
      <c r="E1193" s="274"/>
      <c r="F1193" s="274"/>
      <c r="G1193" s="274"/>
      <c r="H1193" s="274"/>
    </row>
    <row r="1194" spans="1:17" ht="6.75" customHeight="1" x14ac:dyDescent="0.25"/>
    <row r="1195" spans="1:17" s="173" customFormat="1" ht="16.5" customHeight="1" x14ac:dyDescent="0.25">
      <c r="A1195" s="272" t="s">
        <v>8112</v>
      </c>
      <c r="B1195" s="272"/>
      <c r="C1195" s="272"/>
      <c r="D1195" s="272"/>
      <c r="E1195" s="272"/>
      <c r="F1195" s="172" t="s">
        <v>4932</v>
      </c>
      <c r="G1195" s="272" t="s">
        <v>8082</v>
      </c>
      <c r="H1195" s="272"/>
      <c r="I1195" s="272"/>
      <c r="J1195" s="272" t="s">
        <v>8111</v>
      </c>
      <c r="K1195" s="272"/>
      <c r="L1195" s="272"/>
      <c r="M1195" s="273"/>
      <c r="N1195" s="273"/>
      <c r="O1195" s="273"/>
      <c r="P1195" s="273"/>
      <c r="Q1195" s="273"/>
    </row>
    <row r="1196" spans="1:17" ht="16.5" customHeight="1" x14ac:dyDescent="0.25">
      <c r="A1196" s="275" t="s">
        <v>7145</v>
      </c>
      <c r="B1196" s="275"/>
      <c r="C1196" s="275"/>
      <c r="D1196" s="275"/>
      <c r="E1196" s="275"/>
      <c r="F1196" s="171" t="s">
        <v>4932</v>
      </c>
      <c r="G1196" s="275" t="s">
        <v>8082</v>
      </c>
      <c r="H1196" s="275"/>
      <c r="I1196" s="275"/>
      <c r="M1196" s="276"/>
      <c r="N1196" s="276"/>
      <c r="O1196" s="276"/>
      <c r="P1196" s="276"/>
      <c r="Q1196" s="276"/>
    </row>
    <row r="1197" spans="1:17" s="173" customFormat="1" ht="16.5" customHeight="1" x14ac:dyDescent="0.25">
      <c r="A1197" s="272" t="s">
        <v>8110</v>
      </c>
      <c r="B1197" s="272"/>
      <c r="C1197" s="272"/>
      <c r="D1197" s="272"/>
      <c r="E1197" s="272"/>
      <c r="F1197" s="172" t="s">
        <v>4932</v>
      </c>
      <c r="G1197" s="272" t="s">
        <v>8082</v>
      </c>
      <c r="H1197" s="272"/>
      <c r="I1197" s="272"/>
      <c r="M1197" s="273"/>
      <c r="N1197" s="273"/>
      <c r="O1197" s="273"/>
      <c r="P1197" s="273"/>
      <c r="Q1197" s="273"/>
    </row>
    <row r="1198" spans="1:17" ht="16.5" customHeight="1" x14ac:dyDescent="0.25">
      <c r="A1198" s="275" t="s">
        <v>8109</v>
      </c>
      <c r="B1198" s="275"/>
      <c r="C1198" s="275"/>
      <c r="D1198" s="275"/>
      <c r="E1198" s="275"/>
      <c r="F1198" s="171" t="s">
        <v>4932</v>
      </c>
      <c r="G1198" s="275" t="s">
        <v>8082</v>
      </c>
      <c r="H1198" s="275"/>
      <c r="I1198" s="275"/>
      <c r="M1198" s="276"/>
      <c r="N1198" s="276"/>
      <c r="O1198" s="276"/>
      <c r="P1198" s="276"/>
      <c r="Q1198" s="276"/>
    </row>
    <row r="1199" spans="1:17" s="173" customFormat="1" ht="16.5" customHeight="1" x14ac:dyDescent="0.25">
      <c r="A1199" s="272" t="s">
        <v>8108</v>
      </c>
      <c r="B1199" s="272"/>
      <c r="C1199" s="272"/>
      <c r="D1199" s="272"/>
      <c r="E1199" s="272"/>
      <c r="F1199" s="172" t="s">
        <v>4932</v>
      </c>
      <c r="G1199" s="272" t="s">
        <v>8082</v>
      </c>
      <c r="H1199" s="272"/>
      <c r="I1199" s="272"/>
      <c r="M1199" s="273"/>
      <c r="N1199" s="273"/>
      <c r="O1199" s="273"/>
      <c r="P1199" s="273"/>
      <c r="Q1199" s="273"/>
    </row>
    <row r="1200" spans="1:17" ht="16.5" customHeight="1" x14ac:dyDescent="0.25">
      <c r="A1200" s="275" t="s">
        <v>8107</v>
      </c>
      <c r="B1200" s="275"/>
      <c r="C1200" s="275"/>
      <c r="D1200" s="275"/>
      <c r="E1200" s="275"/>
      <c r="F1200" s="171" t="s">
        <v>4932</v>
      </c>
      <c r="G1200" s="275" t="s">
        <v>8082</v>
      </c>
      <c r="H1200" s="275"/>
      <c r="I1200" s="275"/>
      <c r="M1200" s="276"/>
      <c r="N1200" s="276"/>
      <c r="O1200" s="276"/>
      <c r="P1200" s="276"/>
      <c r="Q1200" s="276"/>
    </row>
    <row r="1201" spans="1:17" s="173" customFormat="1" ht="16.5" customHeight="1" x14ac:dyDescent="0.25">
      <c r="A1201" s="272" t="s">
        <v>8106</v>
      </c>
      <c r="B1201" s="272"/>
      <c r="C1201" s="272"/>
      <c r="D1201" s="272"/>
      <c r="E1201" s="272"/>
      <c r="F1201" s="172" t="s">
        <v>4932</v>
      </c>
      <c r="G1201" s="272" t="s">
        <v>8082</v>
      </c>
      <c r="H1201" s="272"/>
      <c r="I1201" s="272"/>
      <c r="M1201" s="273"/>
      <c r="N1201" s="273"/>
      <c r="O1201" s="273"/>
      <c r="P1201" s="273"/>
      <c r="Q1201" s="273"/>
    </row>
    <row r="1202" spans="1:17" ht="13.5" customHeight="1" x14ac:dyDescent="0.25">
      <c r="A1202" s="278" t="s">
        <v>8105</v>
      </c>
      <c r="B1202" s="278"/>
      <c r="C1202" s="278"/>
      <c r="D1202" s="278"/>
      <c r="E1202" s="278"/>
      <c r="F1202" s="171" t="s">
        <v>4932</v>
      </c>
      <c r="G1202" s="275" t="s">
        <v>8082</v>
      </c>
      <c r="H1202" s="275"/>
      <c r="I1202" s="275"/>
      <c r="M1202" s="276"/>
      <c r="N1202" s="276"/>
      <c r="O1202" s="276"/>
      <c r="P1202" s="276"/>
      <c r="Q1202" s="276"/>
    </row>
    <row r="1203" spans="1:17" ht="13.5" customHeight="1" x14ac:dyDescent="0.25">
      <c r="A1203" s="278"/>
      <c r="B1203" s="278"/>
      <c r="C1203" s="278"/>
      <c r="D1203" s="278"/>
      <c r="E1203" s="278"/>
    </row>
    <row r="1204" spans="1:17" s="173" customFormat="1" ht="16.5" customHeight="1" x14ac:dyDescent="0.25">
      <c r="A1204" s="272" t="s">
        <v>8104</v>
      </c>
      <c r="B1204" s="272"/>
      <c r="C1204" s="272"/>
      <c r="D1204" s="272"/>
      <c r="E1204" s="272"/>
      <c r="F1204" s="172" t="s">
        <v>4932</v>
      </c>
      <c r="G1204" s="272" t="s">
        <v>8082</v>
      </c>
      <c r="H1204" s="272"/>
      <c r="I1204" s="272"/>
      <c r="M1204" s="273"/>
      <c r="N1204" s="273"/>
      <c r="O1204" s="273"/>
      <c r="P1204" s="273"/>
      <c r="Q1204" s="273"/>
    </row>
    <row r="1205" spans="1:17" ht="16.5" customHeight="1" x14ac:dyDescent="0.25">
      <c r="A1205" s="275" t="s">
        <v>8103</v>
      </c>
      <c r="B1205" s="275"/>
      <c r="C1205" s="275"/>
      <c r="D1205" s="275"/>
      <c r="E1205" s="275"/>
      <c r="F1205" s="171" t="s">
        <v>4932</v>
      </c>
      <c r="G1205" s="275" t="s">
        <v>8082</v>
      </c>
      <c r="H1205" s="275"/>
      <c r="I1205" s="275"/>
      <c r="J1205" s="275" t="s">
        <v>8102</v>
      </c>
      <c r="K1205" s="275"/>
      <c r="L1205" s="275"/>
      <c r="M1205" s="276"/>
      <c r="N1205" s="276"/>
      <c r="O1205" s="276"/>
      <c r="P1205" s="276"/>
      <c r="Q1205" s="276"/>
    </row>
    <row r="1206" spans="1:17" s="173" customFormat="1" ht="13.5" customHeight="1" x14ac:dyDescent="0.25">
      <c r="A1206" s="277" t="s">
        <v>8101</v>
      </c>
      <c r="B1206" s="277"/>
      <c r="C1206" s="277"/>
      <c r="D1206" s="277"/>
      <c r="E1206" s="277"/>
      <c r="F1206" s="172" t="s">
        <v>4932</v>
      </c>
      <c r="G1206" s="272" t="s">
        <v>8082</v>
      </c>
      <c r="H1206" s="272"/>
      <c r="I1206" s="272"/>
      <c r="J1206" s="272" t="s">
        <v>87</v>
      </c>
      <c r="K1206" s="272"/>
      <c r="L1206" s="272"/>
      <c r="M1206" s="273"/>
      <c r="N1206" s="273"/>
      <c r="O1206" s="273"/>
      <c r="P1206" s="273"/>
      <c r="Q1206" s="273"/>
    </row>
    <row r="1207" spans="1:17" s="173" customFormat="1" ht="13.5" customHeight="1" x14ac:dyDescent="0.25">
      <c r="A1207" s="277"/>
      <c r="B1207" s="277"/>
      <c r="C1207" s="277"/>
      <c r="D1207" s="277"/>
      <c r="E1207" s="277"/>
    </row>
    <row r="1208" spans="1:17" ht="16.5" customHeight="1" x14ac:dyDescent="0.25">
      <c r="A1208" s="275" t="s">
        <v>8100</v>
      </c>
      <c r="B1208" s="275"/>
      <c r="C1208" s="275"/>
      <c r="D1208" s="275"/>
      <c r="E1208" s="275"/>
      <c r="F1208" s="171" t="s">
        <v>4932</v>
      </c>
      <c r="G1208" s="275" t="s">
        <v>8082</v>
      </c>
      <c r="H1208" s="275"/>
      <c r="I1208" s="275"/>
      <c r="J1208" s="275" t="s">
        <v>8099</v>
      </c>
      <c r="K1208" s="275"/>
      <c r="L1208" s="275"/>
      <c r="M1208" s="276"/>
      <c r="N1208" s="276"/>
      <c r="O1208" s="276"/>
      <c r="P1208" s="276"/>
      <c r="Q1208" s="276"/>
    </row>
    <row r="1209" spans="1:17" s="173" customFormat="1" ht="16.5" customHeight="1" x14ac:dyDescent="0.25">
      <c r="A1209" s="272" t="s">
        <v>8098</v>
      </c>
      <c r="B1209" s="272"/>
      <c r="C1209" s="272"/>
      <c r="D1209" s="272"/>
      <c r="E1209" s="272"/>
      <c r="F1209" s="172" t="s">
        <v>4932</v>
      </c>
      <c r="G1209" s="272" t="s">
        <v>8082</v>
      </c>
      <c r="H1209" s="272"/>
      <c r="I1209" s="272"/>
      <c r="J1209" s="272" t="s">
        <v>8097</v>
      </c>
      <c r="K1209" s="272"/>
      <c r="L1209" s="272"/>
      <c r="M1209" s="273"/>
      <c r="N1209" s="273"/>
      <c r="O1209" s="273"/>
      <c r="P1209" s="273"/>
      <c r="Q1209" s="273"/>
    </row>
    <row r="1210" spans="1:17" ht="16.5" customHeight="1" x14ac:dyDescent="0.25">
      <c r="A1210" s="275" t="s">
        <v>8096</v>
      </c>
      <c r="B1210" s="275"/>
      <c r="C1210" s="275"/>
      <c r="D1210" s="275"/>
      <c r="E1210" s="275"/>
      <c r="F1210" s="171" t="s">
        <v>4932</v>
      </c>
      <c r="G1210" s="275" t="s">
        <v>8082</v>
      </c>
      <c r="H1210" s="275"/>
      <c r="I1210" s="275"/>
      <c r="J1210" s="275" t="s">
        <v>8095</v>
      </c>
      <c r="K1210" s="275"/>
      <c r="L1210" s="275"/>
      <c r="M1210" s="276"/>
      <c r="N1210" s="276"/>
      <c r="O1210" s="276"/>
      <c r="P1210" s="276"/>
      <c r="Q1210" s="276"/>
    </row>
    <row r="1211" spans="1:17" s="173" customFormat="1" ht="16.5" customHeight="1" x14ac:dyDescent="0.25">
      <c r="A1211" s="272" t="s">
        <v>8094</v>
      </c>
      <c r="B1211" s="272"/>
      <c r="C1211" s="272"/>
      <c r="D1211" s="272"/>
      <c r="E1211" s="272"/>
      <c r="F1211" s="172" t="s">
        <v>4932</v>
      </c>
      <c r="G1211" s="272" t="s">
        <v>8082</v>
      </c>
      <c r="H1211" s="272"/>
      <c r="I1211" s="272"/>
      <c r="J1211" s="272" t="s">
        <v>8093</v>
      </c>
      <c r="K1211" s="272"/>
      <c r="L1211" s="272"/>
      <c r="M1211" s="273"/>
      <c r="N1211" s="273"/>
      <c r="O1211" s="273"/>
      <c r="P1211" s="273"/>
      <c r="Q1211" s="273"/>
    </row>
    <row r="1212" spans="1:17" ht="16.5" customHeight="1" x14ac:dyDescent="0.25">
      <c r="A1212" s="275" t="s">
        <v>8092</v>
      </c>
      <c r="B1212" s="275"/>
      <c r="C1212" s="275"/>
      <c r="D1212" s="275"/>
      <c r="E1212" s="275"/>
      <c r="F1212" s="171" t="s">
        <v>4932</v>
      </c>
      <c r="G1212" s="275" t="s">
        <v>8082</v>
      </c>
      <c r="H1212" s="275"/>
      <c r="I1212" s="275"/>
      <c r="J1212" s="275" t="s">
        <v>8091</v>
      </c>
      <c r="K1212" s="275"/>
      <c r="L1212" s="275"/>
      <c r="M1212" s="276"/>
      <c r="N1212" s="276"/>
      <c r="O1212" s="276"/>
      <c r="P1212" s="276"/>
      <c r="Q1212" s="276"/>
    </row>
    <row r="1213" spans="1:17" s="173" customFormat="1" ht="16.5" customHeight="1" x14ac:dyDescent="0.25">
      <c r="A1213" s="272" t="s">
        <v>8090</v>
      </c>
      <c r="B1213" s="272"/>
      <c r="C1213" s="272"/>
      <c r="D1213" s="272"/>
      <c r="E1213" s="272"/>
      <c r="F1213" s="172" t="s">
        <v>4932</v>
      </c>
      <c r="G1213" s="272" t="s">
        <v>8082</v>
      </c>
      <c r="H1213" s="272"/>
      <c r="I1213" s="272"/>
      <c r="J1213" s="272" t="s">
        <v>94</v>
      </c>
      <c r="K1213" s="272"/>
      <c r="L1213" s="272"/>
      <c r="M1213" s="273"/>
      <c r="N1213" s="273"/>
      <c r="O1213" s="273"/>
      <c r="P1213" s="273"/>
      <c r="Q1213" s="273"/>
    </row>
    <row r="1214" spans="1:17" ht="13.5" customHeight="1" x14ac:dyDescent="0.25">
      <c r="A1214" s="278" t="s">
        <v>8089</v>
      </c>
      <c r="B1214" s="278"/>
      <c r="C1214" s="278"/>
      <c r="D1214" s="278"/>
      <c r="E1214" s="278"/>
      <c r="F1214" s="171" t="s">
        <v>4932</v>
      </c>
      <c r="G1214" s="275" t="s">
        <v>8082</v>
      </c>
      <c r="H1214" s="275"/>
      <c r="I1214" s="275"/>
      <c r="M1214" s="276"/>
      <c r="N1214" s="276"/>
      <c r="O1214" s="276"/>
      <c r="P1214" s="276"/>
      <c r="Q1214" s="276"/>
    </row>
    <row r="1215" spans="1:17" ht="13.5" customHeight="1" x14ac:dyDescent="0.25">
      <c r="A1215" s="278"/>
      <c r="B1215" s="278"/>
      <c r="C1215" s="278"/>
      <c r="D1215" s="278"/>
      <c r="E1215" s="278"/>
    </row>
    <row r="1216" spans="1:17" s="173" customFormat="1" ht="16.5" customHeight="1" x14ac:dyDescent="0.25">
      <c r="A1216" s="272" t="s">
        <v>8088</v>
      </c>
      <c r="B1216" s="272"/>
      <c r="C1216" s="272"/>
      <c r="D1216" s="272"/>
      <c r="E1216" s="272"/>
      <c r="F1216" s="172" t="s">
        <v>4932</v>
      </c>
      <c r="G1216" s="272" t="s">
        <v>8082</v>
      </c>
      <c r="H1216" s="272"/>
      <c r="I1216" s="272"/>
      <c r="J1216" s="272" t="s">
        <v>8087</v>
      </c>
      <c r="K1216" s="272"/>
      <c r="L1216" s="272"/>
      <c r="M1216" s="273"/>
      <c r="N1216" s="273"/>
      <c r="O1216" s="273"/>
      <c r="P1216" s="273"/>
      <c r="Q1216" s="273"/>
    </row>
    <row r="1217" spans="1:17" ht="16.5" customHeight="1" x14ac:dyDescent="0.25">
      <c r="A1217" s="275" t="s">
        <v>8086</v>
      </c>
      <c r="B1217" s="275"/>
      <c r="C1217" s="275"/>
      <c r="D1217" s="275"/>
      <c r="E1217" s="275"/>
      <c r="F1217" s="171" t="s">
        <v>4932</v>
      </c>
      <c r="G1217" s="275" t="s">
        <v>8082</v>
      </c>
      <c r="H1217" s="275"/>
      <c r="I1217" s="275"/>
      <c r="J1217" s="275" t="s">
        <v>8085</v>
      </c>
      <c r="K1217" s="275"/>
      <c r="L1217" s="275"/>
      <c r="M1217" s="276"/>
      <c r="N1217" s="276"/>
      <c r="O1217" s="276"/>
      <c r="P1217" s="276"/>
      <c r="Q1217" s="276"/>
    </row>
    <row r="1218" spans="1:17" s="173" customFormat="1" ht="16.5" customHeight="1" x14ac:dyDescent="0.25">
      <c r="A1218" s="272" t="s">
        <v>8084</v>
      </c>
      <c r="B1218" s="272"/>
      <c r="C1218" s="272"/>
      <c r="D1218" s="272"/>
      <c r="E1218" s="272"/>
      <c r="F1218" s="172" t="s">
        <v>4932</v>
      </c>
      <c r="G1218" s="272" t="s">
        <v>8082</v>
      </c>
      <c r="H1218" s="272"/>
      <c r="I1218" s="272"/>
      <c r="J1218" s="272" t="s">
        <v>8083</v>
      </c>
      <c r="K1218" s="272"/>
      <c r="L1218" s="272"/>
      <c r="M1218" s="273"/>
      <c r="N1218" s="273"/>
      <c r="O1218" s="273"/>
      <c r="P1218" s="273"/>
      <c r="Q1218" s="273"/>
    </row>
    <row r="1219" spans="1:17" ht="16.5" customHeight="1" x14ac:dyDescent="0.25">
      <c r="A1219" s="275" t="s">
        <v>4942</v>
      </c>
      <c r="B1219" s="275"/>
      <c r="C1219" s="275"/>
      <c r="D1219" s="275"/>
      <c r="E1219" s="275"/>
      <c r="F1219" s="171" t="s">
        <v>4932</v>
      </c>
      <c r="G1219" s="275" t="s">
        <v>8082</v>
      </c>
      <c r="H1219" s="275"/>
      <c r="I1219" s="275"/>
      <c r="M1219" s="276"/>
      <c r="N1219" s="276"/>
      <c r="O1219" s="276"/>
      <c r="P1219" s="276"/>
      <c r="Q1219" s="276"/>
    </row>
    <row r="1220" spans="1:17" ht="28.5" customHeight="1" x14ac:dyDescent="0.25"/>
    <row r="1221" spans="1:17" ht="6" customHeight="1" x14ac:dyDescent="0.25"/>
    <row r="1222" spans="1:17" ht="15.75" customHeight="1" x14ac:dyDescent="0.25">
      <c r="A1222" s="274" t="s">
        <v>8078</v>
      </c>
      <c r="B1222" s="274"/>
      <c r="C1222" s="274"/>
      <c r="D1222" s="274"/>
      <c r="E1222" s="274"/>
      <c r="F1222" s="274"/>
      <c r="G1222" s="274"/>
      <c r="H1222" s="274"/>
    </row>
    <row r="1223" spans="1:17" ht="6.75" customHeight="1" x14ac:dyDescent="0.25"/>
    <row r="1224" spans="1:17" s="173" customFormat="1" ht="13.5" customHeight="1" x14ac:dyDescent="0.25">
      <c r="A1224" s="272" t="s">
        <v>8081</v>
      </c>
      <c r="B1224" s="272"/>
      <c r="C1224" s="272"/>
      <c r="D1224" s="272"/>
      <c r="E1224" s="272"/>
      <c r="F1224" s="172" t="s">
        <v>4932</v>
      </c>
      <c r="G1224" s="272" t="s">
        <v>8078</v>
      </c>
      <c r="H1224" s="272"/>
      <c r="I1224" s="272"/>
      <c r="J1224" s="277" t="s">
        <v>8080</v>
      </c>
      <c r="K1224" s="277"/>
      <c r="L1224" s="277"/>
      <c r="M1224" s="273"/>
      <c r="N1224" s="273"/>
      <c r="O1224" s="273"/>
      <c r="P1224" s="273"/>
      <c r="Q1224" s="273"/>
    </row>
    <row r="1225" spans="1:17" s="173" customFormat="1" ht="13.5" customHeight="1" x14ac:dyDescent="0.25">
      <c r="J1225" s="277"/>
      <c r="K1225" s="277"/>
      <c r="L1225" s="277"/>
    </row>
    <row r="1226" spans="1:17" s="173" customFormat="1" ht="13.5" customHeight="1" x14ac:dyDescent="0.25">
      <c r="J1226" s="277"/>
      <c r="K1226" s="277"/>
      <c r="L1226" s="277"/>
    </row>
    <row r="1227" spans="1:17" ht="13.5" customHeight="1" x14ac:dyDescent="0.25">
      <c r="A1227" s="275" t="s">
        <v>8079</v>
      </c>
      <c r="B1227" s="275"/>
      <c r="C1227" s="275"/>
      <c r="D1227" s="275"/>
      <c r="E1227" s="275"/>
      <c r="F1227" s="171" t="s">
        <v>4932</v>
      </c>
      <c r="G1227" s="275" t="s">
        <v>8078</v>
      </c>
      <c r="H1227" s="275"/>
      <c r="I1227" s="275"/>
      <c r="J1227" s="278" t="s">
        <v>8077</v>
      </c>
      <c r="K1227" s="278"/>
      <c r="L1227" s="278"/>
      <c r="M1227" s="276"/>
      <c r="N1227" s="276"/>
      <c r="O1227" s="276"/>
      <c r="P1227" s="276"/>
      <c r="Q1227" s="276"/>
    </row>
    <row r="1228" spans="1:17" ht="13.5" customHeight="1" x14ac:dyDescent="0.25">
      <c r="J1228" s="278"/>
      <c r="K1228" s="278"/>
      <c r="L1228" s="278"/>
    </row>
    <row r="1229" spans="1:17" ht="13.5" customHeight="1" x14ac:dyDescent="0.25">
      <c r="J1229" s="278"/>
      <c r="K1229" s="278"/>
      <c r="L1229" s="278"/>
    </row>
    <row r="1230" spans="1:17" ht="28.5" customHeight="1" x14ac:dyDescent="0.25"/>
    <row r="1231" spans="1:17" ht="6" customHeight="1" x14ac:dyDescent="0.25"/>
    <row r="1232" spans="1:17" ht="15.75" customHeight="1" x14ac:dyDescent="0.25">
      <c r="A1232" s="274" t="s">
        <v>8071</v>
      </c>
      <c r="B1232" s="274"/>
      <c r="C1232" s="274"/>
      <c r="D1232" s="274"/>
      <c r="E1232" s="274"/>
      <c r="F1232" s="274"/>
      <c r="G1232" s="274"/>
      <c r="H1232" s="274"/>
    </row>
    <row r="1233" spans="1:17" ht="6.75" customHeight="1" x14ac:dyDescent="0.25"/>
    <row r="1234" spans="1:17" s="173" customFormat="1" ht="13.5" customHeight="1" x14ac:dyDescent="0.25">
      <c r="A1234" s="277" t="s">
        <v>8076</v>
      </c>
      <c r="B1234" s="277"/>
      <c r="C1234" s="277"/>
      <c r="D1234" s="277"/>
      <c r="E1234" s="277"/>
      <c r="F1234" s="172" t="s">
        <v>4932</v>
      </c>
      <c r="G1234" s="272" t="s">
        <v>8071</v>
      </c>
      <c r="H1234" s="272"/>
      <c r="I1234" s="272"/>
      <c r="J1234" s="272" t="s">
        <v>8075</v>
      </c>
      <c r="K1234" s="272"/>
      <c r="L1234" s="272"/>
      <c r="M1234" s="273"/>
      <c r="N1234" s="273"/>
      <c r="O1234" s="273"/>
      <c r="P1234" s="273"/>
      <c r="Q1234" s="273"/>
    </row>
    <row r="1235" spans="1:17" s="173" customFormat="1" ht="13.5" customHeight="1" x14ac:dyDescent="0.25">
      <c r="A1235" s="277"/>
      <c r="B1235" s="277"/>
      <c r="C1235" s="277"/>
      <c r="D1235" s="277"/>
      <c r="E1235" s="277"/>
    </row>
    <row r="1236" spans="1:17" s="173" customFormat="1" ht="13.5" customHeight="1" x14ac:dyDescent="0.25">
      <c r="A1236" s="277"/>
      <c r="B1236" s="277"/>
      <c r="C1236" s="277"/>
      <c r="D1236" s="277"/>
      <c r="E1236" s="277"/>
    </row>
    <row r="1237" spans="1:17" s="173" customFormat="1" ht="13.5" customHeight="1" x14ac:dyDescent="0.25">
      <c r="A1237" s="277"/>
      <c r="B1237" s="277"/>
      <c r="C1237" s="277"/>
      <c r="D1237" s="277"/>
      <c r="E1237" s="277"/>
    </row>
    <row r="1238" spans="1:17" ht="13.5" customHeight="1" x14ac:dyDescent="0.25">
      <c r="A1238" s="278" t="s">
        <v>8074</v>
      </c>
      <c r="B1238" s="278"/>
      <c r="C1238" s="278"/>
      <c r="D1238" s="278"/>
      <c r="E1238" s="278"/>
      <c r="F1238" s="171" t="s">
        <v>4932</v>
      </c>
      <c r="G1238" s="275" t="s">
        <v>8071</v>
      </c>
      <c r="H1238" s="275"/>
      <c r="I1238" s="275"/>
      <c r="J1238" s="275" t="s">
        <v>8073</v>
      </c>
      <c r="K1238" s="275"/>
      <c r="L1238" s="275"/>
      <c r="M1238" s="276"/>
      <c r="N1238" s="276"/>
      <c r="O1238" s="276"/>
      <c r="P1238" s="276"/>
      <c r="Q1238" s="276"/>
    </row>
    <row r="1239" spans="1:17" ht="13.5" customHeight="1" x14ac:dyDescent="0.25">
      <c r="A1239" s="278"/>
      <c r="B1239" s="278"/>
      <c r="C1239" s="278"/>
      <c r="D1239" s="278"/>
      <c r="E1239" s="278"/>
    </row>
    <row r="1240" spans="1:17" s="173" customFormat="1" ht="16.5" customHeight="1" x14ac:dyDescent="0.25">
      <c r="A1240" s="272" t="s">
        <v>8072</v>
      </c>
      <c r="B1240" s="272"/>
      <c r="C1240" s="272"/>
      <c r="D1240" s="272"/>
      <c r="E1240" s="272"/>
      <c r="F1240" s="172" t="s">
        <v>4932</v>
      </c>
      <c r="G1240" s="272" t="s">
        <v>8071</v>
      </c>
      <c r="H1240" s="272"/>
      <c r="I1240" s="272"/>
      <c r="J1240" s="272" t="s">
        <v>8070</v>
      </c>
      <c r="K1240" s="272"/>
      <c r="L1240" s="272"/>
      <c r="M1240" s="273"/>
      <c r="N1240" s="273"/>
      <c r="O1240" s="273"/>
      <c r="P1240" s="273"/>
      <c r="Q1240" s="273"/>
    </row>
    <row r="1241" spans="1:17" ht="28.5" customHeight="1" x14ac:dyDescent="0.25"/>
    <row r="1242" spans="1:17" ht="6" customHeight="1" x14ac:dyDescent="0.25"/>
    <row r="1243" spans="1:17" ht="15.75" customHeight="1" x14ac:dyDescent="0.25">
      <c r="A1243" s="274" t="s">
        <v>8068</v>
      </c>
      <c r="B1243" s="274"/>
      <c r="C1243" s="274"/>
      <c r="D1243" s="274"/>
      <c r="E1243" s="274"/>
      <c r="F1243" s="274"/>
      <c r="G1243" s="274"/>
      <c r="H1243" s="274"/>
    </row>
    <row r="1244" spans="1:17" ht="6.75" customHeight="1" x14ac:dyDescent="0.25"/>
    <row r="1245" spans="1:17" ht="16.5" customHeight="1" x14ac:dyDescent="0.25">
      <c r="A1245" s="275" t="s">
        <v>8069</v>
      </c>
      <c r="B1245" s="275"/>
      <c r="C1245" s="275"/>
      <c r="D1245" s="275"/>
      <c r="E1245" s="275"/>
      <c r="F1245" s="171" t="s">
        <v>4932</v>
      </c>
      <c r="G1245" s="275" t="s">
        <v>8068</v>
      </c>
      <c r="H1245" s="275"/>
      <c r="I1245" s="275"/>
      <c r="J1245" s="275" t="s">
        <v>8067</v>
      </c>
      <c r="K1245" s="275"/>
      <c r="L1245" s="275"/>
      <c r="M1245" s="276"/>
      <c r="N1245" s="276"/>
      <c r="O1245" s="276"/>
      <c r="P1245" s="276"/>
      <c r="Q1245" s="276"/>
    </row>
    <row r="1246" spans="1:17" ht="28.5" customHeight="1" x14ac:dyDescent="0.25"/>
    <row r="1247" spans="1:17" ht="6" customHeight="1" x14ac:dyDescent="0.25"/>
    <row r="1248" spans="1:17" ht="15.75" customHeight="1" x14ac:dyDescent="0.25">
      <c r="A1248" s="274" t="s">
        <v>8038</v>
      </c>
      <c r="B1248" s="274"/>
      <c r="C1248" s="274"/>
      <c r="D1248" s="274"/>
      <c r="E1248" s="274"/>
      <c r="F1248" s="274"/>
      <c r="G1248" s="274"/>
      <c r="H1248" s="274"/>
    </row>
    <row r="1249" spans="1:17" ht="6.75" customHeight="1" x14ac:dyDescent="0.25"/>
    <row r="1250" spans="1:17" s="173" customFormat="1" ht="13.5" customHeight="1" x14ac:dyDescent="0.25">
      <c r="A1250" s="277" t="s">
        <v>6287</v>
      </c>
      <c r="B1250" s="277"/>
      <c r="C1250" s="277"/>
      <c r="D1250" s="277"/>
      <c r="E1250" s="277"/>
      <c r="F1250" s="172" t="s">
        <v>4932</v>
      </c>
      <c r="G1250" s="272" t="s">
        <v>8038</v>
      </c>
      <c r="H1250" s="272"/>
      <c r="I1250" s="272"/>
      <c r="J1250" s="272" t="s">
        <v>8066</v>
      </c>
      <c r="K1250" s="272"/>
      <c r="L1250" s="272"/>
      <c r="M1250" s="273"/>
      <c r="N1250" s="273"/>
      <c r="O1250" s="273"/>
      <c r="P1250" s="273"/>
      <c r="Q1250" s="273"/>
    </row>
    <row r="1251" spans="1:17" s="173" customFormat="1" ht="13.5" customHeight="1" x14ac:dyDescent="0.25">
      <c r="A1251" s="277"/>
      <c r="B1251" s="277"/>
      <c r="C1251" s="277"/>
      <c r="D1251" s="277"/>
      <c r="E1251" s="277"/>
    </row>
    <row r="1252" spans="1:17" ht="16.5" customHeight="1" x14ac:dyDescent="0.25">
      <c r="A1252" s="275" t="s">
        <v>6283</v>
      </c>
      <c r="B1252" s="275"/>
      <c r="C1252" s="275"/>
      <c r="D1252" s="275"/>
      <c r="E1252" s="275"/>
      <c r="F1252" s="171" t="s">
        <v>4932</v>
      </c>
      <c r="G1252" s="275" t="s">
        <v>8038</v>
      </c>
      <c r="H1252" s="275"/>
      <c r="I1252" s="275"/>
      <c r="J1252" s="275" t="s">
        <v>8065</v>
      </c>
      <c r="K1252" s="275"/>
      <c r="L1252" s="275"/>
      <c r="M1252" s="276"/>
      <c r="N1252" s="276"/>
      <c r="O1252" s="276"/>
      <c r="P1252" s="276"/>
      <c r="Q1252" s="276"/>
    </row>
    <row r="1253" spans="1:17" s="173" customFormat="1" ht="16.5" customHeight="1" x14ac:dyDescent="0.25">
      <c r="A1253" s="272" t="s">
        <v>8064</v>
      </c>
      <c r="B1253" s="272"/>
      <c r="C1253" s="272"/>
      <c r="D1253" s="272"/>
      <c r="E1253" s="272"/>
      <c r="F1253" s="172" t="s">
        <v>4932</v>
      </c>
      <c r="G1253" s="272" t="s">
        <v>8038</v>
      </c>
      <c r="H1253" s="272"/>
      <c r="I1253" s="272"/>
      <c r="J1253" s="272" t="s">
        <v>8063</v>
      </c>
      <c r="K1253" s="272"/>
      <c r="L1253" s="272"/>
      <c r="M1253" s="273"/>
      <c r="N1253" s="273"/>
      <c r="O1253" s="273"/>
      <c r="P1253" s="273"/>
      <c r="Q1253" s="273"/>
    </row>
    <row r="1254" spans="1:17" ht="16.5" customHeight="1" x14ac:dyDescent="0.25">
      <c r="A1254" s="275" t="s">
        <v>8062</v>
      </c>
      <c r="B1254" s="275"/>
      <c r="C1254" s="275"/>
      <c r="D1254" s="275"/>
      <c r="E1254" s="275"/>
      <c r="F1254" s="171" t="s">
        <v>4932</v>
      </c>
      <c r="G1254" s="275" t="s">
        <v>8038</v>
      </c>
      <c r="H1254" s="275"/>
      <c r="I1254" s="275"/>
      <c r="J1254" s="275" t="s">
        <v>8061</v>
      </c>
      <c r="K1254" s="275"/>
      <c r="L1254" s="275"/>
      <c r="M1254" s="276"/>
      <c r="N1254" s="276"/>
      <c r="O1254" s="276"/>
      <c r="P1254" s="276"/>
      <c r="Q1254" s="276"/>
    </row>
    <row r="1255" spans="1:17" s="173" customFormat="1" ht="13.5" customHeight="1" x14ac:dyDescent="0.25">
      <c r="A1255" s="277" t="s">
        <v>6064</v>
      </c>
      <c r="B1255" s="277"/>
      <c r="C1255" s="277"/>
      <c r="D1255" s="277"/>
      <c r="E1255" s="277"/>
      <c r="F1255" s="172" t="s">
        <v>4932</v>
      </c>
      <c r="G1255" s="272" t="s">
        <v>8038</v>
      </c>
      <c r="H1255" s="272"/>
      <c r="I1255" s="272"/>
      <c r="J1255" s="272" t="s">
        <v>8060</v>
      </c>
      <c r="K1255" s="272"/>
      <c r="L1255" s="272"/>
      <c r="M1255" s="273"/>
      <c r="N1255" s="273"/>
      <c r="O1255" s="273"/>
      <c r="P1255" s="273"/>
      <c r="Q1255" s="273"/>
    </row>
    <row r="1256" spans="1:17" s="173" customFormat="1" ht="13.5" customHeight="1" x14ac:dyDescent="0.25">
      <c r="A1256" s="277"/>
      <c r="B1256" s="277"/>
      <c r="C1256" s="277"/>
      <c r="D1256" s="277"/>
      <c r="E1256" s="277"/>
    </row>
    <row r="1257" spans="1:17" ht="16.5" customHeight="1" x14ac:dyDescent="0.25">
      <c r="A1257" s="275" t="s">
        <v>6279</v>
      </c>
      <c r="B1257" s="275"/>
      <c r="C1257" s="275"/>
      <c r="D1257" s="275"/>
      <c r="E1257" s="275"/>
      <c r="F1257" s="171" t="s">
        <v>4932</v>
      </c>
      <c r="G1257" s="275" t="s">
        <v>8038</v>
      </c>
      <c r="H1257" s="275"/>
      <c r="I1257" s="275"/>
      <c r="M1257" s="276"/>
      <c r="N1257" s="276"/>
      <c r="O1257" s="276"/>
      <c r="P1257" s="276"/>
      <c r="Q1257" s="276"/>
    </row>
    <row r="1258" spans="1:17" s="173" customFormat="1" ht="16.5" customHeight="1" x14ac:dyDescent="0.25">
      <c r="A1258" s="272" t="s">
        <v>8059</v>
      </c>
      <c r="B1258" s="272"/>
      <c r="C1258" s="272"/>
      <c r="D1258" s="272"/>
      <c r="E1258" s="272"/>
      <c r="F1258" s="172" t="s">
        <v>4932</v>
      </c>
      <c r="G1258" s="272" t="s">
        <v>8038</v>
      </c>
      <c r="H1258" s="272"/>
      <c r="I1258" s="272"/>
      <c r="J1258" s="272" t="s">
        <v>8058</v>
      </c>
      <c r="K1258" s="272"/>
      <c r="L1258" s="272"/>
      <c r="M1258" s="273"/>
      <c r="N1258" s="273"/>
      <c r="O1258" s="273"/>
      <c r="P1258" s="273"/>
      <c r="Q1258" s="273"/>
    </row>
    <row r="1259" spans="1:17" ht="16.5" customHeight="1" x14ac:dyDescent="0.25">
      <c r="A1259" s="275" t="s">
        <v>8057</v>
      </c>
      <c r="B1259" s="275"/>
      <c r="C1259" s="275"/>
      <c r="D1259" s="275"/>
      <c r="E1259" s="275"/>
      <c r="F1259" s="171" t="s">
        <v>4932</v>
      </c>
      <c r="G1259" s="275" t="s">
        <v>8038</v>
      </c>
      <c r="H1259" s="275"/>
      <c r="I1259" s="275"/>
      <c r="J1259" s="275" t="s">
        <v>8056</v>
      </c>
      <c r="K1259" s="275"/>
      <c r="L1259" s="275"/>
      <c r="M1259" s="276"/>
      <c r="N1259" s="276"/>
      <c r="O1259" s="276"/>
      <c r="P1259" s="276"/>
      <c r="Q1259" s="276"/>
    </row>
    <row r="1260" spans="1:17" s="173" customFormat="1" ht="13.5" customHeight="1" x14ac:dyDescent="0.25">
      <c r="A1260" s="277" t="s">
        <v>8055</v>
      </c>
      <c r="B1260" s="277"/>
      <c r="C1260" s="277"/>
      <c r="D1260" s="277"/>
      <c r="E1260" s="277"/>
      <c r="F1260" s="172" t="s">
        <v>4932</v>
      </c>
      <c r="G1260" s="272" t="s">
        <v>8038</v>
      </c>
      <c r="H1260" s="272"/>
      <c r="I1260" s="272"/>
      <c r="J1260" s="272" t="s">
        <v>8054</v>
      </c>
      <c r="K1260" s="272"/>
      <c r="L1260" s="272"/>
      <c r="M1260" s="273"/>
      <c r="N1260" s="273"/>
      <c r="O1260" s="273"/>
      <c r="P1260" s="273"/>
      <c r="Q1260" s="273"/>
    </row>
    <row r="1261" spans="1:17" s="173" customFormat="1" ht="13.5" customHeight="1" x14ac:dyDescent="0.25">
      <c r="A1261" s="277"/>
      <c r="B1261" s="277"/>
      <c r="C1261" s="277"/>
      <c r="D1261" s="277"/>
      <c r="E1261" s="277"/>
    </row>
    <row r="1262" spans="1:17" ht="13.5" customHeight="1" x14ac:dyDescent="0.25">
      <c r="A1262" s="278" t="s">
        <v>6262</v>
      </c>
      <c r="B1262" s="278"/>
      <c r="C1262" s="278"/>
      <c r="D1262" s="278"/>
      <c r="E1262" s="278"/>
      <c r="F1262" s="171" t="s">
        <v>4932</v>
      </c>
      <c r="G1262" s="275" t="s">
        <v>8038</v>
      </c>
      <c r="H1262" s="275"/>
      <c r="I1262" s="275"/>
      <c r="M1262" s="276"/>
      <c r="N1262" s="276"/>
      <c r="O1262" s="276"/>
      <c r="P1262" s="276"/>
      <c r="Q1262" s="276"/>
    </row>
    <row r="1263" spans="1:17" ht="13.5" customHeight="1" x14ac:dyDescent="0.25">
      <c r="A1263" s="278"/>
      <c r="B1263" s="278"/>
      <c r="C1263" s="278"/>
      <c r="D1263" s="278"/>
      <c r="E1263" s="278"/>
    </row>
    <row r="1264" spans="1:17" ht="13.5" customHeight="1" x14ac:dyDescent="0.25">
      <c r="A1264" s="278"/>
      <c r="B1264" s="278"/>
      <c r="C1264" s="278"/>
      <c r="D1264" s="278"/>
      <c r="E1264" s="278"/>
    </row>
    <row r="1265" spans="1:17" s="173" customFormat="1" ht="13.5" customHeight="1" x14ac:dyDescent="0.25">
      <c r="A1265" s="277" t="s">
        <v>8053</v>
      </c>
      <c r="B1265" s="277"/>
      <c r="C1265" s="277"/>
      <c r="D1265" s="277"/>
      <c r="E1265" s="277"/>
      <c r="F1265" s="172" t="s">
        <v>4932</v>
      </c>
      <c r="G1265" s="272" t="s">
        <v>8038</v>
      </c>
      <c r="H1265" s="272"/>
      <c r="I1265" s="272"/>
      <c r="J1265" s="272" t="s">
        <v>8041</v>
      </c>
      <c r="K1265" s="272"/>
      <c r="L1265" s="272"/>
      <c r="M1265" s="273"/>
      <c r="N1265" s="273"/>
      <c r="O1265" s="273"/>
      <c r="P1265" s="273"/>
      <c r="Q1265" s="273"/>
    </row>
    <row r="1266" spans="1:17" s="173" customFormat="1" ht="13.5" customHeight="1" x14ac:dyDescent="0.25">
      <c r="A1266" s="277"/>
      <c r="B1266" s="277"/>
      <c r="C1266" s="277"/>
      <c r="D1266" s="277"/>
      <c r="E1266" s="277"/>
    </row>
    <row r="1267" spans="1:17" ht="13.5" customHeight="1" x14ac:dyDescent="0.25">
      <c r="A1267" s="278" t="s">
        <v>8052</v>
      </c>
      <c r="B1267" s="278"/>
      <c r="C1267" s="278"/>
      <c r="D1267" s="278"/>
      <c r="E1267" s="278"/>
      <c r="F1267" s="171" t="s">
        <v>4932</v>
      </c>
      <c r="G1267" s="275" t="s">
        <v>8038</v>
      </c>
      <c r="H1267" s="275"/>
      <c r="I1267" s="275"/>
      <c r="J1267" s="275" t="s">
        <v>8051</v>
      </c>
      <c r="K1267" s="275"/>
      <c r="L1267" s="275"/>
      <c r="M1267" s="276"/>
      <c r="N1267" s="276"/>
      <c r="O1267" s="276"/>
      <c r="P1267" s="276"/>
      <c r="Q1267" s="276"/>
    </row>
    <row r="1268" spans="1:17" ht="13.5" customHeight="1" x14ac:dyDescent="0.25">
      <c r="A1268" s="278"/>
      <c r="B1268" s="278"/>
      <c r="C1268" s="278"/>
      <c r="D1268" s="278"/>
      <c r="E1268" s="278"/>
    </row>
    <row r="1269" spans="1:17" s="173" customFormat="1" ht="13.5" customHeight="1" x14ac:dyDescent="0.25">
      <c r="A1269" s="277" t="s">
        <v>8050</v>
      </c>
      <c r="B1269" s="277"/>
      <c r="C1269" s="277"/>
      <c r="D1269" s="277"/>
      <c r="E1269" s="277"/>
      <c r="F1269" s="172" t="s">
        <v>4932</v>
      </c>
      <c r="G1269" s="272" t="s">
        <v>8038</v>
      </c>
      <c r="H1269" s="272"/>
      <c r="I1269" s="272"/>
      <c r="J1269" s="272" t="s">
        <v>8049</v>
      </c>
      <c r="K1269" s="272"/>
      <c r="L1269" s="272"/>
      <c r="M1269" s="273"/>
      <c r="N1269" s="273"/>
      <c r="O1269" s="273"/>
      <c r="P1269" s="273"/>
      <c r="Q1269" s="273"/>
    </row>
    <row r="1270" spans="1:17" s="173" customFormat="1" ht="13.5" customHeight="1" x14ac:dyDescent="0.25">
      <c r="A1270" s="277"/>
      <c r="B1270" s="277"/>
      <c r="C1270" s="277"/>
      <c r="D1270" s="277"/>
      <c r="E1270" s="277"/>
    </row>
    <row r="1271" spans="1:17" ht="13.5" customHeight="1" x14ac:dyDescent="0.25">
      <c r="A1271" s="278" t="s">
        <v>8048</v>
      </c>
      <c r="B1271" s="278"/>
      <c r="C1271" s="278"/>
      <c r="D1271" s="278"/>
      <c r="E1271" s="278"/>
      <c r="F1271" s="171" t="s">
        <v>4932</v>
      </c>
      <c r="G1271" s="275" t="s">
        <v>8038</v>
      </c>
      <c r="H1271" s="275"/>
      <c r="I1271" s="275"/>
      <c r="J1271" s="275" t="s">
        <v>8047</v>
      </c>
      <c r="K1271" s="275"/>
      <c r="L1271" s="275"/>
      <c r="M1271" s="276"/>
      <c r="N1271" s="276"/>
      <c r="O1271" s="276"/>
      <c r="P1271" s="276"/>
      <c r="Q1271" s="276"/>
    </row>
    <row r="1272" spans="1:17" ht="13.5" customHeight="1" x14ac:dyDescent="0.25">
      <c r="A1272" s="278"/>
      <c r="B1272" s="278"/>
      <c r="C1272" s="278"/>
      <c r="D1272" s="278"/>
      <c r="E1272" s="278"/>
    </row>
    <row r="1273" spans="1:17" s="173" customFormat="1" ht="16.5" customHeight="1" x14ac:dyDescent="0.25">
      <c r="A1273" s="272" t="s">
        <v>8046</v>
      </c>
      <c r="B1273" s="272"/>
      <c r="C1273" s="272"/>
      <c r="D1273" s="272"/>
      <c r="E1273" s="272"/>
      <c r="F1273" s="172" t="s">
        <v>4932</v>
      </c>
      <c r="G1273" s="272" t="s">
        <v>8038</v>
      </c>
      <c r="H1273" s="272"/>
      <c r="I1273" s="272"/>
      <c r="J1273" s="272" t="s">
        <v>8045</v>
      </c>
      <c r="K1273" s="272"/>
      <c r="L1273" s="272"/>
      <c r="M1273" s="273"/>
      <c r="N1273" s="273"/>
      <c r="O1273" s="273"/>
      <c r="P1273" s="273"/>
      <c r="Q1273" s="273"/>
    </row>
    <row r="1274" spans="1:17" ht="13.5" customHeight="1" x14ac:dyDescent="0.25">
      <c r="A1274" s="278" t="s">
        <v>8044</v>
      </c>
      <c r="B1274" s="278"/>
      <c r="C1274" s="278"/>
      <c r="D1274" s="278"/>
      <c r="E1274" s="278"/>
      <c r="F1274" s="171" t="s">
        <v>4932</v>
      </c>
      <c r="G1274" s="275" t="s">
        <v>8038</v>
      </c>
      <c r="H1274" s="275"/>
      <c r="I1274" s="275"/>
      <c r="J1274" s="275" t="s">
        <v>8043</v>
      </c>
      <c r="K1274" s="275"/>
      <c r="L1274" s="275"/>
      <c r="M1274" s="276"/>
      <c r="N1274" s="276"/>
      <c r="O1274" s="276"/>
      <c r="P1274" s="276"/>
      <c r="Q1274" s="276"/>
    </row>
    <row r="1275" spans="1:17" ht="13.5" customHeight="1" x14ac:dyDescent="0.25">
      <c r="A1275" s="278"/>
      <c r="B1275" s="278"/>
      <c r="C1275" s="278"/>
      <c r="D1275" s="278"/>
      <c r="E1275" s="278"/>
    </row>
    <row r="1276" spans="1:17" s="173" customFormat="1" ht="13.5" customHeight="1" x14ac:dyDescent="0.25">
      <c r="A1276" s="277" t="s">
        <v>8042</v>
      </c>
      <c r="B1276" s="277"/>
      <c r="C1276" s="277"/>
      <c r="D1276" s="277"/>
      <c r="E1276" s="277"/>
      <c r="F1276" s="172" t="s">
        <v>4932</v>
      </c>
      <c r="G1276" s="272" t="s">
        <v>8038</v>
      </c>
      <c r="H1276" s="272"/>
      <c r="I1276" s="272"/>
      <c r="J1276" s="272" t="s">
        <v>8041</v>
      </c>
      <c r="K1276" s="272"/>
      <c r="L1276" s="272"/>
      <c r="M1276" s="273"/>
      <c r="N1276" s="273"/>
      <c r="O1276" s="273"/>
      <c r="P1276" s="273"/>
      <c r="Q1276" s="273"/>
    </row>
    <row r="1277" spans="1:17" s="173" customFormat="1" ht="13.5" customHeight="1" x14ac:dyDescent="0.25">
      <c r="A1277" s="277"/>
      <c r="B1277" s="277"/>
      <c r="C1277" s="277"/>
      <c r="D1277" s="277"/>
      <c r="E1277" s="277"/>
    </row>
    <row r="1278" spans="1:17" ht="13.5" customHeight="1" x14ac:dyDescent="0.25">
      <c r="A1278" s="278" t="s">
        <v>8040</v>
      </c>
      <c r="B1278" s="278"/>
      <c r="C1278" s="278"/>
      <c r="D1278" s="278"/>
      <c r="E1278" s="278"/>
      <c r="F1278" s="171" t="s">
        <v>4932</v>
      </c>
      <c r="G1278" s="275" t="s">
        <v>8038</v>
      </c>
      <c r="H1278" s="275"/>
      <c r="I1278" s="275"/>
      <c r="J1278" s="275" t="s">
        <v>8039</v>
      </c>
      <c r="K1278" s="275"/>
      <c r="L1278" s="275"/>
      <c r="M1278" s="276"/>
      <c r="N1278" s="276"/>
      <c r="O1278" s="276"/>
      <c r="P1278" s="276"/>
      <c r="Q1278" s="276"/>
    </row>
    <row r="1279" spans="1:17" ht="13.5" customHeight="1" x14ac:dyDescent="0.25">
      <c r="A1279" s="278"/>
      <c r="B1279" s="278"/>
      <c r="C1279" s="278"/>
      <c r="D1279" s="278"/>
      <c r="E1279" s="278"/>
    </row>
    <row r="1280" spans="1:17" s="173" customFormat="1" ht="16.5" customHeight="1" x14ac:dyDescent="0.25">
      <c r="A1280" s="272" t="s">
        <v>4942</v>
      </c>
      <c r="B1280" s="272"/>
      <c r="C1280" s="272"/>
      <c r="D1280" s="272"/>
      <c r="E1280" s="272"/>
      <c r="F1280" s="172" t="s">
        <v>4932</v>
      </c>
      <c r="G1280" s="272" t="s">
        <v>8038</v>
      </c>
      <c r="H1280" s="272"/>
      <c r="I1280" s="272"/>
      <c r="M1280" s="273"/>
      <c r="N1280" s="273"/>
      <c r="O1280" s="273"/>
      <c r="P1280" s="273"/>
      <c r="Q1280" s="273"/>
    </row>
    <row r="1281" spans="1:17" ht="28.5" customHeight="1" x14ac:dyDescent="0.25"/>
    <row r="1282" spans="1:17" ht="6" customHeight="1" x14ac:dyDescent="0.25"/>
    <row r="1283" spans="1:17" ht="15.75" customHeight="1" x14ac:dyDescent="0.25">
      <c r="A1283" s="274" t="s">
        <v>8034</v>
      </c>
      <c r="B1283" s="274"/>
      <c r="C1283" s="274"/>
      <c r="D1283" s="274"/>
      <c r="E1283" s="274"/>
      <c r="F1283" s="274"/>
      <c r="G1283" s="274"/>
      <c r="H1283" s="274"/>
    </row>
    <row r="1284" spans="1:17" ht="6.75" customHeight="1" x14ac:dyDescent="0.25"/>
    <row r="1285" spans="1:17" ht="16.5" customHeight="1" x14ac:dyDescent="0.25">
      <c r="A1285" s="275" t="s">
        <v>8037</v>
      </c>
      <c r="B1285" s="275"/>
      <c r="C1285" s="275"/>
      <c r="D1285" s="275"/>
      <c r="E1285" s="275"/>
      <c r="F1285" s="171" t="s">
        <v>4932</v>
      </c>
      <c r="G1285" s="275" t="s">
        <v>8034</v>
      </c>
      <c r="H1285" s="275"/>
      <c r="I1285" s="275"/>
      <c r="J1285" s="275" t="s">
        <v>8036</v>
      </c>
      <c r="K1285" s="275"/>
      <c r="L1285" s="275"/>
      <c r="M1285" s="276"/>
      <c r="N1285" s="276"/>
      <c r="O1285" s="276"/>
      <c r="P1285" s="276"/>
      <c r="Q1285" s="276"/>
    </row>
    <row r="1286" spans="1:17" s="173" customFormat="1" ht="13.5" customHeight="1" x14ac:dyDescent="0.25">
      <c r="A1286" s="277" t="s">
        <v>8035</v>
      </c>
      <c r="B1286" s="277"/>
      <c r="C1286" s="277"/>
      <c r="D1286" s="277"/>
      <c r="E1286" s="277"/>
      <c r="F1286" s="172" t="s">
        <v>4932</v>
      </c>
      <c r="G1286" s="272" t="s">
        <v>8034</v>
      </c>
      <c r="H1286" s="272"/>
      <c r="I1286" s="272"/>
      <c r="M1286" s="273"/>
      <c r="N1286" s="273"/>
      <c r="O1286" s="273"/>
      <c r="P1286" s="273"/>
      <c r="Q1286" s="273"/>
    </row>
    <row r="1287" spans="1:17" s="173" customFormat="1" ht="13.5" customHeight="1" x14ac:dyDescent="0.25">
      <c r="A1287" s="277"/>
      <c r="B1287" s="277"/>
      <c r="C1287" s="277"/>
      <c r="D1287" s="277"/>
      <c r="E1287" s="277"/>
    </row>
    <row r="1288" spans="1:17" s="173" customFormat="1" ht="13.5" customHeight="1" x14ac:dyDescent="0.25">
      <c r="A1288" s="277"/>
      <c r="B1288" s="277"/>
      <c r="C1288" s="277"/>
      <c r="D1288" s="277"/>
      <c r="E1288" s="277"/>
    </row>
    <row r="1289" spans="1:17" ht="16.5" customHeight="1" x14ac:dyDescent="0.25">
      <c r="A1289" s="275" t="s">
        <v>4942</v>
      </c>
      <c r="B1289" s="275"/>
      <c r="C1289" s="275"/>
      <c r="D1289" s="275"/>
      <c r="E1289" s="275"/>
      <c r="F1289" s="171" t="s">
        <v>4932</v>
      </c>
      <c r="G1289" s="275" t="s">
        <v>8034</v>
      </c>
      <c r="H1289" s="275"/>
      <c r="I1289" s="275"/>
      <c r="M1289" s="276"/>
      <c r="N1289" s="276"/>
      <c r="O1289" s="276"/>
      <c r="P1289" s="276"/>
      <c r="Q1289" s="276"/>
    </row>
    <row r="1290" spans="1:17" ht="28.5" customHeight="1" x14ac:dyDescent="0.25"/>
    <row r="1291" spans="1:17" ht="6" customHeight="1" x14ac:dyDescent="0.25"/>
    <row r="1292" spans="1:17" ht="15.75" customHeight="1" x14ac:dyDescent="0.25">
      <c r="A1292" s="274" t="s">
        <v>8028</v>
      </c>
      <c r="B1292" s="274"/>
      <c r="C1292" s="274"/>
      <c r="D1292" s="274"/>
      <c r="E1292" s="274"/>
      <c r="F1292" s="274"/>
      <c r="G1292" s="274"/>
      <c r="H1292" s="274"/>
    </row>
    <row r="1293" spans="1:17" ht="6.75" customHeight="1" x14ac:dyDescent="0.25"/>
    <row r="1294" spans="1:17" s="173" customFormat="1" ht="13.5" customHeight="1" x14ac:dyDescent="0.25">
      <c r="A1294" s="277" t="s">
        <v>8033</v>
      </c>
      <c r="B1294" s="277"/>
      <c r="C1294" s="277"/>
      <c r="D1294" s="277"/>
      <c r="E1294" s="277"/>
      <c r="F1294" s="172" t="s">
        <v>4932</v>
      </c>
      <c r="G1294" s="272" t="s">
        <v>8028</v>
      </c>
      <c r="H1294" s="272"/>
      <c r="I1294" s="272"/>
      <c r="J1294" s="277" t="s">
        <v>8027</v>
      </c>
      <c r="K1294" s="277"/>
      <c r="L1294" s="277"/>
      <c r="M1294" s="273"/>
      <c r="N1294" s="273"/>
      <c r="O1294" s="273"/>
      <c r="P1294" s="273"/>
      <c r="Q1294" s="273"/>
    </row>
    <row r="1295" spans="1:17" s="173" customFormat="1" ht="13.5" customHeight="1" x14ac:dyDescent="0.25">
      <c r="A1295" s="277"/>
      <c r="B1295" s="277"/>
      <c r="C1295" s="277"/>
      <c r="D1295" s="277"/>
      <c r="E1295" s="277"/>
      <c r="J1295" s="277"/>
      <c r="K1295" s="277"/>
      <c r="L1295" s="277"/>
    </row>
    <row r="1296" spans="1:17" ht="13.5" customHeight="1" x14ac:dyDescent="0.25">
      <c r="A1296" s="278" t="s">
        <v>8032</v>
      </c>
      <c r="B1296" s="278"/>
      <c r="C1296" s="278"/>
      <c r="D1296" s="278"/>
      <c r="E1296" s="278"/>
      <c r="F1296" s="171" t="s">
        <v>4932</v>
      </c>
      <c r="G1296" s="275" t="s">
        <v>8028</v>
      </c>
      <c r="H1296" s="275"/>
      <c r="I1296" s="275"/>
      <c r="J1296" s="275" t="s">
        <v>8031</v>
      </c>
      <c r="K1296" s="275"/>
      <c r="L1296" s="275"/>
      <c r="M1296" s="276"/>
      <c r="N1296" s="276"/>
      <c r="O1296" s="276"/>
      <c r="P1296" s="276"/>
      <c r="Q1296" s="276"/>
    </row>
    <row r="1297" spans="1:17" ht="13.5" customHeight="1" x14ac:dyDescent="0.25">
      <c r="A1297" s="278"/>
      <c r="B1297" s="278"/>
      <c r="C1297" s="278"/>
      <c r="D1297" s="278"/>
      <c r="E1297" s="278"/>
    </row>
    <row r="1298" spans="1:17" s="173" customFormat="1" ht="16.5" customHeight="1" x14ac:dyDescent="0.25">
      <c r="A1298" s="272" t="s">
        <v>8030</v>
      </c>
      <c r="B1298" s="272"/>
      <c r="C1298" s="272"/>
      <c r="D1298" s="272"/>
      <c r="E1298" s="272"/>
      <c r="F1298" s="172" t="s">
        <v>4932</v>
      </c>
      <c r="G1298" s="272" t="s">
        <v>8028</v>
      </c>
      <c r="H1298" s="272"/>
      <c r="I1298" s="272"/>
      <c r="J1298" s="272" t="s">
        <v>8029</v>
      </c>
      <c r="K1298" s="272"/>
      <c r="L1298" s="272"/>
      <c r="M1298" s="273"/>
      <c r="N1298" s="273"/>
      <c r="O1298" s="273"/>
      <c r="P1298" s="273"/>
      <c r="Q1298" s="273"/>
    </row>
    <row r="1299" spans="1:17" ht="13.5" customHeight="1" x14ac:dyDescent="0.25">
      <c r="A1299" s="278" t="s">
        <v>5824</v>
      </c>
      <c r="B1299" s="278"/>
      <c r="C1299" s="278"/>
      <c r="D1299" s="278"/>
      <c r="E1299" s="278"/>
      <c r="F1299" s="171" t="s">
        <v>4932</v>
      </c>
      <c r="G1299" s="275" t="s">
        <v>8028</v>
      </c>
      <c r="H1299" s="275"/>
      <c r="I1299" s="275"/>
      <c r="M1299" s="276"/>
      <c r="N1299" s="276"/>
      <c r="O1299" s="276"/>
      <c r="P1299" s="276"/>
      <c r="Q1299" s="276"/>
    </row>
    <row r="1300" spans="1:17" ht="13.5" customHeight="1" x14ac:dyDescent="0.25">
      <c r="A1300" s="278"/>
      <c r="B1300" s="278"/>
      <c r="C1300" s="278"/>
      <c r="D1300" s="278"/>
      <c r="E1300" s="278"/>
    </row>
    <row r="1301" spans="1:17" s="173" customFormat="1" ht="13.5" customHeight="1" x14ac:dyDescent="0.25">
      <c r="A1301" s="277" t="s">
        <v>7423</v>
      </c>
      <c r="B1301" s="277"/>
      <c r="C1301" s="277"/>
      <c r="D1301" s="277"/>
      <c r="E1301" s="277"/>
      <c r="F1301" s="172" t="s">
        <v>4932</v>
      </c>
      <c r="G1301" s="272" t="s">
        <v>8028</v>
      </c>
      <c r="H1301" s="272"/>
      <c r="I1301" s="272"/>
      <c r="J1301" s="277" t="s">
        <v>8027</v>
      </c>
      <c r="K1301" s="277"/>
      <c r="L1301" s="277"/>
      <c r="M1301" s="273"/>
      <c r="N1301" s="273"/>
      <c r="O1301" s="273"/>
      <c r="P1301" s="273"/>
      <c r="Q1301" s="273"/>
    </row>
    <row r="1302" spans="1:17" s="173" customFormat="1" ht="13.5" customHeight="1" x14ac:dyDescent="0.25">
      <c r="A1302" s="277"/>
      <c r="B1302" s="277"/>
      <c r="C1302" s="277"/>
      <c r="D1302" s="277"/>
      <c r="E1302" s="277"/>
      <c r="J1302" s="277"/>
      <c r="K1302" s="277"/>
      <c r="L1302" s="277"/>
    </row>
    <row r="1303" spans="1:17" ht="28.5" customHeight="1" x14ac:dyDescent="0.25"/>
    <row r="1304" spans="1:17" ht="6" customHeight="1" x14ac:dyDescent="0.25"/>
    <row r="1305" spans="1:17" ht="15.75" customHeight="1" x14ac:dyDescent="0.25">
      <c r="A1305" s="274" t="s">
        <v>7952</v>
      </c>
      <c r="B1305" s="274"/>
      <c r="C1305" s="274"/>
      <c r="D1305" s="274"/>
      <c r="E1305" s="274"/>
      <c r="F1305" s="274"/>
      <c r="G1305" s="274"/>
      <c r="H1305" s="274"/>
    </row>
    <row r="1306" spans="1:17" ht="6.75" customHeight="1" x14ac:dyDescent="0.25"/>
    <row r="1307" spans="1:17" ht="16.5" customHeight="1" x14ac:dyDescent="0.25">
      <c r="A1307" s="275" t="s">
        <v>8026</v>
      </c>
      <c r="B1307" s="275"/>
      <c r="C1307" s="275"/>
      <c r="D1307" s="275"/>
      <c r="E1307" s="275"/>
      <c r="F1307" s="171" t="s">
        <v>4932</v>
      </c>
      <c r="G1307" s="275" t="s">
        <v>7952</v>
      </c>
      <c r="H1307" s="275"/>
      <c r="I1307" s="275"/>
      <c r="J1307" s="275" t="s">
        <v>8025</v>
      </c>
      <c r="K1307" s="275"/>
      <c r="L1307" s="275"/>
      <c r="M1307" s="276"/>
      <c r="N1307" s="276"/>
      <c r="O1307" s="276"/>
      <c r="P1307" s="276"/>
      <c r="Q1307" s="276"/>
    </row>
    <row r="1308" spans="1:17" s="173" customFormat="1" ht="16.5" customHeight="1" x14ac:dyDescent="0.25">
      <c r="A1308" s="272" t="s">
        <v>8024</v>
      </c>
      <c r="B1308" s="272"/>
      <c r="C1308" s="272"/>
      <c r="D1308" s="272"/>
      <c r="E1308" s="272"/>
      <c r="F1308" s="172" t="s">
        <v>4932</v>
      </c>
      <c r="G1308" s="272" t="s">
        <v>7952</v>
      </c>
      <c r="H1308" s="272"/>
      <c r="I1308" s="272"/>
      <c r="M1308" s="273"/>
      <c r="N1308" s="273"/>
      <c r="O1308" s="273"/>
      <c r="P1308" s="273"/>
      <c r="Q1308" s="273"/>
    </row>
    <row r="1309" spans="1:17" ht="16.5" customHeight="1" x14ac:dyDescent="0.25">
      <c r="A1309" s="275" t="s">
        <v>8023</v>
      </c>
      <c r="B1309" s="275"/>
      <c r="C1309" s="275"/>
      <c r="D1309" s="275"/>
      <c r="E1309" s="275"/>
      <c r="F1309" s="171" t="s">
        <v>4932</v>
      </c>
      <c r="G1309" s="275" t="s">
        <v>7952</v>
      </c>
      <c r="H1309" s="275"/>
      <c r="I1309" s="275"/>
      <c r="M1309" s="276"/>
      <c r="N1309" s="276"/>
      <c r="O1309" s="276"/>
      <c r="P1309" s="276"/>
      <c r="Q1309" s="276"/>
    </row>
    <row r="1310" spans="1:17" s="173" customFormat="1" ht="16.5" customHeight="1" x14ac:dyDescent="0.25">
      <c r="A1310" s="272" t="s">
        <v>8022</v>
      </c>
      <c r="B1310" s="272"/>
      <c r="C1310" s="272"/>
      <c r="D1310" s="272"/>
      <c r="E1310" s="272"/>
      <c r="F1310" s="172" t="s">
        <v>4932</v>
      </c>
      <c r="G1310" s="272" t="s">
        <v>7952</v>
      </c>
      <c r="H1310" s="272"/>
      <c r="I1310" s="272"/>
      <c r="M1310" s="273"/>
      <c r="N1310" s="273"/>
      <c r="O1310" s="273"/>
      <c r="P1310" s="273"/>
      <c r="Q1310" s="273"/>
    </row>
    <row r="1311" spans="1:17" ht="16.5" customHeight="1" x14ac:dyDescent="0.25">
      <c r="A1311" s="275" t="s">
        <v>8021</v>
      </c>
      <c r="B1311" s="275"/>
      <c r="C1311" s="275"/>
      <c r="D1311" s="275"/>
      <c r="E1311" s="275"/>
      <c r="F1311" s="171" t="s">
        <v>4932</v>
      </c>
      <c r="G1311" s="275" t="s">
        <v>7952</v>
      </c>
      <c r="H1311" s="275"/>
      <c r="I1311" s="275"/>
      <c r="M1311" s="276"/>
      <c r="N1311" s="276"/>
      <c r="O1311" s="276"/>
      <c r="P1311" s="276"/>
      <c r="Q1311" s="276"/>
    </row>
    <row r="1312" spans="1:17" s="173" customFormat="1" ht="16.5" customHeight="1" x14ac:dyDescent="0.25">
      <c r="A1312" s="272" t="s">
        <v>8020</v>
      </c>
      <c r="B1312" s="272"/>
      <c r="C1312" s="272"/>
      <c r="D1312" s="272"/>
      <c r="E1312" s="272"/>
      <c r="F1312" s="172" t="s">
        <v>4932</v>
      </c>
      <c r="G1312" s="272" t="s">
        <v>7952</v>
      </c>
      <c r="H1312" s="272"/>
      <c r="I1312" s="272"/>
      <c r="M1312" s="273"/>
      <c r="N1312" s="273"/>
      <c r="O1312" s="273"/>
      <c r="P1312" s="273"/>
      <c r="Q1312" s="273"/>
    </row>
    <row r="1313" spans="1:17" ht="16.5" customHeight="1" x14ac:dyDescent="0.25">
      <c r="A1313" s="275" t="s">
        <v>8019</v>
      </c>
      <c r="B1313" s="275"/>
      <c r="C1313" s="275"/>
      <c r="D1313" s="275"/>
      <c r="E1313" s="275"/>
      <c r="F1313" s="171" t="s">
        <v>4932</v>
      </c>
      <c r="G1313" s="275" t="s">
        <v>7952</v>
      </c>
      <c r="H1313" s="275"/>
      <c r="I1313" s="275"/>
      <c r="J1313" s="275" t="s">
        <v>8018</v>
      </c>
      <c r="K1313" s="275"/>
      <c r="L1313" s="275"/>
      <c r="M1313" s="276"/>
      <c r="N1313" s="276"/>
      <c r="O1313" s="276"/>
      <c r="P1313" s="276"/>
      <c r="Q1313" s="276"/>
    </row>
    <row r="1314" spans="1:17" s="173" customFormat="1" ht="16.5" customHeight="1" x14ac:dyDescent="0.25">
      <c r="A1314" s="272" t="s">
        <v>8017</v>
      </c>
      <c r="B1314" s="272"/>
      <c r="C1314" s="272"/>
      <c r="D1314" s="272"/>
      <c r="E1314" s="272"/>
      <c r="F1314" s="172" t="s">
        <v>4932</v>
      </c>
      <c r="G1314" s="272" t="s">
        <v>7952</v>
      </c>
      <c r="H1314" s="272"/>
      <c r="I1314" s="272"/>
      <c r="M1314" s="273"/>
      <c r="N1314" s="273"/>
      <c r="O1314" s="273"/>
      <c r="P1314" s="273"/>
      <c r="Q1314" s="273"/>
    </row>
    <row r="1315" spans="1:17" ht="16.5" customHeight="1" x14ac:dyDescent="0.25">
      <c r="A1315" s="275" t="s">
        <v>8016</v>
      </c>
      <c r="B1315" s="275"/>
      <c r="C1315" s="275"/>
      <c r="D1315" s="275"/>
      <c r="E1315" s="275"/>
      <c r="F1315" s="171" t="s">
        <v>4932</v>
      </c>
      <c r="G1315" s="275" t="s">
        <v>7952</v>
      </c>
      <c r="H1315" s="275"/>
      <c r="I1315" s="275"/>
      <c r="M1315" s="276"/>
      <c r="N1315" s="276"/>
      <c r="O1315" s="276"/>
      <c r="P1315" s="276"/>
      <c r="Q1315" s="276"/>
    </row>
    <row r="1316" spans="1:17" s="173" customFormat="1" ht="16.5" customHeight="1" x14ac:dyDescent="0.25">
      <c r="A1316" s="272" t="s">
        <v>8015</v>
      </c>
      <c r="B1316" s="272"/>
      <c r="C1316" s="272"/>
      <c r="D1316" s="272"/>
      <c r="E1316" s="272"/>
      <c r="F1316" s="172" t="s">
        <v>4932</v>
      </c>
      <c r="G1316" s="272" t="s">
        <v>7952</v>
      </c>
      <c r="H1316" s="272"/>
      <c r="I1316" s="272"/>
      <c r="M1316" s="273"/>
      <c r="N1316" s="273"/>
      <c r="O1316" s="273"/>
      <c r="P1316" s="273"/>
      <c r="Q1316" s="273"/>
    </row>
    <row r="1317" spans="1:17" ht="16.5" customHeight="1" x14ac:dyDescent="0.25">
      <c r="A1317" s="275" t="s">
        <v>8014</v>
      </c>
      <c r="B1317" s="275"/>
      <c r="C1317" s="275"/>
      <c r="D1317" s="275"/>
      <c r="E1317" s="275"/>
      <c r="F1317" s="171" t="s">
        <v>4932</v>
      </c>
      <c r="G1317" s="275" t="s">
        <v>7952</v>
      </c>
      <c r="H1317" s="275"/>
      <c r="I1317" s="275"/>
      <c r="M1317" s="276"/>
      <c r="N1317" s="276"/>
      <c r="O1317" s="276"/>
      <c r="P1317" s="276"/>
      <c r="Q1317" s="276"/>
    </row>
    <row r="1318" spans="1:17" s="173" customFormat="1" ht="16.5" customHeight="1" x14ac:dyDescent="0.25">
      <c r="A1318" s="272" t="s">
        <v>8013</v>
      </c>
      <c r="B1318" s="272"/>
      <c r="C1318" s="272"/>
      <c r="D1318" s="272"/>
      <c r="E1318" s="272"/>
      <c r="F1318" s="172" t="s">
        <v>4932</v>
      </c>
      <c r="G1318" s="272" t="s">
        <v>7952</v>
      </c>
      <c r="H1318" s="272"/>
      <c r="I1318" s="272"/>
      <c r="M1318" s="273"/>
      <c r="N1318" s="273"/>
      <c r="O1318" s="273"/>
      <c r="P1318" s="273"/>
      <c r="Q1318" s="273"/>
    </row>
    <row r="1319" spans="1:17" ht="16.5" customHeight="1" x14ac:dyDescent="0.25">
      <c r="A1319" s="275" t="s">
        <v>8012</v>
      </c>
      <c r="B1319" s="275"/>
      <c r="C1319" s="275"/>
      <c r="D1319" s="275"/>
      <c r="E1319" s="275"/>
      <c r="F1319" s="171" t="s">
        <v>4932</v>
      </c>
      <c r="G1319" s="275" t="s">
        <v>7952</v>
      </c>
      <c r="H1319" s="275"/>
      <c r="I1319" s="275"/>
      <c r="J1319" s="275" t="s">
        <v>8011</v>
      </c>
      <c r="K1319" s="275"/>
      <c r="L1319" s="275"/>
      <c r="M1319" s="276"/>
      <c r="N1319" s="276"/>
      <c r="O1319" s="276"/>
      <c r="P1319" s="276"/>
      <c r="Q1319" s="276"/>
    </row>
    <row r="1320" spans="1:17" s="173" customFormat="1" ht="16.5" customHeight="1" x14ac:dyDescent="0.25">
      <c r="A1320" s="272" t="s">
        <v>8010</v>
      </c>
      <c r="B1320" s="272"/>
      <c r="C1320" s="272"/>
      <c r="D1320" s="272"/>
      <c r="E1320" s="272"/>
      <c r="F1320" s="172" t="s">
        <v>4932</v>
      </c>
      <c r="G1320" s="272" t="s">
        <v>7952</v>
      </c>
      <c r="H1320" s="272"/>
      <c r="I1320" s="272"/>
      <c r="M1320" s="273"/>
      <c r="N1320" s="273"/>
      <c r="O1320" s="273"/>
      <c r="P1320" s="273"/>
      <c r="Q1320" s="273"/>
    </row>
    <row r="1321" spans="1:17" ht="16.5" customHeight="1" x14ac:dyDescent="0.25">
      <c r="A1321" s="275" t="s">
        <v>8009</v>
      </c>
      <c r="B1321" s="275"/>
      <c r="C1321" s="275"/>
      <c r="D1321" s="275"/>
      <c r="E1321" s="275"/>
      <c r="F1321" s="171" t="s">
        <v>4932</v>
      </c>
      <c r="G1321" s="275" t="s">
        <v>7952</v>
      </c>
      <c r="H1321" s="275"/>
      <c r="I1321" s="275"/>
      <c r="M1321" s="276"/>
      <c r="N1321" s="276"/>
      <c r="O1321" s="276"/>
      <c r="P1321" s="276"/>
      <c r="Q1321" s="276"/>
    </row>
    <row r="1322" spans="1:17" s="173" customFormat="1" ht="13.5" customHeight="1" x14ac:dyDescent="0.25">
      <c r="A1322" s="277" t="s">
        <v>8008</v>
      </c>
      <c r="B1322" s="277"/>
      <c r="C1322" s="277"/>
      <c r="D1322" s="277"/>
      <c r="E1322" s="277"/>
      <c r="F1322" s="172" t="s">
        <v>4932</v>
      </c>
      <c r="G1322" s="272" t="s">
        <v>7952</v>
      </c>
      <c r="H1322" s="272"/>
      <c r="I1322" s="272"/>
      <c r="J1322" s="272" t="s">
        <v>8007</v>
      </c>
      <c r="K1322" s="272"/>
      <c r="L1322" s="272"/>
      <c r="M1322" s="273"/>
      <c r="N1322" s="273"/>
      <c r="O1322" s="273"/>
      <c r="P1322" s="273"/>
      <c r="Q1322" s="273"/>
    </row>
    <row r="1323" spans="1:17" s="173" customFormat="1" ht="13.5" customHeight="1" x14ac:dyDescent="0.25">
      <c r="A1323" s="277"/>
      <c r="B1323" s="277"/>
      <c r="C1323" s="277"/>
      <c r="D1323" s="277"/>
      <c r="E1323" s="277"/>
    </row>
    <row r="1324" spans="1:17" ht="16.5" customHeight="1" x14ac:dyDescent="0.25">
      <c r="A1324" s="275" t="s">
        <v>8006</v>
      </c>
      <c r="B1324" s="275"/>
      <c r="C1324" s="275"/>
      <c r="D1324" s="275"/>
      <c r="E1324" s="275"/>
      <c r="F1324" s="171" t="s">
        <v>4932</v>
      </c>
      <c r="G1324" s="275" t="s">
        <v>7952</v>
      </c>
      <c r="H1324" s="275"/>
      <c r="I1324" s="275"/>
      <c r="M1324" s="276"/>
      <c r="N1324" s="276"/>
      <c r="O1324" s="276"/>
      <c r="P1324" s="276"/>
      <c r="Q1324" s="276"/>
    </row>
    <row r="1325" spans="1:17" s="173" customFormat="1" ht="16.5" customHeight="1" x14ac:dyDescent="0.25">
      <c r="A1325" s="272" t="s">
        <v>8005</v>
      </c>
      <c r="B1325" s="272"/>
      <c r="C1325" s="272"/>
      <c r="D1325" s="272"/>
      <c r="E1325" s="272"/>
      <c r="F1325" s="172" t="s">
        <v>4932</v>
      </c>
      <c r="G1325" s="272" t="s">
        <v>7952</v>
      </c>
      <c r="H1325" s="272"/>
      <c r="I1325" s="272"/>
      <c r="M1325" s="273"/>
      <c r="N1325" s="273"/>
      <c r="O1325" s="273"/>
      <c r="P1325" s="273"/>
      <c r="Q1325" s="273"/>
    </row>
    <row r="1326" spans="1:17" ht="16.5" customHeight="1" x14ac:dyDescent="0.25">
      <c r="A1326" s="275" t="s">
        <v>8004</v>
      </c>
      <c r="B1326" s="275"/>
      <c r="C1326" s="275"/>
      <c r="D1326" s="275"/>
      <c r="E1326" s="275"/>
      <c r="F1326" s="171" t="s">
        <v>4932</v>
      </c>
      <c r="G1326" s="275" t="s">
        <v>7952</v>
      </c>
      <c r="H1326" s="275"/>
      <c r="I1326" s="275"/>
      <c r="M1326" s="276"/>
      <c r="N1326" s="276"/>
      <c r="O1326" s="276"/>
      <c r="P1326" s="276"/>
      <c r="Q1326" s="276"/>
    </row>
    <row r="1327" spans="1:17" s="173" customFormat="1" ht="16.5" customHeight="1" x14ac:dyDescent="0.25">
      <c r="A1327" s="272" t="s">
        <v>8003</v>
      </c>
      <c r="B1327" s="272"/>
      <c r="C1327" s="272"/>
      <c r="D1327" s="272"/>
      <c r="E1327" s="272"/>
      <c r="F1327" s="172" t="s">
        <v>4932</v>
      </c>
      <c r="G1327" s="272" t="s">
        <v>7952</v>
      </c>
      <c r="H1327" s="272"/>
      <c r="I1327" s="272"/>
      <c r="M1327" s="273"/>
      <c r="N1327" s="273"/>
      <c r="O1327" s="273"/>
      <c r="P1327" s="273"/>
      <c r="Q1327" s="273"/>
    </row>
    <row r="1328" spans="1:17" ht="13.5" customHeight="1" x14ac:dyDescent="0.25">
      <c r="A1328" s="278" t="s">
        <v>8002</v>
      </c>
      <c r="B1328" s="278"/>
      <c r="C1328" s="278"/>
      <c r="D1328" s="278"/>
      <c r="E1328" s="278"/>
      <c r="F1328" s="171" t="s">
        <v>4932</v>
      </c>
      <c r="G1328" s="275" t="s">
        <v>7952</v>
      </c>
      <c r="H1328" s="275"/>
      <c r="I1328" s="275"/>
      <c r="J1328" s="275" t="s">
        <v>8001</v>
      </c>
      <c r="K1328" s="275"/>
      <c r="L1328" s="275"/>
      <c r="M1328" s="276"/>
      <c r="N1328" s="276"/>
      <c r="O1328" s="276"/>
      <c r="P1328" s="276"/>
      <c r="Q1328" s="276"/>
    </row>
    <row r="1329" spans="1:17" ht="13.5" customHeight="1" x14ac:dyDescent="0.25">
      <c r="A1329" s="278"/>
      <c r="B1329" s="278"/>
      <c r="C1329" s="278"/>
      <c r="D1329" s="278"/>
      <c r="E1329" s="278"/>
    </row>
    <row r="1330" spans="1:17" s="173" customFormat="1" ht="16.5" customHeight="1" x14ac:dyDescent="0.25">
      <c r="A1330" s="272" t="s">
        <v>8000</v>
      </c>
      <c r="B1330" s="272"/>
      <c r="C1330" s="272"/>
      <c r="D1330" s="272"/>
      <c r="E1330" s="272"/>
      <c r="F1330" s="172" t="s">
        <v>4932</v>
      </c>
      <c r="G1330" s="272" t="s">
        <v>7952</v>
      </c>
      <c r="H1330" s="272"/>
      <c r="I1330" s="272"/>
      <c r="M1330" s="273"/>
      <c r="N1330" s="273"/>
      <c r="O1330" s="273"/>
      <c r="P1330" s="273"/>
      <c r="Q1330" s="273"/>
    </row>
    <row r="1331" spans="1:17" ht="16.5" customHeight="1" x14ac:dyDescent="0.25">
      <c r="A1331" s="275" t="s">
        <v>7999</v>
      </c>
      <c r="B1331" s="275"/>
      <c r="C1331" s="275"/>
      <c r="D1331" s="275"/>
      <c r="E1331" s="275"/>
      <c r="F1331" s="171" t="s">
        <v>4932</v>
      </c>
      <c r="G1331" s="275" t="s">
        <v>7952</v>
      </c>
      <c r="H1331" s="275"/>
      <c r="I1331" s="275"/>
      <c r="M1331" s="276"/>
      <c r="N1331" s="276"/>
      <c r="O1331" s="276"/>
      <c r="P1331" s="276"/>
      <c r="Q1331" s="276"/>
    </row>
    <row r="1332" spans="1:17" s="173" customFormat="1" ht="16.5" customHeight="1" x14ac:dyDescent="0.25">
      <c r="A1332" s="272" t="s">
        <v>7998</v>
      </c>
      <c r="B1332" s="272"/>
      <c r="C1332" s="272"/>
      <c r="D1332" s="272"/>
      <c r="E1332" s="272"/>
      <c r="F1332" s="172" t="s">
        <v>4932</v>
      </c>
      <c r="G1332" s="272" t="s">
        <v>7952</v>
      </c>
      <c r="H1332" s="272"/>
      <c r="I1332" s="272"/>
      <c r="M1332" s="273"/>
      <c r="N1332" s="273"/>
      <c r="O1332" s="273"/>
      <c r="P1332" s="273"/>
      <c r="Q1332" s="273"/>
    </row>
    <row r="1333" spans="1:17" ht="13.5" customHeight="1" x14ac:dyDescent="0.25">
      <c r="A1333" s="278" t="s">
        <v>7950</v>
      </c>
      <c r="B1333" s="278"/>
      <c r="C1333" s="278"/>
      <c r="D1333" s="278"/>
      <c r="E1333" s="278"/>
      <c r="F1333" s="171" t="s">
        <v>4932</v>
      </c>
      <c r="G1333" s="275" t="s">
        <v>7952</v>
      </c>
      <c r="H1333" s="275"/>
      <c r="I1333" s="275"/>
      <c r="J1333" s="275" t="s">
        <v>7997</v>
      </c>
      <c r="K1333" s="275"/>
      <c r="L1333" s="275"/>
      <c r="M1333" s="276"/>
      <c r="N1333" s="276"/>
      <c r="O1333" s="276"/>
      <c r="P1333" s="276"/>
      <c r="Q1333" s="276"/>
    </row>
    <row r="1334" spans="1:17" ht="13.5" customHeight="1" x14ac:dyDescent="0.25">
      <c r="A1334" s="278"/>
      <c r="B1334" s="278"/>
      <c r="C1334" s="278"/>
      <c r="D1334" s="278"/>
      <c r="E1334" s="278"/>
    </row>
    <row r="1335" spans="1:17" s="173" customFormat="1" ht="13.5" customHeight="1" x14ac:dyDescent="0.25">
      <c r="A1335" s="277" t="s">
        <v>7996</v>
      </c>
      <c r="B1335" s="277"/>
      <c r="C1335" s="277"/>
      <c r="D1335" s="277"/>
      <c r="E1335" s="277"/>
      <c r="F1335" s="172" t="s">
        <v>4932</v>
      </c>
      <c r="G1335" s="272" t="s">
        <v>7952</v>
      </c>
      <c r="H1335" s="272"/>
      <c r="I1335" s="272"/>
      <c r="J1335" s="272" t="s">
        <v>7995</v>
      </c>
      <c r="K1335" s="272"/>
      <c r="L1335" s="272"/>
      <c r="M1335" s="273"/>
      <c r="N1335" s="273"/>
      <c r="O1335" s="273"/>
      <c r="P1335" s="273"/>
      <c r="Q1335" s="273"/>
    </row>
    <row r="1336" spans="1:17" s="173" customFormat="1" ht="13.5" customHeight="1" x14ac:dyDescent="0.25">
      <c r="A1336" s="277"/>
      <c r="B1336" s="277"/>
      <c r="C1336" s="277"/>
      <c r="D1336" s="277"/>
      <c r="E1336" s="277"/>
    </row>
    <row r="1337" spans="1:17" ht="16.5" customHeight="1" x14ac:dyDescent="0.25">
      <c r="A1337" s="275" t="s">
        <v>7994</v>
      </c>
      <c r="B1337" s="275"/>
      <c r="C1337" s="275"/>
      <c r="D1337" s="275"/>
      <c r="E1337" s="275"/>
      <c r="F1337" s="171" t="s">
        <v>4932</v>
      </c>
      <c r="G1337" s="275" t="s">
        <v>7952</v>
      </c>
      <c r="H1337" s="275"/>
      <c r="I1337" s="275"/>
      <c r="J1337" s="275" t="s">
        <v>7993</v>
      </c>
      <c r="K1337" s="275"/>
      <c r="L1337" s="275"/>
      <c r="M1337" s="276"/>
      <c r="N1337" s="276"/>
      <c r="O1337" s="276"/>
      <c r="P1337" s="276"/>
      <c r="Q1337" s="276"/>
    </row>
    <row r="1338" spans="1:17" s="173" customFormat="1" ht="16.5" customHeight="1" x14ac:dyDescent="0.25">
      <c r="A1338" s="272" t="s">
        <v>7992</v>
      </c>
      <c r="B1338" s="272"/>
      <c r="C1338" s="272"/>
      <c r="D1338" s="272"/>
      <c r="E1338" s="272"/>
      <c r="F1338" s="172" t="s">
        <v>4932</v>
      </c>
      <c r="G1338" s="272" t="s">
        <v>7952</v>
      </c>
      <c r="H1338" s="272"/>
      <c r="I1338" s="272"/>
      <c r="J1338" s="272" t="s">
        <v>7991</v>
      </c>
      <c r="K1338" s="272"/>
      <c r="L1338" s="272"/>
      <c r="M1338" s="273"/>
      <c r="N1338" s="273"/>
      <c r="O1338" s="273"/>
      <c r="P1338" s="273"/>
      <c r="Q1338" s="273"/>
    </row>
    <row r="1339" spans="1:17" ht="16.5" customHeight="1" x14ac:dyDescent="0.25">
      <c r="A1339" s="275" t="s">
        <v>7990</v>
      </c>
      <c r="B1339" s="275"/>
      <c r="C1339" s="275"/>
      <c r="D1339" s="275"/>
      <c r="E1339" s="275"/>
      <c r="F1339" s="171" t="s">
        <v>4932</v>
      </c>
      <c r="G1339" s="275" t="s">
        <v>7952</v>
      </c>
      <c r="H1339" s="275"/>
      <c r="I1339" s="275"/>
      <c r="J1339" s="275" t="s">
        <v>7989</v>
      </c>
      <c r="K1339" s="275"/>
      <c r="L1339" s="275"/>
      <c r="M1339" s="276"/>
      <c r="N1339" s="276"/>
      <c r="O1339" s="276"/>
      <c r="P1339" s="276"/>
      <c r="Q1339" s="276"/>
    </row>
    <row r="1340" spans="1:17" s="173" customFormat="1" ht="13.5" customHeight="1" x14ac:dyDescent="0.25">
      <c r="A1340" s="277" t="s">
        <v>7949</v>
      </c>
      <c r="B1340" s="277"/>
      <c r="C1340" s="277"/>
      <c r="D1340" s="277"/>
      <c r="E1340" s="277"/>
      <c r="F1340" s="172" t="s">
        <v>4932</v>
      </c>
      <c r="G1340" s="272" t="s">
        <v>7952</v>
      </c>
      <c r="H1340" s="272"/>
      <c r="I1340" s="272"/>
      <c r="J1340" s="272" t="s">
        <v>7988</v>
      </c>
      <c r="K1340" s="272"/>
      <c r="L1340" s="272"/>
      <c r="M1340" s="273"/>
      <c r="N1340" s="273"/>
      <c r="O1340" s="273"/>
      <c r="P1340" s="273"/>
      <c r="Q1340" s="273"/>
    </row>
    <row r="1341" spans="1:17" s="173" customFormat="1" ht="13.5" customHeight="1" x14ac:dyDescent="0.25">
      <c r="A1341" s="277"/>
      <c r="B1341" s="277"/>
      <c r="C1341" s="277"/>
      <c r="D1341" s="277"/>
      <c r="E1341" s="277"/>
    </row>
    <row r="1342" spans="1:17" ht="16.5" customHeight="1" x14ac:dyDescent="0.25">
      <c r="A1342" s="275" t="s">
        <v>7987</v>
      </c>
      <c r="B1342" s="275"/>
      <c r="C1342" s="275"/>
      <c r="D1342" s="275"/>
      <c r="E1342" s="275"/>
      <c r="F1342" s="171" t="s">
        <v>4932</v>
      </c>
      <c r="G1342" s="275" t="s">
        <v>7952</v>
      </c>
      <c r="H1342" s="275"/>
      <c r="I1342" s="275"/>
      <c r="J1342" s="275" t="s">
        <v>1096</v>
      </c>
      <c r="K1342" s="275"/>
      <c r="L1342" s="275"/>
      <c r="M1342" s="276"/>
      <c r="N1342" s="276"/>
      <c r="O1342" s="276"/>
      <c r="P1342" s="276"/>
      <c r="Q1342" s="276"/>
    </row>
    <row r="1343" spans="1:17" s="173" customFormat="1" ht="16.5" customHeight="1" x14ac:dyDescent="0.25">
      <c r="A1343" s="272" t="s">
        <v>7986</v>
      </c>
      <c r="B1343" s="272"/>
      <c r="C1343" s="272"/>
      <c r="D1343" s="272"/>
      <c r="E1343" s="272"/>
      <c r="F1343" s="172" t="s">
        <v>4932</v>
      </c>
      <c r="G1343" s="272" t="s">
        <v>7952</v>
      </c>
      <c r="H1343" s="272"/>
      <c r="I1343" s="272"/>
      <c r="M1343" s="273"/>
      <c r="N1343" s="273"/>
      <c r="O1343" s="273"/>
      <c r="P1343" s="273"/>
      <c r="Q1343" s="273"/>
    </row>
    <row r="1344" spans="1:17" ht="13.5" customHeight="1" x14ac:dyDescent="0.25">
      <c r="A1344" s="278" t="s">
        <v>7985</v>
      </c>
      <c r="B1344" s="278"/>
      <c r="C1344" s="278"/>
      <c r="D1344" s="278"/>
      <c r="E1344" s="278"/>
      <c r="F1344" s="171" t="s">
        <v>4932</v>
      </c>
      <c r="G1344" s="275" t="s">
        <v>7952</v>
      </c>
      <c r="H1344" s="275"/>
      <c r="I1344" s="275"/>
      <c r="M1344" s="276"/>
      <c r="N1344" s="276"/>
      <c r="O1344" s="276"/>
      <c r="P1344" s="276"/>
      <c r="Q1344" s="276"/>
    </row>
    <row r="1345" spans="1:17" ht="13.5" customHeight="1" x14ac:dyDescent="0.25">
      <c r="A1345" s="278"/>
      <c r="B1345" s="278"/>
      <c r="C1345" s="278"/>
      <c r="D1345" s="278"/>
      <c r="E1345" s="278"/>
    </row>
    <row r="1346" spans="1:17" s="173" customFormat="1" ht="13.5" customHeight="1" x14ac:dyDescent="0.25">
      <c r="A1346" s="277" t="s">
        <v>7984</v>
      </c>
      <c r="B1346" s="277"/>
      <c r="C1346" s="277"/>
      <c r="D1346" s="277"/>
      <c r="E1346" s="277"/>
      <c r="F1346" s="172" t="s">
        <v>4932</v>
      </c>
      <c r="G1346" s="272" t="s">
        <v>7952</v>
      </c>
      <c r="H1346" s="272"/>
      <c r="I1346" s="272"/>
      <c r="J1346" s="272" t="s">
        <v>7983</v>
      </c>
      <c r="K1346" s="272"/>
      <c r="L1346" s="272"/>
      <c r="M1346" s="273"/>
      <c r="N1346" s="273"/>
      <c r="O1346" s="273"/>
      <c r="P1346" s="273"/>
      <c r="Q1346" s="273"/>
    </row>
    <row r="1347" spans="1:17" s="173" customFormat="1" ht="13.5" customHeight="1" x14ac:dyDescent="0.25">
      <c r="A1347" s="277"/>
      <c r="B1347" s="277"/>
      <c r="C1347" s="277"/>
      <c r="D1347" s="277"/>
      <c r="E1347" s="277"/>
    </row>
    <row r="1348" spans="1:17" ht="13.5" customHeight="1" x14ac:dyDescent="0.25">
      <c r="A1348" s="278" t="s">
        <v>7982</v>
      </c>
      <c r="B1348" s="278"/>
      <c r="C1348" s="278"/>
      <c r="D1348" s="278"/>
      <c r="E1348" s="278"/>
      <c r="F1348" s="171" t="s">
        <v>4932</v>
      </c>
      <c r="G1348" s="275" t="s">
        <v>7952</v>
      </c>
      <c r="H1348" s="275"/>
      <c r="I1348" s="275"/>
      <c r="M1348" s="276"/>
      <c r="N1348" s="276"/>
      <c r="O1348" s="276"/>
      <c r="P1348" s="276"/>
      <c r="Q1348" s="276"/>
    </row>
    <row r="1349" spans="1:17" ht="13.5" customHeight="1" x14ac:dyDescent="0.25">
      <c r="A1349" s="278"/>
      <c r="B1349" s="278"/>
      <c r="C1349" s="278"/>
      <c r="D1349" s="278"/>
      <c r="E1349" s="278"/>
    </row>
    <row r="1350" spans="1:17" s="173" customFormat="1" ht="13.5" customHeight="1" x14ac:dyDescent="0.25">
      <c r="A1350" s="277" t="s">
        <v>7981</v>
      </c>
      <c r="B1350" s="277"/>
      <c r="C1350" s="277"/>
      <c r="D1350" s="277"/>
      <c r="E1350" s="277"/>
      <c r="F1350" s="172" t="s">
        <v>4932</v>
      </c>
      <c r="G1350" s="272" t="s">
        <v>7952</v>
      </c>
      <c r="H1350" s="272"/>
      <c r="I1350" s="272"/>
      <c r="M1350" s="273"/>
      <c r="N1350" s="273"/>
      <c r="O1350" s="273"/>
      <c r="P1350" s="273"/>
      <c r="Q1350" s="273"/>
    </row>
    <row r="1351" spans="1:17" s="173" customFormat="1" ht="13.5" customHeight="1" x14ac:dyDescent="0.25">
      <c r="A1351" s="277"/>
      <c r="B1351" s="277"/>
      <c r="C1351" s="277"/>
      <c r="D1351" s="277"/>
      <c r="E1351" s="277"/>
    </row>
    <row r="1352" spans="1:17" ht="16.5" customHeight="1" x14ac:dyDescent="0.25">
      <c r="A1352" s="275" t="s">
        <v>7980</v>
      </c>
      <c r="B1352" s="275"/>
      <c r="C1352" s="275"/>
      <c r="D1352" s="275"/>
      <c r="E1352" s="275"/>
      <c r="F1352" s="171" t="s">
        <v>4932</v>
      </c>
      <c r="G1352" s="275" t="s">
        <v>7952</v>
      </c>
      <c r="H1352" s="275"/>
      <c r="I1352" s="275"/>
      <c r="M1352" s="276"/>
      <c r="N1352" s="276"/>
      <c r="O1352" s="276"/>
      <c r="P1352" s="276"/>
      <c r="Q1352" s="276"/>
    </row>
    <row r="1353" spans="1:17" s="173" customFormat="1" ht="16.5" customHeight="1" x14ac:dyDescent="0.25">
      <c r="A1353" s="272" t="s">
        <v>7979</v>
      </c>
      <c r="B1353" s="272"/>
      <c r="C1353" s="272"/>
      <c r="D1353" s="272"/>
      <c r="E1353" s="272"/>
      <c r="F1353" s="172" t="s">
        <v>4932</v>
      </c>
      <c r="G1353" s="272" t="s">
        <v>7952</v>
      </c>
      <c r="H1353" s="272"/>
      <c r="I1353" s="272"/>
      <c r="M1353" s="273"/>
      <c r="N1353" s="273"/>
      <c r="O1353" s="273"/>
      <c r="P1353" s="273"/>
      <c r="Q1353" s="273"/>
    </row>
    <row r="1354" spans="1:17" ht="13.5" customHeight="1" x14ac:dyDescent="0.25">
      <c r="A1354" s="278" t="s">
        <v>7978</v>
      </c>
      <c r="B1354" s="278"/>
      <c r="C1354" s="278"/>
      <c r="D1354" s="278"/>
      <c r="E1354" s="278"/>
      <c r="F1354" s="171" t="s">
        <v>4932</v>
      </c>
      <c r="G1354" s="275" t="s">
        <v>7952</v>
      </c>
      <c r="H1354" s="275"/>
      <c r="I1354" s="275"/>
      <c r="M1354" s="276"/>
      <c r="N1354" s="276"/>
      <c r="O1354" s="276"/>
      <c r="P1354" s="276"/>
      <c r="Q1354" s="276"/>
    </row>
    <row r="1355" spans="1:17" ht="13.5" customHeight="1" x14ac:dyDescent="0.25">
      <c r="A1355" s="278"/>
      <c r="B1355" s="278"/>
      <c r="C1355" s="278"/>
      <c r="D1355" s="278"/>
      <c r="E1355" s="278"/>
    </row>
    <row r="1356" spans="1:17" s="173" customFormat="1" ht="13.5" customHeight="1" x14ac:dyDescent="0.25">
      <c r="A1356" s="277" t="s">
        <v>7977</v>
      </c>
      <c r="B1356" s="277"/>
      <c r="C1356" s="277"/>
      <c r="D1356" s="277"/>
      <c r="E1356" s="277"/>
      <c r="F1356" s="172" t="s">
        <v>4932</v>
      </c>
      <c r="G1356" s="272" t="s">
        <v>7952</v>
      </c>
      <c r="H1356" s="272"/>
      <c r="I1356" s="272"/>
      <c r="M1356" s="273"/>
      <c r="N1356" s="273"/>
      <c r="O1356" s="273"/>
      <c r="P1356" s="273"/>
      <c r="Q1356" s="273"/>
    </row>
    <row r="1357" spans="1:17" s="173" customFormat="1" ht="13.5" customHeight="1" x14ac:dyDescent="0.25">
      <c r="A1357" s="277"/>
      <c r="B1357" s="277"/>
      <c r="C1357" s="277"/>
      <c r="D1357" s="277"/>
      <c r="E1357" s="277"/>
    </row>
    <row r="1358" spans="1:17" ht="16.5" customHeight="1" x14ac:dyDescent="0.25">
      <c r="A1358" s="275" t="s">
        <v>7976</v>
      </c>
      <c r="B1358" s="275"/>
      <c r="C1358" s="275"/>
      <c r="D1358" s="275"/>
      <c r="E1358" s="275"/>
      <c r="F1358" s="171" t="s">
        <v>4932</v>
      </c>
      <c r="G1358" s="275" t="s">
        <v>7952</v>
      </c>
      <c r="H1358" s="275"/>
      <c r="I1358" s="275"/>
      <c r="M1358" s="276"/>
      <c r="N1358" s="276"/>
      <c r="O1358" s="276"/>
      <c r="P1358" s="276"/>
      <c r="Q1358" s="276"/>
    </row>
    <row r="1359" spans="1:17" s="173" customFormat="1" ht="13.5" customHeight="1" x14ac:dyDescent="0.25">
      <c r="A1359" s="277" t="s">
        <v>7975</v>
      </c>
      <c r="B1359" s="277"/>
      <c r="C1359" s="277"/>
      <c r="D1359" s="277"/>
      <c r="E1359" s="277"/>
      <c r="F1359" s="172" t="s">
        <v>4932</v>
      </c>
      <c r="G1359" s="272" t="s">
        <v>7952</v>
      </c>
      <c r="H1359" s="272"/>
      <c r="I1359" s="272"/>
      <c r="J1359" s="277" t="s">
        <v>7974</v>
      </c>
      <c r="K1359" s="277"/>
      <c r="L1359" s="277"/>
      <c r="M1359" s="273"/>
      <c r="N1359" s="273"/>
      <c r="O1359" s="273"/>
      <c r="P1359" s="273"/>
      <c r="Q1359" s="273"/>
    </row>
    <row r="1360" spans="1:17" s="173" customFormat="1" ht="13.5" customHeight="1" x14ac:dyDescent="0.25">
      <c r="A1360" s="277"/>
      <c r="B1360" s="277"/>
      <c r="C1360" s="277"/>
      <c r="D1360" s="277"/>
      <c r="E1360" s="277"/>
      <c r="J1360" s="277"/>
      <c r="K1360" s="277"/>
      <c r="L1360" s="277"/>
    </row>
    <row r="1361" spans="1:17" ht="13.5" customHeight="1" x14ac:dyDescent="0.25">
      <c r="A1361" s="278" t="s">
        <v>7973</v>
      </c>
      <c r="B1361" s="278"/>
      <c r="C1361" s="278"/>
      <c r="D1361" s="278"/>
      <c r="E1361" s="278"/>
      <c r="F1361" s="171" t="s">
        <v>4932</v>
      </c>
      <c r="G1361" s="275" t="s">
        <v>7952</v>
      </c>
      <c r="H1361" s="275"/>
      <c r="I1361" s="275"/>
      <c r="M1361" s="276"/>
      <c r="N1361" s="276"/>
      <c r="O1361" s="276"/>
      <c r="P1361" s="276"/>
      <c r="Q1361" s="276"/>
    </row>
    <row r="1362" spans="1:17" ht="13.5" customHeight="1" x14ac:dyDescent="0.25">
      <c r="A1362" s="278"/>
      <c r="B1362" s="278"/>
      <c r="C1362" s="278"/>
      <c r="D1362" s="278"/>
      <c r="E1362" s="278"/>
    </row>
    <row r="1363" spans="1:17" s="173" customFormat="1" ht="16.5" customHeight="1" x14ac:dyDescent="0.25">
      <c r="A1363" s="272" t="s">
        <v>7972</v>
      </c>
      <c r="B1363" s="272"/>
      <c r="C1363" s="272"/>
      <c r="D1363" s="272"/>
      <c r="E1363" s="272"/>
      <c r="F1363" s="172" t="s">
        <v>4932</v>
      </c>
      <c r="G1363" s="272" t="s">
        <v>7952</v>
      </c>
      <c r="H1363" s="272"/>
      <c r="I1363" s="272"/>
      <c r="M1363" s="273"/>
      <c r="N1363" s="273"/>
      <c r="O1363" s="273"/>
      <c r="P1363" s="273"/>
      <c r="Q1363" s="273"/>
    </row>
    <row r="1364" spans="1:17" ht="16.5" customHeight="1" x14ac:dyDescent="0.25">
      <c r="A1364" s="275" t="s">
        <v>7971</v>
      </c>
      <c r="B1364" s="275"/>
      <c r="C1364" s="275"/>
      <c r="D1364" s="275"/>
      <c r="E1364" s="275"/>
      <c r="F1364" s="171" t="s">
        <v>4932</v>
      </c>
      <c r="G1364" s="275" t="s">
        <v>7952</v>
      </c>
      <c r="H1364" s="275"/>
      <c r="I1364" s="275"/>
      <c r="M1364" s="276"/>
      <c r="N1364" s="276"/>
      <c r="O1364" s="276"/>
      <c r="P1364" s="276"/>
      <c r="Q1364" s="276"/>
    </row>
    <row r="1365" spans="1:17" s="173" customFormat="1" ht="16.5" customHeight="1" x14ac:dyDescent="0.25">
      <c r="A1365" s="272" t="s">
        <v>7970</v>
      </c>
      <c r="B1365" s="272"/>
      <c r="C1365" s="272"/>
      <c r="D1365" s="272"/>
      <c r="E1365" s="272"/>
      <c r="F1365" s="172" t="s">
        <v>4932</v>
      </c>
      <c r="G1365" s="272" t="s">
        <v>7952</v>
      </c>
      <c r="H1365" s="272"/>
      <c r="I1365" s="272"/>
      <c r="M1365" s="273"/>
      <c r="N1365" s="273"/>
      <c r="O1365" s="273"/>
      <c r="P1365" s="273"/>
      <c r="Q1365" s="273"/>
    </row>
    <row r="1366" spans="1:17" ht="16.5" customHeight="1" x14ac:dyDescent="0.25">
      <c r="A1366" s="275" t="s">
        <v>7969</v>
      </c>
      <c r="B1366" s="275"/>
      <c r="C1366" s="275"/>
      <c r="D1366" s="275"/>
      <c r="E1366" s="275"/>
      <c r="F1366" s="171" t="s">
        <v>4932</v>
      </c>
      <c r="G1366" s="275" t="s">
        <v>7952</v>
      </c>
      <c r="H1366" s="275"/>
      <c r="I1366" s="275"/>
      <c r="M1366" s="276"/>
      <c r="N1366" s="276"/>
      <c r="O1366" s="276"/>
      <c r="P1366" s="276"/>
      <c r="Q1366" s="276"/>
    </row>
    <row r="1367" spans="1:17" s="173" customFormat="1" ht="16.5" customHeight="1" x14ac:dyDescent="0.25">
      <c r="A1367" s="272" t="s">
        <v>7968</v>
      </c>
      <c r="B1367" s="272"/>
      <c r="C1367" s="272"/>
      <c r="D1367" s="272"/>
      <c r="E1367" s="272"/>
      <c r="F1367" s="172" t="s">
        <v>4932</v>
      </c>
      <c r="G1367" s="272" t="s">
        <v>7952</v>
      </c>
      <c r="H1367" s="272"/>
      <c r="I1367" s="272"/>
      <c r="M1367" s="273"/>
      <c r="N1367" s="273"/>
      <c r="O1367" s="273"/>
      <c r="P1367" s="273"/>
      <c r="Q1367" s="273"/>
    </row>
    <row r="1368" spans="1:17" ht="16.5" customHeight="1" x14ac:dyDescent="0.25">
      <c r="A1368" s="275" t="s">
        <v>7967</v>
      </c>
      <c r="B1368" s="275"/>
      <c r="C1368" s="275"/>
      <c r="D1368" s="275"/>
      <c r="E1368" s="275"/>
      <c r="F1368" s="171" t="s">
        <v>4932</v>
      </c>
      <c r="G1368" s="275" t="s">
        <v>7952</v>
      </c>
      <c r="H1368" s="275"/>
      <c r="I1368" s="275"/>
      <c r="M1368" s="276"/>
      <c r="N1368" s="276"/>
      <c r="O1368" s="276"/>
      <c r="P1368" s="276"/>
      <c r="Q1368" s="276"/>
    </row>
    <row r="1369" spans="1:17" s="173" customFormat="1" ht="16.5" customHeight="1" x14ac:dyDescent="0.25">
      <c r="A1369" s="272" t="s">
        <v>7966</v>
      </c>
      <c r="B1369" s="272"/>
      <c r="C1369" s="272"/>
      <c r="D1369" s="272"/>
      <c r="E1369" s="272"/>
      <c r="F1369" s="172" t="s">
        <v>4932</v>
      </c>
      <c r="G1369" s="272" t="s">
        <v>7952</v>
      </c>
      <c r="H1369" s="272"/>
      <c r="I1369" s="272"/>
      <c r="M1369" s="273"/>
      <c r="N1369" s="273"/>
      <c r="O1369" s="273"/>
      <c r="P1369" s="273"/>
      <c r="Q1369" s="273"/>
    </row>
    <row r="1370" spans="1:17" ht="16.5" customHeight="1" x14ac:dyDescent="0.25">
      <c r="A1370" s="275" t="s">
        <v>7965</v>
      </c>
      <c r="B1370" s="275"/>
      <c r="C1370" s="275"/>
      <c r="D1370" s="275"/>
      <c r="E1370" s="275"/>
      <c r="F1370" s="171" t="s">
        <v>4932</v>
      </c>
      <c r="G1370" s="275" t="s">
        <v>7952</v>
      </c>
      <c r="H1370" s="275"/>
      <c r="I1370" s="275"/>
      <c r="M1370" s="276"/>
      <c r="N1370" s="276"/>
      <c r="O1370" s="276"/>
      <c r="P1370" s="276"/>
      <c r="Q1370" s="276"/>
    </row>
    <row r="1371" spans="1:17" s="173" customFormat="1" ht="13.5" customHeight="1" x14ac:dyDescent="0.25">
      <c r="A1371" s="277" t="s">
        <v>7964</v>
      </c>
      <c r="B1371" s="277"/>
      <c r="C1371" s="277"/>
      <c r="D1371" s="277"/>
      <c r="E1371" s="277"/>
      <c r="F1371" s="172" t="s">
        <v>4932</v>
      </c>
      <c r="G1371" s="272" t="s">
        <v>7952</v>
      </c>
      <c r="H1371" s="272"/>
      <c r="I1371" s="272"/>
      <c r="M1371" s="273"/>
      <c r="N1371" s="273"/>
      <c r="O1371" s="273"/>
      <c r="P1371" s="273"/>
      <c r="Q1371" s="273"/>
    </row>
    <row r="1372" spans="1:17" s="173" customFormat="1" ht="13.5" customHeight="1" x14ac:dyDescent="0.25">
      <c r="A1372" s="277"/>
      <c r="B1372" s="277"/>
      <c r="C1372" s="277"/>
      <c r="D1372" s="277"/>
      <c r="E1372" s="277"/>
    </row>
    <row r="1373" spans="1:17" ht="13.5" customHeight="1" x14ac:dyDescent="0.25">
      <c r="A1373" s="278" t="s">
        <v>7963</v>
      </c>
      <c r="B1373" s="278"/>
      <c r="C1373" s="278"/>
      <c r="D1373" s="278"/>
      <c r="E1373" s="278"/>
      <c r="F1373" s="171" t="s">
        <v>4932</v>
      </c>
      <c r="G1373" s="275" t="s">
        <v>7952</v>
      </c>
      <c r="H1373" s="275"/>
      <c r="I1373" s="275"/>
      <c r="M1373" s="276"/>
      <c r="N1373" s="276"/>
      <c r="O1373" s="276"/>
      <c r="P1373" s="276"/>
      <c r="Q1373" s="276"/>
    </row>
    <row r="1374" spans="1:17" ht="13.5" customHeight="1" x14ac:dyDescent="0.25">
      <c r="A1374" s="278"/>
      <c r="B1374" s="278"/>
      <c r="C1374" s="278"/>
      <c r="D1374" s="278"/>
      <c r="E1374" s="278"/>
    </row>
    <row r="1375" spans="1:17" s="173" customFormat="1" ht="13.5" customHeight="1" x14ac:dyDescent="0.25">
      <c r="A1375" s="277" t="s">
        <v>7962</v>
      </c>
      <c r="B1375" s="277"/>
      <c r="C1375" s="277"/>
      <c r="D1375" s="277"/>
      <c r="E1375" s="277"/>
      <c r="F1375" s="172" t="s">
        <v>4932</v>
      </c>
      <c r="G1375" s="272" t="s">
        <v>7952</v>
      </c>
      <c r="H1375" s="272"/>
      <c r="I1375" s="272"/>
      <c r="M1375" s="273"/>
      <c r="N1375" s="273"/>
      <c r="O1375" s="273"/>
      <c r="P1375" s="273"/>
      <c r="Q1375" s="273"/>
    </row>
    <row r="1376" spans="1:17" s="173" customFormat="1" ht="13.5" customHeight="1" x14ac:dyDescent="0.25">
      <c r="A1376" s="277"/>
      <c r="B1376" s="277"/>
      <c r="C1376" s="277"/>
      <c r="D1376" s="277"/>
      <c r="E1376" s="277"/>
    </row>
    <row r="1377" spans="1:17" ht="16.5" customHeight="1" x14ac:dyDescent="0.25">
      <c r="A1377" s="275" t="s">
        <v>7961</v>
      </c>
      <c r="B1377" s="275"/>
      <c r="C1377" s="275"/>
      <c r="D1377" s="275"/>
      <c r="E1377" s="275"/>
      <c r="F1377" s="171" t="s">
        <v>4932</v>
      </c>
      <c r="G1377" s="275" t="s">
        <v>7952</v>
      </c>
      <c r="H1377" s="275"/>
      <c r="I1377" s="275"/>
      <c r="M1377" s="276"/>
      <c r="N1377" s="276"/>
      <c r="O1377" s="276"/>
      <c r="P1377" s="276"/>
      <c r="Q1377" s="276"/>
    </row>
    <row r="1378" spans="1:17" s="173" customFormat="1" ht="16.5" customHeight="1" x14ac:dyDescent="0.25">
      <c r="A1378" s="272" t="s">
        <v>7960</v>
      </c>
      <c r="B1378" s="272"/>
      <c r="C1378" s="272"/>
      <c r="D1378" s="272"/>
      <c r="E1378" s="272"/>
      <c r="F1378" s="172" t="s">
        <v>4932</v>
      </c>
      <c r="G1378" s="272" t="s">
        <v>7952</v>
      </c>
      <c r="H1378" s="272"/>
      <c r="I1378" s="272"/>
      <c r="M1378" s="273"/>
      <c r="N1378" s="273"/>
      <c r="O1378" s="273"/>
      <c r="P1378" s="273"/>
      <c r="Q1378" s="273"/>
    </row>
    <row r="1379" spans="1:17" ht="13.5" customHeight="1" x14ac:dyDescent="0.25">
      <c r="A1379" s="278" t="s">
        <v>7959</v>
      </c>
      <c r="B1379" s="278"/>
      <c r="C1379" s="278"/>
      <c r="D1379" s="278"/>
      <c r="E1379" s="278"/>
      <c r="F1379" s="171" t="s">
        <v>4932</v>
      </c>
      <c r="G1379" s="275" t="s">
        <v>7952</v>
      </c>
      <c r="H1379" s="275"/>
      <c r="I1379" s="275"/>
      <c r="M1379" s="276"/>
      <c r="N1379" s="276"/>
      <c r="O1379" s="276"/>
      <c r="P1379" s="276"/>
      <c r="Q1379" s="276"/>
    </row>
    <row r="1380" spans="1:17" ht="13.5" customHeight="1" x14ac:dyDescent="0.25">
      <c r="A1380" s="278"/>
      <c r="B1380" s="278"/>
      <c r="C1380" s="278"/>
      <c r="D1380" s="278"/>
      <c r="E1380" s="278"/>
    </row>
    <row r="1381" spans="1:17" s="173" customFormat="1" ht="13.5" customHeight="1" x14ac:dyDescent="0.25">
      <c r="A1381" s="277" t="s">
        <v>7958</v>
      </c>
      <c r="B1381" s="277"/>
      <c r="C1381" s="277"/>
      <c r="D1381" s="277"/>
      <c r="E1381" s="277"/>
      <c r="F1381" s="172" t="s">
        <v>4932</v>
      </c>
      <c r="G1381" s="272" t="s">
        <v>7952</v>
      </c>
      <c r="H1381" s="272"/>
      <c r="I1381" s="272"/>
      <c r="M1381" s="273"/>
      <c r="N1381" s="273"/>
      <c r="O1381" s="273"/>
      <c r="P1381" s="273"/>
      <c r="Q1381" s="273"/>
    </row>
    <row r="1382" spans="1:17" s="173" customFormat="1" ht="13.5" customHeight="1" x14ac:dyDescent="0.25">
      <c r="A1382" s="277"/>
      <c r="B1382" s="277"/>
      <c r="C1382" s="277"/>
      <c r="D1382" s="277"/>
      <c r="E1382" s="277"/>
    </row>
    <row r="1383" spans="1:17" ht="13.5" customHeight="1" x14ac:dyDescent="0.25">
      <c r="A1383" s="278" t="s">
        <v>7957</v>
      </c>
      <c r="B1383" s="278"/>
      <c r="C1383" s="278"/>
      <c r="D1383" s="278"/>
      <c r="E1383" s="278"/>
      <c r="F1383" s="171" t="s">
        <v>4932</v>
      </c>
      <c r="G1383" s="275" t="s">
        <v>7952</v>
      </c>
      <c r="H1383" s="275"/>
      <c r="I1383" s="275"/>
      <c r="M1383" s="276"/>
      <c r="N1383" s="276"/>
      <c r="O1383" s="276"/>
      <c r="P1383" s="276"/>
      <c r="Q1383" s="276"/>
    </row>
    <row r="1384" spans="1:17" ht="13.5" customHeight="1" x14ac:dyDescent="0.25">
      <c r="A1384" s="278"/>
      <c r="B1384" s="278"/>
      <c r="C1384" s="278"/>
      <c r="D1384" s="278"/>
      <c r="E1384" s="278"/>
    </row>
    <row r="1385" spans="1:17" s="173" customFormat="1" ht="16.5" customHeight="1" x14ac:dyDescent="0.25">
      <c r="A1385" s="272" t="s">
        <v>7956</v>
      </c>
      <c r="B1385" s="272"/>
      <c r="C1385" s="272"/>
      <c r="D1385" s="272"/>
      <c r="E1385" s="272"/>
      <c r="F1385" s="172" t="s">
        <v>4932</v>
      </c>
      <c r="G1385" s="272" t="s">
        <v>7952</v>
      </c>
      <c r="H1385" s="272"/>
      <c r="I1385" s="272"/>
      <c r="M1385" s="273"/>
      <c r="N1385" s="273"/>
      <c r="O1385" s="273"/>
      <c r="P1385" s="273"/>
      <c r="Q1385" s="273"/>
    </row>
    <row r="1386" spans="1:17" ht="13.5" customHeight="1" x14ac:dyDescent="0.25">
      <c r="A1386" s="278" t="s">
        <v>7955</v>
      </c>
      <c r="B1386" s="278"/>
      <c r="C1386" s="278"/>
      <c r="D1386" s="278"/>
      <c r="E1386" s="278"/>
      <c r="F1386" s="171" t="s">
        <v>4932</v>
      </c>
      <c r="G1386" s="275" t="s">
        <v>7952</v>
      </c>
      <c r="H1386" s="275"/>
      <c r="I1386" s="275"/>
      <c r="M1386" s="276"/>
      <c r="N1386" s="276"/>
      <c r="O1386" s="276"/>
      <c r="P1386" s="276"/>
      <c r="Q1386" s="276"/>
    </row>
    <row r="1387" spans="1:17" ht="13.5" customHeight="1" x14ac:dyDescent="0.25">
      <c r="A1387" s="278"/>
      <c r="B1387" s="278"/>
      <c r="C1387" s="278"/>
      <c r="D1387" s="278"/>
      <c r="E1387" s="278"/>
    </row>
    <row r="1388" spans="1:17" s="173" customFormat="1" ht="16.5" customHeight="1" x14ac:dyDescent="0.25">
      <c r="A1388" s="272" t="s">
        <v>7954</v>
      </c>
      <c r="B1388" s="272"/>
      <c r="C1388" s="272"/>
      <c r="D1388" s="272"/>
      <c r="E1388" s="272"/>
      <c r="F1388" s="172" t="s">
        <v>4932</v>
      </c>
      <c r="G1388" s="272" t="s">
        <v>7952</v>
      </c>
      <c r="H1388" s="272"/>
      <c r="I1388" s="272"/>
      <c r="M1388" s="273"/>
      <c r="N1388" s="273"/>
      <c r="O1388" s="273"/>
      <c r="P1388" s="273"/>
      <c r="Q1388" s="273"/>
    </row>
    <row r="1389" spans="1:17" ht="16.5" customHeight="1" x14ac:dyDescent="0.25">
      <c r="A1389" s="275" t="s">
        <v>7953</v>
      </c>
      <c r="B1389" s="275"/>
      <c r="C1389" s="275"/>
      <c r="D1389" s="275"/>
      <c r="E1389" s="275"/>
      <c r="F1389" s="171" t="s">
        <v>4932</v>
      </c>
      <c r="G1389" s="275" t="s">
        <v>7952</v>
      </c>
      <c r="H1389" s="275"/>
      <c r="I1389" s="275"/>
      <c r="M1389" s="276"/>
      <c r="N1389" s="276"/>
      <c r="O1389" s="276"/>
      <c r="P1389" s="276"/>
      <c r="Q1389" s="276"/>
    </row>
    <row r="1390" spans="1:17" s="173" customFormat="1" ht="16.5" customHeight="1" x14ac:dyDescent="0.25">
      <c r="A1390" s="272" t="s">
        <v>4942</v>
      </c>
      <c r="B1390" s="272"/>
      <c r="C1390" s="272"/>
      <c r="D1390" s="272"/>
      <c r="E1390" s="272"/>
      <c r="F1390" s="172" t="s">
        <v>4932</v>
      </c>
      <c r="G1390" s="272" t="s">
        <v>7952</v>
      </c>
      <c r="H1390" s="272"/>
      <c r="I1390" s="272"/>
      <c r="M1390" s="273"/>
      <c r="N1390" s="273"/>
      <c r="O1390" s="273"/>
      <c r="P1390" s="273"/>
      <c r="Q1390" s="273"/>
    </row>
    <row r="1391" spans="1:17" ht="28.5" customHeight="1" x14ac:dyDescent="0.25"/>
    <row r="1392" spans="1:17" ht="6" customHeight="1" x14ac:dyDescent="0.25"/>
    <row r="1393" spans="1:17" ht="15.75" customHeight="1" x14ac:dyDescent="0.25">
      <c r="A1393" s="274" t="s">
        <v>7948</v>
      </c>
      <c r="B1393" s="274"/>
      <c r="C1393" s="274"/>
      <c r="D1393" s="274"/>
      <c r="E1393" s="274"/>
      <c r="F1393" s="274"/>
      <c r="G1393" s="274"/>
      <c r="H1393" s="274"/>
    </row>
    <row r="1394" spans="1:17" ht="6.75" customHeight="1" x14ac:dyDescent="0.25"/>
    <row r="1395" spans="1:17" ht="13.5" customHeight="1" x14ac:dyDescent="0.25">
      <c r="A1395" s="278" t="s">
        <v>5784</v>
      </c>
      <c r="B1395" s="278"/>
      <c r="C1395" s="278"/>
      <c r="D1395" s="278"/>
      <c r="E1395" s="278"/>
      <c r="F1395" s="171" t="s">
        <v>4932</v>
      </c>
      <c r="G1395" s="275" t="s">
        <v>7948</v>
      </c>
      <c r="H1395" s="275"/>
      <c r="I1395" s="275"/>
      <c r="J1395" s="278" t="s">
        <v>7951</v>
      </c>
      <c r="K1395" s="278"/>
      <c r="L1395" s="278"/>
      <c r="M1395" s="276"/>
      <c r="N1395" s="276"/>
      <c r="O1395" s="276"/>
      <c r="P1395" s="276"/>
      <c r="Q1395" s="276"/>
    </row>
    <row r="1396" spans="1:17" ht="13.5" customHeight="1" x14ac:dyDescent="0.25">
      <c r="A1396" s="278"/>
      <c r="B1396" s="278"/>
      <c r="C1396" s="278"/>
      <c r="D1396" s="278"/>
      <c r="E1396" s="278"/>
      <c r="J1396" s="278"/>
      <c r="K1396" s="278"/>
      <c r="L1396" s="278"/>
    </row>
    <row r="1397" spans="1:17" ht="13.5" customHeight="1" x14ac:dyDescent="0.25">
      <c r="A1397" s="278"/>
      <c r="B1397" s="278"/>
      <c r="C1397" s="278"/>
      <c r="D1397" s="278"/>
      <c r="E1397" s="278"/>
    </row>
    <row r="1398" spans="1:17" s="173" customFormat="1" ht="13.5" customHeight="1" x14ac:dyDescent="0.25">
      <c r="A1398" s="277" t="s">
        <v>7950</v>
      </c>
      <c r="B1398" s="277"/>
      <c r="C1398" s="277"/>
      <c r="D1398" s="277"/>
      <c r="E1398" s="277"/>
      <c r="F1398" s="172" t="s">
        <v>4932</v>
      </c>
      <c r="G1398" s="272" t="s">
        <v>7948</v>
      </c>
      <c r="H1398" s="272"/>
      <c r="I1398" s="272"/>
      <c r="M1398" s="273"/>
      <c r="N1398" s="273"/>
      <c r="O1398" s="273"/>
      <c r="P1398" s="273"/>
      <c r="Q1398" s="273"/>
    </row>
    <row r="1399" spans="1:17" s="173" customFormat="1" ht="13.5" customHeight="1" x14ac:dyDescent="0.25">
      <c r="A1399" s="277"/>
      <c r="B1399" s="277"/>
      <c r="C1399" s="277"/>
      <c r="D1399" s="277"/>
      <c r="E1399" s="277"/>
    </row>
    <row r="1400" spans="1:17" ht="13.5" customHeight="1" x14ac:dyDescent="0.25">
      <c r="A1400" s="278" t="s">
        <v>7949</v>
      </c>
      <c r="B1400" s="278"/>
      <c r="C1400" s="278"/>
      <c r="D1400" s="278"/>
      <c r="E1400" s="278"/>
      <c r="F1400" s="171" t="s">
        <v>4932</v>
      </c>
      <c r="G1400" s="275" t="s">
        <v>7948</v>
      </c>
      <c r="H1400" s="275"/>
      <c r="I1400" s="275"/>
      <c r="M1400" s="276"/>
      <c r="N1400" s="276"/>
      <c r="O1400" s="276"/>
      <c r="P1400" s="276"/>
      <c r="Q1400" s="276"/>
    </row>
    <row r="1401" spans="1:17" ht="13.5" customHeight="1" x14ac:dyDescent="0.25">
      <c r="A1401" s="278"/>
      <c r="B1401" s="278"/>
      <c r="C1401" s="278"/>
      <c r="D1401" s="278"/>
      <c r="E1401" s="278"/>
    </row>
    <row r="1402" spans="1:17" ht="28.5" customHeight="1" x14ac:dyDescent="0.25"/>
    <row r="1403" spans="1:17" ht="6" customHeight="1" x14ac:dyDescent="0.25"/>
    <row r="1404" spans="1:17" ht="15.75" customHeight="1" x14ac:dyDescent="0.25">
      <c r="A1404" s="274" t="s">
        <v>7946</v>
      </c>
      <c r="B1404" s="274"/>
      <c r="C1404" s="274"/>
      <c r="D1404" s="274"/>
      <c r="E1404" s="274"/>
      <c r="F1404" s="274"/>
      <c r="G1404" s="274"/>
      <c r="H1404" s="274"/>
    </row>
    <row r="1405" spans="1:17" ht="6.75" customHeight="1" x14ac:dyDescent="0.25"/>
    <row r="1406" spans="1:17" s="173" customFormat="1" ht="13.5" customHeight="1" x14ac:dyDescent="0.25">
      <c r="A1406" s="277" t="s">
        <v>7947</v>
      </c>
      <c r="B1406" s="277"/>
      <c r="C1406" s="277"/>
      <c r="D1406" s="277"/>
      <c r="E1406" s="277"/>
      <c r="F1406" s="172" t="s">
        <v>4932</v>
      </c>
      <c r="G1406" s="272" t="s">
        <v>7946</v>
      </c>
      <c r="H1406" s="272"/>
      <c r="I1406" s="272"/>
      <c r="J1406" s="272" t="s">
        <v>7945</v>
      </c>
      <c r="K1406" s="272"/>
      <c r="L1406" s="272"/>
      <c r="M1406" s="273"/>
      <c r="N1406" s="273"/>
      <c r="O1406" s="273"/>
      <c r="P1406" s="273"/>
      <c r="Q1406" s="273"/>
    </row>
    <row r="1407" spans="1:17" s="173" customFormat="1" ht="13.5" customHeight="1" x14ac:dyDescent="0.25">
      <c r="A1407" s="277"/>
      <c r="B1407" s="277"/>
      <c r="C1407" s="277"/>
      <c r="D1407" s="277"/>
      <c r="E1407" s="277"/>
    </row>
    <row r="1408" spans="1:17" ht="28.5" customHeight="1" x14ac:dyDescent="0.25"/>
    <row r="1409" spans="1:17" ht="6" customHeight="1" x14ac:dyDescent="0.25"/>
    <row r="1410" spans="1:17" ht="15.75" customHeight="1" x14ac:dyDescent="0.25">
      <c r="A1410" s="274" t="s">
        <v>7930</v>
      </c>
      <c r="B1410" s="274"/>
      <c r="C1410" s="274"/>
      <c r="D1410" s="274"/>
      <c r="E1410" s="274"/>
      <c r="F1410" s="274"/>
      <c r="G1410" s="274"/>
      <c r="H1410" s="274"/>
    </row>
    <row r="1411" spans="1:17" ht="6.75" customHeight="1" x14ac:dyDescent="0.25"/>
    <row r="1412" spans="1:17" ht="13.5" customHeight="1" x14ac:dyDescent="0.25">
      <c r="A1412" s="278" t="s">
        <v>5956</v>
      </c>
      <c r="B1412" s="278"/>
      <c r="C1412" s="278"/>
      <c r="D1412" s="278"/>
      <c r="E1412" s="278"/>
      <c r="F1412" s="171" t="s">
        <v>4932</v>
      </c>
      <c r="G1412" s="275" t="s">
        <v>7930</v>
      </c>
      <c r="H1412" s="275"/>
      <c r="I1412" s="275"/>
      <c r="J1412" s="278" t="s">
        <v>7944</v>
      </c>
      <c r="K1412" s="278"/>
      <c r="L1412" s="278"/>
      <c r="M1412" s="276"/>
      <c r="N1412" s="276"/>
      <c r="O1412" s="276"/>
      <c r="P1412" s="276"/>
      <c r="Q1412" s="276"/>
    </row>
    <row r="1413" spans="1:17" ht="13.5" customHeight="1" x14ac:dyDescent="0.25">
      <c r="A1413" s="278"/>
      <c r="B1413" s="278"/>
      <c r="C1413" s="278"/>
      <c r="D1413" s="278"/>
      <c r="E1413" s="278"/>
      <c r="J1413" s="278"/>
      <c r="K1413" s="278"/>
      <c r="L1413" s="278"/>
    </row>
    <row r="1414" spans="1:17" ht="13.5" customHeight="1" x14ac:dyDescent="0.25">
      <c r="A1414" s="278"/>
      <c r="B1414" s="278"/>
      <c r="C1414" s="278"/>
      <c r="D1414" s="278"/>
      <c r="E1414" s="278"/>
      <c r="J1414" s="278"/>
      <c r="K1414" s="278"/>
      <c r="L1414" s="278"/>
    </row>
    <row r="1415" spans="1:17" s="173" customFormat="1" ht="13.5" customHeight="1" x14ac:dyDescent="0.25">
      <c r="A1415" s="277" t="s">
        <v>7943</v>
      </c>
      <c r="B1415" s="277"/>
      <c r="C1415" s="277"/>
      <c r="D1415" s="277"/>
      <c r="E1415" s="277"/>
      <c r="F1415" s="172" t="s">
        <v>4932</v>
      </c>
      <c r="G1415" s="272" t="s">
        <v>7930</v>
      </c>
      <c r="H1415" s="272"/>
      <c r="I1415" s="272"/>
      <c r="J1415" s="277" t="s">
        <v>7942</v>
      </c>
      <c r="K1415" s="277"/>
      <c r="L1415" s="277"/>
      <c r="M1415" s="273"/>
      <c r="N1415" s="273"/>
      <c r="O1415" s="273"/>
      <c r="P1415" s="273"/>
      <c r="Q1415" s="273"/>
    </row>
    <row r="1416" spans="1:17" s="173" customFormat="1" ht="13.5" customHeight="1" x14ac:dyDescent="0.25">
      <c r="A1416" s="277"/>
      <c r="B1416" s="277"/>
      <c r="C1416" s="277"/>
      <c r="D1416" s="277"/>
      <c r="E1416" s="277"/>
      <c r="J1416" s="277"/>
      <c r="K1416" s="277"/>
      <c r="L1416" s="277"/>
    </row>
    <row r="1417" spans="1:17" s="173" customFormat="1" ht="13.5" customHeight="1" x14ac:dyDescent="0.25">
      <c r="A1417" s="277"/>
      <c r="B1417" s="277"/>
      <c r="C1417" s="277"/>
      <c r="D1417" s="277"/>
      <c r="E1417" s="277"/>
      <c r="J1417" s="277"/>
      <c r="K1417" s="277"/>
      <c r="L1417" s="277"/>
    </row>
    <row r="1418" spans="1:17" ht="13.5" customHeight="1" x14ac:dyDescent="0.25">
      <c r="A1418" s="275" t="s">
        <v>7941</v>
      </c>
      <c r="B1418" s="275"/>
      <c r="C1418" s="275"/>
      <c r="D1418" s="275"/>
      <c r="E1418" s="275"/>
      <c r="F1418" s="171" t="s">
        <v>4932</v>
      </c>
      <c r="G1418" s="275" t="s">
        <v>7930</v>
      </c>
      <c r="H1418" s="275"/>
      <c r="I1418" s="275"/>
      <c r="J1418" s="278" t="s">
        <v>7940</v>
      </c>
      <c r="K1418" s="278"/>
      <c r="L1418" s="278"/>
      <c r="M1418" s="276"/>
      <c r="N1418" s="276"/>
      <c r="O1418" s="276"/>
      <c r="P1418" s="276"/>
      <c r="Q1418" s="276"/>
    </row>
    <row r="1419" spans="1:17" ht="13.5" customHeight="1" x14ac:dyDescent="0.25">
      <c r="J1419" s="278"/>
      <c r="K1419" s="278"/>
      <c r="L1419" s="278"/>
    </row>
    <row r="1420" spans="1:17" s="173" customFormat="1" ht="13.5" customHeight="1" x14ac:dyDescent="0.25">
      <c r="A1420" s="277" t="s">
        <v>7939</v>
      </c>
      <c r="B1420" s="277"/>
      <c r="C1420" s="277"/>
      <c r="D1420" s="277"/>
      <c r="E1420" s="277"/>
      <c r="F1420" s="172" t="s">
        <v>4932</v>
      </c>
      <c r="G1420" s="272" t="s">
        <v>7930</v>
      </c>
      <c r="H1420" s="272"/>
      <c r="I1420" s="272"/>
      <c r="J1420" s="277" t="s">
        <v>7938</v>
      </c>
      <c r="K1420" s="277"/>
      <c r="L1420" s="277"/>
      <c r="M1420" s="273"/>
      <c r="N1420" s="273"/>
      <c r="O1420" s="273"/>
      <c r="P1420" s="273"/>
      <c r="Q1420" s="273"/>
    </row>
    <row r="1421" spans="1:17" s="173" customFormat="1" ht="13.5" customHeight="1" x14ac:dyDescent="0.25">
      <c r="A1421" s="277"/>
      <c r="B1421" s="277"/>
      <c r="C1421" s="277"/>
      <c r="D1421" s="277"/>
      <c r="E1421" s="277"/>
      <c r="J1421" s="277"/>
      <c r="K1421" s="277"/>
      <c r="L1421" s="277"/>
    </row>
    <row r="1422" spans="1:17" s="173" customFormat="1" ht="13.5" customHeight="1" x14ac:dyDescent="0.25">
      <c r="A1422" s="277"/>
      <c r="B1422" s="277"/>
      <c r="C1422" s="277"/>
      <c r="D1422" s="277"/>
      <c r="E1422" s="277"/>
      <c r="J1422" s="277"/>
      <c r="K1422" s="277"/>
      <c r="L1422" s="277"/>
    </row>
    <row r="1423" spans="1:17" ht="13.5" customHeight="1" x14ac:dyDescent="0.25">
      <c r="A1423" s="278" t="s">
        <v>7937</v>
      </c>
      <c r="B1423" s="278"/>
      <c r="C1423" s="278"/>
      <c r="D1423" s="278"/>
      <c r="E1423" s="278"/>
      <c r="F1423" s="171" t="s">
        <v>4932</v>
      </c>
      <c r="G1423" s="275" t="s">
        <v>7930</v>
      </c>
      <c r="H1423" s="275"/>
      <c r="I1423" s="275"/>
      <c r="J1423" s="278" t="s">
        <v>7936</v>
      </c>
      <c r="K1423" s="278"/>
      <c r="L1423" s="278"/>
      <c r="M1423" s="276"/>
      <c r="N1423" s="276"/>
      <c r="O1423" s="276"/>
      <c r="P1423" s="276"/>
      <c r="Q1423" s="276"/>
    </row>
    <row r="1424" spans="1:17" ht="13.5" customHeight="1" x14ac:dyDescent="0.25">
      <c r="A1424" s="278"/>
      <c r="B1424" s="278"/>
      <c r="C1424" s="278"/>
      <c r="D1424" s="278"/>
      <c r="E1424" s="278"/>
      <c r="J1424" s="278"/>
      <c r="K1424" s="278"/>
      <c r="L1424" s="278"/>
    </row>
    <row r="1425" spans="1:17" ht="13.5" customHeight="1" x14ac:dyDescent="0.25">
      <c r="A1425" s="278"/>
      <c r="B1425" s="278"/>
      <c r="C1425" s="278"/>
      <c r="D1425" s="278"/>
      <c r="E1425" s="278"/>
      <c r="J1425" s="278"/>
      <c r="K1425" s="278"/>
      <c r="L1425" s="278"/>
    </row>
    <row r="1426" spans="1:17" s="173" customFormat="1" ht="13.5" customHeight="1" x14ac:dyDescent="0.25">
      <c r="A1426" s="277" t="s">
        <v>7935</v>
      </c>
      <c r="B1426" s="277"/>
      <c r="C1426" s="277"/>
      <c r="D1426" s="277"/>
      <c r="E1426" s="277"/>
      <c r="F1426" s="172" t="s">
        <v>4932</v>
      </c>
      <c r="G1426" s="272" t="s">
        <v>7930</v>
      </c>
      <c r="H1426" s="272"/>
      <c r="I1426" s="272"/>
      <c r="J1426" s="277" t="s">
        <v>7934</v>
      </c>
      <c r="K1426" s="277"/>
      <c r="L1426" s="277"/>
      <c r="M1426" s="273"/>
      <c r="N1426" s="273"/>
      <c r="O1426" s="273"/>
      <c r="P1426" s="273"/>
      <c r="Q1426" s="273"/>
    </row>
    <row r="1427" spans="1:17" s="173" customFormat="1" ht="13.5" customHeight="1" x14ac:dyDescent="0.25">
      <c r="A1427" s="277"/>
      <c r="B1427" s="277"/>
      <c r="C1427" s="277"/>
      <c r="D1427" s="277"/>
      <c r="E1427" s="277"/>
      <c r="J1427" s="277"/>
      <c r="K1427" s="277"/>
      <c r="L1427" s="277"/>
    </row>
    <row r="1428" spans="1:17" s="173" customFormat="1" ht="13.5" customHeight="1" x14ac:dyDescent="0.25">
      <c r="A1428" s="277"/>
      <c r="B1428" s="277"/>
      <c r="C1428" s="277"/>
      <c r="D1428" s="277"/>
      <c r="E1428" s="277"/>
      <c r="J1428" s="277"/>
      <c r="K1428" s="277"/>
      <c r="L1428" s="277"/>
    </row>
    <row r="1429" spans="1:17" ht="16.5" customHeight="1" x14ac:dyDescent="0.25">
      <c r="A1429" s="275" t="s">
        <v>7933</v>
      </c>
      <c r="B1429" s="275"/>
      <c r="C1429" s="275"/>
      <c r="D1429" s="275"/>
      <c r="E1429" s="275"/>
      <c r="F1429" s="171" t="s">
        <v>4932</v>
      </c>
      <c r="G1429" s="275" t="s">
        <v>7930</v>
      </c>
      <c r="H1429" s="275"/>
      <c r="I1429" s="275"/>
      <c r="M1429" s="276"/>
      <c r="N1429" s="276"/>
      <c r="O1429" s="276"/>
      <c r="P1429" s="276"/>
      <c r="Q1429" s="276"/>
    </row>
    <row r="1430" spans="1:17" s="173" customFormat="1" ht="16.5" customHeight="1" x14ac:dyDescent="0.25">
      <c r="A1430" s="272" t="s">
        <v>7932</v>
      </c>
      <c r="B1430" s="272"/>
      <c r="C1430" s="272"/>
      <c r="D1430" s="272"/>
      <c r="E1430" s="272"/>
      <c r="F1430" s="172" t="s">
        <v>4932</v>
      </c>
      <c r="G1430" s="272" t="s">
        <v>7930</v>
      </c>
      <c r="H1430" s="272"/>
      <c r="I1430" s="272"/>
      <c r="M1430" s="273"/>
      <c r="N1430" s="273"/>
      <c r="O1430" s="273"/>
      <c r="P1430" s="273"/>
      <c r="Q1430" s="273"/>
    </row>
    <row r="1431" spans="1:17" ht="16.5" customHeight="1" x14ac:dyDescent="0.25">
      <c r="A1431" s="275" t="s">
        <v>7931</v>
      </c>
      <c r="B1431" s="275"/>
      <c r="C1431" s="275"/>
      <c r="D1431" s="275"/>
      <c r="E1431" s="275"/>
      <c r="F1431" s="171" t="s">
        <v>4932</v>
      </c>
      <c r="G1431" s="275" t="s">
        <v>7930</v>
      </c>
      <c r="H1431" s="275"/>
      <c r="I1431" s="275"/>
      <c r="M1431" s="276"/>
      <c r="N1431" s="276"/>
      <c r="O1431" s="276"/>
      <c r="P1431" s="276"/>
      <c r="Q1431" s="276"/>
    </row>
    <row r="1432" spans="1:17" s="173" customFormat="1" ht="16.5" customHeight="1" x14ac:dyDescent="0.25">
      <c r="A1432" s="272" t="s">
        <v>4942</v>
      </c>
      <c r="B1432" s="272"/>
      <c r="C1432" s="272"/>
      <c r="D1432" s="272"/>
      <c r="E1432" s="272"/>
      <c r="F1432" s="172" t="s">
        <v>4932</v>
      </c>
      <c r="G1432" s="272" t="s">
        <v>7930</v>
      </c>
      <c r="H1432" s="272"/>
      <c r="I1432" s="272"/>
      <c r="J1432" s="272" t="s">
        <v>7929</v>
      </c>
      <c r="K1432" s="272"/>
      <c r="L1432" s="272"/>
    </row>
    <row r="1433" spans="1:17" ht="28.5" customHeight="1" x14ac:dyDescent="0.25"/>
    <row r="1434" spans="1:17" ht="6" customHeight="1" x14ac:dyDescent="0.25"/>
    <row r="1435" spans="1:17" ht="15.75" customHeight="1" x14ac:dyDescent="0.25">
      <c r="A1435" s="274" t="s">
        <v>7927</v>
      </c>
      <c r="B1435" s="274"/>
      <c r="C1435" s="274"/>
      <c r="D1435" s="274"/>
      <c r="E1435" s="274"/>
      <c r="F1435" s="274"/>
      <c r="G1435" s="274"/>
      <c r="H1435" s="274"/>
    </row>
    <row r="1436" spans="1:17" ht="6.75" customHeight="1" x14ac:dyDescent="0.25"/>
    <row r="1437" spans="1:17" ht="16.5" customHeight="1" x14ac:dyDescent="0.25">
      <c r="A1437" s="275" t="s">
        <v>7928</v>
      </c>
      <c r="B1437" s="275"/>
      <c r="C1437" s="275"/>
      <c r="D1437" s="275"/>
      <c r="E1437" s="275"/>
      <c r="F1437" s="171" t="s">
        <v>4932</v>
      </c>
      <c r="G1437" s="275" t="s">
        <v>7927</v>
      </c>
      <c r="H1437" s="275"/>
      <c r="I1437" s="275"/>
      <c r="M1437" s="276"/>
      <c r="N1437" s="276"/>
      <c r="O1437" s="276"/>
      <c r="P1437" s="276"/>
      <c r="Q1437" s="276"/>
    </row>
    <row r="1438" spans="1:17" ht="28.5" customHeight="1" x14ac:dyDescent="0.25"/>
    <row r="1439" spans="1:17" ht="6" customHeight="1" x14ac:dyDescent="0.25"/>
    <row r="1440" spans="1:17" ht="15.75" customHeight="1" x14ac:dyDescent="0.25">
      <c r="A1440" s="274" t="s">
        <v>7926</v>
      </c>
      <c r="B1440" s="274"/>
      <c r="C1440" s="274"/>
      <c r="D1440" s="274"/>
      <c r="E1440" s="274"/>
      <c r="F1440" s="274"/>
      <c r="G1440" s="274"/>
      <c r="H1440" s="274"/>
    </row>
    <row r="1441" spans="1:17" ht="6.75" customHeight="1" x14ac:dyDescent="0.25"/>
    <row r="1442" spans="1:17" s="173" customFormat="1" ht="16.5" customHeight="1" x14ac:dyDescent="0.25">
      <c r="A1442" s="272" t="s">
        <v>4942</v>
      </c>
      <c r="B1442" s="272"/>
      <c r="C1442" s="272"/>
      <c r="D1442" s="272"/>
      <c r="E1442" s="272"/>
      <c r="F1442" s="172" t="s">
        <v>4932</v>
      </c>
      <c r="G1442" s="272" t="s">
        <v>7926</v>
      </c>
      <c r="H1442" s="272"/>
      <c r="I1442" s="272"/>
      <c r="M1442" s="273"/>
      <c r="N1442" s="273"/>
      <c r="O1442" s="273"/>
      <c r="P1442" s="273"/>
      <c r="Q1442" s="273"/>
    </row>
    <row r="1443" spans="1:17" ht="28.5" customHeight="1" x14ac:dyDescent="0.25"/>
    <row r="1444" spans="1:17" ht="6" customHeight="1" x14ac:dyDescent="0.25"/>
    <row r="1445" spans="1:17" ht="15.75" customHeight="1" x14ac:dyDescent="0.25">
      <c r="A1445" s="274" t="s">
        <v>7925</v>
      </c>
      <c r="B1445" s="274"/>
      <c r="C1445" s="274"/>
      <c r="D1445" s="274"/>
      <c r="E1445" s="274"/>
      <c r="F1445" s="274"/>
      <c r="G1445" s="274"/>
      <c r="H1445" s="274"/>
    </row>
    <row r="1446" spans="1:17" ht="6.75" customHeight="1" x14ac:dyDescent="0.25"/>
    <row r="1447" spans="1:17" ht="16.5" customHeight="1" x14ac:dyDescent="0.25">
      <c r="A1447" s="275" t="s">
        <v>5353</v>
      </c>
      <c r="B1447" s="275"/>
      <c r="C1447" s="275"/>
      <c r="D1447" s="275"/>
      <c r="E1447" s="275"/>
      <c r="F1447" s="171" t="s">
        <v>4932</v>
      </c>
      <c r="G1447" s="275" t="s">
        <v>7925</v>
      </c>
      <c r="H1447" s="275"/>
      <c r="I1447" s="275"/>
      <c r="J1447" s="275">
        <v>892</v>
      </c>
      <c r="K1447" s="275"/>
      <c r="L1447" s="275"/>
      <c r="M1447" s="276"/>
      <c r="N1447" s="276"/>
      <c r="O1447" s="276"/>
      <c r="P1447" s="276"/>
      <c r="Q1447" s="276"/>
    </row>
    <row r="1448" spans="1:17" s="173" customFormat="1" ht="16.5" customHeight="1" x14ac:dyDescent="0.25">
      <c r="A1448" s="272" t="s">
        <v>5996</v>
      </c>
      <c r="B1448" s="272"/>
      <c r="C1448" s="272"/>
      <c r="D1448" s="272"/>
      <c r="E1448" s="272"/>
      <c r="F1448" s="172" t="s">
        <v>4932</v>
      </c>
      <c r="G1448" s="272" t="s">
        <v>7925</v>
      </c>
      <c r="H1448" s="272"/>
      <c r="I1448" s="272"/>
      <c r="J1448" s="272" t="s">
        <v>6663</v>
      </c>
      <c r="K1448" s="272"/>
      <c r="L1448" s="272"/>
      <c r="M1448" s="273"/>
      <c r="N1448" s="273"/>
      <c r="O1448" s="273"/>
      <c r="P1448" s="273"/>
      <c r="Q1448" s="273"/>
    </row>
    <row r="1449" spans="1:17" ht="16.5" customHeight="1" x14ac:dyDescent="0.25">
      <c r="A1449" s="275" t="s">
        <v>7748</v>
      </c>
      <c r="B1449" s="275"/>
      <c r="C1449" s="275"/>
      <c r="D1449" s="275"/>
      <c r="E1449" s="275"/>
      <c r="F1449" s="171" t="s">
        <v>4932</v>
      </c>
      <c r="G1449" s="275" t="s">
        <v>7925</v>
      </c>
      <c r="H1449" s="275"/>
      <c r="I1449" s="275"/>
      <c r="M1449" s="276"/>
      <c r="N1449" s="276"/>
      <c r="O1449" s="276"/>
      <c r="P1449" s="276"/>
      <c r="Q1449" s="276"/>
    </row>
    <row r="1450" spans="1:17" ht="28.5" customHeight="1" x14ac:dyDescent="0.25"/>
    <row r="1451" spans="1:17" ht="6" customHeight="1" x14ac:dyDescent="0.25"/>
    <row r="1452" spans="1:17" ht="15.75" customHeight="1" x14ac:dyDescent="0.25">
      <c r="A1452" s="274" t="s">
        <v>1029</v>
      </c>
      <c r="B1452" s="274"/>
      <c r="C1452" s="274"/>
      <c r="D1452" s="274"/>
      <c r="E1452" s="274"/>
      <c r="F1452" s="274"/>
      <c r="G1452" s="274"/>
      <c r="H1452" s="274"/>
    </row>
    <row r="1453" spans="1:17" ht="6.75" customHeight="1" x14ac:dyDescent="0.25"/>
    <row r="1454" spans="1:17" s="173" customFormat="1" ht="16.5" customHeight="1" x14ac:dyDescent="0.25">
      <c r="A1454" s="272" t="s">
        <v>7924</v>
      </c>
      <c r="B1454" s="272"/>
      <c r="C1454" s="272"/>
      <c r="D1454" s="272"/>
      <c r="E1454" s="272"/>
      <c r="F1454" s="172" t="s">
        <v>4932</v>
      </c>
      <c r="G1454" s="272" t="s">
        <v>1029</v>
      </c>
      <c r="H1454" s="272"/>
      <c r="I1454" s="272"/>
      <c r="J1454" s="272" t="s">
        <v>7923</v>
      </c>
      <c r="K1454" s="272"/>
      <c r="L1454" s="272"/>
      <c r="M1454" s="273"/>
      <c r="N1454" s="273"/>
      <c r="O1454" s="273"/>
      <c r="P1454" s="273"/>
      <c r="Q1454" s="273"/>
    </row>
    <row r="1455" spans="1:17" ht="13.5" customHeight="1" x14ac:dyDescent="0.25">
      <c r="A1455" s="278" t="s">
        <v>7922</v>
      </c>
      <c r="B1455" s="278"/>
      <c r="C1455" s="278"/>
      <c r="D1455" s="278"/>
      <c r="E1455" s="278"/>
      <c r="F1455" s="171" t="s">
        <v>4932</v>
      </c>
      <c r="G1455" s="275" t="s">
        <v>1029</v>
      </c>
      <c r="H1455" s="275"/>
      <c r="I1455" s="275"/>
      <c r="J1455" s="275" t="s">
        <v>7921</v>
      </c>
      <c r="K1455" s="275"/>
      <c r="L1455" s="275"/>
      <c r="M1455" s="276"/>
      <c r="N1455" s="276"/>
      <c r="O1455" s="276"/>
      <c r="P1455" s="276"/>
      <c r="Q1455" s="276"/>
    </row>
    <row r="1456" spans="1:17" ht="13.5" customHeight="1" x14ac:dyDescent="0.25">
      <c r="A1456" s="278"/>
      <c r="B1456" s="278"/>
      <c r="C1456" s="278"/>
      <c r="D1456" s="278"/>
      <c r="E1456" s="278"/>
    </row>
    <row r="1457" spans="1:17" ht="13.5" customHeight="1" x14ac:dyDescent="0.25">
      <c r="A1457" s="278"/>
      <c r="B1457" s="278"/>
      <c r="C1457" s="278"/>
      <c r="D1457" s="278"/>
      <c r="E1457" s="278"/>
    </row>
    <row r="1458" spans="1:17" ht="13.5" customHeight="1" x14ac:dyDescent="0.25">
      <c r="A1458" s="278"/>
      <c r="B1458" s="278"/>
      <c r="C1458" s="278"/>
      <c r="D1458" s="278"/>
      <c r="E1458" s="278"/>
    </row>
    <row r="1459" spans="1:17" s="173" customFormat="1" ht="13.5" customHeight="1" x14ac:dyDescent="0.25">
      <c r="A1459" s="277" t="s">
        <v>7920</v>
      </c>
      <c r="B1459" s="277"/>
      <c r="C1459" s="277"/>
      <c r="D1459" s="277"/>
      <c r="E1459" s="277"/>
      <c r="F1459" s="172" t="s">
        <v>4932</v>
      </c>
      <c r="G1459" s="272" t="s">
        <v>1029</v>
      </c>
      <c r="H1459" s="272"/>
      <c r="I1459" s="272"/>
      <c r="J1459" s="272" t="s">
        <v>7919</v>
      </c>
      <c r="K1459" s="272"/>
      <c r="L1459" s="272"/>
      <c r="M1459" s="273"/>
      <c r="N1459" s="273"/>
      <c r="O1459" s="273"/>
      <c r="P1459" s="273"/>
      <c r="Q1459" s="273"/>
    </row>
    <row r="1460" spans="1:17" s="173" customFormat="1" ht="13.5" customHeight="1" x14ac:dyDescent="0.25">
      <c r="A1460" s="277"/>
      <c r="B1460" s="277"/>
      <c r="C1460" s="277"/>
      <c r="D1460" s="277"/>
      <c r="E1460" s="277"/>
    </row>
    <row r="1461" spans="1:17" s="173" customFormat="1" ht="13.5" customHeight="1" x14ac:dyDescent="0.25">
      <c r="A1461" s="277"/>
      <c r="B1461" s="277"/>
      <c r="C1461" s="277"/>
      <c r="D1461" s="277"/>
      <c r="E1461" s="277"/>
    </row>
    <row r="1462" spans="1:17" s="173" customFormat="1" ht="13.5" customHeight="1" x14ac:dyDescent="0.25">
      <c r="A1462" s="277"/>
      <c r="B1462" s="277"/>
      <c r="C1462" s="277"/>
      <c r="D1462" s="277"/>
      <c r="E1462" s="277"/>
    </row>
    <row r="1463" spans="1:17" ht="13.5" customHeight="1" x14ac:dyDescent="0.25">
      <c r="A1463" s="278" t="s">
        <v>7918</v>
      </c>
      <c r="B1463" s="278"/>
      <c r="C1463" s="278"/>
      <c r="D1463" s="278"/>
      <c r="E1463" s="278"/>
      <c r="F1463" s="171" t="s">
        <v>4932</v>
      </c>
      <c r="G1463" s="275" t="s">
        <v>1029</v>
      </c>
      <c r="H1463" s="275"/>
      <c r="I1463" s="275"/>
      <c r="J1463" s="275" t="s">
        <v>7917</v>
      </c>
      <c r="K1463" s="275"/>
      <c r="L1463" s="275"/>
      <c r="M1463" s="276"/>
      <c r="N1463" s="276"/>
      <c r="O1463" s="276"/>
      <c r="P1463" s="276"/>
      <c r="Q1463" s="276"/>
    </row>
    <row r="1464" spans="1:17" ht="13.5" customHeight="1" x14ac:dyDescent="0.25">
      <c r="A1464" s="278"/>
      <c r="B1464" s="278"/>
      <c r="C1464" s="278"/>
      <c r="D1464" s="278"/>
      <c r="E1464" s="278"/>
    </row>
    <row r="1465" spans="1:17" s="173" customFormat="1" ht="13.5" customHeight="1" x14ac:dyDescent="0.25">
      <c r="A1465" s="277" t="s">
        <v>7916</v>
      </c>
      <c r="B1465" s="277"/>
      <c r="C1465" s="277"/>
      <c r="D1465" s="277"/>
      <c r="E1465" s="277"/>
      <c r="F1465" s="172" t="s">
        <v>4932</v>
      </c>
      <c r="G1465" s="272" t="s">
        <v>1029</v>
      </c>
      <c r="H1465" s="272"/>
      <c r="I1465" s="272"/>
      <c r="J1465" s="272" t="s">
        <v>7915</v>
      </c>
      <c r="K1465" s="272"/>
      <c r="L1465" s="272"/>
      <c r="M1465" s="273"/>
      <c r="N1465" s="273"/>
      <c r="O1465" s="273"/>
      <c r="P1465" s="273"/>
      <c r="Q1465" s="273"/>
    </row>
    <row r="1466" spans="1:17" s="173" customFormat="1" ht="13.5" customHeight="1" x14ac:dyDescent="0.25">
      <c r="A1466" s="277"/>
      <c r="B1466" s="277"/>
      <c r="C1466" s="277"/>
      <c r="D1466" s="277"/>
      <c r="E1466" s="277"/>
    </row>
    <row r="1467" spans="1:17" ht="13.5" customHeight="1" x14ac:dyDescent="0.25">
      <c r="A1467" s="278" t="s">
        <v>7914</v>
      </c>
      <c r="B1467" s="278"/>
      <c r="C1467" s="278"/>
      <c r="D1467" s="278"/>
      <c r="E1467" s="278"/>
      <c r="F1467" s="171" t="s">
        <v>4932</v>
      </c>
      <c r="G1467" s="275" t="s">
        <v>1029</v>
      </c>
      <c r="H1467" s="275"/>
      <c r="I1467" s="275"/>
      <c r="J1467" s="275" t="s">
        <v>7913</v>
      </c>
      <c r="K1467" s="275"/>
      <c r="L1467" s="275"/>
      <c r="M1467" s="276"/>
      <c r="N1467" s="276"/>
      <c r="O1467" s="276"/>
      <c r="P1467" s="276"/>
      <c r="Q1467" s="276"/>
    </row>
    <row r="1468" spans="1:17" ht="13.5" customHeight="1" x14ac:dyDescent="0.25">
      <c r="A1468" s="278"/>
      <c r="B1468" s="278"/>
      <c r="C1468" s="278"/>
      <c r="D1468" s="278"/>
      <c r="E1468" s="278"/>
    </row>
    <row r="1469" spans="1:17" s="173" customFormat="1" ht="16.5" customHeight="1" x14ac:dyDescent="0.25">
      <c r="A1469" s="272" t="s">
        <v>7755</v>
      </c>
      <c r="B1469" s="272"/>
      <c r="C1469" s="272"/>
      <c r="D1469" s="272"/>
      <c r="E1469" s="272"/>
      <c r="F1469" s="172" t="s">
        <v>4932</v>
      </c>
      <c r="G1469" s="272" t="s">
        <v>1029</v>
      </c>
      <c r="H1469" s="272"/>
      <c r="I1469" s="272"/>
      <c r="J1469" s="272" t="s">
        <v>1414</v>
      </c>
      <c r="K1469" s="272"/>
      <c r="L1469" s="272"/>
      <c r="M1469" s="273"/>
      <c r="N1469" s="273"/>
      <c r="O1469" s="273"/>
      <c r="P1469" s="273"/>
      <c r="Q1469" s="273"/>
    </row>
    <row r="1470" spans="1:17" ht="13.5" customHeight="1" x14ac:dyDescent="0.25">
      <c r="A1470" s="278" t="s">
        <v>7912</v>
      </c>
      <c r="B1470" s="278"/>
      <c r="C1470" s="278"/>
      <c r="D1470" s="278"/>
      <c r="E1470" s="278"/>
      <c r="F1470" s="171" t="s">
        <v>4932</v>
      </c>
      <c r="G1470" s="275" t="s">
        <v>1029</v>
      </c>
      <c r="H1470" s="275"/>
      <c r="I1470" s="275"/>
      <c r="J1470" s="275" t="s">
        <v>7911</v>
      </c>
      <c r="K1470" s="275"/>
      <c r="L1470" s="275"/>
      <c r="M1470" s="276"/>
      <c r="N1470" s="276"/>
      <c r="O1470" s="276"/>
      <c r="P1470" s="276"/>
      <c r="Q1470" s="276"/>
    </row>
    <row r="1471" spans="1:17" ht="13.5" customHeight="1" x14ac:dyDescent="0.25">
      <c r="A1471" s="278"/>
      <c r="B1471" s="278"/>
      <c r="C1471" s="278"/>
      <c r="D1471" s="278"/>
      <c r="E1471" s="278"/>
    </row>
    <row r="1472" spans="1:17" s="173" customFormat="1" ht="13.5" customHeight="1" x14ac:dyDescent="0.25">
      <c r="A1472" s="277" t="s">
        <v>7910</v>
      </c>
      <c r="B1472" s="277"/>
      <c r="C1472" s="277"/>
      <c r="D1472" s="277"/>
      <c r="E1472" s="277"/>
      <c r="F1472" s="172" t="s">
        <v>4932</v>
      </c>
      <c r="G1472" s="272" t="s">
        <v>1029</v>
      </c>
      <c r="H1472" s="272"/>
      <c r="I1472" s="272"/>
      <c r="J1472" s="272" t="s">
        <v>7909</v>
      </c>
      <c r="K1472" s="272"/>
      <c r="L1472" s="272"/>
      <c r="M1472" s="273"/>
      <c r="N1472" s="273"/>
      <c r="O1472" s="273"/>
      <c r="P1472" s="273"/>
      <c r="Q1472" s="273"/>
    </row>
    <row r="1473" spans="1:17" s="173" customFormat="1" ht="13.5" customHeight="1" x14ac:dyDescent="0.25">
      <c r="A1473" s="277"/>
      <c r="B1473" s="277"/>
      <c r="C1473" s="277"/>
      <c r="D1473" s="277"/>
      <c r="E1473" s="277"/>
    </row>
    <row r="1474" spans="1:17" ht="16.5" customHeight="1" x14ac:dyDescent="0.25">
      <c r="A1474" s="275" t="s">
        <v>7908</v>
      </c>
      <c r="B1474" s="275"/>
      <c r="C1474" s="275"/>
      <c r="D1474" s="275"/>
      <c r="E1474" s="275"/>
      <c r="F1474" s="171" t="s">
        <v>4932</v>
      </c>
      <c r="G1474" s="275" t="s">
        <v>1029</v>
      </c>
      <c r="H1474" s="275"/>
      <c r="I1474" s="275"/>
      <c r="J1474" s="275" t="s">
        <v>7907</v>
      </c>
      <c r="K1474" s="275"/>
      <c r="L1474" s="275"/>
      <c r="M1474" s="276"/>
      <c r="N1474" s="276"/>
      <c r="O1474" s="276"/>
      <c r="P1474" s="276"/>
      <c r="Q1474" s="276"/>
    </row>
    <row r="1475" spans="1:17" s="173" customFormat="1" ht="13.5" customHeight="1" x14ac:dyDescent="0.25">
      <c r="A1475" s="277" t="s">
        <v>7906</v>
      </c>
      <c r="B1475" s="277"/>
      <c r="C1475" s="277"/>
      <c r="D1475" s="277"/>
      <c r="E1475" s="277"/>
      <c r="F1475" s="172" t="s">
        <v>4932</v>
      </c>
      <c r="G1475" s="272" t="s">
        <v>1029</v>
      </c>
      <c r="H1475" s="272"/>
      <c r="I1475" s="272"/>
      <c r="J1475" s="272" t="s">
        <v>7905</v>
      </c>
      <c r="K1475" s="272"/>
      <c r="L1475" s="272"/>
      <c r="M1475" s="273"/>
      <c r="N1475" s="273"/>
      <c r="O1475" s="273"/>
      <c r="P1475" s="273"/>
      <c r="Q1475" s="273"/>
    </row>
    <row r="1476" spans="1:17" s="173" customFormat="1" ht="13.5" customHeight="1" x14ac:dyDescent="0.25">
      <c r="A1476" s="277"/>
      <c r="B1476" s="277"/>
      <c r="C1476" s="277"/>
      <c r="D1476" s="277"/>
      <c r="E1476" s="277"/>
    </row>
    <row r="1477" spans="1:17" ht="13.5" customHeight="1" x14ac:dyDescent="0.25">
      <c r="A1477" s="278" t="s">
        <v>7904</v>
      </c>
      <c r="B1477" s="278"/>
      <c r="C1477" s="278"/>
      <c r="D1477" s="278"/>
      <c r="E1477" s="278"/>
      <c r="F1477" s="171" t="s">
        <v>4932</v>
      </c>
      <c r="G1477" s="275" t="s">
        <v>1029</v>
      </c>
      <c r="H1477" s="275"/>
      <c r="I1477" s="275"/>
      <c r="J1477" s="275" t="s">
        <v>7903</v>
      </c>
      <c r="K1477" s="275"/>
      <c r="L1477" s="275"/>
      <c r="M1477" s="276"/>
      <c r="N1477" s="276"/>
      <c r="O1477" s="276"/>
      <c r="P1477" s="276"/>
      <c r="Q1477" s="276"/>
    </row>
    <row r="1478" spans="1:17" ht="13.5" customHeight="1" x14ac:dyDescent="0.25">
      <c r="A1478" s="278"/>
      <c r="B1478" s="278"/>
      <c r="C1478" s="278"/>
      <c r="D1478" s="278"/>
      <c r="E1478" s="278"/>
    </row>
    <row r="1479" spans="1:17" s="173" customFormat="1" ht="13.5" customHeight="1" x14ac:dyDescent="0.25">
      <c r="A1479" s="277" t="s">
        <v>7902</v>
      </c>
      <c r="B1479" s="277"/>
      <c r="C1479" s="277"/>
      <c r="D1479" s="277"/>
      <c r="E1479" s="277"/>
      <c r="F1479" s="172" t="s">
        <v>4932</v>
      </c>
      <c r="G1479" s="272" t="s">
        <v>1029</v>
      </c>
      <c r="H1479" s="272"/>
      <c r="I1479" s="272"/>
      <c r="J1479" s="272" t="s">
        <v>7901</v>
      </c>
      <c r="K1479" s="272"/>
      <c r="L1479" s="272"/>
      <c r="M1479" s="273"/>
      <c r="N1479" s="273"/>
      <c r="O1479" s="273"/>
      <c r="P1479" s="273"/>
      <c r="Q1479" s="273"/>
    </row>
    <row r="1480" spans="1:17" s="173" customFormat="1" ht="13.5" customHeight="1" x14ac:dyDescent="0.25">
      <c r="A1480" s="277"/>
      <c r="B1480" s="277"/>
      <c r="C1480" s="277"/>
      <c r="D1480" s="277"/>
      <c r="E1480" s="277"/>
    </row>
    <row r="1481" spans="1:17" ht="16.5" customHeight="1" x14ac:dyDescent="0.25">
      <c r="A1481" s="275" t="s">
        <v>7900</v>
      </c>
      <c r="B1481" s="275"/>
      <c r="C1481" s="275"/>
      <c r="D1481" s="275"/>
      <c r="E1481" s="275"/>
      <c r="F1481" s="171" t="s">
        <v>4932</v>
      </c>
      <c r="G1481" s="275" t="s">
        <v>1029</v>
      </c>
      <c r="H1481" s="275"/>
      <c r="I1481" s="275"/>
      <c r="M1481" s="276"/>
      <c r="N1481" s="276"/>
      <c r="O1481" s="276"/>
      <c r="P1481" s="276"/>
      <c r="Q1481" s="276"/>
    </row>
    <row r="1482" spans="1:17" s="173" customFormat="1" ht="13.5" customHeight="1" x14ac:dyDescent="0.25">
      <c r="A1482" s="277" t="s">
        <v>7754</v>
      </c>
      <c r="B1482" s="277"/>
      <c r="C1482" s="277"/>
      <c r="D1482" s="277"/>
      <c r="E1482" s="277"/>
      <c r="F1482" s="172" t="s">
        <v>4932</v>
      </c>
      <c r="G1482" s="272" t="s">
        <v>1029</v>
      </c>
      <c r="H1482" s="272"/>
      <c r="I1482" s="272"/>
      <c r="J1482" s="272" t="s">
        <v>7899</v>
      </c>
      <c r="K1482" s="272"/>
      <c r="L1482" s="272"/>
      <c r="M1482" s="273"/>
      <c r="N1482" s="273"/>
      <c r="O1482" s="273"/>
      <c r="P1482" s="273"/>
      <c r="Q1482" s="273"/>
    </row>
    <row r="1483" spans="1:17" s="173" customFormat="1" ht="13.5" customHeight="1" x14ac:dyDescent="0.25">
      <c r="A1483" s="277"/>
      <c r="B1483" s="277"/>
      <c r="C1483" s="277"/>
      <c r="D1483" s="277"/>
      <c r="E1483" s="277"/>
    </row>
    <row r="1484" spans="1:17" s="173" customFormat="1" ht="13.5" customHeight="1" x14ac:dyDescent="0.25">
      <c r="A1484" s="277"/>
      <c r="B1484" s="277"/>
      <c r="C1484" s="277"/>
      <c r="D1484" s="277"/>
      <c r="E1484" s="277"/>
    </row>
    <row r="1485" spans="1:17" s="173" customFormat="1" ht="13.5" customHeight="1" x14ac:dyDescent="0.25">
      <c r="A1485" s="277"/>
      <c r="B1485" s="277"/>
      <c r="C1485" s="277"/>
      <c r="D1485" s="277"/>
      <c r="E1485" s="277"/>
    </row>
    <row r="1486" spans="1:17" ht="13.5" customHeight="1" x14ac:dyDescent="0.25">
      <c r="A1486" s="278" t="s">
        <v>7753</v>
      </c>
      <c r="B1486" s="278"/>
      <c r="C1486" s="278"/>
      <c r="D1486" s="278"/>
      <c r="E1486" s="278"/>
      <c r="F1486" s="171" t="s">
        <v>4932</v>
      </c>
      <c r="G1486" s="275" t="s">
        <v>1029</v>
      </c>
      <c r="H1486" s="275"/>
      <c r="I1486" s="275"/>
      <c r="J1486" s="275" t="s">
        <v>7898</v>
      </c>
      <c r="K1486" s="275"/>
      <c r="L1486" s="275"/>
      <c r="M1486" s="276"/>
      <c r="N1486" s="276"/>
      <c r="O1486" s="276"/>
      <c r="P1486" s="276"/>
      <c r="Q1486" s="276"/>
    </row>
    <row r="1487" spans="1:17" ht="13.5" customHeight="1" x14ac:dyDescent="0.25">
      <c r="A1487" s="278"/>
      <c r="B1487" s="278"/>
      <c r="C1487" s="278"/>
      <c r="D1487" s="278"/>
      <c r="E1487" s="278"/>
    </row>
    <row r="1488" spans="1:17" ht="13.5" customHeight="1" x14ac:dyDescent="0.25">
      <c r="A1488" s="278"/>
      <c r="B1488" s="278"/>
      <c r="C1488" s="278"/>
      <c r="D1488" s="278"/>
      <c r="E1488" s="278"/>
    </row>
    <row r="1489" spans="1:17" ht="13.5" customHeight="1" x14ac:dyDescent="0.25">
      <c r="A1489" s="278"/>
      <c r="B1489" s="278"/>
      <c r="C1489" s="278"/>
      <c r="D1489" s="278"/>
      <c r="E1489" s="278"/>
    </row>
    <row r="1490" spans="1:17" s="173" customFormat="1" ht="13.5" customHeight="1" x14ac:dyDescent="0.25">
      <c r="A1490" s="277" t="s">
        <v>7897</v>
      </c>
      <c r="B1490" s="277"/>
      <c r="C1490" s="277"/>
      <c r="D1490" s="277"/>
      <c r="E1490" s="277"/>
      <c r="F1490" s="172" t="s">
        <v>4932</v>
      </c>
      <c r="G1490" s="272" t="s">
        <v>1029</v>
      </c>
      <c r="H1490" s="272"/>
      <c r="I1490" s="272"/>
      <c r="J1490" s="272" t="s">
        <v>7896</v>
      </c>
      <c r="K1490" s="272"/>
      <c r="L1490" s="272"/>
      <c r="M1490" s="273"/>
      <c r="N1490" s="273"/>
      <c r="O1490" s="273"/>
      <c r="P1490" s="273"/>
      <c r="Q1490" s="273"/>
    </row>
    <row r="1491" spans="1:17" s="173" customFormat="1" ht="13.5" customHeight="1" x14ac:dyDescent="0.25">
      <c r="A1491" s="277"/>
      <c r="B1491" s="277"/>
      <c r="C1491" s="277"/>
      <c r="D1491" s="277"/>
      <c r="E1491" s="277"/>
    </row>
    <row r="1492" spans="1:17" s="173" customFormat="1" ht="13.5" customHeight="1" x14ac:dyDescent="0.25">
      <c r="A1492" s="277"/>
      <c r="B1492" s="277"/>
      <c r="C1492" s="277"/>
      <c r="D1492" s="277"/>
      <c r="E1492" s="277"/>
    </row>
    <row r="1493" spans="1:17" s="173" customFormat="1" ht="13.5" customHeight="1" x14ac:dyDescent="0.25">
      <c r="A1493" s="277"/>
      <c r="B1493" s="277"/>
      <c r="C1493" s="277"/>
      <c r="D1493" s="277"/>
      <c r="E1493" s="277"/>
    </row>
    <row r="1494" spans="1:17" ht="13.5" customHeight="1" x14ac:dyDescent="0.25">
      <c r="A1494" s="278" t="s">
        <v>7895</v>
      </c>
      <c r="B1494" s="278"/>
      <c r="C1494" s="278"/>
      <c r="D1494" s="278"/>
      <c r="E1494" s="278"/>
      <c r="F1494" s="171" t="s">
        <v>4932</v>
      </c>
      <c r="G1494" s="275" t="s">
        <v>1029</v>
      </c>
      <c r="H1494" s="275"/>
      <c r="I1494" s="275"/>
      <c r="J1494" s="275" t="s">
        <v>3213</v>
      </c>
      <c r="K1494" s="275"/>
      <c r="L1494" s="275"/>
      <c r="M1494" s="276"/>
      <c r="N1494" s="276"/>
      <c r="O1494" s="276"/>
      <c r="P1494" s="276"/>
      <c r="Q1494" s="276"/>
    </row>
    <row r="1495" spans="1:17" ht="13.5" customHeight="1" x14ac:dyDescent="0.25">
      <c r="A1495" s="278"/>
      <c r="B1495" s="278"/>
      <c r="C1495" s="278"/>
      <c r="D1495" s="278"/>
      <c r="E1495" s="278"/>
    </row>
    <row r="1496" spans="1:17" s="173" customFormat="1" ht="13.5" customHeight="1" x14ac:dyDescent="0.25">
      <c r="A1496" s="277" t="s">
        <v>7894</v>
      </c>
      <c r="B1496" s="277"/>
      <c r="C1496" s="277"/>
      <c r="D1496" s="277"/>
      <c r="E1496" s="277"/>
      <c r="F1496" s="172" t="s">
        <v>4932</v>
      </c>
      <c r="G1496" s="272" t="s">
        <v>1029</v>
      </c>
      <c r="H1496" s="272"/>
      <c r="I1496" s="272"/>
      <c r="J1496" s="272" t="s">
        <v>7893</v>
      </c>
      <c r="K1496" s="272"/>
      <c r="L1496" s="272"/>
      <c r="M1496" s="273"/>
      <c r="N1496" s="273"/>
      <c r="O1496" s="273"/>
      <c r="P1496" s="273"/>
      <c r="Q1496" s="273"/>
    </row>
    <row r="1497" spans="1:17" s="173" customFormat="1" ht="13.5" customHeight="1" x14ac:dyDescent="0.25">
      <c r="A1497" s="277"/>
      <c r="B1497" s="277"/>
      <c r="C1497" s="277"/>
      <c r="D1497" s="277"/>
      <c r="E1497" s="277"/>
    </row>
    <row r="1498" spans="1:17" s="173" customFormat="1" ht="13.5" customHeight="1" x14ac:dyDescent="0.25">
      <c r="A1498" s="277"/>
      <c r="B1498" s="277"/>
      <c r="C1498" s="277"/>
      <c r="D1498" s="277"/>
      <c r="E1498" s="277"/>
    </row>
    <row r="1499" spans="1:17" s="173" customFormat="1" ht="13.5" customHeight="1" x14ac:dyDescent="0.25">
      <c r="A1499" s="277"/>
      <c r="B1499" s="277"/>
      <c r="C1499" s="277"/>
      <c r="D1499" s="277"/>
      <c r="E1499" s="277"/>
    </row>
    <row r="1500" spans="1:17" ht="16.5" customHeight="1" x14ac:dyDescent="0.25">
      <c r="A1500" s="275" t="s">
        <v>7892</v>
      </c>
      <c r="B1500" s="275"/>
      <c r="C1500" s="275"/>
      <c r="D1500" s="275"/>
      <c r="E1500" s="275"/>
      <c r="F1500" s="171" t="s">
        <v>4932</v>
      </c>
      <c r="G1500" s="275" t="s">
        <v>1029</v>
      </c>
      <c r="H1500" s="275"/>
      <c r="I1500" s="275"/>
      <c r="J1500" s="275" t="s">
        <v>7891</v>
      </c>
      <c r="K1500" s="275"/>
      <c r="L1500" s="275"/>
      <c r="M1500" s="276"/>
      <c r="N1500" s="276"/>
      <c r="O1500" s="276"/>
      <c r="P1500" s="276"/>
      <c r="Q1500" s="276"/>
    </row>
    <row r="1501" spans="1:17" s="173" customFormat="1" ht="16.5" customHeight="1" x14ac:dyDescent="0.25">
      <c r="A1501" s="272" t="s">
        <v>7890</v>
      </c>
      <c r="B1501" s="272"/>
      <c r="C1501" s="272"/>
      <c r="D1501" s="272"/>
      <c r="E1501" s="272"/>
      <c r="F1501" s="172" t="s">
        <v>4932</v>
      </c>
      <c r="G1501" s="272" t="s">
        <v>1029</v>
      </c>
      <c r="H1501" s="272"/>
      <c r="I1501" s="272"/>
      <c r="J1501" s="272" t="s">
        <v>7889</v>
      </c>
      <c r="K1501" s="272"/>
      <c r="L1501" s="272"/>
      <c r="M1501" s="273"/>
      <c r="N1501" s="273"/>
      <c r="O1501" s="273"/>
      <c r="P1501" s="273"/>
      <c r="Q1501" s="273"/>
    </row>
    <row r="1502" spans="1:17" ht="16.5" customHeight="1" x14ac:dyDescent="0.25">
      <c r="A1502" s="275" t="s">
        <v>7888</v>
      </c>
      <c r="B1502" s="275"/>
      <c r="C1502" s="275"/>
      <c r="D1502" s="275"/>
      <c r="E1502" s="275"/>
      <c r="F1502" s="171" t="s">
        <v>4932</v>
      </c>
      <c r="G1502" s="275" t="s">
        <v>1029</v>
      </c>
      <c r="H1502" s="275"/>
      <c r="I1502" s="275"/>
      <c r="J1502" s="275" t="s">
        <v>7887</v>
      </c>
      <c r="K1502" s="275"/>
      <c r="L1502" s="275"/>
      <c r="M1502" s="276"/>
      <c r="N1502" s="276"/>
      <c r="O1502" s="276"/>
      <c r="P1502" s="276"/>
      <c r="Q1502" s="276"/>
    </row>
    <row r="1503" spans="1:17" s="173" customFormat="1" ht="16.5" customHeight="1" x14ac:dyDescent="0.25">
      <c r="A1503" s="272" t="s">
        <v>7886</v>
      </c>
      <c r="B1503" s="272"/>
      <c r="C1503" s="272"/>
      <c r="D1503" s="272"/>
      <c r="E1503" s="272"/>
      <c r="F1503" s="172" t="s">
        <v>4932</v>
      </c>
      <c r="G1503" s="272" t="s">
        <v>1029</v>
      </c>
      <c r="H1503" s="272"/>
      <c r="I1503" s="272"/>
      <c r="J1503" s="272" t="s">
        <v>7885</v>
      </c>
      <c r="K1503" s="272"/>
      <c r="L1503" s="272"/>
      <c r="M1503" s="273"/>
      <c r="N1503" s="273"/>
      <c r="O1503" s="273"/>
      <c r="P1503" s="273"/>
      <c r="Q1503" s="273"/>
    </row>
    <row r="1504" spans="1:17" ht="16.5" customHeight="1" x14ac:dyDescent="0.25">
      <c r="A1504" s="275" t="s">
        <v>7884</v>
      </c>
      <c r="B1504" s="275"/>
      <c r="C1504" s="275"/>
      <c r="D1504" s="275"/>
      <c r="E1504" s="275"/>
      <c r="F1504" s="171" t="s">
        <v>4932</v>
      </c>
      <c r="G1504" s="275" t="s">
        <v>1029</v>
      </c>
      <c r="H1504" s="275"/>
      <c r="I1504" s="275"/>
      <c r="J1504" s="275" t="s">
        <v>7883</v>
      </c>
      <c r="K1504" s="275"/>
      <c r="L1504" s="275"/>
      <c r="M1504" s="276"/>
      <c r="N1504" s="276"/>
      <c r="O1504" s="276"/>
      <c r="P1504" s="276"/>
      <c r="Q1504" s="276"/>
    </row>
    <row r="1505" spans="1:17" s="173" customFormat="1" ht="16.5" customHeight="1" x14ac:dyDescent="0.25">
      <c r="A1505" s="272" t="s">
        <v>7752</v>
      </c>
      <c r="B1505" s="272"/>
      <c r="C1505" s="272"/>
      <c r="D1505" s="272"/>
      <c r="E1505" s="272"/>
      <c r="F1505" s="172" t="s">
        <v>4932</v>
      </c>
      <c r="G1505" s="272" t="s">
        <v>1029</v>
      </c>
      <c r="H1505" s="272"/>
      <c r="I1505" s="272"/>
      <c r="J1505" s="272" t="s">
        <v>7882</v>
      </c>
      <c r="K1505" s="272"/>
      <c r="L1505" s="272"/>
      <c r="M1505" s="273"/>
      <c r="N1505" s="273"/>
      <c r="O1505" s="273"/>
      <c r="P1505" s="273"/>
      <c r="Q1505" s="273"/>
    </row>
    <row r="1506" spans="1:17" ht="16.5" customHeight="1" x14ac:dyDescent="0.25">
      <c r="A1506" s="275" t="s">
        <v>7751</v>
      </c>
      <c r="B1506" s="275"/>
      <c r="C1506" s="275"/>
      <c r="D1506" s="275"/>
      <c r="E1506" s="275"/>
      <c r="F1506" s="171" t="s">
        <v>4932</v>
      </c>
      <c r="G1506" s="275" t="s">
        <v>1029</v>
      </c>
      <c r="H1506" s="275"/>
      <c r="I1506" s="275"/>
      <c r="J1506" s="275" t="s">
        <v>7881</v>
      </c>
      <c r="K1506" s="275"/>
      <c r="L1506" s="275"/>
      <c r="M1506" s="276"/>
      <c r="N1506" s="276"/>
      <c r="O1506" s="276"/>
      <c r="P1506" s="276"/>
      <c r="Q1506" s="276"/>
    </row>
    <row r="1507" spans="1:17" s="173" customFormat="1" ht="16.5" customHeight="1" x14ac:dyDescent="0.25">
      <c r="A1507" s="272" t="s">
        <v>7750</v>
      </c>
      <c r="B1507" s="272"/>
      <c r="C1507" s="272"/>
      <c r="D1507" s="272"/>
      <c r="E1507" s="272"/>
      <c r="F1507" s="172" t="s">
        <v>4932</v>
      </c>
      <c r="G1507" s="272" t="s">
        <v>1029</v>
      </c>
      <c r="H1507" s="272"/>
      <c r="I1507" s="272"/>
      <c r="J1507" s="272" t="s">
        <v>7880</v>
      </c>
      <c r="K1507" s="272"/>
      <c r="L1507" s="272"/>
      <c r="M1507" s="273"/>
      <c r="N1507" s="273"/>
      <c r="O1507" s="273"/>
      <c r="P1507" s="273"/>
      <c r="Q1507" s="273"/>
    </row>
    <row r="1508" spans="1:17" ht="16.5" customHeight="1" x14ac:dyDescent="0.25">
      <c r="A1508" s="275" t="s">
        <v>7879</v>
      </c>
      <c r="B1508" s="275"/>
      <c r="C1508" s="275"/>
      <c r="D1508" s="275"/>
      <c r="E1508" s="275"/>
      <c r="F1508" s="171" t="s">
        <v>4932</v>
      </c>
      <c r="G1508" s="275" t="s">
        <v>1029</v>
      </c>
      <c r="H1508" s="275"/>
      <c r="I1508" s="275"/>
      <c r="M1508" s="276"/>
      <c r="N1508" s="276"/>
      <c r="O1508" s="276"/>
      <c r="P1508" s="276"/>
      <c r="Q1508" s="276"/>
    </row>
    <row r="1509" spans="1:17" s="173" customFormat="1" ht="13.5" customHeight="1" x14ac:dyDescent="0.25">
      <c r="A1509" s="277" t="s">
        <v>7749</v>
      </c>
      <c r="B1509" s="277"/>
      <c r="C1509" s="277"/>
      <c r="D1509" s="277"/>
      <c r="E1509" s="277"/>
      <c r="F1509" s="172" t="s">
        <v>4932</v>
      </c>
      <c r="G1509" s="272" t="s">
        <v>1029</v>
      </c>
      <c r="H1509" s="272"/>
      <c r="I1509" s="272"/>
      <c r="J1509" s="272" t="s">
        <v>7878</v>
      </c>
      <c r="K1509" s="272"/>
      <c r="L1509" s="272"/>
      <c r="M1509" s="273"/>
      <c r="N1509" s="273"/>
      <c r="O1509" s="273"/>
      <c r="P1509" s="273"/>
      <c r="Q1509" s="273"/>
    </row>
    <row r="1510" spans="1:17" s="173" customFormat="1" ht="13.5" customHeight="1" x14ac:dyDescent="0.25">
      <c r="A1510" s="277"/>
      <c r="B1510" s="277"/>
      <c r="C1510" s="277"/>
      <c r="D1510" s="277"/>
      <c r="E1510" s="277"/>
    </row>
    <row r="1511" spans="1:17" s="173" customFormat="1" ht="13.5" customHeight="1" x14ac:dyDescent="0.25">
      <c r="A1511" s="277"/>
      <c r="B1511" s="277"/>
      <c r="C1511" s="277"/>
      <c r="D1511" s="277"/>
      <c r="E1511" s="277"/>
    </row>
    <row r="1512" spans="1:17" s="173" customFormat="1" ht="13.5" customHeight="1" x14ac:dyDescent="0.25">
      <c r="A1512" s="277"/>
      <c r="B1512" s="277"/>
      <c r="C1512" s="277"/>
      <c r="D1512" s="277"/>
      <c r="E1512" s="277"/>
    </row>
    <row r="1513" spans="1:17" s="173" customFormat="1" ht="13.5" customHeight="1" x14ac:dyDescent="0.25">
      <c r="A1513" s="277"/>
      <c r="B1513" s="277"/>
      <c r="C1513" s="277"/>
      <c r="D1513" s="277"/>
      <c r="E1513" s="277"/>
    </row>
    <row r="1514" spans="1:17" s="173" customFormat="1" ht="13.5" customHeight="1" x14ac:dyDescent="0.25">
      <c r="A1514" s="277"/>
      <c r="B1514" s="277"/>
      <c r="C1514" s="277"/>
      <c r="D1514" s="277"/>
      <c r="E1514" s="277"/>
    </row>
    <row r="1515" spans="1:17" ht="13.5" customHeight="1" x14ac:dyDescent="0.25">
      <c r="A1515" s="278" t="s">
        <v>7877</v>
      </c>
      <c r="B1515" s="278"/>
      <c r="C1515" s="278"/>
      <c r="D1515" s="278"/>
      <c r="E1515" s="278"/>
      <c r="F1515" s="171" t="s">
        <v>4932</v>
      </c>
      <c r="G1515" s="275" t="s">
        <v>1029</v>
      </c>
      <c r="H1515" s="275"/>
      <c r="I1515" s="275"/>
      <c r="J1515" s="275" t="s">
        <v>7876</v>
      </c>
      <c r="K1515" s="275"/>
      <c r="L1515" s="275"/>
      <c r="M1515" s="276"/>
      <c r="N1515" s="276"/>
      <c r="O1515" s="276"/>
      <c r="P1515" s="276"/>
      <c r="Q1515" s="276"/>
    </row>
    <row r="1516" spans="1:17" ht="13.5" customHeight="1" x14ac:dyDescent="0.25">
      <c r="A1516" s="278"/>
      <c r="B1516" s="278"/>
      <c r="C1516" s="278"/>
      <c r="D1516" s="278"/>
      <c r="E1516" s="278"/>
    </row>
    <row r="1517" spans="1:17" ht="13.5" customHeight="1" x14ac:dyDescent="0.25">
      <c r="A1517" s="278"/>
      <c r="B1517" s="278"/>
      <c r="C1517" s="278"/>
      <c r="D1517" s="278"/>
      <c r="E1517" s="278"/>
    </row>
    <row r="1518" spans="1:17" ht="13.5" customHeight="1" x14ac:dyDescent="0.25">
      <c r="A1518" s="278"/>
      <c r="B1518" s="278"/>
      <c r="C1518" s="278"/>
      <c r="D1518" s="278"/>
      <c r="E1518" s="278"/>
    </row>
    <row r="1519" spans="1:17" s="173" customFormat="1" ht="16.5" customHeight="1" x14ac:dyDescent="0.25">
      <c r="A1519" s="272" t="s">
        <v>7875</v>
      </c>
      <c r="B1519" s="272"/>
      <c r="C1519" s="272"/>
      <c r="D1519" s="272"/>
      <c r="E1519" s="272"/>
      <c r="F1519" s="172" t="s">
        <v>4932</v>
      </c>
      <c r="G1519" s="272" t="s">
        <v>1029</v>
      </c>
      <c r="H1519" s="272"/>
      <c r="I1519" s="272"/>
      <c r="J1519" s="272" t="s">
        <v>7874</v>
      </c>
      <c r="K1519" s="272"/>
      <c r="L1519" s="272"/>
      <c r="M1519" s="273"/>
      <c r="N1519" s="273"/>
      <c r="O1519" s="273"/>
      <c r="P1519" s="273"/>
      <c r="Q1519" s="273"/>
    </row>
    <row r="1520" spans="1:17" ht="16.5" customHeight="1" x14ac:dyDescent="0.25">
      <c r="A1520" s="275" t="s">
        <v>7873</v>
      </c>
      <c r="B1520" s="275"/>
      <c r="C1520" s="275"/>
      <c r="D1520" s="275"/>
      <c r="E1520" s="275"/>
      <c r="F1520" s="171" t="s">
        <v>4932</v>
      </c>
      <c r="G1520" s="275" t="s">
        <v>1029</v>
      </c>
      <c r="H1520" s="275"/>
      <c r="I1520" s="275"/>
      <c r="J1520" s="275" t="s">
        <v>7872</v>
      </c>
      <c r="K1520" s="275"/>
      <c r="L1520" s="275"/>
      <c r="M1520" s="276"/>
      <c r="N1520" s="276"/>
      <c r="O1520" s="276"/>
      <c r="P1520" s="276"/>
      <c r="Q1520" s="276"/>
    </row>
    <row r="1521" spans="1:17" s="173" customFormat="1" ht="16.5" customHeight="1" x14ac:dyDescent="0.25">
      <c r="A1521" s="272" t="s">
        <v>7871</v>
      </c>
      <c r="B1521" s="272"/>
      <c r="C1521" s="272"/>
      <c r="D1521" s="272"/>
      <c r="E1521" s="272"/>
      <c r="F1521" s="172" t="s">
        <v>4932</v>
      </c>
      <c r="G1521" s="272" t="s">
        <v>1029</v>
      </c>
      <c r="H1521" s="272"/>
      <c r="I1521" s="272"/>
      <c r="J1521" s="272" t="s">
        <v>7870</v>
      </c>
      <c r="K1521" s="272"/>
      <c r="L1521" s="272"/>
      <c r="M1521" s="273"/>
      <c r="N1521" s="273"/>
      <c r="O1521" s="273"/>
      <c r="P1521" s="273"/>
      <c r="Q1521" s="273"/>
    </row>
    <row r="1522" spans="1:17" ht="16.5" customHeight="1" x14ac:dyDescent="0.25">
      <c r="A1522" s="275" t="s">
        <v>7748</v>
      </c>
      <c r="B1522" s="275"/>
      <c r="C1522" s="275"/>
      <c r="D1522" s="275"/>
      <c r="E1522" s="275"/>
      <c r="F1522" s="171" t="s">
        <v>4932</v>
      </c>
      <c r="G1522" s="275" t="s">
        <v>1029</v>
      </c>
      <c r="H1522" s="275"/>
      <c r="I1522" s="275"/>
      <c r="J1522" s="275" t="s">
        <v>7869</v>
      </c>
      <c r="K1522" s="275"/>
      <c r="L1522" s="275"/>
      <c r="M1522" s="276"/>
      <c r="N1522" s="276"/>
      <c r="O1522" s="276"/>
      <c r="P1522" s="276"/>
      <c r="Q1522" s="276"/>
    </row>
    <row r="1523" spans="1:17" s="173" customFormat="1" ht="16.5" customHeight="1" x14ac:dyDescent="0.25">
      <c r="A1523" s="272" t="s">
        <v>7868</v>
      </c>
      <c r="B1523" s="272"/>
      <c r="C1523" s="272"/>
      <c r="D1523" s="272"/>
      <c r="E1523" s="272"/>
      <c r="F1523" s="172" t="s">
        <v>4932</v>
      </c>
      <c r="G1523" s="272" t="s">
        <v>1029</v>
      </c>
      <c r="H1523" s="272"/>
      <c r="I1523" s="272"/>
      <c r="J1523" s="272" t="s">
        <v>7867</v>
      </c>
      <c r="K1523" s="272"/>
      <c r="L1523" s="272"/>
      <c r="M1523" s="273"/>
      <c r="N1523" s="273"/>
      <c r="O1523" s="273"/>
      <c r="P1523" s="273"/>
      <c r="Q1523" s="273"/>
    </row>
    <row r="1524" spans="1:17" ht="16.5" customHeight="1" x14ac:dyDescent="0.25">
      <c r="A1524" s="275" t="s">
        <v>7866</v>
      </c>
      <c r="B1524" s="275"/>
      <c r="C1524" s="275"/>
      <c r="D1524" s="275"/>
      <c r="E1524" s="275"/>
      <c r="F1524" s="171" t="s">
        <v>4932</v>
      </c>
      <c r="G1524" s="275" t="s">
        <v>1029</v>
      </c>
      <c r="H1524" s="275"/>
      <c r="I1524" s="275"/>
      <c r="J1524" s="275" t="s">
        <v>7865</v>
      </c>
      <c r="K1524" s="275"/>
      <c r="L1524" s="275"/>
      <c r="M1524" s="276"/>
      <c r="N1524" s="276"/>
      <c r="O1524" s="276"/>
      <c r="P1524" s="276"/>
      <c r="Q1524" s="276"/>
    </row>
    <row r="1525" spans="1:17" s="173" customFormat="1" ht="13.5" customHeight="1" x14ac:dyDescent="0.25">
      <c r="A1525" s="277" t="s">
        <v>7864</v>
      </c>
      <c r="B1525" s="277"/>
      <c r="C1525" s="277"/>
      <c r="D1525" s="277"/>
      <c r="E1525" s="277"/>
      <c r="F1525" s="172" t="s">
        <v>4932</v>
      </c>
      <c r="G1525" s="272" t="s">
        <v>1029</v>
      </c>
      <c r="H1525" s="272"/>
      <c r="I1525" s="272"/>
      <c r="J1525" s="277" t="s">
        <v>7863</v>
      </c>
      <c r="K1525" s="277"/>
      <c r="L1525" s="277"/>
      <c r="M1525" s="273"/>
      <c r="N1525" s="273"/>
      <c r="O1525" s="273"/>
      <c r="P1525" s="273"/>
      <c r="Q1525" s="273"/>
    </row>
    <row r="1526" spans="1:17" s="173" customFormat="1" ht="13.5" customHeight="1" x14ac:dyDescent="0.25">
      <c r="A1526" s="277"/>
      <c r="B1526" s="277"/>
      <c r="C1526" s="277"/>
      <c r="D1526" s="277"/>
      <c r="E1526" s="277"/>
      <c r="J1526" s="277"/>
      <c r="K1526" s="277"/>
      <c r="L1526" s="277"/>
    </row>
    <row r="1527" spans="1:17" ht="13.5" customHeight="1" x14ac:dyDescent="0.25">
      <c r="A1527" s="278" t="s">
        <v>7862</v>
      </c>
      <c r="B1527" s="278"/>
      <c r="C1527" s="278"/>
      <c r="D1527" s="278"/>
      <c r="E1527" s="278"/>
      <c r="F1527" s="171" t="s">
        <v>4932</v>
      </c>
      <c r="G1527" s="275" t="s">
        <v>1029</v>
      </c>
      <c r="H1527" s="275"/>
      <c r="I1527" s="275"/>
      <c r="J1527" s="278" t="s">
        <v>7861</v>
      </c>
      <c r="K1527" s="278"/>
      <c r="L1527" s="278"/>
      <c r="M1527" s="276"/>
      <c r="N1527" s="276"/>
      <c r="O1527" s="276"/>
      <c r="P1527" s="276"/>
      <c r="Q1527" s="276"/>
    </row>
    <row r="1528" spans="1:17" ht="13.5" customHeight="1" x14ac:dyDescent="0.25">
      <c r="A1528" s="278"/>
      <c r="B1528" s="278"/>
      <c r="C1528" s="278"/>
      <c r="D1528" s="278"/>
      <c r="E1528" s="278"/>
      <c r="J1528" s="278"/>
      <c r="K1528" s="278"/>
      <c r="L1528" s="278"/>
    </row>
    <row r="1529" spans="1:17" ht="13.5" customHeight="1" x14ac:dyDescent="0.25">
      <c r="A1529" s="278"/>
      <c r="B1529" s="278"/>
      <c r="C1529" s="278"/>
      <c r="D1529" s="278"/>
      <c r="E1529" s="278"/>
    </row>
    <row r="1530" spans="1:17" ht="13.5" customHeight="1" x14ac:dyDescent="0.25">
      <c r="A1530" s="278"/>
      <c r="B1530" s="278"/>
      <c r="C1530" s="278"/>
      <c r="D1530" s="278"/>
      <c r="E1530" s="278"/>
    </row>
    <row r="1531" spans="1:17" s="173" customFormat="1" ht="13.5" customHeight="1" x14ac:dyDescent="0.25">
      <c r="A1531" s="277" t="s">
        <v>7860</v>
      </c>
      <c r="B1531" s="277"/>
      <c r="C1531" s="277"/>
      <c r="D1531" s="277"/>
      <c r="E1531" s="277"/>
      <c r="F1531" s="172" t="s">
        <v>4932</v>
      </c>
      <c r="G1531" s="272" t="s">
        <v>1029</v>
      </c>
      <c r="H1531" s="272"/>
      <c r="I1531" s="272"/>
      <c r="J1531" s="272" t="s">
        <v>7859</v>
      </c>
      <c r="K1531" s="272"/>
      <c r="L1531" s="272"/>
      <c r="M1531" s="273"/>
      <c r="N1531" s="273"/>
      <c r="O1531" s="273"/>
      <c r="P1531" s="273"/>
      <c r="Q1531" s="273"/>
    </row>
    <row r="1532" spans="1:17" s="173" customFormat="1" ht="13.5" customHeight="1" x14ac:dyDescent="0.25">
      <c r="A1532" s="277"/>
      <c r="B1532" s="277"/>
      <c r="C1532" s="277"/>
      <c r="D1532" s="277"/>
      <c r="E1532" s="277"/>
    </row>
    <row r="1533" spans="1:17" ht="13.5" customHeight="1" x14ac:dyDescent="0.25">
      <c r="A1533" s="278" t="s">
        <v>7858</v>
      </c>
      <c r="B1533" s="278"/>
      <c r="C1533" s="278"/>
      <c r="D1533" s="278"/>
      <c r="E1533" s="278"/>
      <c r="F1533" s="171" t="s">
        <v>4932</v>
      </c>
      <c r="G1533" s="275" t="s">
        <v>1029</v>
      </c>
      <c r="H1533" s="275"/>
      <c r="I1533" s="275"/>
      <c r="J1533" s="275" t="s">
        <v>7857</v>
      </c>
      <c r="K1533" s="275"/>
      <c r="L1533" s="275"/>
      <c r="M1533" s="276"/>
      <c r="N1533" s="276"/>
      <c r="O1533" s="276"/>
      <c r="P1533" s="276"/>
      <c r="Q1533" s="276"/>
    </row>
    <row r="1534" spans="1:17" ht="13.5" customHeight="1" x14ac:dyDescent="0.25">
      <c r="A1534" s="278"/>
      <c r="B1534" s="278"/>
      <c r="C1534" s="278"/>
      <c r="D1534" s="278"/>
      <c r="E1534" s="278"/>
    </row>
    <row r="1535" spans="1:17" s="173" customFormat="1" ht="16.5" customHeight="1" x14ac:dyDescent="0.25">
      <c r="A1535" s="272" t="s">
        <v>7856</v>
      </c>
      <c r="B1535" s="272"/>
      <c r="C1535" s="272"/>
      <c r="D1535" s="272"/>
      <c r="E1535" s="272"/>
      <c r="F1535" s="172" t="s">
        <v>4932</v>
      </c>
      <c r="G1535" s="272" t="s">
        <v>1029</v>
      </c>
      <c r="H1535" s="272"/>
      <c r="I1535" s="272"/>
      <c r="J1535" s="272" t="s">
        <v>7855</v>
      </c>
      <c r="K1535" s="272"/>
      <c r="L1535" s="272"/>
      <c r="M1535" s="273"/>
      <c r="N1535" s="273"/>
      <c r="O1535" s="273"/>
      <c r="P1535" s="273"/>
      <c r="Q1535" s="273"/>
    </row>
    <row r="1536" spans="1:17" ht="13.5" customHeight="1" x14ac:dyDescent="0.25">
      <c r="A1536" s="278" t="s">
        <v>7854</v>
      </c>
      <c r="B1536" s="278"/>
      <c r="C1536" s="278"/>
      <c r="D1536" s="278"/>
      <c r="E1536" s="278"/>
      <c r="F1536" s="171" t="s">
        <v>4932</v>
      </c>
      <c r="G1536" s="275" t="s">
        <v>1029</v>
      </c>
      <c r="H1536" s="275"/>
      <c r="I1536" s="275"/>
      <c r="J1536" s="275" t="s">
        <v>7853</v>
      </c>
      <c r="K1536" s="275"/>
      <c r="L1536" s="275"/>
      <c r="M1536" s="276"/>
      <c r="N1536" s="276"/>
      <c r="O1536" s="276"/>
      <c r="P1536" s="276"/>
      <c r="Q1536" s="276"/>
    </row>
    <row r="1537" spans="1:17" ht="13.5" customHeight="1" x14ac:dyDescent="0.25">
      <c r="A1537" s="278"/>
      <c r="B1537" s="278"/>
      <c r="C1537" s="278"/>
      <c r="D1537" s="278"/>
      <c r="E1537" s="278"/>
    </row>
    <row r="1538" spans="1:17" ht="13.5" customHeight="1" x14ac:dyDescent="0.25">
      <c r="A1538" s="278"/>
      <c r="B1538" s="278"/>
      <c r="C1538" s="278"/>
      <c r="D1538" s="278"/>
      <c r="E1538" s="278"/>
    </row>
    <row r="1539" spans="1:17" ht="13.5" customHeight="1" x14ac:dyDescent="0.25">
      <c r="A1539" s="278"/>
      <c r="B1539" s="278"/>
      <c r="C1539" s="278"/>
      <c r="D1539" s="278"/>
      <c r="E1539" s="278"/>
    </row>
    <row r="1540" spans="1:17" ht="13.5" customHeight="1" x14ac:dyDescent="0.25">
      <c r="A1540" s="278"/>
      <c r="B1540" s="278"/>
      <c r="C1540" s="278"/>
      <c r="D1540" s="278"/>
      <c r="E1540" s="278"/>
    </row>
    <row r="1541" spans="1:17" s="173" customFormat="1" ht="13.5" customHeight="1" x14ac:dyDescent="0.25">
      <c r="A1541" s="277" t="s">
        <v>7852</v>
      </c>
      <c r="B1541" s="277"/>
      <c r="C1541" s="277"/>
      <c r="D1541" s="277"/>
      <c r="E1541" s="277"/>
      <c r="F1541" s="172" t="s">
        <v>4932</v>
      </c>
      <c r="G1541" s="272" t="s">
        <v>1029</v>
      </c>
      <c r="H1541" s="272"/>
      <c r="I1541" s="272"/>
      <c r="J1541" s="272" t="s">
        <v>7823</v>
      </c>
      <c r="K1541" s="272"/>
      <c r="L1541" s="272"/>
      <c r="M1541" s="273"/>
      <c r="N1541" s="273"/>
      <c r="O1541" s="273"/>
      <c r="P1541" s="273"/>
      <c r="Q1541" s="273"/>
    </row>
    <row r="1542" spans="1:17" s="173" customFormat="1" ht="13.5" customHeight="1" x14ac:dyDescent="0.25">
      <c r="A1542" s="277"/>
      <c r="B1542" s="277"/>
      <c r="C1542" s="277"/>
      <c r="D1542" s="277"/>
      <c r="E1542" s="277"/>
    </row>
    <row r="1543" spans="1:17" s="173" customFormat="1" ht="13.5" customHeight="1" x14ac:dyDescent="0.25">
      <c r="A1543" s="277"/>
      <c r="B1543" s="277"/>
      <c r="C1543" s="277"/>
      <c r="D1543" s="277"/>
      <c r="E1543" s="277"/>
    </row>
    <row r="1544" spans="1:17" s="173" customFormat="1" ht="13.5" customHeight="1" x14ac:dyDescent="0.25">
      <c r="A1544" s="277"/>
      <c r="B1544" s="277"/>
      <c r="C1544" s="277"/>
      <c r="D1544" s="277"/>
      <c r="E1544" s="277"/>
    </row>
    <row r="1545" spans="1:17" ht="13.5" customHeight="1" x14ac:dyDescent="0.25">
      <c r="A1545" s="278" t="s">
        <v>7851</v>
      </c>
      <c r="B1545" s="278"/>
      <c r="C1545" s="278"/>
      <c r="D1545" s="278"/>
      <c r="E1545" s="278"/>
      <c r="F1545" s="171" t="s">
        <v>4932</v>
      </c>
      <c r="G1545" s="275" t="s">
        <v>1029</v>
      </c>
      <c r="H1545" s="275"/>
      <c r="I1545" s="275"/>
      <c r="J1545" s="275" t="s">
        <v>7850</v>
      </c>
      <c r="K1545" s="275"/>
      <c r="L1545" s="275"/>
      <c r="M1545" s="276"/>
      <c r="N1545" s="276"/>
      <c r="O1545" s="276"/>
      <c r="P1545" s="276"/>
      <c r="Q1545" s="276"/>
    </row>
    <row r="1546" spans="1:17" ht="13.5" customHeight="1" x14ac:dyDescent="0.25">
      <c r="A1546" s="278"/>
      <c r="B1546" s="278"/>
      <c r="C1546" s="278"/>
      <c r="D1546" s="278"/>
      <c r="E1546" s="278"/>
    </row>
    <row r="1547" spans="1:17" ht="13.5" customHeight="1" x14ac:dyDescent="0.25">
      <c r="A1547" s="278"/>
      <c r="B1547" s="278"/>
      <c r="C1547" s="278"/>
      <c r="D1547" s="278"/>
      <c r="E1547" s="278"/>
    </row>
    <row r="1548" spans="1:17" ht="13.5" customHeight="1" x14ac:dyDescent="0.25">
      <c r="A1548" s="278"/>
      <c r="B1548" s="278"/>
      <c r="C1548" s="278"/>
      <c r="D1548" s="278"/>
      <c r="E1548" s="278"/>
    </row>
    <row r="1549" spans="1:17" ht="13.5" customHeight="1" x14ac:dyDescent="0.25">
      <c r="A1549" s="278"/>
      <c r="B1549" s="278"/>
      <c r="C1549" s="278"/>
      <c r="D1549" s="278"/>
      <c r="E1549" s="278"/>
    </row>
    <row r="1550" spans="1:17" s="173" customFormat="1" ht="13.5" customHeight="1" x14ac:dyDescent="0.25">
      <c r="A1550" s="277" t="s">
        <v>7849</v>
      </c>
      <c r="B1550" s="277"/>
      <c r="C1550" s="277"/>
      <c r="D1550" s="277"/>
      <c r="E1550" s="277"/>
      <c r="F1550" s="172" t="s">
        <v>4932</v>
      </c>
      <c r="G1550" s="272" t="s">
        <v>1029</v>
      </c>
      <c r="H1550" s="272"/>
      <c r="I1550" s="272"/>
      <c r="J1550" s="272" t="s">
        <v>7848</v>
      </c>
      <c r="K1550" s="272"/>
      <c r="L1550" s="272"/>
      <c r="M1550" s="273"/>
      <c r="N1550" s="273"/>
      <c r="O1550" s="273"/>
      <c r="P1550" s="273"/>
      <c r="Q1550" s="273"/>
    </row>
    <row r="1551" spans="1:17" s="173" customFormat="1" ht="13.5" customHeight="1" x14ac:dyDescent="0.25">
      <c r="A1551" s="277"/>
      <c r="B1551" s="277"/>
      <c r="C1551" s="277"/>
      <c r="D1551" s="277"/>
      <c r="E1551" s="277"/>
    </row>
    <row r="1552" spans="1:17" s="173" customFormat="1" ht="13.5" customHeight="1" x14ac:dyDescent="0.25">
      <c r="A1552" s="277"/>
      <c r="B1552" s="277"/>
      <c r="C1552" s="277"/>
      <c r="D1552" s="277"/>
      <c r="E1552" s="277"/>
    </row>
    <row r="1553" spans="1:17" s="173" customFormat="1" ht="13.5" customHeight="1" x14ac:dyDescent="0.25">
      <c r="A1553" s="277"/>
      <c r="B1553" s="277"/>
      <c r="C1553" s="277"/>
      <c r="D1553" s="277"/>
      <c r="E1553" s="277"/>
    </row>
    <row r="1554" spans="1:17" s="173" customFormat="1" ht="13.5" customHeight="1" x14ac:dyDescent="0.25">
      <c r="A1554" s="277"/>
      <c r="B1554" s="277"/>
      <c r="C1554" s="277"/>
      <c r="D1554" s="277"/>
      <c r="E1554" s="277"/>
    </row>
    <row r="1555" spans="1:17" ht="13.5" customHeight="1" x14ac:dyDescent="0.25">
      <c r="A1555" s="278" t="s">
        <v>7847</v>
      </c>
      <c r="B1555" s="278"/>
      <c r="C1555" s="278"/>
      <c r="D1555" s="278"/>
      <c r="E1555" s="278"/>
      <c r="F1555" s="171" t="s">
        <v>4932</v>
      </c>
      <c r="G1555" s="275" t="s">
        <v>1029</v>
      </c>
      <c r="H1555" s="275"/>
      <c r="I1555" s="275"/>
      <c r="J1555" s="275" t="s">
        <v>7846</v>
      </c>
      <c r="K1555" s="275"/>
      <c r="L1555" s="275"/>
      <c r="M1555" s="276"/>
      <c r="N1555" s="276"/>
      <c r="O1555" s="276"/>
      <c r="P1555" s="276"/>
      <c r="Q1555" s="276"/>
    </row>
    <row r="1556" spans="1:17" ht="13.5" customHeight="1" x14ac:dyDescent="0.25">
      <c r="A1556" s="278"/>
      <c r="B1556" s="278"/>
      <c r="C1556" s="278"/>
      <c r="D1556" s="278"/>
      <c r="E1556" s="278"/>
    </row>
    <row r="1557" spans="1:17" ht="13.5" customHeight="1" x14ac:dyDescent="0.25">
      <c r="A1557" s="278"/>
      <c r="B1557" s="278"/>
      <c r="C1557" s="278"/>
      <c r="D1557" s="278"/>
      <c r="E1557" s="278"/>
    </row>
    <row r="1558" spans="1:17" ht="13.5" customHeight="1" x14ac:dyDescent="0.25">
      <c r="A1558" s="278"/>
      <c r="B1558" s="278"/>
      <c r="C1558" s="278"/>
      <c r="D1558" s="278"/>
      <c r="E1558" s="278"/>
    </row>
    <row r="1559" spans="1:17" ht="13.5" customHeight="1" x14ac:dyDescent="0.25">
      <c r="A1559" s="278"/>
      <c r="B1559" s="278"/>
      <c r="C1559" s="278"/>
      <c r="D1559" s="278"/>
      <c r="E1559" s="278"/>
    </row>
    <row r="1560" spans="1:17" s="173" customFormat="1" ht="13.5" customHeight="1" x14ac:dyDescent="0.25">
      <c r="A1560" s="277" t="s">
        <v>7845</v>
      </c>
      <c r="B1560" s="277"/>
      <c r="C1560" s="277"/>
      <c r="D1560" s="277"/>
      <c r="E1560" s="277"/>
      <c r="F1560" s="172" t="s">
        <v>4932</v>
      </c>
      <c r="G1560" s="272" t="s">
        <v>1029</v>
      </c>
      <c r="H1560" s="272"/>
      <c r="I1560" s="272"/>
      <c r="J1560" s="272" t="s">
        <v>7844</v>
      </c>
      <c r="K1560" s="272"/>
      <c r="L1560" s="272"/>
      <c r="M1560" s="273"/>
      <c r="N1560" s="273"/>
      <c r="O1560" s="273"/>
      <c r="P1560" s="273"/>
      <c r="Q1560" s="273"/>
    </row>
    <row r="1561" spans="1:17" s="173" customFormat="1" ht="13.5" customHeight="1" x14ac:dyDescent="0.25">
      <c r="A1561" s="277"/>
      <c r="B1561" s="277"/>
      <c r="C1561" s="277"/>
      <c r="D1561" s="277"/>
      <c r="E1561" s="277"/>
    </row>
    <row r="1562" spans="1:17" s="173" customFormat="1" ht="13.5" customHeight="1" x14ac:dyDescent="0.25">
      <c r="A1562" s="277"/>
      <c r="B1562" s="277"/>
      <c r="C1562" s="277"/>
      <c r="D1562" s="277"/>
      <c r="E1562" s="277"/>
    </row>
    <row r="1563" spans="1:17" s="173" customFormat="1" ht="13.5" customHeight="1" x14ac:dyDescent="0.25">
      <c r="A1563" s="277"/>
      <c r="B1563" s="277"/>
      <c r="C1563" s="277"/>
      <c r="D1563" s="277"/>
      <c r="E1563" s="277"/>
    </row>
    <row r="1564" spans="1:17" ht="13.5" customHeight="1" x14ac:dyDescent="0.25">
      <c r="A1564" s="278" t="s">
        <v>7747</v>
      </c>
      <c r="B1564" s="278"/>
      <c r="C1564" s="278"/>
      <c r="D1564" s="278"/>
      <c r="E1564" s="278"/>
      <c r="F1564" s="171" t="s">
        <v>4932</v>
      </c>
      <c r="G1564" s="275" t="s">
        <v>1029</v>
      </c>
      <c r="H1564" s="275"/>
      <c r="I1564" s="275"/>
      <c r="J1564" s="275" t="s">
        <v>7843</v>
      </c>
      <c r="K1564" s="275"/>
      <c r="L1564" s="275"/>
      <c r="M1564" s="276"/>
      <c r="N1564" s="276"/>
      <c r="O1564" s="276"/>
      <c r="P1564" s="276"/>
      <c r="Q1564" s="276"/>
    </row>
    <row r="1565" spans="1:17" ht="13.5" customHeight="1" x14ac:dyDescent="0.25">
      <c r="A1565" s="278"/>
      <c r="B1565" s="278"/>
      <c r="C1565" s="278"/>
      <c r="D1565" s="278"/>
      <c r="E1565" s="278"/>
    </row>
    <row r="1566" spans="1:17" ht="13.5" customHeight="1" x14ac:dyDescent="0.25">
      <c r="A1566" s="278"/>
      <c r="B1566" s="278"/>
      <c r="C1566" s="278"/>
      <c r="D1566" s="278"/>
      <c r="E1566" s="278"/>
    </row>
    <row r="1567" spans="1:17" s="173" customFormat="1" ht="13.5" customHeight="1" x14ac:dyDescent="0.25">
      <c r="A1567" s="277" t="s">
        <v>7842</v>
      </c>
      <c r="B1567" s="277"/>
      <c r="C1567" s="277"/>
      <c r="D1567" s="277"/>
      <c r="E1567" s="277"/>
      <c r="F1567" s="172" t="s">
        <v>4932</v>
      </c>
      <c r="G1567" s="272" t="s">
        <v>1029</v>
      </c>
      <c r="H1567" s="272"/>
      <c r="I1567" s="272"/>
      <c r="J1567" s="272" t="s">
        <v>7841</v>
      </c>
      <c r="K1567" s="272"/>
      <c r="L1567" s="272"/>
      <c r="M1567" s="273"/>
      <c r="N1567" s="273"/>
      <c r="O1567" s="273"/>
      <c r="P1567" s="273"/>
      <c r="Q1567" s="273"/>
    </row>
    <row r="1568" spans="1:17" s="173" customFormat="1" ht="13.5" customHeight="1" x14ac:dyDescent="0.25">
      <c r="A1568" s="277"/>
      <c r="B1568" s="277"/>
      <c r="C1568" s="277"/>
      <c r="D1568" s="277"/>
      <c r="E1568" s="277"/>
    </row>
    <row r="1569" spans="1:17" s="173" customFormat="1" ht="13.5" customHeight="1" x14ac:dyDescent="0.25">
      <c r="A1569" s="277"/>
      <c r="B1569" s="277"/>
      <c r="C1569" s="277"/>
      <c r="D1569" s="277"/>
      <c r="E1569" s="277"/>
    </row>
    <row r="1570" spans="1:17" ht="13.5" customHeight="1" x14ac:dyDescent="0.25">
      <c r="A1570" s="278" t="s">
        <v>7840</v>
      </c>
      <c r="B1570" s="278"/>
      <c r="C1570" s="278"/>
      <c r="D1570" s="278"/>
      <c r="E1570" s="278"/>
      <c r="F1570" s="171" t="s">
        <v>4932</v>
      </c>
      <c r="G1570" s="275" t="s">
        <v>1029</v>
      </c>
      <c r="H1570" s="275"/>
      <c r="I1570" s="275"/>
      <c r="J1570" s="275" t="s">
        <v>7839</v>
      </c>
      <c r="K1570" s="275"/>
      <c r="L1570" s="275"/>
      <c r="M1570" s="276"/>
      <c r="N1570" s="276"/>
      <c r="O1570" s="276"/>
      <c r="P1570" s="276"/>
      <c r="Q1570" s="276"/>
    </row>
    <row r="1571" spans="1:17" ht="13.5" customHeight="1" x14ac:dyDescent="0.25">
      <c r="A1571" s="278"/>
      <c r="B1571" s="278"/>
      <c r="C1571" s="278"/>
      <c r="D1571" s="278"/>
      <c r="E1571" s="278"/>
    </row>
    <row r="1572" spans="1:17" ht="13.5" customHeight="1" x14ac:dyDescent="0.25">
      <c r="A1572" s="278"/>
      <c r="B1572" s="278"/>
      <c r="C1572" s="278"/>
      <c r="D1572" s="278"/>
      <c r="E1572" s="278"/>
    </row>
    <row r="1573" spans="1:17" ht="13.5" customHeight="1" x14ac:dyDescent="0.25">
      <c r="A1573" s="278"/>
      <c r="B1573" s="278"/>
      <c r="C1573" s="278"/>
      <c r="D1573" s="278"/>
      <c r="E1573" s="278"/>
    </row>
    <row r="1574" spans="1:17" s="173" customFormat="1" ht="13.5" customHeight="1" x14ac:dyDescent="0.25">
      <c r="A1574" s="277" t="s">
        <v>7838</v>
      </c>
      <c r="B1574" s="277"/>
      <c r="C1574" s="277"/>
      <c r="D1574" s="277"/>
      <c r="E1574" s="277"/>
      <c r="F1574" s="172" t="s">
        <v>4932</v>
      </c>
      <c r="G1574" s="272" t="s">
        <v>1029</v>
      </c>
      <c r="H1574" s="272"/>
      <c r="I1574" s="272"/>
      <c r="J1574" s="272" t="s">
        <v>7821</v>
      </c>
      <c r="K1574" s="272"/>
      <c r="L1574" s="272"/>
      <c r="M1574" s="273"/>
      <c r="N1574" s="273"/>
      <c r="O1574" s="273"/>
      <c r="P1574" s="273"/>
      <c r="Q1574" s="273"/>
    </row>
    <row r="1575" spans="1:17" s="173" customFormat="1" ht="13.5" customHeight="1" x14ac:dyDescent="0.25">
      <c r="A1575" s="277"/>
      <c r="B1575" s="277"/>
      <c r="C1575" s="277"/>
      <c r="D1575" s="277"/>
      <c r="E1575" s="277"/>
    </row>
    <row r="1576" spans="1:17" s="173" customFormat="1" ht="13.5" customHeight="1" x14ac:dyDescent="0.25">
      <c r="A1576" s="277"/>
      <c r="B1576" s="277"/>
      <c r="C1576" s="277"/>
      <c r="D1576" s="277"/>
      <c r="E1576" s="277"/>
    </row>
    <row r="1577" spans="1:17" ht="13.5" customHeight="1" x14ac:dyDescent="0.25">
      <c r="A1577" s="278" t="s">
        <v>7837</v>
      </c>
      <c r="B1577" s="278"/>
      <c r="C1577" s="278"/>
      <c r="D1577" s="278"/>
      <c r="E1577" s="278"/>
      <c r="F1577" s="171" t="s">
        <v>4932</v>
      </c>
      <c r="G1577" s="275" t="s">
        <v>1029</v>
      </c>
      <c r="H1577" s="275"/>
      <c r="I1577" s="275"/>
      <c r="J1577" s="275" t="s">
        <v>7836</v>
      </c>
      <c r="K1577" s="275"/>
      <c r="L1577" s="275"/>
      <c r="M1577" s="276"/>
      <c r="N1577" s="276"/>
      <c r="O1577" s="276"/>
      <c r="P1577" s="276"/>
      <c r="Q1577" s="276"/>
    </row>
    <row r="1578" spans="1:17" ht="13.5" customHeight="1" x14ac:dyDescent="0.25">
      <c r="A1578" s="278"/>
      <c r="B1578" s="278"/>
      <c r="C1578" s="278"/>
      <c r="D1578" s="278"/>
      <c r="E1578" s="278"/>
    </row>
    <row r="1579" spans="1:17" ht="13.5" customHeight="1" x14ac:dyDescent="0.25">
      <c r="A1579" s="278"/>
      <c r="B1579" s="278"/>
      <c r="C1579" s="278"/>
      <c r="D1579" s="278"/>
      <c r="E1579" s="278"/>
    </row>
    <row r="1580" spans="1:17" s="173" customFormat="1" ht="13.5" customHeight="1" x14ac:dyDescent="0.25">
      <c r="A1580" s="277" t="s">
        <v>7835</v>
      </c>
      <c r="B1580" s="277"/>
      <c r="C1580" s="277"/>
      <c r="D1580" s="277"/>
      <c r="E1580" s="277"/>
      <c r="F1580" s="172" t="s">
        <v>4932</v>
      </c>
      <c r="G1580" s="272" t="s">
        <v>1029</v>
      </c>
      <c r="H1580" s="272"/>
      <c r="I1580" s="272"/>
      <c r="J1580" s="272" t="s">
        <v>7834</v>
      </c>
      <c r="K1580" s="272"/>
      <c r="L1580" s="272"/>
      <c r="M1580" s="273"/>
      <c r="N1580" s="273"/>
      <c r="O1580" s="273"/>
      <c r="P1580" s="273"/>
      <c r="Q1580" s="273"/>
    </row>
    <row r="1581" spans="1:17" s="173" customFormat="1" ht="13.5" customHeight="1" x14ac:dyDescent="0.25">
      <c r="A1581" s="277"/>
      <c r="B1581" s="277"/>
      <c r="C1581" s="277"/>
      <c r="D1581" s="277"/>
      <c r="E1581" s="277"/>
    </row>
    <row r="1582" spans="1:17" ht="13.5" customHeight="1" x14ac:dyDescent="0.25">
      <c r="A1582" s="278" t="s">
        <v>7833</v>
      </c>
      <c r="B1582" s="278"/>
      <c r="C1582" s="278"/>
      <c r="D1582" s="278"/>
      <c r="E1582" s="278"/>
      <c r="F1582" s="171" t="s">
        <v>4932</v>
      </c>
      <c r="G1582" s="275" t="s">
        <v>1029</v>
      </c>
      <c r="H1582" s="275"/>
      <c r="I1582" s="275"/>
      <c r="J1582" s="275" t="s">
        <v>7832</v>
      </c>
      <c r="K1582" s="275"/>
      <c r="L1582" s="275"/>
      <c r="M1582" s="276"/>
      <c r="N1582" s="276"/>
      <c r="O1582" s="276"/>
      <c r="P1582" s="276"/>
      <c r="Q1582" s="276"/>
    </row>
    <row r="1583" spans="1:17" ht="13.5" customHeight="1" x14ac:dyDescent="0.25">
      <c r="A1583" s="278"/>
      <c r="B1583" s="278"/>
      <c r="C1583" s="278"/>
      <c r="D1583" s="278"/>
      <c r="E1583" s="278"/>
    </row>
    <row r="1584" spans="1:17" s="173" customFormat="1" ht="13.5" customHeight="1" x14ac:dyDescent="0.25">
      <c r="A1584" s="277" t="s">
        <v>7831</v>
      </c>
      <c r="B1584" s="277"/>
      <c r="C1584" s="277"/>
      <c r="D1584" s="277"/>
      <c r="E1584" s="277"/>
      <c r="F1584" s="172" t="s">
        <v>4932</v>
      </c>
      <c r="G1584" s="272" t="s">
        <v>1029</v>
      </c>
      <c r="H1584" s="272"/>
      <c r="I1584" s="272"/>
      <c r="J1584" s="272" t="s">
        <v>7830</v>
      </c>
      <c r="K1584" s="272"/>
      <c r="L1584" s="272"/>
      <c r="M1584" s="273"/>
      <c r="N1584" s="273"/>
      <c r="O1584" s="273"/>
      <c r="P1584" s="273"/>
      <c r="Q1584" s="273"/>
    </row>
    <row r="1585" spans="1:17" s="173" customFormat="1" ht="13.5" customHeight="1" x14ac:dyDescent="0.25">
      <c r="A1585" s="277"/>
      <c r="B1585" s="277"/>
      <c r="C1585" s="277"/>
      <c r="D1585" s="277"/>
      <c r="E1585" s="277"/>
    </row>
    <row r="1586" spans="1:17" s="173" customFormat="1" ht="13.5" customHeight="1" x14ac:dyDescent="0.25">
      <c r="A1586" s="277"/>
      <c r="B1586" s="277"/>
      <c r="C1586" s="277"/>
      <c r="D1586" s="277"/>
      <c r="E1586" s="277"/>
    </row>
    <row r="1587" spans="1:17" s="173" customFormat="1" ht="13.5" customHeight="1" x14ac:dyDescent="0.25">
      <c r="A1587" s="277"/>
      <c r="B1587" s="277"/>
      <c r="C1587" s="277"/>
      <c r="D1587" s="277"/>
      <c r="E1587" s="277"/>
    </row>
    <row r="1588" spans="1:17" s="173" customFormat="1" ht="13.5" customHeight="1" x14ac:dyDescent="0.25">
      <c r="A1588" s="277"/>
      <c r="B1588" s="277"/>
      <c r="C1588" s="277"/>
      <c r="D1588" s="277"/>
      <c r="E1588" s="277"/>
    </row>
    <row r="1589" spans="1:17" ht="13.5" customHeight="1" x14ac:dyDescent="0.25">
      <c r="A1589" s="278" t="s">
        <v>7829</v>
      </c>
      <c r="B1589" s="278"/>
      <c r="C1589" s="278"/>
      <c r="D1589" s="278"/>
      <c r="E1589" s="278"/>
      <c r="F1589" s="171" t="s">
        <v>4932</v>
      </c>
      <c r="G1589" s="275" t="s">
        <v>1029</v>
      </c>
      <c r="H1589" s="275"/>
      <c r="I1589" s="275"/>
      <c r="J1589" s="275" t="s">
        <v>7828</v>
      </c>
      <c r="K1589" s="275"/>
      <c r="L1589" s="275"/>
      <c r="M1589" s="276"/>
      <c r="N1589" s="276"/>
      <c r="O1589" s="276"/>
      <c r="P1589" s="276"/>
      <c r="Q1589" s="276"/>
    </row>
    <row r="1590" spans="1:17" ht="13.5" customHeight="1" x14ac:dyDescent="0.25">
      <c r="A1590" s="278"/>
      <c r="B1590" s="278"/>
      <c r="C1590" s="278"/>
      <c r="D1590" s="278"/>
      <c r="E1590" s="278"/>
    </row>
    <row r="1591" spans="1:17" ht="13.5" customHeight="1" x14ac:dyDescent="0.25">
      <c r="A1591" s="278"/>
      <c r="B1591" s="278"/>
      <c r="C1591" s="278"/>
      <c r="D1591" s="278"/>
      <c r="E1591" s="278"/>
    </row>
    <row r="1592" spans="1:17" ht="13.5" customHeight="1" x14ac:dyDescent="0.25">
      <c r="A1592" s="278"/>
      <c r="B1592" s="278"/>
      <c r="C1592" s="278"/>
      <c r="D1592" s="278"/>
      <c r="E1592" s="278"/>
    </row>
    <row r="1593" spans="1:17" ht="13.5" customHeight="1" x14ac:dyDescent="0.25">
      <c r="A1593" s="278"/>
      <c r="B1593" s="278"/>
      <c r="C1593" s="278"/>
      <c r="D1593" s="278"/>
      <c r="E1593" s="278"/>
    </row>
    <row r="1594" spans="1:17" s="173" customFormat="1" ht="13.5" customHeight="1" x14ac:dyDescent="0.25">
      <c r="A1594" s="277" t="s">
        <v>7827</v>
      </c>
      <c r="B1594" s="277"/>
      <c r="C1594" s="277"/>
      <c r="D1594" s="277"/>
      <c r="E1594" s="277"/>
      <c r="F1594" s="172" t="s">
        <v>4932</v>
      </c>
      <c r="G1594" s="272" t="s">
        <v>1029</v>
      </c>
      <c r="H1594" s="272"/>
      <c r="I1594" s="272"/>
      <c r="J1594" s="272" t="s">
        <v>7826</v>
      </c>
      <c r="K1594" s="272"/>
      <c r="L1594" s="272"/>
      <c r="M1594" s="273"/>
      <c r="N1594" s="273"/>
      <c r="O1594" s="273"/>
      <c r="P1594" s="273"/>
      <c r="Q1594" s="273"/>
    </row>
    <row r="1595" spans="1:17" s="173" customFormat="1" ht="13.5" customHeight="1" x14ac:dyDescent="0.25">
      <c r="A1595" s="277"/>
      <c r="B1595" s="277"/>
      <c r="C1595" s="277"/>
      <c r="D1595" s="277"/>
      <c r="E1595" s="277"/>
    </row>
    <row r="1596" spans="1:17" s="173" customFormat="1" ht="13.5" customHeight="1" x14ac:dyDescent="0.25">
      <c r="A1596" s="277"/>
      <c r="B1596" s="277"/>
      <c r="C1596" s="277"/>
      <c r="D1596" s="277"/>
      <c r="E1596" s="277"/>
    </row>
    <row r="1597" spans="1:17" ht="13.5" customHeight="1" x14ac:dyDescent="0.25">
      <c r="A1597" s="278" t="s">
        <v>7825</v>
      </c>
      <c r="B1597" s="278"/>
      <c r="C1597" s="278"/>
      <c r="D1597" s="278"/>
      <c r="E1597" s="278"/>
      <c r="F1597" s="171" t="s">
        <v>4932</v>
      </c>
      <c r="G1597" s="275" t="s">
        <v>1029</v>
      </c>
      <c r="H1597" s="275"/>
      <c r="I1597" s="275"/>
      <c r="M1597" s="276"/>
      <c r="N1597" s="276"/>
      <c r="O1597" s="276"/>
      <c r="P1597" s="276"/>
      <c r="Q1597" s="276"/>
    </row>
    <row r="1598" spans="1:17" ht="13.5" customHeight="1" x14ac:dyDescent="0.25">
      <c r="A1598" s="278"/>
      <c r="B1598" s="278"/>
      <c r="C1598" s="278"/>
      <c r="D1598" s="278"/>
      <c r="E1598" s="278"/>
    </row>
    <row r="1599" spans="1:17" ht="13.5" customHeight="1" x14ac:dyDescent="0.25">
      <c r="A1599" s="278"/>
      <c r="B1599" s="278"/>
      <c r="C1599" s="278"/>
      <c r="D1599" s="278"/>
      <c r="E1599" s="278"/>
    </row>
    <row r="1600" spans="1:17" s="173" customFormat="1" ht="13.5" customHeight="1" x14ac:dyDescent="0.25">
      <c r="A1600" s="277" t="s">
        <v>7824</v>
      </c>
      <c r="B1600" s="277"/>
      <c r="C1600" s="277"/>
      <c r="D1600" s="277"/>
      <c r="E1600" s="277"/>
      <c r="F1600" s="172" t="s">
        <v>4932</v>
      </c>
      <c r="G1600" s="272" t="s">
        <v>1029</v>
      </c>
      <c r="H1600" s="272"/>
      <c r="I1600" s="272"/>
      <c r="J1600" s="272" t="s">
        <v>7823</v>
      </c>
      <c r="K1600" s="272"/>
      <c r="L1600" s="272"/>
      <c r="M1600" s="273"/>
      <c r="N1600" s="273"/>
      <c r="O1600" s="273"/>
      <c r="P1600" s="273"/>
      <c r="Q1600" s="273"/>
    </row>
    <row r="1601" spans="1:17" s="173" customFormat="1" ht="13.5" customHeight="1" x14ac:dyDescent="0.25">
      <c r="A1601" s="277"/>
      <c r="B1601" s="277"/>
      <c r="C1601" s="277"/>
      <c r="D1601" s="277"/>
      <c r="E1601" s="277"/>
    </row>
    <row r="1602" spans="1:17" s="173" customFormat="1" ht="13.5" customHeight="1" x14ac:dyDescent="0.25">
      <c r="A1602" s="277"/>
      <c r="B1602" s="277"/>
      <c r="C1602" s="277"/>
      <c r="D1602" s="277"/>
      <c r="E1602" s="277"/>
    </row>
    <row r="1603" spans="1:17" s="173" customFormat="1" ht="13.5" customHeight="1" x14ac:dyDescent="0.25">
      <c r="A1603" s="277"/>
      <c r="B1603" s="277"/>
      <c r="C1603" s="277"/>
      <c r="D1603" s="277"/>
      <c r="E1603" s="277"/>
    </row>
    <row r="1604" spans="1:17" ht="13.5" customHeight="1" x14ac:dyDescent="0.25">
      <c r="A1604" s="278" t="s">
        <v>7822</v>
      </c>
      <c r="B1604" s="278"/>
      <c r="C1604" s="278"/>
      <c r="D1604" s="278"/>
      <c r="E1604" s="278"/>
      <c r="F1604" s="171" t="s">
        <v>4932</v>
      </c>
      <c r="G1604" s="275" t="s">
        <v>1029</v>
      </c>
      <c r="H1604" s="275"/>
      <c r="I1604" s="275"/>
      <c r="J1604" s="275" t="s">
        <v>7821</v>
      </c>
      <c r="K1604" s="275"/>
      <c r="L1604" s="275"/>
      <c r="M1604" s="276"/>
      <c r="N1604" s="276"/>
      <c r="O1604" s="276"/>
      <c r="P1604" s="276"/>
      <c r="Q1604" s="276"/>
    </row>
    <row r="1605" spans="1:17" ht="13.5" customHeight="1" x14ac:dyDescent="0.25">
      <c r="A1605" s="278"/>
      <c r="B1605" s="278"/>
      <c r="C1605" s="278"/>
      <c r="D1605" s="278"/>
      <c r="E1605" s="278"/>
    </row>
    <row r="1606" spans="1:17" ht="13.5" customHeight="1" x14ac:dyDescent="0.25">
      <c r="A1606" s="278"/>
      <c r="B1606" s="278"/>
      <c r="C1606" s="278"/>
      <c r="D1606" s="278"/>
      <c r="E1606" s="278"/>
    </row>
    <row r="1607" spans="1:17" ht="13.5" customHeight="1" x14ac:dyDescent="0.25">
      <c r="A1607" s="278"/>
      <c r="B1607" s="278"/>
      <c r="C1607" s="278"/>
      <c r="D1607" s="278"/>
      <c r="E1607" s="278"/>
    </row>
    <row r="1608" spans="1:17" ht="13.5" customHeight="1" x14ac:dyDescent="0.25">
      <c r="A1608" s="278"/>
      <c r="B1608" s="278"/>
      <c r="C1608" s="278"/>
      <c r="D1608" s="278"/>
      <c r="E1608" s="278"/>
    </row>
    <row r="1609" spans="1:17" s="173" customFormat="1" ht="13.5" customHeight="1" x14ac:dyDescent="0.25">
      <c r="A1609" s="277" t="s">
        <v>7820</v>
      </c>
      <c r="B1609" s="277"/>
      <c r="C1609" s="277"/>
      <c r="D1609" s="277"/>
      <c r="E1609" s="277"/>
      <c r="F1609" s="172" t="s">
        <v>4932</v>
      </c>
      <c r="G1609" s="272" t="s">
        <v>1029</v>
      </c>
      <c r="H1609" s="272"/>
      <c r="I1609" s="272"/>
      <c r="J1609" s="272" t="s">
        <v>7819</v>
      </c>
      <c r="K1609" s="272"/>
      <c r="L1609" s="272"/>
      <c r="M1609" s="273"/>
      <c r="N1609" s="273"/>
      <c r="O1609" s="273"/>
      <c r="P1609" s="273"/>
      <c r="Q1609" s="273"/>
    </row>
    <row r="1610" spans="1:17" s="173" customFormat="1" ht="13.5" customHeight="1" x14ac:dyDescent="0.25">
      <c r="A1610" s="277"/>
      <c r="B1610" s="277"/>
      <c r="C1610" s="277"/>
      <c r="D1610" s="277"/>
      <c r="E1610" s="277"/>
    </row>
    <row r="1611" spans="1:17" s="173" customFormat="1" ht="13.5" customHeight="1" x14ac:dyDescent="0.25">
      <c r="A1611" s="277"/>
      <c r="B1611" s="277"/>
      <c r="C1611" s="277"/>
      <c r="D1611" s="277"/>
      <c r="E1611" s="277"/>
    </row>
    <row r="1612" spans="1:17" s="173" customFormat="1" ht="13.5" customHeight="1" x14ac:dyDescent="0.25">
      <c r="A1612" s="277"/>
      <c r="B1612" s="277"/>
      <c r="C1612" s="277"/>
      <c r="D1612" s="277"/>
      <c r="E1612" s="277"/>
    </row>
    <row r="1613" spans="1:17" ht="13.5" customHeight="1" x14ac:dyDescent="0.25">
      <c r="A1613" s="278" t="s">
        <v>7818</v>
      </c>
      <c r="B1613" s="278"/>
      <c r="C1613" s="278"/>
      <c r="D1613" s="278"/>
      <c r="E1613" s="278"/>
      <c r="F1613" s="171" t="s">
        <v>4932</v>
      </c>
      <c r="G1613" s="275" t="s">
        <v>1029</v>
      </c>
      <c r="H1613" s="275"/>
      <c r="I1613" s="275"/>
      <c r="J1613" s="278" t="s">
        <v>7817</v>
      </c>
      <c r="K1613" s="278"/>
      <c r="L1613" s="278"/>
      <c r="M1613" s="276"/>
      <c r="N1613" s="276"/>
      <c r="O1613" s="276"/>
      <c r="P1613" s="276"/>
      <c r="Q1613" s="276"/>
    </row>
    <row r="1614" spans="1:17" ht="13.5" customHeight="1" x14ac:dyDescent="0.25">
      <c r="A1614" s="278"/>
      <c r="B1614" s="278"/>
      <c r="C1614" s="278"/>
      <c r="D1614" s="278"/>
      <c r="E1614" s="278"/>
      <c r="J1614" s="278"/>
      <c r="K1614" s="278"/>
      <c r="L1614" s="278"/>
    </row>
    <row r="1615" spans="1:17" ht="13.5" customHeight="1" x14ac:dyDescent="0.25">
      <c r="A1615" s="278"/>
      <c r="B1615" s="278"/>
      <c r="C1615" s="278"/>
      <c r="D1615" s="278"/>
      <c r="E1615" s="278"/>
    </row>
    <row r="1616" spans="1:17" ht="13.5" customHeight="1" x14ac:dyDescent="0.25">
      <c r="A1616" s="278"/>
      <c r="B1616" s="278"/>
      <c r="C1616" s="278"/>
      <c r="D1616" s="278"/>
      <c r="E1616" s="278"/>
    </row>
    <row r="1617" spans="1:17" ht="13.5" customHeight="1" x14ac:dyDescent="0.25">
      <c r="A1617" s="278"/>
      <c r="B1617" s="278"/>
      <c r="C1617" s="278"/>
      <c r="D1617" s="278"/>
      <c r="E1617" s="278"/>
    </row>
    <row r="1618" spans="1:17" ht="13.5" customHeight="1" x14ac:dyDescent="0.25">
      <c r="A1618" s="278"/>
      <c r="B1618" s="278"/>
      <c r="C1618" s="278"/>
      <c r="D1618" s="278"/>
      <c r="E1618" s="278"/>
    </row>
    <row r="1619" spans="1:17" s="173" customFormat="1" ht="13.5" customHeight="1" x14ac:dyDescent="0.25">
      <c r="A1619" s="277" t="s">
        <v>7816</v>
      </c>
      <c r="B1619" s="277"/>
      <c r="C1619" s="277"/>
      <c r="D1619" s="277"/>
      <c r="E1619" s="277"/>
      <c r="F1619" s="172" t="s">
        <v>4932</v>
      </c>
      <c r="G1619" s="272" t="s">
        <v>1029</v>
      </c>
      <c r="H1619" s="272"/>
      <c r="I1619" s="272"/>
      <c r="J1619" s="272" t="s">
        <v>7815</v>
      </c>
      <c r="K1619" s="272"/>
      <c r="L1619" s="272"/>
      <c r="M1619" s="273"/>
      <c r="N1619" s="273"/>
      <c r="O1619" s="273"/>
      <c r="P1619" s="273"/>
      <c r="Q1619" s="273"/>
    </row>
    <row r="1620" spans="1:17" s="173" customFormat="1" ht="13.5" customHeight="1" x14ac:dyDescent="0.25">
      <c r="A1620" s="277"/>
      <c r="B1620" s="277"/>
      <c r="C1620" s="277"/>
      <c r="D1620" s="277"/>
      <c r="E1620" s="277"/>
    </row>
    <row r="1621" spans="1:17" ht="13.5" customHeight="1" x14ac:dyDescent="0.25">
      <c r="A1621" s="278" t="s">
        <v>7814</v>
      </c>
      <c r="B1621" s="278"/>
      <c r="C1621" s="278"/>
      <c r="D1621" s="278"/>
      <c r="E1621" s="278"/>
      <c r="F1621" s="171" t="s">
        <v>4932</v>
      </c>
      <c r="G1621" s="275" t="s">
        <v>1029</v>
      </c>
      <c r="H1621" s="275"/>
      <c r="I1621" s="275"/>
      <c r="J1621" s="275" t="s">
        <v>7813</v>
      </c>
      <c r="K1621" s="275"/>
      <c r="L1621" s="275"/>
      <c r="M1621" s="276"/>
      <c r="N1621" s="276"/>
      <c r="O1621" s="276"/>
      <c r="P1621" s="276"/>
      <c r="Q1621" s="276"/>
    </row>
    <row r="1622" spans="1:17" ht="13.5" customHeight="1" x14ac:dyDescent="0.25">
      <c r="A1622" s="278"/>
      <c r="B1622" s="278"/>
      <c r="C1622" s="278"/>
      <c r="D1622" s="278"/>
      <c r="E1622" s="278"/>
    </row>
    <row r="1623" spans="1:17" s="173" customFormat="1" ht="16.5" customHeight="1" x14ac:dyDescent="0.25">
      <c r="A1623" s="272" t="s">
        <v>7812</v>
      </c>
      <c r="B1623" s="272"/>
      <c r="C1623" s="272"/>
      <c r="D1623" s="272"/>
      <c r="E1623" s="272"/>
      <c r="F1623" s="172" t="s">
        <v>4932</v>
      </c>
      <c r="G1623" s="272" t="s">
        <v>1029</v>
      </c>
      <c r="H1623" s="272"/>
      <c r="I1623" s="272"/>
      <c r="J1623" s="272" t="s">
        <v>7811</v>
      </c>
      <c r="K1623" s="272"/>
      <c r="L1623" s="272"/>
      <c r="M1623" s="273"/>
      <c r="N1623" s="273"/>
      <c r="O1623" s="273"/>
      <c r="P1623" s="273"/>
      <c r="Q1623" s="273"/>
    </row>
    <row r="1624" spans="1:17" ht="16.5" customHeight="1" x14ac:dyDescent="0.25">
      <c r="A1624" s="275" t="s">
        <v>7810</v>
      </c>
      <c r="B1624" s="275"/>
      <c r="C1624" s="275"/>
      <c r="D1624" s="275"/>
      <c r="E1624" s="275"/>
      <c r="F1624" s="171" t="s">
        <v>4932</v>
      </c>
      <c r="G1624" s="275" t="s">
        <v>1029</v>
      </c>
      <c r="H1624" s="275"/>
      <c r="I1624" s="275"/>
      <c r="J1624" s="275" t="s">
        <v>7809</v>
      </c>
      <c r="K1624" s="275"/>
      <c r="L1624" s="275"/>
      <c r="M1624" s="276"/>
      <c r="N1624" s="276"/>
      <c r="O1624" s="276"/>
      <c r="P1624" s="276"/>
      <c r="Q1624" s="276"/>
    </row>
    <row r="1625" spans="1:17" s="173" customFormat="1" ht="16.5" customHeight="1" x14ac:dyDescent="0.25">
      <c r="A1625" s="272" t="s">
        <v>7808</v>
      </c>
      <c r="B1625" s="272"/>
      <c r="C1625" s="272"/>
      <c r="D1625" s="272"/>
      <c r="E1625" s="272"/>
      <c r="F1625" s="172" t="s">
        <v>4932</v>
      </c>
      <c r="G1625" s="272" t="s">
        <v>1029</v>
      </c>
      <c r="H1625" s="272"/>
      <c r="I1625" s="272"/>
      <c r="J1625" s="272" t="s">
        <v>7807</v>
      </c>
      <c r="K1625" s="272"/>
      <c r="L1625" s="272"/>
      <c r="M1625" s="273"/>
      <c r="N1625" s="273"/>
      <c r="O1625" s="273"/>
      <c r="P1625" s="273"/>
      <c r="Q1625" s="273"/>
    </row>
    <row r="1626" spans="1:17" ht="16.5" customHeight="1" x14ac:dyDescent="0.25">
      <c r="A1626" s="275" t="s">
        <v>7806</v>
      </c>
      <c r="B1626" s="275"/>
      <c r="C1626" s="275"/>
      <c r="D1626" s="275"/>
      <c r="E1626" s="275"/>
      <c r="F1626" s="171" t="s">
        <v>4932</v>
      </c>
      <c r="G1626" s="275" t="s">
        <v>1029</v>
      </c>
      <c r="H1626" s="275"/>
      <c r="I1626" s="275"/>
      <c r="J1626" s="275" t="s">
        <v>7805</v>
      </c>
      <c r="K1626" s="275"/>
      <c r="L1626" s="275"/>
      <c r="M1626" s="276"/>
      <c r="N1626" s="276"/>
      <c r="O1626" s="276"/>
      <c r="P1626" s="276"/>
      <c r="Q1626" s="276"/>
    </row>
    <row r="1627" spans="1:17" s="173" customFormat="1" ht="13.5" customHeight="1" x14ac:dyDescent="0.25">
      <c r="A1627" s="277" t="s">
        <v>7804</v>
      </c>
      <c r="B1627" s="277"/>
      <c r="C1627" s="277"/>
      <c r="D1627" s="277"/>
      <c r="E1627" s="277"/>
      <c r="F1627" s="172" t="s">
        <v>4932</v>
      </c>
      <c r="G1627" s="272" t="s">
        <v>1029</v>
      </c>
      <c r="H1627" s="272"/>
      <c r="I1627" s="272"/>
      <c r="J1627" s="272" t="s">
        <v>7803</v>
      </c>
      <c r="K1627" s="272"/>
      <c r="L1627" s="272"/>
      <c r="M1627" s="273"/>
      <c r="N1627" s="273"/>
      <c r="O1627" s="273"/>
      <c r="P1627" s="273"/>
      <c r="Q1627" s="273"/>
    </row>
    <row r="1628" spans="1:17" s="173" customFormat="1" ht="13.5" customHeight="1" x14ac:dyDescent="0.25">
      <c r="A1628" s="277"/>
      <c r="B1628" s="277"/>
      <c r="C1628" s="277"/>
      <c r="D1628" s="277"/>
      <c r="E1628" s="277"/>
    </row>
    <row r="1629" spans="1:17" s="173" customFormat="1" ht="13.5" customHeight="1" x14ac:dyDescent="0.25">
      <c r="A1629" s="277"/>
      <c r="B1629" s="277"/>
      <c r="C1629" s="277"/>
      <c r="D1629" s="277"/>
      <c r="E1629" s="277"/>
    </row>
    <row r="1630" spans="1:17" s="173" customFormat="1" ht="13.5" customHeight="1" x14ac:dyDescent="0.25">
      <c r="A1630" s="277"/>
      <c r="B1630" s="277"/>
      <c r="C1630" s="277"/>
      <c r="D1630" s="277"/>
      <c r="E1630" s="277"/>
    </row>
    <row r="1631" spans="1:17" ht="16.5" customHeight="1" x14ac:dyDescent="0.25">
      <c r="A1631" s="275" t="s">
        <v>7802</v>
      </c>
      <c r="B1631" s="275"/>
      <c r="C1631" s="275"/>
      <c r="D1631" s="275"/>
      <c r="E1631" s="275"/>
      <c r="F1631" s="171" t="s">
        <v>4932</v>
      </c>
      <c r="G1631" s="275" t="s">
        <v>1029</v>
      </c>
      <c r="H1631" s="275"/>
      <c r="I1631" s="275"/>
      <c r="M1631" s="276"/>
      <c r="N1631" s="276"/>
      <c r="O1631" s="276"/>
      <c r="P1631" s="276"/>
      <c r="Q1631" s="276"/>
    </row>
    <row r="1632" spans="1:17" s="173" customFormat="1" ht="13.5" customHeight="1" x14ac:dyDescent="0.25">
      <c r="A1632" s="272" t="s">
        <v>7801</v>
      </c>
      <c r="B1632" s="272"/>
      <c r="C1632" s="272"/>
      <c r="D1632" s="272"/>
      <c r="E1632" s="272"/>
      <c r="F1632" s="172" t="s">
        <v>4932</v>
      </c>
      <c r="G1632" s="272" t="s">
        <v>1029</v>
      </c>
      <c r="H1632" s="272"/>
      <c r="I1632" s="272"/>
      <c r="J1632" s="277" t="s">
        <v>7800</v>
      </c>
      <c r="K1632" s="277"/>
      <c r="L1632" s="277"/>
      <c r="M1632" s="273"/>
      <c r="N1632" s="273"/>
      <c r="O1632" s="273"/>
      <c r="P1632" s="273"/>
      <c r="Q1632" s="273"/>
    </row>
    <row r="1633" spans="1:17" s="173" customFormat="1" ht="13.5" customHeight="1" x14ac:dyDescent="0.25">
      <c r="J1633" s="277"/>
      <c r="K1633" s="277"/>
      <c r="L1633" s="277"/>
    </row>
    <row r="1634" spans="1:17" ht="13.5" customHeight="1" x14ac:dyDescent="0.25">
      <c r="A1634" s="278" t="s">
        <v>7799</v>
      </c>
      <c r="B1634" s="278"/>
      <c r="C1634" s="278"/>
      <c r="D1634" s="278"/>
      <c r="E1634" s="278"/>
      <c r="F1634" s="171" t="s">
        <v>4932</v>
      </c>
      <c r="G1634" s="275" t="s">
        <v>1029</v>
      </c>
      <c r="H1634" s="275"/>
      <c r="I1634" s="275"/>
      <c r="J1634" s="275" t="s">
        <v>7798</v>
      </c>
      <c r="K1634" s="275"/>
      <c r="L1634" s="275"/>
      <c r="M1634" s="276"/>
      <c r="N1634" s="276"/>
      <c r="O1634" s="276"/>
      <c r="P1634" s="276"/>
      <c r="Q1634" s="276"/>
    </row>
    <row r="1635" spans="1:17" ht="13.5" customHeight="1" x14ac:dyDescent="0.25">
      <c r="A1635" s="278"/>
      <c r="B1635" s="278"/>
      <c r="C1635" s="278"/>
      <c r="D1635" s="278"/>
      <c r="E1635" s="278"/>
    </row>
    <row r="1636" spans="1:17" s="173" customFormat="1" ht="13.5" customHeight="1" x14ac:dyDescent="0.25">
      <c r="A1636" s="277" t="s">
        <v>7797</v>
      </c>
      <c r="B1636" s="277"/>
      <c r="C1636" s="277"/>
      <c r="D1636" s="277"/>
      <c r="E1636" s="277"/>
      <c r="F1636" s="172" t="s">
        <v>4932</v>
      </c>
      <c r="G1636" s="272" t="s">
        <v>1029</v>
      </c>
      <c r="H1636" s="272"/>
      <c r="I1636" s="272"/>
      <c r="J1636" s="272" t="s">
        <v>7791</v>
      </c>
      <c r="K1636" s="272"/>
      <c r="L1636" s="272"/>
      <c r="M1636" s="273"/>
      <c r="N1636" s="273"/>
      <c r="O1636" s="273"/>
      <c r="P1636" s="273"/>
      <c r="Q1636" s="273"/>
    </row>
    <row r="1637" spans="1:17" s="173" customFormat="1" ht="13.5" customHeight="1" x14ac:dyDescent="0.25">
      <c r="A1637" s="277"/>
      <c r="B1637" s="277"/>
      <c r="C1637" s="277"/>
      <c r="D1637" s="277"/>
      <c r="E1637" s="277"/>
    </row>
    <row r="1638" spans="1:17" ht="16.5" customHeight="1" x14ac:dyDescent="0.25">
      <c r="A1638" s="275" t="s">
        <v>7796</v>
      </c>
      <c r="B1638" s="275"/>
      <c r="C1638" s="275"/>
      <c r="D1638" s="275"/>
      <c r="E1638" s="275"/>
      <c r="F1638" s="171" t="s">
        <v>4932</v>
      </c>
      <c r="G1638" s="275" t="s">
        <v>1029</v>
      </c>
      <c r="H1638" s="275"/>
      <c r="I1638" s="275"/>
      <c r="J1638" s="275" t="s">
        <v>7795</v>
      </c>
      <c r="K1638" s="275"/>
      <c r="L1638" s="275"/>
      <c r="M1638" s="276"/>
      <c r="N1638" s="276"/>
      <c r="O1638" s="276"/>
      <c r="P1638" s="276"/>
      <c r="Q1638" s="276"/>
    </row>
    <row r="1639" spans="1:17" s="173" customFormat="1" ht="13.5" customHeight="1" x14ac:dyDescent="0.25">
      <c r="A1639" s="277" t="s">
        <v>7794</v>
      </c>
      <c r="B1639" s="277"/>
      <c r="C1639" s="277"/>
      <c r="D1639" s="277"/>
      <c r="E1639" s="277"/>
      <c r="F1639" s="172" t="s">
        <v>4932</v>
      </c>
      <c r="G1639" s="272" t="s">
        <v>1029</v>
      </c>
      <c r="H1639" s="272"/>
      <c r="I1639" s="272"/>
      <c r="J1639" s="272" t="s">
        <v>7793</v>
      </c>
      <c r="K1639" s="272"/>
      <c r="L1639" s="272"/>
      <c r="M1639" s="273"/>
      <c r="N1639" s="273"/>
      <c r="O1639" s="273"/>
      <c r="P1639" s="273"/>
      <c r="Q1639" s="273"/>
    </row>
    <row r="1640" spans="1:17" s="173" customFormat="1" ht="13.5" customHeight="1" x14ac:dyDescent="0.25">
      <c r="A1640" s="277"/>
      <c r="B1640" s="277"/>
      <c r="C1640" s="277"/>
      <c r="D1640" s="277"/>
      <c r="E1640" s="277"/>
    </row>
    <row r="1641" spans="1:17" s="173" customFormat="1" ht="13.5" customHeight="1" x14ac:dyDescent="0.25">
      <c r="A1641" s="277"/>
      <c r="B1641" s="277"/>
      <c r="C1641" s="277"/>
      <c r="D1641" s="277"/>
      <c r="E1641" s="277"/>
    </row>
    <row r="1642" spans="1:17" s="173" customFormat="1" ht="13.5" customHeight="1" x14ac:dyDescent="0.25">
      <c r="A1642" s="277"/>
      <c r="B1642" s="277"/>
      <c r="C1642" s="277"/>
      <c r="D1642" s="277"/>
      <c r="E1642" s="277"/>
    </row>
    <row r="1643" spans="1:17" ht="13.5" customHeight="1" x14ac:dyDescent="0.25">
      <c r="A1643" s="278" t="s">
        <v>7792</v>
      </c>
      <c r="B1643" s="278"/>
      <c r="C1643" s="278"/>
      <c r="D1643" s="278"/>
      <c r="E1643" s="278"/>
      <c r="F1643" s="171" t="s">
        <v>4932</v>
      </c>
      <c r="G1643" s="275" t="s">
        <v>1029</v>
      </c>
      <c r="H1643" s="275"/>
      <c r="I1643" s="275"/>
      <c r="J1643" s="275" t="s">
        <v>7791</v>
      </c>
      <c r="K1643" s="275"/>
      <c r="L1643" s="275"/>
      <c r="M1643" s="276"/>
      <c r="N1643" s="276"/>
      <c r="O1643" s="276"/>
      <c r="P1643" s="276"/>
      <c r="Q1643" s="276"/>
    </row>
    <row r="1644" spans="1:17" ht="13.5" customHeight="1" x14ac:dyDescent="0.25">
      <c r="A1644" s="278"/>
      <c r="B1644" s="278"/>
      <c r="C1644" s="278"/>
      <c r="D1644" s="278"/>
      <c r="E1644" s="278"/>
    </row>
    <row r="1645" spans="1:17" s="173" customFormat="1" ht="13.5" customHeight="1" x14ac:dyDescent="0.25">
      <c r="A1645" s="277" t="s">
        <v>7790</v>
      </c>
      <c r="B1645" s="277"/>
      <c r="C1645" s="277"/>
      <c r="D1645" s="277"/>
      <c r="E1645" s="277"/>
      <c r="F1645" s="172" t="s">
        <v>4932</v>
      </c>
      <c r="G1645" s="272" t="s">
        <v>1029</v>
      </c>
      <c r="H1645" s="272"/>
      <c r="I1645" s="272"/>
      <c r="J1645" s="277" t="s">
        <v>7789</v>
      </c>
      <c r="K1645" s="277"/>
      <c r="L1645" s="277"/>
      <c r="M1645" s="273"/>
      <c r="N1645" s="273"/>
      <c r="O1645" s="273"/>
      <c r="P1645" s="273"/>
      <c r="Q1645" s="273"/>
    </row>
    <row r="1646" spans="1:17" s="173" customFormat="1" ht="13.5" customHeight="1" x14ac:dyDescent="0.25">
      <c r="A1646" s="277"/>
      <c r="B1646" s="277"/>
      <c r="C1646" s="277"/>
      <c r="D1646" s="277"/>
      <c r="E1646" s="277"/>
      <c r="J1646" s="277"/>
      <c r="K1646" s="277"/>
      <c r="L1646" s="277"/>
    </row>
    <row r="1647" spans="1:17" s="173" customFormat="1" ht="13.5" customHeight="1" x14ac:dyDescent="0.25">
      <c r="A1647" s="277"/>
      <c r="B1647" s="277"/>
      <c r="C1647" s="277"/>
      <c r="D1647" s="277"/>
      <c r="E1647" s="277"/>
    </row>
    <row r="1648" spans="1:17" s="173" customFormat="1" ht="13.5" customHeight="1" x14ac:dyDescent="0.25">
      <c r="A1648" s="277"/>
      <c r="B1648" s="277"/>
      <c r="C1648" s="277"/>
      <c r="D1648" s="277"/>
      <c r="E1648" s="277"/>
    </row>
    <row r="1649" spans="1:17" ht="13.5" customHeight="1" x14ac:dyDescent="0.25">
      <c r="A1649" s="278" t="s">
        <v>7788</v>
      </c>
      <c r="B1649" s="278"/>
      <c r="C1649" s="278"/>
      <c r="D1649" s="278"/>
      <c r="E1649" s="278"/>
      <c r="F1649" s="171" t="s">
        <v>4932</v>
      </c>
      <c r="G1649" s="275" t="s">
        <v>1029</v>
      </c>
      <c r="H1649" s="275"/>
      <c r="I1649" s="275"/>
      <c r="J1649" s="275" t="s">
        <v>7787</v>
      </c>
      <c r="K1649" s="275"/>
      <c r="L1649" s="275"/>
      <c r="M1649" s="276"/>
      <c r="N1649" s="276"/>
      <c r="O1649" s="276"/>
      <c r="P1649" s="276"/>
      <c r="Q1649" s="276"/>
    </row>
    <row r="1650" spans="1:17" ht="13.5" customHeight="1" x14ac:dyDescent="0.25">
      <c r="A1650" s="278"/>
      <c r="B1650" s="278"/>
      <c r="C1650" s="278"/>
      <c r="D1650" s="278"/>
      <c r="E1650" s="278"/>
    </row>
    <row r="1651" spans="1:17" ht="13.5" customHeight="1" x14ac:dyDescent="0.25">
      <c r="A1651" s="278"/>
      <c r="B1651" s="278"/>
      <c r="C1651" s="278"/>
      <c r="D1651" s="278"/>
      <c r="E1651" s="278"/>
    </row>
    <row r="1652" spans="1:17" ht="13.5" customHeight="1" x14ac:dyDescent="0.25">
      <c r="A1652" s="278"/>
      <c r="B1652" s="278"/>
      <c r="C1652" s="278"/>
      <c r="D1652" s="278"/>
      <c r="E1652" s="278"/>
    </row>
    <row r="1653" spans="1:17" ht="13.5" customHeight="1" x14ac:dyDescent="0.25">
      <c r="A1653" s="278"/>
      <c r="B1653" s="278"/>
      <c r="C1653" s="278"/>
      <c r="D1653" s="278"/>
      <c r="E1653" s="278"/>
    </row>
    <row r="1654" spans="1:17" ht="13.5" customHeight="1" x14ac:dyDescent="0.25">
      <c r="A1654" s="278"/>
      <c r="B1654" s="278"/>
      <c r="C1654" s="278"/>
      <c r="D1654" s="278"/>
      <c r="E1654" s="278"/>
    </row>
    <row r="1655" spans="1:17" s="173" customFormat="1" ht="13.5" customHeight="1" x14ac:dyDescent="0.25">
      <c r="A1655" s="277" t="s">
        <v>7786</v>
      </c>
      <c r="B1655" s="277"/>
      <c r="C1655" s="277"/>
      <c r="D1655" s="277"/>
      <c r="E1655" s="277"/>
      <c r="F1655" s="172" t="s">
        <v>4932</v>
      </c>
      <c r="G1655" s="272" t="s">
        <v>1029</v>
      </c>
      <c r="H1655" s="272"/>
      <c r="I1655" s="272"/>
      <c r="J1655" s="272" t="s">
        <v>7785</v>
      </c>
      <c r="K1655" s="272"/>
      <c r="L1655" s="272"/>
      <c r="M1655" s="273"/>
      <c r="N1655" s="273"/>
      <c r="O1655" s="273"/>
      <c r="P1655" s="273"/>
      <c r="Q1655" s="273"/>
    </row>
    <row r="1656" spans="1:17" s="173" customFormat="1" ht="13.5" customHeight="1" x14ac:dyDescent="0.25">
      <c r="A1656" s="277"/>
      <c r="B1656" s="277"/>
      <c r="C1656" s="277"/>
      <c r="D1656" s="277"/>
      <c r="E1656" s="277"/>
    </row>
    <row r="1657" spans="1:17" s="173" customFormat="1" ht="13.5" customHeight="1" x14ac:dyDescent="0.25">
      <c r="A1657" s="277"/>
      <c r="B1657" s="277"/>
      <c r="C1657" s="277"/>
      <c r="D1657" s="277"/>
      <c r="E1657" s="277"/>
    </row>
    <row r="1658" spans="1:17" s="173" customFormat="1" ht="13.5" customHeight="1" x14ac:dyDescent="0.25">
      <c r="A1658" s="277"/>
      <c r="B1658" s="277"/>
      <c r="C1658" s="277"/>
      <c r="D1658" s="277"/>
      <c r="E1658" s="277"/>
    </row>
    <row r="1659" spans="1:17" ht="13.5" customHeight="1" x14ac:dyDescent="0.25">
      <c r="A1659" s="278" t="s">
        <v>7784</v>
      </c>
      <c r="B1659" s="278"/>
      <c r="C1659" s="278"/>
      <c r="D1659" s="278"/>
      <c r="E1659" s="278"/>
      <c r="F1659" s="171" t="s">
        <v>4932</v>
      </c>
      <c r="G1659" s="275" t="s">
        <v>1029</v>
      </c>
      <c r="H1659" s="275"/>
      <c r="I1659" s="275"/>
      <c r="M1659" s="276"/>
      <c r="N1659" s="276"/>
      <c r="O1659" s="276"/>
      <c r="P1659" s="276"/>
      <c r="Q1659" s="276"/>
    </row>
    <row r="1660" spans="1:17" ht="13.5" customHeight="1" x14ac:dyDescent="0.25">
      <c r="A1660" s="278"/>
      <c r="B1660" s="278"/>
      <c r="C1660" s="278"/>
      <c r="D1660" s="278"/>
      <c r="E1660" s="278"/>
    </row>
    <row r="1661" spans="1:17" ht="13.5" customHeight="1" x14ac:dyDescent="0.25">
      <c r="A1661" s="278"/>
      <c r="B1661" s="278"/>
      <c r="C1661" s="278"/>
      <c r="D1661" s="278"/>
      <c r="E1661" s="278"/>
    </row>
    <row r="1662" spans="1:17" s="173" customFormat="1" ht="13.5" customHeight="1" x14ac:dyDescent="0.25">
      <c r="A1662" s="277" t="s">
        <v>7783</v>
      </c>
      <c r="B1662" s="277"/>
      <c r="C1662" s="277"/>
      <c r="D1662" s="277"/>
      <c r="E1662" s="277"/>
      <c r="F1662" s="172" t="s">
        <v>4932</v>
      </c>
      <c r="G1662" s="272" t="s">
        <v>1029</v>
      </c>
      <c r="H1662" s="272"/>
      <c r="I1662" s="272"/>
      <c r="J1662" s="277" t="s">
        <v>7782</v>
      </c>
      <c r="K1662" s="277"/>
      <c r="L1662" s="277"/>
      <c r="M1662" s="273"/>
      <c r="N1662" s="273"/>
      <c r="O1662" s="273"/>
      <c r="P1662" s="273"/>
      <c r="Q1662" s="273"/>
    </row>
    <row r="1663" spans="1:17" s="173" customFormat="1" ht="13.5" customHeight="1" x14ac:dyDescent="0.25">
      <c r="A1663" s="277"/>
      <c r="B1663" s="277"/>
      <c r="C1663" s="277"/>
      <c r="D1663" s="277"/>
      <c r="E1663" s="277"/>
      <c r="J1663" s="277"/>
      <c r="K1663" s="277"/>
      <c r="L1663" s="277"/>
    </row>
    <row r="1664" spans="1:17" s="173" customFormat="1" ht="13.5" customHeight="1" x14ac:dyDescent="0.25">
      <c r="A1664" s="277"/>
      <c r="B1664" s="277"/>
      <c r="C1664" s="277"/>
      <c r="D1664" s="277"/>
      <c r="E1664" s="277"/>
    </row>
    <row r="1665" spans="1:17" s="173" customFormat="1" ht="13.5" customHeight="1" x14ac:dyDescent="0.25">
      <c r="A1665" s="277"/>
      <c r="B1665" s="277"/>
      <c r="C1665" s="277"/>
      <c r="D1665" s="277"/>
      <c r="E1665" s="277"/>
    </row>
    <row r="1666" spans="1:17" ht="13.5" customHeight="1" x14ac:dyDescent="0.25">
      <c r="A1666" s="278" t="s">
        <v>7781</v>
      </c>
      <c r="B1666" s="278"/>
      <c r="C1666" s="278"/>
      <c r="D1666" s="278"/>
      <c r="E1666" s="278"/>
      <c r="F1666" s="171" t="s">
        <v>4932</v>
      </c>
      <c r="G1666" s="275" t="s">
        <v>1029</v>
      </c>
      <c r="H1666" s="275"/>
      <c r="I1666" s="275"/>
      <c r="J1666" s="275" t="s">
        <v>7780</v>
      </c>
      <c r="K1666" s="275"/>
      <c r="L1666" s="275"/>
      <c r="M1666" s="276"/>
      <c r="N1666" s="276"/>
      <c r="O1666" s="276"/>
      <c r="P1666" s="276"/>
      <c r="Q1666" s="276"/>
    </row>
    <row r="1667" spans="1:17" ht="13.5" customHeight="1" x14ac:dyDescent="0.25">
      <c r="A1667" s="278"/>
      <c r="B1667" s="278"/>
      <c r="C1667" s="278"/>
      <c r="D1667" s="278"/>
      <c r="E1667" s="278"/>
    </row>
    <row r="1668" spans="1:17" ht="13.5" customHeight="1" x14ac:dyDescent="0.25">
      <c r="A1668" s="278"/>
      <c r="B1668" s="278"/>
      <c r="C1668" s="278"/>
      <c r="D1668" s="278"/>
      <c r="E1668" s="278"/>
    </row>
    <row r="1669" spans="1:17" ht="13.5" customHeight="1" x14ac:dyDescent="0.25">
      <c r="A1669" s="278"/>
      <c r="B1669" s="278"/>
      <c r="C1669" s="278"/>
      <c r="D1669" s="278"/>
      <c r="E1669" s="278"/>
    </row>
    <row r="1670" spans="1:17" ht="13.5" customHeight="1" x14ac:dyDescent="0.25">
      <c r="A1670" s="278"/>
      <c r="B1670" s="278"/>
      <c r="C1670" s="278"/>
      <c r="D1670" s="278"/>
      <c r="E1670" s="278"/>
    </row>
    <row r="1671" spans="1:17" s="173" customFormat="1" ht="13.5" customHeight="1" x14ac:dyDescent="0.25">
      <c r="A1671" s="277" t="s">
        <v>7779</v>
      </c>
      <c r="B1671" s="277"/>
      <c r="C1671" s="277"/>
      <c r="D1671" s="277"/>
      <c r="E1671" s="277"/>
      <c r="F1671" s="172" t="s">
        <v>4932</v>
      </c>
      <c r="G1671" s="272" t="s">
        <v>1029</v>
      </c>
      <c r="H1671" s="272"/>
      <c r="I1671" s="272"/>
      <c r="J1671" s="272" t="s">
        <v>7778</v>
      </c>
      <c r="K1671" s="272"/>
      <c r="L1671" s="272"/>
      <c r="M1671" s="273"/>
      <c r="N1671" s="273"/>
      <c r="O1671" s="273"/>
      <c r="P1671" s="273"/>
      <c r="Q1671" s="273"/>
    </row>
    <row r="1672" spans="1:17" s="173" customFormat="1" ht="13.5" customHeight="1" x14ac:dyDescent="0.25">
      <c r="A1672" s="277"/>
      <c r="B1672" s="277"/>
      <c r="C1672" s="277"/>
      <c r="D1672" s="277"/>
      <c r="E1672" s="277"/>
    </row>
    <row r="1673" spans="1:17" s="173" customFormat="1" ht="13.5" customHeight="1" x14ac:dyDescent="0.25">
      <c r="A1673" s="277"/>
      <c r="B1673" s="277"/>
      <c r="C1673" s="277"/>
      <c r="D1673" s="277"/>
      <c r="E1673" s="277"/>
    </row>
    <row r="1674" spans="1:17" s="173" customFormat="1" ht="13.5" customHeight="1" x14ac:dyDescent="0.25">
      <c r="A1674" s="277"/>
      <c r="B1674" s="277"/>
      <c r="C1674" s="277"/>
      <c r="D1674" s="277"/>
      <c r="E1674" s="277"/>
    </row>
    <row r="1675" spans="1:17" s="173" customFormat="1" ht="13.5" customHeight="1" x14ac:dyDescent="0.25">
      <c r="A1675" s="277"/>
      <c r="B1675" s="277"/>
      <c r="C1675" s="277"/>
      <c r="D1675" s="277"/>
      <c r="E1675" s="277"/>
    </row>
    <row r="1676" spans="1:17" ht="13.5" customHeight="1" x14ac:dyDescent="0.25">
      <c r="A1676" s="278" t="s">
        <v>7777</v>
      </c>
      <c r="B1676" s="278"/>
      <c r="C1676" s="278"/>
      <c r="D1676" s="278"/>
      <c r="E1676" s="278"/>
      <c r="F1676" s="171" t="s">
        <v>4932</v>
      </c>
      <c r="G1676" s="275" t="s">
        <v>1029</v>
      </c>
      <c r="H1676" s="275"/>
      <c r="I1676" s="275"/>
      <c r="J1676" s="275" t="s">
        <v>7776</v>
      </c>
      <c r="K1676" s="275"/>
      <c r="L1676" s="275"/>
      <c r="M1676" s="276"/>
      <c r="N1676" s="276"/>
      <c r="O1676" s="276"/>
      <c r="P1676" s="276"/>
      <c r="Q1676" s="276"/>
    </row>
    <row r="1677" spans="1:17" ht="13.5" customHeight="1" x14ac:dyDescent="0.25">
      <c r="A1677" s="278"/>
      <c r="B1677" s="278"/>
      <c r="C1677" s="278"/>
      <c r="D1677" s="278"/>
      <c r="E1677" s="278"/>
    </row>
    <row r="1678" spans="1:17" ht="13.5" customHeight="1" x14ac:dyDescent="0.25">
      <c r="A1678" s="278"/>
      <c r="B1678" s="278"/>
      <c r="C1678" s="278"/>
      <c r="D1678" s="278"/>
      <c r="E1678" s="278"/>
    </row>
    <row r="1679" spans="1:17" ht="13.5" customHeight="1" x14ac:dyDescent="0.25">
      <c r="A1679" s="278"/>
      <c r="B1679" s="278"/>
      <c r="C1679" s="278"/>
      <c r="D1679" s="278"/>
      <c r="E1679" s="278"/>
    </row>
    <row r="1680" spans="1:17" ht="13.5" customHeight="1" x14ac:dyDescent="0.25">
      <c r="A1680" s="278"/>
      <c r="B1680" s="278"/>
      <c r="C1680" s="278"/>
      <c r="D1680" s="278"/>
      <c r="E1680" s="278"/>
    </row>
    <row r="1681" spans="1:17" s="173" customFormat="1" ht="13.5" customHeight="1" x14ac:dyDescent="0.25">
      <c r="A1681" s="277" t="s">
        <v>7775</v>
      </c>
      <c r="B1681" s="277"/>
      <c r="C1681" s="277"/>
      <c r="D1681" s="277"/>
      <c r="E1681" s="277"/>
      <c r="F1681" s="172" t="s">
        <v>4932</v>
      </c>
      <c r="G1681" s="272" t="s">
        <v>1029</v>
      </c>
      <c r="H1681" s="272"/>
      <c r="I1681" s="272"/>
      <c r="J1681" s="272" t="s">
        <v>7774</v>
      </c>
      <c r="K1681" s="272"/>
      <c r="L1681" s="272"/>
      <c r="M1681" s="273"/>
      <c r="N1681" s="273"/>
      <c r="O1681" s="273"/>
      <c r="P1681" s="273"/>
      <c r="Q1681" s="273"/>
    </row>
    <row r="1682" spans="1:17" s="173" customFormat="1" ht="13.5" customHeight="1" x14ac:dyDescent="0.25">
      <c r="A1682" s="277"/>
      <c r="B1682" s="277"/>
      <c r="C1682" s="277"/>
      <c r="D1682" s="277"/>
      <c r="E1682" s="277"/>
    </row>
    <row r="1683" spans="1:17" ht="16.5" customHeight="1" x14ac:dyDescent="0.25">
      <c r="A1683" s="275" t="s">
        <v>7773</v>
      </c>
      <c r="B1683" s="275"/>
      <c r="C1683" s="275"/>
      <c r="D1683" s="275"/>
      <c r="E1683" s="275"/>
      <c r="F1683" s="171" t="s">
        <v>4932</v>
      </c>
      <c r="G1683" s="275" t="s">
        <v>1029</v>
      </c>
      <c r="H1683" s="275"/>
      <c r="I1683" s="275"/>
      <c r="J1683" s="275" t="s">
        <v>7772</v>
      </c>
      <c r="K1683" s="275"/>
      <c r="L1683" s="275"/>
      <c r="M1683" s="276"/>
      <c r="N1683" s="276"/>
      <c r="O1683" s="276"/>
      <c r="P1683" s="276"/>
      <c r="Q1683" s="276"/>
    </row>
    <row r="1684" spans="1:17" s="173" customFormat="1" ht="16.5" customHeight="1" x14ac:dyDescent="0.25">
      <c r="A1684" s="272" t="s">
        <v>4942</v>
      </c>
      <c r="B1684" s="272"/>
      <c r="C1684" s="272"/>
      <c r="D1684" s="272"/>
      <c r="E1684" s="272"/>
      <c r="F1684" s="172" t="s">
        <v>4932</v>
      </c>
      <c r="G1684" s="272" t="s">
        <v>1029</v>
      </c>
      <c r="H1684" s="272"/>
      <c r="I1684" s="272"/>
      <c r="M1684" s="273"/>
      <c r="N1684" s="273"/>
      <c r="O1684" s="273"/>
      <c r="P1684" s="273"/>
      <c r="Q1684" s="273"/>
    </row>
    <row r="1685" spans="1:17" ht="13.5" customHeight="1" x14ac:dyDescent="0.25">
      <c r="A1685" s="278" t="s">
        <v>7771</v>
      </c>
      <c r="B1685" s="278"/>
      <c r="C1685" s="278"/>
      <c r="D1685" s="278"/>
      <c r="E1685" s="278"/>
      <c r="F1685" s="171" t="s">
        <v>4932</v>
      </c>
      <c r="G1685" s="275" t="s">
        <v>1029</v>
      </c>
      <c r="H1685" s="275"/>
      <c r="I1685" s="275"/>
      <c r="J1685" s="275" t="s">
        <v>7770</v>
      </c>
      <c r="K1685" s="275"/>
      <c r="L1685" s="275"/>
      <c r="M1685" s="276"/>
      <c r="N1685" s="276"/>
      <c r="O1685" s="276"/>
      <c r="P1685" s="276"/>
      <c r="Q1685" s="276"/>
    </row>
    <row r="1686" spans="1:17" ht="13.5" customHeight="1" x14ac:dyDescent="0.25">
      <c r="A1686" s="278"/>
      <c r="B1686" s="278"/>
      <c r="C1686" s="278"/>
      <c r="D1686" s="278"/>
      <c r="E1686" s="278"/>
    </row>
    <row r="1687" spans="1:17" ht="13.5" customHeight="1" x14ac:dyDescent="0.25">
      <c r="A1687" s="278"/>
      <c r="B1687" s="278"/>
      <c r="C1687" s="278"/>
      <c r="D1687" s="278"/>
      <c r="E1687" s="278"/>
    </row>
    <row r="1688" spans="1:17" ht="13.5" customHeight="1" x14ac:dyDescent="0.25">
      <c r="A1688" s="278"/>
      <c r="B1688" s="278"/>
      <c r="C1688" s="278"/>
      <c r="D1688" s="278"/>
      <c r="E1688" s="278"/>
    </row>
    <row r="1689" spans="1:17" s="173" customFormat="1" ht="13.5" customHeight="1" x14ac:dyDescent="0.25">
      <c r="A1689" s="277" t="s">
        <v>7769</v>
      </c>
      <c r="B1689" s="277"/>
      <c r="C1689" s="277"/>
      <c r="D1689" s="277"/>
      <c r="E1689" s="277"/>
      <c r="F1689" s="172" t="s">
        <v>4932</v>
      </c>
      <c r="G1689" s="272" t="s">
        <v>1029</v>
      </c>
      <c r="H1689" s="272"/>
      <c r="I1689" s="272"/>
      <c r="J1689" s="272" t="s">
        <v>7768</v>
      </c>
      <c r="K1689" s="272"/>
      <c r="L1689" s="272"/>
      <c r="M1689" s="273"/>
      <c r="N1689" s="273"/>
      <c r="O1689" s="273"/>
      <c r="P1689" s="273"/>
      <c r="Q1689" s="273"/>
    </row>
    <row r="1690" spans="1:17" s="173" customFormat="1" ht="13.5" customHeight="1" x14ac:dyDescent="0.25">
      <c r="A1690" s="277"/>
      <c r="B1690" s="277"/>
      <c r="C1690" s="277"/>
      <c r="D1690" s="277"/>
      <c r="E1690" s="277"/>
    </row>
    <row r="1691" spans="1:17" s="173" customFormat="1" ht="13.5" customHeight="1" x14ac:dyDescent="0.25">
      <c r="A1691" s="277"/>
      <c r="B1691" s="277"/>
      <c r="C1691" s="277"/>
      <c r="D1691" s="277"/>
      <c r="E1691" s="277"/>
    </row>
    <row r="1692" spans="1:17" s="173" customFormat="1" ht="13.5" customHeight="1" x14ac:dyDescent="0.25">
      <c r="A1692" s="277"/>
      <c r="B1692" s="277"/>
      <c r="C1692" s="277"/>
      <c r="D1692" s="277"/>
      <c r="E1692" s="277"/>
    </row>
    <row r="1693" spans="1:17" ht="13.5" customHeight="1" x14ac:dyDescent="0.25">
      <c r="A1693" s="278" t="s">
        <v>7767</v>
      </c>
      <c r="B1693" s="278"/>
      <c r="C1693" s="278"/>
      <c r="D1693" s="278"/>
      <c r="E1693" s="278"/>
      <c r="F1693" s="171" t="s">
        <v>4932</v>
      </c>
      <c r="G1693" s="275" t="s">
        <v>1029</v>
      </c>
      <c r="H1693" s="275"/>
      <c r="I1693" s="275"/>
      <c r="J1693" s="275" t="s">
        <v>7766</v>
      </c>
      <c r="K1693" s="275"/>
      <c r="L1693" s="275"/>
      <c r="M1693" s="276"/>
      <c r="N1693" s="276"/>
      <c r="O1693" s="276"/>
      <c r="P1693" s="276"/>
      <c r="Q1693" s="276"/>
    </row>
    <row r="1694" spans="1:17" ht="13.5" customHeight="1" x14ac:dyDescent="0.25">
      <c r="A1694" s="278"/>
      <c r="B1694" s="278"/>
      <c r="C1694" s="278"/>
      <c r="D1694" s="278"/>
      <c r="E1694" s="278"/>
    </row>
    <row r="1695" spans="1:17" ht="13.5" customHeight="1" x14ac:dyDescent="0.25">
      <c r="A1695" s="278"/>
      <c r="B1695" s="278"/>
      <c r="C1695" s="278"/>
      <c r="D1695" s="278"/>
      <c r="E1695" s="278"/>
    </row>
    <row r="1696" spans="1:17" ht="13.5" customHeight="1" x14ac:dyDescent="0.25">
      <c r="A1696" s="278"/>
      <c r="B1696" s="278"/>
      <c r="C1696" s="278"/>
      <c r="D1696" s="278"/>
      <c r="E1696" s="278"/>
    </row>
    <row r="1697" spans="1:17" s="173" customFormat="1" ht="13.5" customHeight="1" x14ac:dyDescent="0.25">
      <c r="A1697" s="277" t="s">
        <v>7765</v>
      </c>
      <c r="B1697" s="277"/>
      <c r="C1697" s="277"/>
      <c r="D1697" s="277"/>
      <c r="E1697" s="277"/>
      <c r="F1697" s="172" t="s">
        <v>4932</v>
      </c>
      <c r="G1697" s="272" t="s">
        <v>1029</v>
      </c>
      <c r="H1697" s="272"/>
      <c r="I1697" s="272"/>
      <c r="J1697" s="272" t="s">
        <v>7764</v>
      </c>
      <c r="K1697" s="272"/>
      <c r="L1697" s="272"/>
      <c r="M1697" s="273"/>
      <c r="N1697" s="273"/>
      <c r="O1697" s="273"/>
      <c r="P1697" s="273"/>
      <c r="Q1697" s="273"/>
    </row>
    <row r="1698" spans="1:17" s="173" customFormat="1" ht="13.5" customHeight="1" x14ac:dyDescent="0.25">
      <c r="A1698" s="277"/>
      <c r="B1698" s="277"/>
      <c r="C1698" s="277"/>
      <c r="D1698" s="277"/>
      <c r="E1698" s="277"/>
    </row>
    <row r="1699" spans="1:17" s="173" customFormat="1" ht="13.5" customHeight="1" x14ac:dyDescent="0.25">
      <c r="A1699" s="277"/>
      <c r="B1699" s="277"/>
      <c r="C1699" s="277"/>
      <c r="D1699" s="277"/>
      <c r="E1699" s="277"/>
    </row>
    <row r="1700" spans="1:17" s="173" customFormat="1" ht="13.5" customHeight="1" x14ac:dyDescent="0.25">
      <c r="A1700" s="277"/>
      <c r="B1700" s="277"/>
      <c r="C1700" s="277"/>
      <c r="D1700" s="277"/>
      <c r="E1700" s="277"/>
    </row>
    <row r="1701" spans="1:17" ht="13.5" customHeight="1" x14ac:dyDescent="0.25">
      <c r="A1701" s="278" t="s">
        <v>7763</v>
      </c>
      <c r="B1701" s="278"/>
      <c r="C1701" s="278"/>
      <c r="D1701" s="278"/>
      <c r="E1701" s="278"/>
      <c r="F1701" s="171" t="s">
        <v>4932</v>
      </c>
      <c r="G1701" s="275" t="s">
        <v>1029</v>
      </c>
      <c r="H1701" s="275"/>
      <c r="I1701" s="275"/>
      <c r="J1701" s="275" t="s">
        <v>7762</v>
      </c>
      <c r="K1701" s="275"/>
      <c r="L1701" s="275"/>
      <c r="M1701" s="276"/>
      <c r="N1701" s="276"/>
      <c r="O1701" s="276"/>
      <c r="P1701" s="276"/>
      <c r="Q1701" s="276"/>
    </row>
    <row r="1702" spans="1:17" ht="13.5" customHeight="1" x14ac:dyDescent="0.25">
      <c r="A1702" s="278"/>
      <c r="B1702" s="278"/>
      <c r="C1702" s="278"/>
      <c r="D1702" s="278"/>
      <c r="E1702" s="278"/>
    </row>
    <row r="1703" spans="1:17" ht="13.5" customHeight="1" x14ac:dyDescent="0.25">
      <c r="A1703" s="278"/>
      <c r="B1703" s="278"/>
      <c r="C1703" s="278"/>
      <c r="D1703" s="278"/>
      <c r="E1703" s="278"/>
    </row>
    <row r="1704" spans="1:17" s="173" customFormat="1" ht="13.5" customHeight="1" x14ac:dyDescent="0.25">
      <c r="A1704" s="277" t="s">
        <v>7761</v>
      </c>
      <c r="B1704" s="277"/>
      <c r="C1704" s="277"/>
      <c r="D1704" s="277"/>
      <c r="E1704" s="277"/>
      <c r="F1704" s="172" t="s">
        <v>4932</v>
      </c>
      <c r="G1704" s="272" t="s">
        <v>1029</v>
      </c>
      <c r="H1704" s="272"/>
      <c r="I1704" s="272"/>
      <c r="J1704" s="272" t="s">
        <v>7760</v>
      </c>
      <c r="K1704" s="272"/>
      <c r="L1704" s="272"/>
      <c r="M1704" s="273"/>
      <c r="N1704" s="273"/>
      <c r="O1704" s="273"/>
      <c r="P1704" s="273"/>
      <c r="Q1704" s="273"/>
    </row>
    <row r="1705" spans="1:17" s="173" customFormat="1" ht="13.5" customHeight="1" x14ac:dyDescent="0.25">
      <c r="A1705" s="277"/>
      <c r="B1705" s="277"/>
      <c r="C1705" s="277"/>
      <c r="D1705" s="277"/>
      <c r="E1705" s="277"/>
    </row>
    <row r="1706" spans="1:17" s="173" customFormat="1" ht="13.5" customHeight="1" x14ac:dyDescent="0.25">
      <c r="A1706" s="277"/>
      <c r="B1706" s="277"/>
      <c r="C1706" s="277"/>
      <c r="D1706" s="277"/>
      <c r="E1706" s="277"/>
    </row>
    <row r="1707" spans="1:17" s="173" customFormat="1" ht="13.5" customHeight="1" x14ac:dyDescent="0.25">
      <c r="A1707" s="277"/>
      <c r="B1707" s="277"/>
      <c r="C1707" s="277"/>
      <c r="D1707" s="277"/>
      <c r="E1707" s="277"/>
    </row>
    <row r="1708" spans="1:17" ht="13.5" customHeight="1" x14ac:dyDescent="0.25">
      <c r="A1708" s="278" t="s">
        <v>7759</v>
      </c>
      <c r="B1708" s="278"/>
      <c r="C1708" s="278"/>
      <c r="D1708" s="278"/>
      <c r="E1708" s="278"/>
      <c r="F1708" s="171" t="s">
        <v>4932</v>
      </c>
      <c r="G1708" s="275" t="s">
        <v>1029</v>
      </c>
      <c r="H1708" s="275"/>
      <c r="I1708" s="275"/>
      <c r="J1708" s="275" t="s">
        <v>7758</v>
      </c>
      <c r="K1708" s="275"/>
      <c r="L1708" s="275"/>
      <c r="M1708" s="276"/>
      <c r="N1708" s="276"/>
      <c r="O1708" s="276"/>
      <c r="P1708" s="276"/>
      <c r="Q1708" s="276"/>
    </row>
    <row r="1709" spans="1:17" ht="13.5" customHeight="1" x14ac:dyDescent="0.25">
      <c r="A1709" s="278"/>
      <c r="B1709" s="278"/>
      <c r="C1709" s="278"/>
      <c r="D1709" s="278"/>
      <c r="E1709" s="278"/>
    </row>
    <row r="1710" spans="1:17" ht="13.5" customHeight="1" x14ac:dyDescent="0.25">
      <c r="A1710" s="278"/>
      <c r="B1710" s="278"/>
      <c r="C1710" s="278"/>
      <c r="D1710" s="278"/>
      <c r="E1710" s="278"/>
    </row>
    <row r="1711" spans="1:17" ht="13.5" customHeight="1" x14ac:dyDescent="0.25">
      <c r="A1711" s="278"/>
      <c r="B1711" s="278"/>
      <c r="C1711" s="278"/>
      <c r="D1711" s="278"/>
      <c r="E1711" s="278"/>
    </row>
    <row r="1712" spans="1:17" ht="28.5" customHeight="1" x14ac:dyDescent="0.25"/>
    <row r="1713" spans="1:17" ht="6" customHeight="1" x14ac:dyDescent="0.25"/>
    <row r="1714" spans="1:17" ht="15.75" customHeight="1" x14ac:dyDescent="0.25">
      <c r="A1714" s="274" t="s">
        <v>7562</v>
      </c>
      <c r="B1714" s="274"/>
      <c r="C1714" s="274"/>
      <c r="D1714" s="274"/>
      <c r="E1714" s="274"/>
      <c r="F1714" s="274"/>
      <c r="G1714" s="274"/>
      <c r="H1714" s="274"/>
    </row>
    <row r="1715" spans="1:17" ht="6.75" customHeight="1" x14ac:dyDescent="0.25"/>
    <row r="1716" spans="1:17" s="173" customFormat="1" ht="16.5" customHeight="1" x14ac:dyDescent="0.25">
      <c r="A1716" s="272" t="s">
        <v>7757</v>
      </c>
      <c r="B1716" s="272"/>
      <c r="C1716" s="272"/>
      <c r="D1716" s="272"/>
      <c r="E1716" s="272"/>
      <c r="F1716" s="172" t="s">
        <v>4932</v>
      </c>
      <c r="G1716" s="272" t="s">
        <v>7562</v>
      </c>
      <c r="H1716" s="272"/>
      <c r="I1716" s="272"/>
      <c r="M1716" s="273"/>
      <c r="N1716" s="273"/>
      <c r="O1716" s="273"/>
      <c r="P1716" s="273"/>
      <c r="Q1716" s="273"/>
    </row>
    <row r="1717" spans="1:17" ht="16.5" customHeight="1" x14ac:dyDescent="0.25">
      <c r="A1717" s="275" t="s">
        <v>7756</v>
      </c>
      <c r="B1717" s="275"/>
      <c r="C1717" s="275"/>
      <c r="D1717" s="275"/>
      <c r="E1717" s="275"/>
      <c r="F1717" s="171" t="s">
        <v>4932</v>
      </c>
      <c r="G1717" s="275" t="s">
        <v>7562</v>
      </c>
      <c r="H1717" s="275"/>
      <c r="I1717" s="275"/>
      <c r="M1717" s="276"/>
      <c r="N1717" s="276"/>
      <c r="O1717" s="276"/>
      <c r="P1717" s="276"/>
      <c r="Q1717" s="276"/>
    </row>
    <row r="1718" spans="1:17" s="173" customFormat="1" ht="16.5" customHeight="1" x14ac:dyDescent="0.25">
      <c r="A1718" s="272" t="s">
        <v>7755</v>
      </c>
      <c r="B1718" s="272"/>
      <c r="C1718" s="272"/>
      <c r="D1718" s="272"/>
      <c r="E1718" s="272"/>
      <c r="F1718" s="172" t="s">
        <v>4932</v>
      </c>
      <c r="G1718" s="272" t="s">
        <v>7562</v>
      </c>
      <c r="H1718" s="272"/>
      <c r="I1718" s="272"/>
      <c r="M1718" s="273"/>
      <c r="N1718" s="273"/>
      <c r="O1718" s="273"/>
      <c r="P1718" s="273"/>
      <c r="Q1718" s="273"/>
    </row>
    <row r="1719" spans="1:17" ht="13.5" customHeight="1" x14ac:dyDescent="0.25">
      <c r="A1719" s="278" t="s">
        <v>7754</v>
      </c>
      <c r="B1719" s="278"/>
      <c r="C1719" s="278"/>
      <c r="D1719" s="278"/>
      <c r="E1719" s="278"/>
      <c r="F1719" s="171" t="s">
        <v>4932</v>
      </c>
      <c r="G1719" s="275" t="s">
        <v>7562</v>
      </c>
      <c r="H1719" s="275"/>
      <c r="I1719" s="275"/>
      <c r="M1719" s="276"/>
      <c r="N1719" s="276"/>
      <c r="O1719" s="276"/>
      <c r="P1719" s="276"/>
      <c r="Q1719" s="276"/>
    </row>
    <row r="1720" spans="1:17" ht="13.5" customHeight="1" x14ac:dyDescent="0.25">
      <c r="A1720" s="278"/>
      <c r="B1720" s="278"/>
      <c r="C1720" s="278"/>
      <c r="D1720" s="278"/>
      <c r="E1720" s="278"/>
    </row>
    <row r="1721" spans="1:17" ht="13.5" customHeight="1" x14ac:dyDescent="0.25">
      <c r="A1721" s="278"/>
      <c r="B1721" s="278"/>
      <c r="C1721" s="278"/>
      <c r="D1721" s="278"/>
      <c r="E1721" s="278"/>
    </row>
    <row r="1722" spans="1:17" ht="13.5" customHeight="1" x14ac:dyDescent="0.25">
      <c r="A1722" s="278"/>
      <c r="B1722" s="278"/>
      <c r="C1722" s="278"/>
      <c r="D1722" s="278"/>
      <c r="E1722" s="278"/>
    </row>
    <row r="1723" spans="1:17" s="173" customFormat="1" ht="13.5" customHeight="1" x14ac:dyDescent="0.25">
      <c r="A1723" s="277" t="s">
        <v>7753</v>
      </c>
      <c r="B1723" s="277"/>
      <c r="C1723" s="277"/>
      <c r="D1723" s="277"/>
      <c r="E1723" s="277"/>
      <c r="F1723" s="172" t="s">
        <v>4932</v>
      </c>
      <c r="G1723" s="272" t="s">
        <v>7562</v>
      </c>
      <c r="H1723" s="272"/>
      <c r="I1723" s="272"/>
      <c r="M1723" s="273"/>
      <c r="N1723" s="273"/>
      <c r="O1723" s="273"/>
      <c r="P1723" s="273"/>
      <c r="Q1723" s="273"/>
    </row>
    <row r="1724" spans="1:17" s="173" customFormat="1" ht="13.5" customHeight="1" x14ac:dyDescent="0.25">
      <c r="A1724" s="277"/>
      <c r="B1724" s="277"/>
      <c r="C1724" s="277"/>
      <c r="D1724" s="277"/>
      <c r="E1724" s="277"/>
    </row>
    <row r="1725" spans="1:17" s="173" customFormat="1" ht="13.5" customHeight="1" x14ac:dyDescent="0.25">
      <c r="A1725" s="277"/>
      <c r="B1725" s="277"/>
      <c r="C1725" s="277"/>
      <c r="D1725" s="277"/>
      <c r="E1725" s="277"/>
    </row>
    <row r="1726" spans="1:17" s="173" customFormat="1" ht="13.5" customHeight="1" x14ac:dyDescent="0.25">
      <c r="A1726" s="277"/>
      <c r="B1726" s="277"/>
      <c r="C1726" s="277"/>
      <c r="D1726" s="277"/>
      <c r="E1726" s="277"/>
    </row>
    <row r="1727" spans="1:17" ht="16.5" customHeight="1" x14ac:dyDescent="0.25">
      <c r="A1727" s="275" t="s">
        <v>7752</v>
      </c>
      <c r="B1727" s="275"/>
      <c r="C1727" s="275"/>
      <c r="D1727" s="275"/>
      <c r="E1727" s="275"/>
      <c r="F1727" s="171" t="s">
        <v>4932</v>
      </c>
      <c r="G1727" s="275" t="s">
        <v>7562</v>
      </c>
      <c r="H1727" s="275"/>
      <c r="I1727" s="275"/>
      <c r="M1727" s="276"/>
      <c r="N1727" s="276"/>
      <c r="O1727" s="276"/>
      <c r="P1727" s="276"/>
      <c r="Q1727" s="276"/>
    </row>
    <row r="1728" spans="1:17" s="173" customFormat="1" ht="16.5" customHeight="1" x14ac:dyDescent="0.25">
      <c r="A1728" s="272" t="s">
        <v>7751</v>
      </c>
      <c r="B1728" s="272"/>
      <c r="C1728" s="272"/>
      <c r="D1728" s="272"/>
      <c r="E1728" s="272"/>
      <c r="F1728" s="172" t="s">
        <v>4932</v>
      </c>
      <c r="G1728" s="272" t="s">
        <v>7562</v>
      </c>
      <c r="H1728" s="272"/>
      <c r="I1728" s="272"/>
      <c r="M1728" s="273"/>
      <c r="N1728" s="273"/>
      <c r="O1728" s="273"/>
      <c r="P1728" s="273"/>
      <c r="Q1728" s="273"/>
    </row>
    <row r="1729" spans="1:17" ht="16.5" customHeight="1" x14ac:dyDescent="0.25">
      <c r="A1729" s="275" t="s">
        <v>7750</v>
      </c>
      <c r="B1729" s="275"/>
      <c r="C1729" s="275"/>
      <c r="D1729" s="275"/>
      <c r="E1729" s="275"/>
      <c r="F1729" s="171" t="s">
        <v>4932</v>
      </c>
      <c r="G1729" s="275" t="s">
        <v>7562</v>
      </c>
      <c r="H1729" s="275"/>
      <c r="I1729" s="275"/>
      <c r="M1729" s="276"/>
      <c r="N1729" s="276"/>
      <c r="O1729" s="276"/>
      <c r="P1729" s="276"/>
      <c r="Q1729" s="276"/>
    </row>
    <row r="1730" spans="1:17" s="173" customFormat="1" ht="13.5" customHeight="1" x14ac:dyDescent="0.25">
      <c r="A1730" s="277" t="s">
        <v>7749</v>
      </c>
      <c r="B1730" s="277"/>
      <c r="C1730" s="277"/>
      <c r="D1730" s="277"/>
      <c r="E1730" s="277"/>
      <c r="F1730" s="172" t="s">
        <v>4932</v>
      </c>
      <c r="G1730" s="272" t="s">
        <v>7562</v>
      </c>
      <c r="H1730" s="272"/>
      <c r="I1730" s="272"/>
      <c r="M1730" s="273"/>
      <c r="N1730" s="273"/>
      <c r="O1730" s="273"/>
      <c r="P1730" s="273"/>
      <c r="Q1730" s="273"/>
    </row>
    <row r="1731" spans="1:17" s="173" customFormat="1" ht="13.5" customHeight="1" x14ac:dyDescent="0.25">
      <c r="A1731" s="277"/>
      <c r="B1731" s="277"/>
      <c r="C1731" s="277"/>
      <c r="D1731" s="277"/>
      <c r="E1731" s="277"/>
    </row>
    <row r="1732" spans="1:17" s="173" customFormat="1" ht="13.5" customHeight="1" x14ac:dyDescent="0.25">
      <c r="A1732" s="277"/>
      <c r="B1732" s="277"/>
      <c r="C1732" s="277"/>
      <c r="D1732" s="277"/>
      <c r="E1732" s="277"/>
    </row>
    <row r="1733" spans="1:17" s="173" customFormat="1" ht="13.5" customHeight="1" x14ac:dyDescent="0.25">
      <c r="A1733" s="277"/>
      <c r="B1733" s="277"/>
      <c r="C1733" s="277"/>
      <c r="D1733" s="277"/>
      <c r="E1733" s="277"/>
    </row>
    <row r="1734" spans="1:17" s="173" customFormat="1" ht="13.5" customHeight="1" x14ac:dyDescent="0.25">
      <c r="A1734" s="277"/>
      <c r="B1734" s="277"/>
      <c r="C1734" s="277"/>
      <c r="D1734" s="277"/>
      <c r="E1734" s="277"/>
    </row>
    <row r="1735" spans="1:17" s="173" customFormat="1" ht="13.5" customHeight="1" x14ac:dyDescent="0.25">
      <c r="A1735" s="277"/>
      <c r="B1735" s="277"/>
      <c r="C1735" s="277"/>
      <c r="D1735" s="277"/>
      <c r="E1735" s="277"/>
    </row>
    <row r="1736" spans="1:17" ht="16.5" customHeight="1" x14ac:dyDescent="0.25">
      <c r="A1736" s="275" t="s">
        <v>7748</v>
      </c>
      <c r="B1736" s="275"/>
      <c r="C1736" s="275"/>
      <c r="D1736" s="275"/>
      <c r="E1736" s="275"/>
      <c r="F1736" s="171" t="s">
        <v>4932</v>
      </c>
      <c r="G1736" s="275" t="s">
        <v>7562</v>
      </c>
      <c r="H1736" s="275"/>
      <c r="I1736" s="275"/>
      <c r="M1736" s="276"/>
      <c r="N1736" s="276"/>
      <c r="O1736" s="276"/>
      <c r="P1736" s="276"/>
      <c r="Q1736" s="276"/>
    </row>
    <row r="1737" spans="1:17" s="173" customFormat="1" ht="13.5" customHeight="1" x14ac:dyDescent="0.25">
      <c r="A1737" s="277" t="s">
        <v>7747</v>
      </c>
      <c r="B1737" s="277"/>
      <c r="C1737" s="277"/>
      <c r="D1737" s="277"/>
      <c r="E1737" s="277"/>
      <c r="F1737" s="172" t="s">
        <v>4932</v>
      </c>
      <c r="G1737" s="272" t="s">
        <v>7562</v>
      </c>
      <c r="H1737" s="272"/>
      <c r="I1737" s="272"/>
      <c r="M1737" s="273"/>
      <c r="N1737" s="273"/>
      <c r="O1737" s="273"/>
      <c r="P1737" s="273"/>
      <c r="Q1737" s="273"/>
    </row>
    <row r="1738" spans="1:17" s="173" customFormat="1" ht="13.5" customHeight="1" x14ac:dyDescent="0.25">
      <c r="A1738" s="277"/>
      <c r="B1738" s="277"/>
      <c r="C1738" s="277"/>
      <c r="D1738" s="277"/>
      <c r="E1738" s="277"/>
    </row>
    <row r="1739" spans="1:17" s="173" customFormat="1" ht="13.5" customHeight="1" x14ac:dyDescent="0.25">
      <c r="A1739" s="277"/>
      <c r="B1739" s="277"/>
      <c r="C1739" s="277"/>
      <c r="D1739" s="277"/>
      <c r="E1739" s="277"/>
    </row>
    <row r="1740" spans="1:17" ht="16.5" customHeight="1" x14ac:dyDescent="0.25">
      <c r="A1740" s="275" t="s">
        <v>7746</v>
      </c>
      <c r="B1740" s="275"/>
      <c r="C1740" s="275"/>
      <c r="D1740" s="275"/>
      <c r="E1740" s="275"/>
      <c r="F1740" s="171" t="s">
        <v>4932</v>
      </c>
      <c r="G1740" s="275" t="s">
        <v>7562</v>
      </c>
      <c r="H1740" s="275"/>
      <c r="I1740" s="275"/>
      <c r="M1740" s="276"/>
      <c r="N1740" s="276"/>
      <c r="O1740" s="276"/>
      <c r="P1740" s="276"/>
      <c r="Q1740" s="276"/>
    </row>
    <row r="1741" spans="1:17" s="173" customFormat="1" ht="16.5" customHeight="1" x14ac:dyDescent="0.25">
      <c r="A1741" s="272" t="s">
        <v>7745</v>
      </c>
      <c r="B1741" s="272"/>
      <c r="C1741" s="272"/>
      <c r="D1741" s="272"/>
      <c r="E1741" s="272"/>
      <c r="F1741" s="172" t="s">
        <v>4932</v>
      </c>
      <c r="G1741" s="272" t="s">
        <v>7562</v>
      </c>
      <c r="H1741" s="272"/>
      <c r="I1741" s="272"/>
      <c r="M1741" s="273"/>
      <c r="N1741" s="273"/>
      <c r="O1741" s="273"/>
      <c r="P1741" s="273"/>
      <c r="Q1741" s="273"/>
    </row>
    <row r="1742" spans="1:17" ht="16.5" customHeight="1" x14ac:dyDescent="0.25">
      <c r="A1742" s="275" t="s">
        <v>7744</v>
      </c>
      <c r="B1742" s="275"/>
      <c r="C1742" s="275"/>
      <c r="D1742" s="275"/>
      <c r="E1742" s="275"/>
      <c r="F1742" s="171" t="s">
        <v>4932</v>
      </c>
      <c r="G1742" s="275" t="s">
        <v>7562</v>
      </c>
      <c r="H1742" s="275"/>
      <c r="I1742" s="275"/>
      <c r="M1742" s="276"/>
      <c r="N1742" s="276"/>
      <c r="O1742" s="276"/>
      <c r="P1742" s="276"/>
      <c r="Q1742" s="276"/>
    </row>
    <row r="1743" spans="1:17" s="173" customFormat="1" ht="13.5" customHeight="1" x14ac:dyDescent="0.25">
      <c r="A1743" s="277" t="s">
        <v>7743</v>
      </c>
      <c r="B1743" s="277"/>
      <c r="C1743" s="277"/>
      <c r="D1743" s="277"/>
      <c r="E1743" s="277"/>
      <c r="F1743" s="172" t="s">
        <v>4932</v>
      </c>
      <c r="G1743" s="272" t="s">
        <v>7562</v>
      </c>
      <c r="H1743" s="272"/>
      <c r="I1743" s="272"/>
      <c r="M1743" s="273"/>
      <c r="N1743" s="273"/>
      <c r="O1743" s="273"/>
      <c r="P1743" s="273"/>
      <c r="Q1743" s="273"/>
    </row>
    <row r="1744" spans="1:17" s="173" customFormat="1" ht="13.5" customHeight="1" x14ac:dyDescent="0.25">
      <c r="A1744" s="277"/>
      <c r="B1744" s="277"/>
      <c r="C1744" s="277"/>
      <c r="D1744" s="277"/>
      <c r="E1744" s="277"/>
    </row>
    <row r="1745" spans="1:17" ht="16.5" customHeight="1" x14ac:dyDescent="0.25">
      <c r="A1745" s="275" t="s">
        <v>7742</v>
      </c>
      <c r="B1745" s="275"/>
      <c r="C1745" s="275"/>
      <c r="D1745" s="275"/>
      <c r="E1745" s="275"/>
      <c r="F1745" s="171" t="s">
        <v>4932</v>
      </c>
      <c r="G1745" s="275" t="s">
        <v>7562</v>
      </c>
      <c r="H1745" s="275"/>
      <c r="I1745" s="275"/>
      <c r="M1745" s="276"/>
      <c r="N1745" s="276"/>
      <c r="O1745" s="276"/>
      <c r="P1745" s="276"/>
      <c r="Q1745" s="276"/>
    </row>
    <row r="1746" spans="1:17" s="173" customFormat="1" ht="16.5" customHeight="1" x14ac:dyDescent="0.25">
      <c r="A1746" s="272" t="s">
        <v>7741</v>
      </c>
      <c r="B1746" s="272"/>
      <c r="C1746" s="272"/>
      <c r="D1746" s="272"/>
      <c r="E1746" s="272"/>
      <c r="F1746" s="172" t="s">
        <v>4932</v>
      </c>
      <c r="G1746" s="272" t="s">
        <v>7562</v>
      </c>
      <c r="H1746" s="272"/>
      <c r="I1746" s="272"/>
      <c r="M1746" s="273"/>
      <c r="N1746" s="273"/>
      <c r="O1746" s="273"/>
      <c r="P1746" s="273"/>
      <c r="Q1746" s="273"/>
    </row>
    <row r="1747" spans="1:17" ht="16.5" customHeight="1" x14ac:dyDescent="0.25">
      <c r="A1747" s="275" t="s">
        <v>7740</v>
      </c>
      <c r="B1747" s="275"/>
      <c r="C1747" s="275"/>
      <c r="D1747" s="275"/>
      <c r="E1747" s="275"/>
      <c r="F1747" s="171" t="s">
        <v>4932</v>
      </c>
      <c r="G1747" s="275" t="s">
        <v>7562</v>
      </c>
      <c r="H1747" s="275"/>
      <c r="I1747" s="275"/>
      <c r="M1747" s="276"/>
      <c r="N1747" s="276"/>
      <c r="O1747" s="276"/>
      <c r="P1747" s="276"/>
      <c r="Q1747" s="276"/>
    </row>
    <row r="1748" spans="1:17" s="173" customFormat="1" ht="16.5" customHeight="1" x14ac:dyDescent="0.25">
      <c r="A1748" s="272" t="s">
        <v>7739</v>
      </c>
      <c r="B1748" s="272"/>
      <c r="C1748" s="272"/>
      <c r="D1748" s="272"/>
      <c r="E1748" s="272"/>
      <c r="F1748" s="172" t="s">
        <v>4932</v>
      </c>
      <c r="G1748" s="272" t="s">
        <v>7562</v>
      </c>
      <c r="H1748" s="272"/>
      <c r="I1748" s="272"/>
      <c r="M1748" s="273"/>
      <c r="N1748" s="273"/>
      <c r="O1748" s="273"/>
      <c r="P1748" s="273"/>
      <c r="Q1748" s="273"/>
    </row>
    <row r="1749" spans="1:17" ht="16.5" customHeight="1" x14ac:dyDescent="0.25">
      <c r="A1749" s="275" t="s">
        <v>7738</v>
      </c>
      <c r="B1749" s="275"/>
      <c r="C1749" s="275"/>
      <c r="D1749" s="275"/>
      <c r="E1749" s="275"/>
      <c r="F1749" s="171" t="s">
        <v>4932</v>
      </c>
      <c r="G1749" s="275" t="s">
        <v>7562</v>
      </c>
      <c r="H1749" s="275"/>
      <c r="I1749" s="275"/>
      <c r="M1749" s="276"/>
      <c r="N1749" s="276"/>
      <c r="O1749" s="276"/>
      <c r="P1749" s="276"/>
      <c r="Q1749" s="276"/>
    </row>
    <row r="1750" spans="1:17" s="173" customFormat="1" ht="16.5" customHeight="1" x14ac:dyDescent="0.25">
      <c r="A1750" s="272" t="s">
        <v>7737</v>
      </c>
      <c r="B1750" s="272"/>
      <c r="C1750" s="272"/>
      <c r="D1750" s="272"/>
      <c r="E1750" s="272"/>
      <c r="F1750" s="172" t="s">
        <v>4932</v>
      </c>
      <c r="G1750" s="272" t="s">
        <v>7562</v>
      </c>
      <c r="H1750" s="272"/>
      <c r="I1750" s="272"/>
      <c r="M1750" s="273"/>
      <c r="N1750" s="273"/>
      <c r="O1750" s="273"/>
      <c r="P1750" s="273"/>
      <c r="Q1750" s="273"/>
    </row>
    <row r="1751" spans="1:17" ht="16.5" customHeight="1" x14ac:dyDescent="0.25">
      <c r="A1751" s="275" t="s">
        <v>7736</v>
      </c>
      <c r="B1751" s="275"/>
      <c r="C1751" s="275"/>
      <c r="D1751" s="275"/>
      <c r="E1751" s="275"/>
      <c r="F1751" s="171" t="s">
        <v>4932</v>
      </c>
      <c r="G1751" s="275" t="s">
        <v>7562</v>
      </c>
      <c r="H1751" s="275"/>
      <c r="I1751" s="275"/>
      <c r="M1751" s="276"/>
      <c r="N1751" s="276"/>
      <c r="O1751" s="276"/>
      <c r="P1751" s="276"/>
      <c r="Q1751" s="276"/>
    </row>
    <row r="1752" spans="1:17" s="173" customFormat="1" ht="16.5" customHeight="1" x14ac:dyDescent="0.25">
      <c r="A1752" s="272" t="s">
        <v>7735</v>
      </c>
      <c r="B1752" s="272"/>
      <c r="C1752" s="272"/>
      <c r="D1752" s="272"/>
      <c r="E1752" s="272"/>
      <c r="F1752" s="172" t="s">
        <v>4932</v>
      </c>
      <c r="G1752" s="272" t="s">
        <v>7562</v>
      </c>
      <c r="H1752" s="272"/>
      <c r="I1752" s="272"/>
      <c r="M1752" s="273"/>
      <c r="N1752" s="273"/>
      <c r="O1752" s="273"/>
      <c r="P1752" s="273"/>
      <c r="Q1752" s="273"/>
    </row>
    <row r="1753" spans="1:17" ht="16.5" customHeight="1" x14ac:dyDescent="0.25">
      <c r="A1753" s="275" t="s">
        <v>7734</v>
      </c>
      <c r="B1753" s="275"/>
      <c r="C1753" s="275"/>
      <c r="D1753" s="275"/>
      <c r="E1753" s="275"/>
      <c r="F1753" s="171" t="s">
        <v>4932</v>
      </c>
      <c r="G1753" s="275" t="s">
        <v>7562</v>
      </c>
      <c r="H1753" s="275"/>
      <c r="I1753" s="275"/>
      <c r="M1753" s="276"/>
      <c r="N1753" s="276"/>
      <c r="O1753" s="276"/>
      <c r="P1753" s="276"/>
      <c r="Q1753" s="276"/>
    </row>
    <row r="1754" spans="1:17" s="173" customFormat="1" ht="16.5" customHeight="1" x14ac:dyDescent="0.25">
      <c r="A1754" s="272" t="s">
        <v>7733</v>
      </c>
      <c r="B1754" s="272"/>
      <c r="C1754" s="272"/>
      <c r="D1754" s="272"/>
      <c r="E1754" s="272"/>
      <c r="F1754" s="172" t="s">
        <v>4932</v>
      </c>
      <c r="G1754" s="272" t="s">
        <v>7562</v>
      </c>
      <c r="H1754" s="272"/>
      <c r="I1754" s="272"/>
      <c r="M1754" s="273"/>
      <c r="N1754" s="273"/>
      <c r="O1754" s="273"/>
      <c r="P1754" s="273"/>
      <c r="Q1754" s="273"/>
    </row>
    <row r="1755" spans="1:17" ht="16.5" customHeight="1" x14ac:dyDescent="0.25">
      <c r="A1755" s="275" t="s">
        <v>7732</v>
      </c>
      <c r="B1755" s="275"/>
      <c r="C1755" s="275"/>
      <c r="D1755" s="275"/>
      <c r="E1755" s="275"/>
      <c r="F1755" s="171" t="s">
        <v>4932</v>
      </c>
      <c r="G1755" s="275" t="s">
        <v>7562</v>
      </c>
      <c r="H1755" s="275"/>
      <c r="I1755" s="275"/>
      <c r="M1755" s="276"/>
      <c r="N1755" s="276"/>
      <c r="O1755" s="276"/>
      <c r="P1755" s="276"/>
      <c r="Q1755" s="276"/>
    </row>
    <row r="1756" spans="1:17" s="173" customFormat="1" ht="16.5" customHeight="1" x14ac:dyDescent="0.25">
      <c r="A1756" s="272" t="s">
        <v>7731</v>
      </c>
      <c r="B1756" s="272"/>
      <c r="C1756" s="272"/>
      <c r="D1756" s="272"/>
      <c r="E1756" s="272"/>
      <c r="F1756" s="172" t="s">
        <v>4932</v>
      </c>
      <c r="G1756" s="272" t="s">
        <v>7562</v>
      </c>
      <c r="H1756" s="272"/>
      <c r="I1756" s="272"/>
      <c r="M1756" s="273"/>
      <c r="N1756" s="273"/>
      <c r="O1756" s="273"/>
      <c r="P1756" s="273"/>
      <c r="Q1756" s="273"/>
    </row>
    <row r="1757" spans="1:17" ht="16.5" customHeight="1" x14ac:dyDescent="0.25">
      <c r="A1757" s="275" t="s">
        <v>7730</v>
      </c>
      <c r="B1757" s="275"/>
      <c r="C1757" s="275"/>
      <c r="D1757" s="275"/>
      <c r="E1757" s="275"/>
      <c r="F1757" s="171" t="s">
        <v>4932</v>
      </c>
      <c r="G1757" s="275" t="s">
        <v>7562</v>
      </c>
      <c r="H1757" s="275"/>
      <c r="I1757" s="275"/>
      <c r="M1757" s="276"/>
      <c r="N1757" s="276"/>
      <c r="O1757" s="276"/>
      <c r="P1757" s="276"/>
      <c r="Q1757" s="276"/>
    </row>
    <row r="1758" spans="1:17" s="173" customFormat="1" ht="16.5" customHeight="1" x14ac:dyDescent="0.25">
      <c r="A1758" s="272" t="s">
        <v>7729</v>
      </c>
      <c r="B1758" s="272"/>
      <c r="C1758" s="272"/>
      <c r="D1758" s="272"/>
      <c r="E1758" s="272"/>
      <c r="F1758" s="172" t="s">
        <v>4932</v>
      </c>
      <c r="G1758" s="272" t="s">
        <v>7562</v>
      </c>
      <c r="H1758" s="272"/>
      <c r="I1758" s="272"/>
      <c r="M1758" s="273"/>
      <c r="N1758" s="273"/>
      <c r="O1758" s="273"/>
      <c r="P1758" s="273"/>
      <c r="Q1758" s="273"/>
    </row>
    <row r="1759" spans="1:17" ht="16.5" customHeight="1" x14ac:dyDescent="0.25">
      <c r="A1759" s="275" t="s">
        <v>7728</v>
      </c>
      <c r="B1759" s="275"/>
      <c r="C1759" s="275"/>
      <c r="D1759" s="275"/>
      <c r="E1759" s="275"/>
      <c r="F1759" s="171" t="s">
        <v>4932</v>
      </c>
      <c r="G1759" s="275" t="s">
        <v>7562</v>
      </c>
      <c r="H1759" s="275"/>
      <c r="I1759" s="275"/>
      <c r="M1759" s="276"/>
      <c r="N1759" s="276"/>
      <c r="O1759" s="276"/>
      <c r="P1759" s="276"/>
      <c r="Q1759" s="276"/>
    </row>
    <row r="1760" spans="1:17" s="173" customFormat="1" ht="13.5" customHeight="1" x14ac:dyDescent="0.25">
      <c r="A1760" s="277" t="s">
        <v>7727</v>
      </c>
      <c r="B1760" s="277"/>
      <c r="C1760" s="277"/>
      <c r="D1760" s="277"/>
      <c r="E1760" s="277"/>
      <c r="F1760" s="172" t="s">
        <v>4932</v>
      </c>
      <c r="G1760" s="272" t="s">
        <v>7562</v>
      </c>
      <c r="H1760" s="272"/>
      <c r="I1760" s="272"/>
      <c r="M1760" s="273"/>
      <c r="N1760" s="273"/>
      <c r="O1760" s="273"/>
      <c r="P1760" s="273"/>
      <c r="Q1760" s="273"/>
    </row>
    <row r="1761" spans="1:17" s="173" customFormat="1" ht="13.5" customHeight="1" x14ac:dyDescent="0.25">
      <c r="A1761" s="277"/>
      <c r="B1761" s="277"/>
      <c r="C1761" s="277"/>
      <c r="D1761" s="277"/>
      <c r="E1761" s="277"/>
    </row>
    <row r="1762" spans="1:17" ht="16.5" customHeight="1" x14ac:dyDescent="0.25">
      <c r="A1762" s="275" t="s">
        <v>7726</v>
      </c>
      <c r="B1762" s="275"/>
      <c r="C1762" s="275"/>
      <c r="D1762" s="275"/>
      <c r="E1762" s="275"/>
      <c r="F1762" s="171" t="s">
        <v>4932</v>
      </c>
      <c r="G1762" s="275" t="s">
        <v>7562</v>
      </c>
      <c r="H1762" s="275"/>
      <c r="I1762" s="275"/>
      <c r="M1762" s="276"/>
      <c r="N1762" s="276"/>
      <c r="O1762" s="276"/>
      <c r="P1762" s="276"/>
      <c r="Q1762" s="276"/>
    </row>
    <row r="1763" spans="1:17" s="173" customFormat="1" ht="16.5" customHeight="1" x14ac:dyDescent="0.25">
      <c r="A1763" s="272" t="s">
        <v>7725</v>
      </c>
      <c r="B1763" s="272"/>
      <c r="C1763" s="272"/>
      <c r="D1763" s="272"/>
      <c r="E1763" s="272"/>
      <c r="F1763" s="172" t="s">
        <v>4932</v>
      </c>
      <c r="G1763" s="272" t="s">
        <v>7562</v>
      </c>
      <c r="H1763" s="272"/>
      <c r="I1763" s="272"/>
      <c r="M1763" s="273"/>
      <c r="N1763" s="273"/>
      <c r="O1763" s="273"/>
      <c r="P1763" s="273"/>
      <c r="Q1763" s="273"/>
    </row>
    <row r="1764" spans="1:17" ht="16.5" customHeight="1" x14ac:dyDescent="0.25">
      <c r="A1764" s="275" t="s">
        <v>7724</v>
      </c>
      <c r="B1764" s="275"/>
      <c r="C1764" s="275"/>
      <c r="D1764" s="275"/>
      <c r="E1764" s="275"/>
      <c r="F1764" s="171" t="s">
        <v>4932</v>
      </c>
      <c r="G1764" s="275" t="s">
        <v>7562</v>
      </c>
      <c r="H1764" s="275"/>
      <c r="I1764" s="275"/>
      <c r="M1764" s="276"/>
      <c r="N1764" s="276"/>
      <c r="O1764" s="276"/>
      <c r="P1764" s="276"/>
      <c r="Q1764" s="276"/>
    </row>
    <row r="1765" spans="1:17" s="173" customFormat="1" ht="16.5" customHeight="1" x14ac:dyDescent="0.25">
      <c r="A1765" s="272" t="s">
        <v>7723</v>
      </c>
      <c r="B1765" s="272"/>
      <c r="C1765" s="272"/>
      <c r="D1765" s="272"/>
      <c r="E1765" s="272"/>
      <c r="F1765" s="172" t="s">
        <v>4932</v>
      </c>
      <c r="G1765" s="272" t="s">
        <v>7562</v>
      </c>
      <c r="H1765" s="272"/>
      <c r="I1765" s="272"/>
      <c r="M1765" s="273"/>
      <c r="N1765" s="273"/>
      <c r="O1765" s="273"/>
      <c r="P1765" s="273"/>
      <c r="Q1765" s="273"/>
    </row>
    <row r="1766" spans="1:17" ht="16.5" customHeight="1" x14ac:dyDescent="0.25">
      <c r="A1766" s="275" t="s">
        <v>7722</v>
      </c>
      <c r="B1766" s="275"/>
      <c r="C1766" s="275"/>
      <c r="D1766" s="275"/>
      <c r="E1766" s="275"/>
      <c r="F1766" s="171" t="s">
        <v>4932</v>
      </c>
      <c r="G1766" s="275" t="s">
        <v>7562</v>
      </c>
      <c r="H1766" s="275"/>
      <c r="I1766" s="275"/>
      <c r="M1766" s="276"/>
      <c r="N1766" s="276"/>
      <c r="O1766" s="276"/>
      <c r="P1766" s="276"/>
      <c r="Q1766" s="276"/>
    </row>
    <row r="1767" spans="1:17" s="173" customFormat="1" ht="16.5" customHeight="1" x14ac:dyDescent="0.25">
      <c r="A1767" s="272" t="s">
        <v>7721</v>
      </c>
      <c r="B1767" s="272"/>
      <c r="C1767" s="272"/>
      <c r="D1767" s="272"/>
      <c r="E1767" s="272"/>
      <c r="F1767" s="172" t="s">
        <v>4932</v>
      </c>
      <c r="G1767" s="272" t="s">
        <v>7562</v>
      </c>
      <c r="H1767" s="272"/>
      <c r="I1767" s="272"/>
      <c r="M1767" s="273"/>
      <c r="N1767" s="273"/>
      <c r="O1767" s="273"/>
      <c r="P1767" s="273"/>
      <c r="Q1767" s="273"/>
    </row>
    <row r="1768" spans="1:17" ht="16.5" customHeight="1" x14ac:dyDescent="0.25">
      <c r="A1768" s="275" t="s">
        <v>7720</v>
      </c>
      <c r="B1768" s="275"/>
      <c r="C1768" s="275"/>
      <c r="D1768" s="275"/>
      <c r="E1768" s="275"/>
      <c r="F1768" s="171" t="s">
        <v>4932</v>
      </c>
      <c r="G1768" s="275" t="s">
        <v>7562</v>
      </c>
      <c r="H1768" s="275"/>
      <c r="I1768" s="275"/>
      <c r="M1768" s="276"/>
      <c r="N1768" s="276"/>
      <c r="O1768" s="276"/>
      <c r="P1768" s="276"/>
      <c r="Q1768" s="276"/>
    </row>
    <row r="1769" spans="1:17" s="173" customFormat="1" ht="16.5" customHeight="1" x14ac:dyDescent="0.25">
      <c r="A1769" s="272" t="s">
        <v>7719</v>
      </c>
      <c r="B1769" s="272"/>
      <c r="C1769" s="272"/>
      <c r="D1769" s="272"/>
      <c r="E1769" s="272"/>
      <c r="F1769" s="172" t="s">
        <v>4932</v>
      </c>
      <c r="G1769" s="272" t="s">
        <v>7562</v>
      </c>
      <c r="H1769" s="272"/>
      <c r="I1769" s="272"/>
      <c r="M1769" s="273"/>
      <c r="N1769" s="273"/>
      <c r="O1769" s="273"/>
      <c r="P1769" s="273"/>
      <c r="Q1769" s="273"/>
    </row>
    <row r="1770" spans="1:17" ht="16.5" customHeight="1" x14ac:dyDescent="0.25">
      <c r="A1770" s="275" t="s">
        <v>7718</v>
      </c>
      <c r="B1770" s="275"/>
      <c r="C1770" s="275"/>
      <c r="D1770" s="275"/>
      <c r="E1770" s="275"/>
      <c r="F1770" s="171" t="s">
        <v>4932</v>
      </c>
      <c r="G1770" s="275" t="s">
        <v>7562</v>
      </c>
      <c r="H1770" s="275"/>
      <c r="I1770" s="275"/>
      <c r="M1770" s="276"/>
      <c r="N1770" s="276"/>
      <c r="O1770" s="276"/>
      <c r="P1770" s="276"/>
      <c r="Q1770" s="276"/>
    </row>
    <row r="1771" spans="1:17" s="173" customFormat="1" ht="13.5" customHeight="1" x14ac:dyDescent="0.25">
      <c r="A1771" s="277" t="s">
        <v>7717</v>
      </c>
      <c r="B1771" s="277"/>
      <c r="C1771" s="277"/>
      <c r="D1771" s="277"/>
      <c r="E1771" s="277"/>
      <c r="F1771" s="172" t="s">
        <v>4932</v>
      </c>
      <c r="G1771" s="272" t="s">
        <v>7562</v>
      </c>
      <c r="H1771" s="272"/>
      <c r="I1771" s="272"/>
      <c r="M1771" s="273"/>
      <c r="N1771" s="273"/>
      <c r="O1771" s="273"/>
      <c r="P1771" s="273"/>
      <c r="Q1771" s="273"/>
    </row>
    <row r="1772" spans="1:17" s="173" customFormat="1" ht="13.5" customHeight="1" x14ac:dyDescent="0.25">
      <c r="A1772" s="277"/>
      <c r="B1772" s="277"/>
      <c r="C1772" s="277"/>
      <c r="D1772" s="277"/>
      <c r="E1772" s="277"/>
    </row>
    <row r="1773" spans="1:17" ht="13.5" customHeight="1" x14ac:dyDescent="0.25">
      <c r="A1773" s="278" t="s">
        <v>7716</v>
      </c>
      <c r="B1773" s="278"/>
      <c r="C1773" s="278"/>
      <c r="D1773" s="278"/>
      <c r="E1773" s="278"/>
      <c r="F1773" s="171" t="s">
        <v>4932</v>
      </c>
      <c r="G1773" s="275" t="s">
        <v>7562</v>
      </c>
      <c r="H1773" s="275"/>
      <c r="I1773" s="275"/>
      <c r="M1773" s="276"/>
      <c r="N1773" s="276"/>
      <c r="O1773" s="276"/>
      <c r="P1773" s="276"/>
      <c r="Q1773" s="276"/>
    </row>
    <row r="1774" spans="1:17" ht="13.5" customHeight="1" x14ac:dyDescent="0.25">
      <c r="A1774" s="278"/>
      <c r="B1774" s="278"/>
      <c r="C1774" s="278"/>
      <c r="D1774" s="278"/>
      <c r="E1774" s="278"/>
    </row>
    <row r="1775" spans="1:17" s="173" customFormat="1" ht="13.5" customHeight="1" x14ac:dyDescent="0.25">
      <c r="A1775" s="277" t="s">
        <v>7715</v>
      </c>
      <c r="B1775" s="277"/>
      <c r="C1775" s="277"/>
      <c r="D1775" s="277"/>
      <c r="E1775" s="277"/>
      <c r="F1775" s="172" t="s">
        <v>4932</v>
      </c>
      <c r="G1775" s="272" t="s">
        <v>7562</v>
      </c>
      <c r="H1775" s="272"/>
      <c r="I1775" s="272"/>
      <c r="M1775" s="273"/>
      <c r="N1775" s="273"/>
      <c r="O1775" s="273"/>
      <c r="P1775" s="273"/>
      <c r="Q1775" s="273"/>
    </row>
    <row r="1776" spans="1:17" s="173" customFormat="1" ht="13.5" customHeight="1" x14ac:dyDescent="0.25">
      <c r="A1776" s="277"/>
      <c r="B1776" s="277"/>
      <c r="C1776" s="277"/>
      <c r="D1776" s="277"/>
      <c r="E1776" s="277"/>
    </row>
    <row r="1777" spans="1:17" ht="16.5" customHeight="1" x14ac:dyDescent="0.25">
      <c r="A1777" s="275" t="s">
        <v>7714</v>
      </c>
      <c r="B1777" s="275"/>
      <c r="C1777" s="275"/>
      <c r="D1777" s="275"/>
      <c r="E1777" s="275"/>
      <c r="F1777" s="171" t="s">
        <v>4932</v>
      </c>
      <c r="G1777" s="275" t="s">
        <v>7562</v>
      </c>
      <c r="H1777" s="275"/>
      <c r="I1777" s="275"/>
      <c r="M1777" s="276"/>
      <c r="N1777" s="276"/>
      <c r="O1777" s="276"/>
      <c r="P1777" s="276"/>
      <c r="Q1777" s="276"/>
    </row>
    <row r="1778" spans="1:17" s="173" customFormat="1" ht="16.5" customHeight="1" x14ac:dyDescent="0.25">
      <c r="A1778" s="272" t="s">
        <v>7713</v>
      </c>
      <c r="B1778" s="272"/>
      <c r="C1778" s="272"/>
      <c r="D1778" s="272"/>
      <c r="E1778" s="272"/>
      <c r="F1778" s="172" t="s">
        <v>4932</v>
      </c>
      <c r="G1778" s="272" t="s">
        <v>7562</v>
      </c>
      <c r="H1778" s="272"/>
      <c r="I1778" s="272"/>
      <c r="M1778" s="273"/>
      <c r="N1778" s="273"/>
      <c r="O1778" s="273"/>
      <c r="P1778" s="273"/>
      <c r="Q1778" s="273"/>
    </row>
    <row r="1779" spans="1:17" ht="16.5" customHeight="1" x14ac:dyDescent="0.25">
      <c r="A1779" s="275" t="s">
        <v>7712</v>
      </c>
      <c r="B1779" s="275"/>
      <c r="C1779" s="275"/>
      <c r="D1779" s="275"/>
      <c r="E1779" s="275"/>
      <c r="F1779" s="171" t="s">
        <v>4932</v>
      </c>
      <c r="G1779" s="275" t="s">
        <v>7562</v>
      </c>
      <c r="H1779" s="275"/>
      <c r="I1779" s="275"/>
      <c r="M1779" s="276"/>
      <c r="N1779" s="276"/>
      <c r="O1779" s="276"/>
      <c r="P1779" s="276"/>
      <c r="Q1779" s="276"/>
    </row>
    <row r="1780" spans="1:17" s="173" customFormat="1" ht="16.5" customHeight="1" x14ac:dyDescent="0.25">
      <c r="A1780" s="272" t="s">
        <v>7711</v>
      </c>
      <c r="B1780" s="272"/>
      <c r="C1780" s="272"/>
      <c r="D1780" s="272"/>
      <c r="E1780" s="272"/>
      <c r="F1780" s="172" t="s">
        <v>4932</v>
      </c>
      <c r="G1780" s="272" t="s">
        <v>7562</v>
      </c>
      <c r="H1780" s="272"/>
      <c r="I1780" s="272"/>
      <c r="M1780" s="273"/>
      <c r="N1780" s="273"/>
      <c r="O1780" s="273"/>
      <c r="P1780" s="273"/>
      <c r="Q1780" s="273"/>
    </row>
    <row r="1781" spans="1:17" ht="13.5" customHeight="1" x14ac:dyDescent="0.25">
      <c r="A1781" s="278" t="s">
        <v>7710</v>
      </c>
      <c r="B1781" s="278"/>
      <c r="C1781" s="278"/>
      <c r="D1781" s="278"/>
      <c r="E1781" s="278"/>
      <c r="F1781" s="171" t="s">
        <v>4932</v>
      </c>
      <c r="G1781" s="275" t="s">
        <v>7562</v>
      </c>
      <c r="H1781" s="275"/>
      <c r="I1781" s="275"/>
      <c r="M1781" s="276"/>
      <c r="N1781" s="276"/>
      <c r="O1781" s="276"/>
      <c r="P1781" s="276"/>
      <c r="Q1781" s="276"/>
    </row>
    <row r="1782" spans="1:17" ht="13.5" customHeight="1" x14ac:dyDescent="0.25">
      <c r="A1782" s="278"/>
      <c r="B1782" s="278"/>
      <c r="C1782" s="278"/>
      <c r="D1782" s="278"/>
      <c r="E1782" s="278"/>
    </row>
    <row r="1783" spans="1:17" s="173" customFormat="1" ht="16.5" customHeight="1" x14ac:dyDescent="0.25">
      <c r="A1783" s="272" t="s">
        <v>7709</v>
      </c>
      <c r="B1783" s="272"/>
      <c r="C1783" s="272"/>
      <c r="D1783" s="272"/>
      <c r="E1783" s="272"/>
      <c r="F1783" s="172" t="s">
        <v>4932</v>
      </c>
      <c r="G1783" s="272" t="s">
        <v>7562</v>
      </c>
      <c r="H1783" s="272"/>
      <c r="I1783" s="272"/>
      <c r="M1783" s="273"/>
      <c r="N1783" s="273"/>
      <c r="O1783" s="273"/>
      <c r="P1783" s="273"/>
      <c r="Q1783" s="273"/>
    </row>
    <row r="1784" spans="1:17" ht="16.5" customHeight="1" x14ac:dyDescent="0.25">
      <c r="A1784" s="275" t="s">
        <v>7708</v>
      </c>
      <c r="B1784" s="275"/>
      <c r="C1784" s="275"/>
      <c r="D1784" s="275"/>
      <c r="E1784" s="275"/>
      <c r="F1784" s="171" t="s">
        <v>4932</v>
      </c>
      <c r="G1784" s="275" t="s">
        <v>7562</v>
      </c>
      <c r="H1784" s="275"/>
      <c r="I1784" s="275"/>
      <c r="M1784" s="276"/>
      <c r="N1784" s="276"/>
      <c r="O1784" s="276"/>
      <c r="P1784" s="276"/>
      <c r="Q1784" s="276"/>
    </row>
    <row r="1785" spans="1:17" s="173" customFormat="1" ht="13.5" customHeight="1" x14ac:dyDescent="0.25">
      <c r="A1785" s="277" t="s">
        <v>7707</v>
      </c>
      <c r="B1785" s="277"/>
      <c r="C1785" s="277"/>
      <c r="D1785" s="277"/>
      <c r="E1785" s="277"/>
      <c r="F1785" s="172" t="s">
        <v>4932</v>
      </c>
      <c r="G1785" s="272" t="s">
        <v>7562</v>
      </c>
      <c r="H1785" s="272"/>
      <c r="I1785" s="272"/>
      <c r="M1785" s="273"/>
      <c r="N1785" s="273"/>
      <c r="O1785" s="273"/>
      <c r="P1785" s="273"/>
      <c r="Q1785" s="273"/>
    </row>
    <row r="1786" spans="1:17" s="173" customFormat="1" ht="13.5" customHeight="1" x14ac:dyDescent="0.25">
      <c r="A1786" s="277"/>
      <c r="B1786" s="277"/>
      <c r="C1786" s="277"/>
      <c r="D1786" s="277"/>
      <c r="E1786" s="277"/>
    </row>
    <row r="1787" spans="1:17" ht="13.5" customHeight="1" x14ac:dyDescent="0.25">
      <c r="A1787" s="278" t="s">
        <v>7706</v>
      </c>
      <c r="B1787" s="278"/>
      <c r="C1787" s="278"/>
      <c r="D1787" s="278"/>
      <c r="E1787" s="278"/>
      <c r="F1787" s="171" t="s">
        <v>4932</v>
      </c>
      <c r="G1787" s="275" t="s">
        <v>7562</v>
      </c>
      <c r="H1787" s="275"/>
      <c r="I1787" s="275"/>
      <c r="M1787" s="276"/>
      <c r="N1787" s="276"/>
      <c r="O1787" s="276"/>
      <c r="P1787" s="276"/>
      <c r="Q1787" s="276"/>
    </row>
    <row r="1788" spans="1:17" ht="13.5" customHeight="1" x14ac:dyDescent="0.25">
      <c r="A1788" s="278"/>
      <c r="B1788" s="278"/>
      <c r="C1788" s="278"/>
      <c r="D1788" s="278"/>
      <c r="E1788" s="278"/>
    </row>
    <row r="1789" spans="1:17" s="173" customFormat="1" ht="16.5" customHeight="1" x14ac:dyDescent="0.25">
      <c r="A1789" s="272" t="s">
        <v>7705</v>
      </c>
      <c r="B1789" s="272"/>
      <c r="C1789" s="272"/>
      <c r="D1789" s="272"/>
      <c r="E1789" s="272"/>
      <c r="F1789" s="172" t="s">
        <v>4932</v>
      </c>
      <c r="G1789" s="272" t="s">
        <v>7562</v>
      </c>
      <c r="H1789" s="272"/>
      <c r="I1789" s="272"/>
      <c r="M1789" s="273"/>
      <c r="N1789" s="273"/>
      <c r="O1789" s="273"/>
      <c r="P1789" s="273"/>
      <c r="Q1789" s="273"/>
    </row>
    <row r="1790" spans="1:17" ht="16.5" customHeight="1" x14ac:dyDescent="0.25">
      <c r="A1790" s="275" t="s">
        <v>7704</v>
      </c>
      <c r="B1790" s="275"/>
      <c r="C1790" s="275"/>
      <c r="D1790" s="275"/>
      <c r="E1790" s="275"/>
      <c r="F1790" s="171" t="s">
        <v>4932</v>
      </c>
      <c r="G1790" s="275" t="s">
        <v>7562</v>
      </c>
      <c r="H1790" s="275"/>
      <c r="I1790" s="275"/>
      <c r="M1790" s="276"/>
      <c r="N1790" s="276"/>
      <c r="O1790" s="276"/>
      <c r="P1790" s="276"/>
      <c r="Q1790" s="276"/>
    </row>
    <row r="1791" spans="1:17" s="173" customFormat="1" ht="16.5" customHeight="1" x14ac:dyDescent="0.25">
      <c r="A1791" s="272" t="s">
        <v>7703</v>
      </c>
      <c r="B1791" s="272"/>
      <c r="C1791" s="272"/>
      <c r="D1791" s="272"/>
      <c r="E1791" s="272"/>
      <c r="F1791" s="172" t="s">
        <v>4932</v>
      </c>
      <c r="G1791" s="272" t="s">
        <v>7562</v>
      </c>
      <c r="H1791" s="272"/>
      <c r="I1791" s="272"/>
      <c r="M1791" s="273"/>
      <c r="N1791" s="273"/>
      <c r="O1791" s="273"/>
      <c r="P1791" s="273"/>
      <c r="Q1791" s="273"/>
    </row>
    <row r="1792" spans="1:17" ht="16.5" customHeight="1" x14ac:dyDescent="0.25">
      <c r="A1792" s="275" t="s">
        <v>7702</v>
      </c>
      <c r="B1792" s="275"/>
      <c r="C1792" s="275"/>
      <c r="D1792" s="275"/>
      <c r="E1792" s="275"/>
      <c r="F1792" s="171" t="s">
        <v>4932</v>
      </c>
      <c r="G1792" s="275" t="s">
        <v>7562</v>
      </c>
      <c r="H1792" s="275"/>
      <c r="I1792" s="275"/>
      <c r="M1792" s="276"/>
      <c r="N1792" s="276"/>
      <c r="O1792" s="276"/>
      <c r="P1792" s="276"/>
      <c r="Q1792" s="276"/>
    </row>
    <row r="1793" spans="1:17" s="173" customFormat="1" ht="16.5" customHeight="1" x14ac:dyDescent="0.25">
      <c r="A1793" s="272" t="s">
        <v>7701</v>
      </c>
      <c r="B1793" s="272"/>
      <c r="C1793" s="272"/>
      <c r="D1793" s="272"/>
      <c r="E1793" s="272"/>
      <c r="F1793" s="172" t="s">
        <v>4932</v>
      </c>
      <c r="G1793" s="272" t="s">
        <v>7562</v>
      </c>
      <c r="H1793" s="272"/>
      <c r="I1793" s="272"/>
      <c r="M1793" s="273"/>
      <c r="N1793" s="273"/>
      <c r="O1793" s="273"/>
      <c r="P1793" s="273"/>
      <c r="Q1793" s="273"/>
    </row>
    <row r="1794" spans="1:17" ht="16.5" customHeight="1" x14ac:dyDescent="0.25">
      <c r="A1794" s="275" t="s">
        <v>7700</v>
      </c>
      <c r="B1794" s="275"/>
      <c r="C1794" s="275"/>
      <c r="D1794" s="275"/>
      <c r="E1794" s="275"/>
      <c r="F1794" s="171" t="s">
        <v>4932</v>
      </c>
      <c r="G1794" s="275" t="s">
        <v>7562</v>
      </c>
      <c r="H1794" s="275"/>
      <c r="I1794" s="275"/>
      <c r="M1794" s="276"/>
      <c r="N1794" s="276"/>
      <c r="O1794" s="276"/>
      <c r="P1794" s="276"/>
      <c r="Q1794" s="276"/>
    </row>
    <row r="1795" spans="1:17" s="173" customFormat="1" ht="16.5" customHeight="1" x14ac:dyDescent="0.25">
      <c r="A1795" s="272" t="s">
        <v>7699</v>
      </c>
      <c r="B1795" s="272"/>
      <c r="C1795" s="272"/>
      <c r="D1795" s="272"/>
      <c r="E1795" s="272"/>
      <c r="F1795" s="172" t="s">
        <v>4932</v>
      </c>
      <c r="G1795" s="272" t="s">
        <v>7562</v>
      </c>
      <c r="H1795" s="272"/>
      <c r="I1795" s="272"/>
      <c r="M1795" s="273"/>
      <c r="N1795" s="273"/>
      <c r="O1795" s="273"/>
      <c r="P1795" s="273"/>
      <c r="Q1795" s="273"/>
    </row>
    <row r="1796" spans="1:17" ht="13.5" customHeight="1" x14ac:dyDescent="0.25">
      <c r="A1796" s="278" t="s">
        <v>7698</v>
      </c>
      <c r="B1796" s="278"/>
      <c r="C1796" s="278"/>
      <c r="D1796" s="278"/>
      <c r="E1796" s="278"/>
      <c r="F1796" s="171" t="s">
        <v>4932</v>
      </c>
      <c r="G1796" s="275" t="s">
        <v>7562</v>
      </c>
      <c r="H1796" s="275"/>
      <c r="I1796" s="275"/>
      <c r="M1796" s="276"/>
      <c r="N1796" s="276"/>
      <c r="O1796" s="276"/>
      <c r="P1796" s="276"/>
      <c r="Q1796" s="276"/>
    </row>
    <row r="1797" spans="1:17" ht="13.5" customHeight="1" x14ac:dyDescent="0.25">
      <c r="A1797" s="278"/>
      <c r="B1797" s="278"/>
      <c r="C1797" s="278"/>
      <c r="D1797" s="278"/>
      <c r="E1797" s="278"/>
    </row>
    <row r="1798" spans="1:17" s="173" customFormat="1" ht="13.5" customHeight="1" x14ac:dyDescent="0.25">
      <c r="A1798" s="277" t="s">
        <v>7697</v>
      </c>
      <c r="B1798" s="277"/>
      <c r="C1798" s="277"/>
      <c r="D1798" s="277"/>
      <c r="E1798" s="277"/>
      <c r="F1798" s="172" t="s">
        <v>4932</v>
      </c>
      <c r="G1798" s="272" t="s">
        <v>7562</v>
      </c>
      <c r="H1798" s="272"/>
      <c r="I1798" s="272"/>
      <c r="M1798" s="273"/>
      <c r="N1798" s="273"/>
      <c r="O1798" s="273"/>
      <c r="P1798" s="273"/>
      <c r="Q1798" s="273"/>
    </row>
    <row r="1799" spans="1:17" s="173" customFormat="1" ht="13.5" customHeight="1" x14ac:dyDescent="0.25">
      <c r="A1799" s="277"/>
      <c r="B1799" s="277"/>
      <c r="C1799" s="277"/>
      <c r="D1799" s="277"/>
      <c r="E1799" s="277"/>
    </row>
    <row r="1800" spans="1:17" ht="16.5" customHeight="1" x14ac:dyDescent="0.25">
      <c r="A1800" s="275" t="s">
        <v>7696</v>
      </c>
      <c r="B1800" s="275"/>
      <c r="C1800" s="275"/>
      <c r="D1800" s="275"/>
      <c r="E1800" s="275"/>
      <c r="F1800" s="171" t="s">
        <v>4932</v>
      </c>
      <c r="G1800" s="275" t="s">
        <v>7562</v>
      </c>
      <c r="H1800" s="275"/>
      <c r="I1800" s="275"/>
      <c r="M1800" s="276"/>
      <c r="N1800" s="276"/>
      <c r="O1800" s="276"/>
      <c r="P1800" s="276"/>
      <c r="Q1800" s="276"/>
    </row>
    <row r="1801" spans="1:17" s="173" customFormat="1" ht="16.5" customHeight="1" x14ac:dyDescent="0.25">
      <c r="A1801" s="272" t="s">
        <v>7695</v>
      </c>
      <c r="B1801" s="272"/>
      <c r="C1801" s="272"/>
      <c r="D1801" s="272"/>
      <c r="E1801" s="272"/>
      <c r="F1801" s="172" t="s">
        <v>4932</v>
      </c>
      <c r="G1801" s="272" t="s">
        <v>7562</v>
      </c>
      <c r="H1801" s="272"/>
      <c r="I1801" s="272"/>
      <c r="M1801" s="273"/>
      <c r="N1801" s="273"/>
      <c r="O1801" s="273"/>
      <c r="P1801" s="273"/>
      <c r="Q1801" s="273"/>
    </row>
    <row r="1802" spans="1:17" ht="16.5" customHeight="1" x14ac:dyDescent="0.25">
      <c r="A1802" s="275" t="s">
        <v>7694</v>
      </c>
      <c r="B1802" s="275"/>
      <c r="C1802" s="275"/>
      <c r="D1802" s="275"/>
      <c r="E1802" s="275"/>
      <c r="F1802" s="171" t="s">
        <v>4932</v>
      </c>
      <c r="G1802" s="275" t="s">
        <v>7562</v>
      </c>
      <c r="H1802" s="275"/>
      <c r="I1802" s="275"/>
      <c r="M1802" s="276"/>
      <c r="N1802" s="276"/>
      <c r="O1802" s="276"/>
      <c r="P1802" s="276"/>
      <c r="Q1802" s="276"/>
    </row>
    <row r="1803" spans="1:17" s="173" customFormat="1" ht="16.5" customHeight="1" x14ac:dyDescent="0.25">
      <c r="A1803" s="272" t="s">
        <v>7693</v>
      </c>
      <c r="B1803" s="272"/>
      <c r="C1803" s="272"/>
      <c r="D1803" s="272"/>
      <c r="E1803" s="272"/>
      <c r="F1803" s="172" t="s">
        <v>4932</v>
      </c>
      <c r="G1803" s="272" t="s">
        <v>7562</v>
      </c>
      <c r="H1803" s="272"/>
      <c r="I1803" s="272"/>
      <c r="M1803" s="273"/>
      <c r="N1803" s="273"/>
      <c r="O1803" s="273"/>
      <c r="P1803" s="273"/>
      <c r="Q1803" s="273"/>
    </row>
    <row r="1804" spans="1:17" ht="16.5" customHeight="1" x14ac:dyDescent="0.25">
      <c r="A1804" s="275" t="s">
        <v>7692</v>
      </c>
      <c r="B1804" s="275"/>
      <c r="C1804" s="275"/>
      <c r="D1804" s="275"/>
      <c r="E1804" s="275"/>
      <c r="F1804" s="171" t="s">
        <v>4932</v>
      </c>
      <c r="G1804" s="275" t="s">
        <v>7562</v>
      </c>
      <c r="H1804" s="275"/>
      <c r="I1804" s="275"/>
      <c r="M1804" s="276"/>
      <c r="N1804" s="276"/>
      <c r="O1804" s="276"/>
      <c r="P1804" s="276"/>
      <c r="Q1804" s="276"/>
    </row>
    <row r="1805" spans="1:17" s="173" customFormat="1" ht="16.5" customHeight="1" x14ac:dyDescent="0.25">
      <c r="A1805" s="272" t="s">
        <v>7691</v>
      </c>
      <c r="B1805" s="272"/>
      <c r="C1805" s="272"/>
      <c r="D1805" s="272"/>
      <c r="E1805" s="272"/>
      <c r="F1805" s="172" t="s">
        <v>4932</v>
      </c>
      <c r="G1805" s="272" t="s">
        <v>7562</v>
      </c>
      <c r="H1805" s="272"/>
      <c r="I1805" s="272"/>
      <c r="M1805" s="273"/>
      <c r="N1805" s="273"/>
      <c r="O1805" s="273"/>
      <c r="P1805" s="273"/>
      <c r="Q1805" s="273"/>
    </row>
    <row r="1806" spans="1:17" ht="16.5" customHeight="1" x14ac:dyDescent="0.25">
      <c r="A1806" s="275" t="s">
        <v>7690</v>
      </c>
      <c r="B1806" s="275"/>
      <c r="C1806" s="275"/>
      <c r="D1806" s="275"/>
      <c r="E1806" s="275"/>
      <c r="F1806" s="171" t="s">
        <v>4932</v>
      </c>
      <c r="G1806" s="275" t="s">
        <v>7562</v>
      </c>
      <c r="H1806" s="275"/>
      <c r="I1806" s="275"/>
      <c r="M1806" s="276"/>
      <c r="N1806" s="276"/>
      <c r="O1806" s="276"/>
      <c r="P1806" s="276"/>
      <c r="Q1806" s="276"/>
    </row>
    <row r="1807" spans="1:17" s="173" customFormat="1" ht="16.5" customHeight="1" x14ac:dyDescent="0.25">
      <c r="A1807" s="272" t="s">
        <v>7689</v>
      </c>
      <c r="B1807" s="272"/>
      <c r="C1807" s="272"/>
      <c r="D1807" s="272"/>
      <c r="E1807" s="272"/>
      <c r="F1807" s="172" t="s">
        <v>4932</v>
      </c>
      <c r="G1807" s="272" t="s">
        <v>7562</v>
      </c>
      <c r="H1807" s="272"/>
      <c r="I1807" s="272"/>
      <c r="M1807" s="273"/>
      <c r="N1807" s="273"/>
      <c r="O1807" s="273"/>
      <c r="P1807" s="273"/>
      <c r="Q1807" s="273"/>
    </row>
    <row r="1808" spans="1:17" ht="16.5" customHeight="1" x14ac:dyDescent="0.25">
      <c r="A1808" s="275" t="s">
        <v>7688</v>
      </c>
      <c r="B1808" s="275"/>
      <c r="C1808" s="275"/>
      <c r="D1808" s="275"/>
      <c r="E1808" s="275"/>
      <c r="F1808" s="171" t="s">
        <v>4932</v>
      </c>
      <c r="G1808" s="275" t="s">
        <v>7562</v>
      </c>
      <c r="H1808" s="275"/>
      <c r="I1808" s="275"/>
      <c r="M1808" s="276"/>
      <c r="N1808" s="276"/>
      <c r="O1808" s="276"/>
      <c r="P1808" s="276"/>
      <c r="Q1808" s="276"/>
    </row>
    <row r="1809" spans="1:17" s="173" customFormat="1" ht="16.5" customHeight="1" x14ac:dyDescent="0.25">
      <c r="A1809" s="272" t="s">
        <v>7687</v>
      </c>
      <c r="B1809" s="272"/>
      <c r="C1809" s="272"/>
      <c r="D1809" s="272"/>
      <c r="E1809" s="272"/>
      <c r="F1809" s="172" t="s">
        <v>4932</v>
      </c>
      <c r="G1809" s="272" t="s">
        <v>7562</v>
      </c>
      <c r="H1809" s="272"/>
      <c r="I1809" s="272"/>
      <c r="M1809" s="273"/>
      <c r="N1809" s="273"/>
      <c r="O1809" s="273"/>
      <c r="P1809" s="273"/>
      <c r="Q1809" s="273"/>
    </row>
    <row r="1810" spans="1:17" ht="16.5" customHeight="1" x14ac:dyDescent="0.25">
      <c r="A1810" s="275" t="s">
        <v>7686</v>
      </c>
      <c r="B1810" s="275"/>
      <c r="C1810" s="275"/>
      <c r="D1810" s="275"/>
      <c r="E1810" s="275"/>
      <c r="F1810" s="171" t="s">
        <v>4932</v>
      </c>
      <c r="G1810" s="275" t="s">
        <v>7562</v>
      </c>
      <c r="H1810" s="275"/>
      <c r="I1810" s="275"/>
      <c r="M1810" s="276"/>
      <c r="N1810" s="276"/>
      <c r="O1810" s="276"/>
      <c r="P1810" s="276"/>
      <c r="Q1810" s="276"/>
    </row>
    <row r="1811" spans="1:17" s="173" customFormat="1" ht="16.5" customHeight="1" x14ac:dyDescent="0.25">
      <c r="A1811" s="272" t="s">
        <v>7685</v>
      </c>
      <c r="B1811" s="272"/>
      <c r="C1811" s="272"/>
      <c r="D1811" s="272"/>
      <c r="E1811" s="272"/>
      <c r="F1811" s="172" t="s">
        <v>4932</v>
      </c>
      <c r="G1811" s="272" t="s">
        <v>7562</v>
      </c>
      <c r="H1811" s="272"/>
      <c r="I1811" s="272"/>
      <c r="M1811" s="273"/>
      <c r="N1811" s="273"/>
      <c r="O1811" s="273"/>
      <c r="P1811" s="273"/>
      <c r="Q1811" s="273"/>
    </row>
    <row r="1812" spans="1:17" ht="16.5" customHeight="1" x14ac:dyDescent="0.25">
      <c r="A1812" s="275" t="s">
        <v>7684</v>
      </c>
      <c r="B1812" s="275"/>
      <c r="C1812" s="275"/>
      <c r="D1812" s="275"/>
      <c r="E1812" s="275"/>
      <c r="F1812" s="171" t="s">
        <v>4932</v>
      </c>
      <c r="G1812" s="275" t="s">
        <v>7562</v>
      </c>
      <c r="H1812" s="275"/>
      <c r="I1812" s="275"/>
      <c r="M1812" s="276"/>
      <c r="N1812" s="276"/>
      <c r="O1812" s="276"/>
      <c r="P1812" s="276"/>
      <c r="Q1812" s="276"/>
    </row>
    <row r="1813" spans="1:17" s="173" customFormat="1" ht="13.5" customHeight="1" x14ac:dyDescent="0.25">
      <c r="A1813" s="277" t="s">
        <v>7683</v>
      </c>
      <c r="B1813" s="277"/>
      <c r="C1813" s="277"/>
      <c r="D1813" s="277"/>
      <c r="E1813" s="277"/>
      <c r="F1813" s="172" t="s">
        <v>4932</v>
      </c>
      <c r="G1813" s="272" t="s">
        <v>7562</v>
      </c>
      <c r="H1813" s="272"/>
      <c r="I1813" s="272"/>
      <c r="M1813" s="273"/>
      <c r="N1813" s="273"/>
      <c r="O1813" s="273"/>
      <c r="P1813" s="273"/>
      <c r="Q1813" s="273"/>
    </row>
    <row r="1814" spans="1:17" s="173" customFormat="1" ht="13.5" customHeight="1" x14ac:dyDescent="0.25">
      <c r="A1814" s="277"/>
      <c r="B1814" s="277"/>
      <c r="C1814" s="277"/>
      <c r="D1814" s="277"/>
      <c r="E1814" s="277"/>
    </row>
    <row r="1815" spans="1:17" ht="16.5" customHeight="1" x14ac:dyDescent="0.25">
      <c r="A1815" s="275" t="s">
        <v>7682</v>
      </c>
      <c r="B1815" s="275"/>
      <c r="C1815" s="275"/>
      <c r="D1815" s="275"/>
      <c r="E1815" s="275"/>
      <c r="F1815" s="171" t="s">
        <v>4932</v>
      </c>
      <c r="G1815" s="275" t="s">
        <v>7562</v>
      </c>
      <c r="H1815" s="275"/>
      <c r="I1815" s="275"/>
      <c r="M1815" s="276"/>
      <c r="N1815" s="276"/>
      <c r="O1815" s="276"/>
      <c r="P1815" s="276"/>
      <c r="Q1815" s="276"/>
    </row>
    <row r="1816" spans="1:17" s="173" customFormat="1" ht="16.5" customHeight="1" x14ac:dyDescent="0.25">
      <c r="A1816" s="272" t="s">
        <v>7681</v>
      </c>
      <c r="B1816" s="272"/>
      <c r="C1816" s="272"/>
      <c r="D1816" s="272"/>
      <c r="E1816" s="272"/>
      <c r="F1816" s="172" t="s">
        <v>4932</v>
      </c>
      <c r="G1816" s="272" t="s">
        <v>7562</v>
      </c>
      <c r="H1816" s="272"/>
      <c r="I1816" s="272"/>
      <c r="M1816" s="273"/>
      <c r="N1816" s="273"/>
      <c r="O1816" s="273"/>
      <c r="P1816" s="273"/>
      <c r="Q1816" s="273"/>
    </row>
    <row r="1817" spans="1:17" ht="16.5" customHeight="1" x14ac:dyDescent="0.25">
      <c r="A1817" s="275" t="s">
        <v>7680</v>
      </c>
      <c r="B1817" s="275"/>
      <c r="C1817" s="275"/>
      <c r="D1817" s="275"/>
      <c r="E1817" s="275"/>
      <c r="F1817" s="171" t="s">
        <v>4932</v>
      </c>
      <c r="G1817" s="275" t="s">
        <v>7562</v>
      </c>
      <c r="H1817" s="275"/>
      <c r="I1817" s="275"/>
      <c r="M1817" s="276"/>
      <c r="N1817" s="276"/>
      <c r="O1817" s="276"/>
      <c r="P1817" s="276"/>
      <c r="Q1817" s="276"/>
    </row>
    <row r="1818" spans="1:17" s="173" customFormat="1" ht="16.5" customHeight="1" x14ac:dyDescent="0.25">
      <c r="A1818" s="272" t="s">
        <v>7679</v>
      </c>
      <c r="B1818" s="272"/>
      <c r="C1818" s="272"/>
      <c r="D1818" s="272"/>
      <c r="E1818" s="272"/>
      <c r="F1818" s="172" t="s">
        <v>4932</v>
      </c>
      <c r="G1818" s="272" t="s">
        <v>7562</v>
      </c>
      <c r="H1818" s="272"/>
      <c r="I1818" s="272"/>
      <c r="M1818" s="273"/>
      <c r="N1818" s="273"/>
      <c r="O1818" s="273"/>
      <c r="P1818" s="273"/>
      <c r="Q1818" s="273"/>
    </row>
    <row r="1819" spans="1:17" ht="16.5" customHeight="1" x14ac:dyDescent="0.25">
      <c r="A1819" s="275" t="s">
        <v>7678</v>
      </c>
      <c r="B1819" s="275"/>
      <c r="C1819" s="275"/>
      <c r="D1819" s="275"/>
      <c r="E1819" s="275"/>
      <c r="F1819" s="171" t="s">
        <v>4932</v>
      </c>
      <c r="G1819" s="275" t="s">
        <v>7562</v>
      </c>
      <c r="H1819" s="275"/>
      <c r="I1819" s="275"/>
      <c r="M1819" s="276"/>
      <c r="N1819" s="276"/>
      <c r="O1819" s="276"/>
      <c r="P1819" s="276"/>
      <c r="Q1819" s="276"/>
    </row>
    <row r="1820" spans="1:17" s="173" customFormat="1" ht="16.5" customHeight="1" x14ac:dyDescent="0.25">
      <c r="A1820" s="272" t="s">
        <v>7677</v>
      </c>
      <c r="B1820" s="272"/>
      <c r="C1820" s="272"/>
      <c r="D1820" s="272"/>
      <c r="E1820" s="272"/>
      <c r="F1820" s="172" t="s">
        <v>4932</v>
      </c>
      <c r="G1820" s="272" t="s">
        <v>7562</v>
      </c>
      <c r="H1820" s="272"/>
      <c r="I1820" s="272"/>
      <c r="M1820" s="273"/>
      <c r="N1820" s="273"/>
      <c r="O1820" s="273"/>
      <c r="P1820" s="273"/>
      <c r="Q1820" s="273"/>
    </row>
    <row r="1821" spans="1:17" ht="16.5" customHeight="1" x14ac:dyDescent="0.25">
      <c r="A1821" s="275" t="s">
        <v>7676</v>
      </c>
      <c r="B1821" s="275"/>
      <c r="C1821" s="275"/>
      <c r="D1821" s="275"/>
      <c r="E1821" s="275"/>
      <c r="F1821" s="171" t="s">
        <v>4932</v>
      </c>
      <c r="G1821" s="275" t="s">
        <v>7562</v>
      </c>
      <c r="H1821" s="275"/>
      <c r="I1821" s="275"/>
      <c r="M1821" s="276"/>
      <c r="N1821" s="276"/>
      <c r="O1821" s="276"/>
      <c r="P1821" s="276"/>
      <c r="Q1821" s="276"/>
    </row>
    <row r="1822" spans="1:17" s="173" customFormat="1" ht="16.5" customHeight="1" x14ac:dyDescent="0.25">
      <c r="A1822" s="272" t="s">
        <v>7675</v>
      </c>
      <c r="B1822" s="272"/>
      <c r="C1822" s="272"/>
      <c r="D1822" s="272"/>
      <c r="E1822" s="272"/>
      <c r="F1822" s="172" t="s">
        <v>4932</v>
      </c>
      <c r="G1822" s="272" t="s">
        <v>7562</v>
      </c>
      <c r="H1822" s="272"/>
      <c r="I1822" s="272"/>
      <c r="M1822" s="273"/>
      <c r="N1822" s="273"/>
      <c r="O1822" s="273"/>
      <c r="P1822" s="273"/>
      <c r="Q1822" s="273"/>
    </row>
    <row r="1823" spans="1:17" ht="13.5" customHeight="1" x14ac:dyDescent="0.25">
      <c r="A1823" s="278" t="s">
        <v>7674</v>
      </c>
      <c r="B1823" s="278"/>
      <c r="C1823" s="278"/>
      <c r="D1823" s="278"/>
      <c r="E1823" s="278"/>
      <c r="F1823" s="171" t="s">
        <v>4932</v>
      </c>
      <c r="G1823" s="275" t="s">
        <v>7562</v>
      </c>
      <c r="H1823" s="275"/>
      <c r="I1823" s="275"/>
      <c r="M1823" s="276"/>
      <c r="N1823" s="276"/>
      <c r="O1823" s="276"/>
      <c r="P1823" s="276"/>
      <c r="Q1823" s="276"/>
    </row>
    <row r="1824" spans="1:17" ht="13.5" customHeight="1" x14ac:dyDescent="0.25">
      <c r="A1824" s="278"/>
      <c r="B1824" s="278"/>
      <c r="C1824" s="278"/>
      <c r="D1824" s="278"/>
      <c r="E1824" s="278"/>
    </row>
    <row r="1825" spans="1:17" s="173" customFormat="1" ht="16.5" customHeight="1" x14ac:dyDescent="0.25">
      <c r="A1825" s="272" t="s">
        <v>7673</v>
      </c>
      <c r="B1825" s="272"/>
      <c r="C1825" s="272"/>
      <c r="D1825" s="272"/>
      <c r="E1825" s="272"/>
      <c r="F1825" s="172" t="s">
        <v>4932</v>
      </c>
      <c r="G1825" s="272" t="s">
        <v>7562</v>
      </c>
      <c r="H1825" s="272"/>
      <c r="I1825" s="272"/>
      <c r="M1825" s="273"/>
      <c r="N1825" s="273"/>
      <c r="O1825" s="273"/>
      <c r="P1825" s="273"/>
      <c r="Q1825" s="273"/>
    </row>
    <row r="1826" spans="1:17" ht="16.5" customHeight="1" x14ac:dyDescent="0.25">
      <c r="A1826" s="275" t="s">
        <v>7672</v>
      </c>
      <c r="B1826" s="275"/>
      <c r="C1826" s="275"/>
      <c r="D1826" s="275"/>
      <c r="E1826" s="275"/>
      <c r="F1826" s="171" t="s">
        <v>4932</v>
      </c>
      <c r="G1826" s="275" t="s">
        <v>7562</v>
      </c>
      <c r="H1826" s="275"/>
      <c r="I1826" s="275"/>
      <c r="M1826" s="276"/>
      <c r="N1826" s="276"/>
      <c r="O1826" s="276"/>
      <c r="P1826" s="276"/>
      <c r="Q1826" s="276"/>
    </row>
    <row r="1827" spans="1:17" s="173" customFormat="1" ht="16.5" customHeight="1" x14ac:dyDescent="0.25">
      <c r="A1827" s="272" t="s">
        <v>7671</v>
      </c>
      <c r="B1827" s="272"/>
      <c r="C1827" s="272"/>
      <c r="D1827" s="272"/>
      <c r="E1827" s="272"/>
      <c r="F1827" s="172" t="s">
        <v>4932</v>
      </c>
      <c r="G1827" s="272" t="s">
        <v>7562</v>
      </c>
      <c r="H1827" s="272"/>
      <c r="I1827" s="272"/>
      <c r="M1827" s="273"/>
      <c r="N1827" s="273"/>
      <c r="O1827" s="273"/>
      <c r="P1827" s="273"/>
      <c r="Q1827" s="273"/>
    </row>
    <row r="1828" spans="1:17" ht="16.5" customHeight="1" x14ac:dyDescent="0.25">
      <c r="A1828" s="275" t="s">
        <v>7670</v>
      </c>
      <c r="B1828" s="275"/>
      <c r="C1828" s="275"/>
      <c r="D1828" s="275"/>
      <c r="E1828" s="275"/>
      <c r="F1828" s="171" t="s">
        <v>4932</v>
      </c>
      <c r="G1828" s="275" t="s">
        <v>7562</v>
      </c>
      <c r="H1828" s="275"/>
      <c r="I1828" s="275"/>
      <c r="M1828" s="276"/>
      <c r="N1828" s="276"/>
      <c r="O1828" s="276"/>
      <c r="P1828" s="276"/>
      <c r="Q1828" s="276"/>
    </row>
    <row r="1829" spans="1:17" s="173" customFormat="1" ht="16.5" customHeight="1" x14ac:dyDescent="0.25">
      <c r="A1829" s="272" t="s">
        <v>7669</v>
      </c>
      <c r="B1829" s="272"/>
      <c r="C1829" s="272"/>
      <c r="D1829" s="272"/>
      <c r="E1829" s="272"/>
      <c r="F1829" s="172" t="s">
        <v>4932</v>
      </c>
      <c r="G1829" s="272" t="s">
        <v>7562</v>
      </c>
      <c r="H1829" s="272"/>
      <c r="I1829" s="272"/>
      <c r="M1829" s="273"/>
      <c r="N1829" s="273"/>
      <c r="O1829" s="273"/>
      <c r="P1829" s="273"/>
      <c r="Q1829" s="273"/>
    </row>
    <row r="1830" spans="1:17" ht="16.5" customHeight="1" x14ac:dyDescent="0.25">
      <c r="A1830" s="275" t="s">
        <v>7668</v>
      </c>
      <c r="B1830" s="275"/>
      <c r="C1830" s="275"/>
      <c r="D1830" s="275"/>
      <c r="E1830" s="275"/>
      <c r="F1830" s="171" t="s">
        <v>4932</v>
      </c>
      <c r="G1830" s="275" t="s">
        <v>7562</v>
      </c>
      <c r="H1830" s="275"/>
      <c r="I1830" s="275"/>
      <c r="M1830" s="276"/>
      <c r="N1830" s="276"/>
      <c r="O1830" s="276"/>
      <c r="P1830" s="276"/>
      <c r="Q1830" s="276"/>
    </row>
    <row r="1831" spans="1:17" s="173" customFormat="1" ht="16.5" customHeight="1" x14ac:dyDescent="0.25">
      <c r="A1831" s="272" t="s">
        <v>7667</v>
      </c>
      <c r="B1831" s="272"/>
      <c r="C1831" s="272"/>
      <c r="D1831" s="272"/>
      <c r="E1831" s="272"/>
      <c r="F1831" s="172" t="s">
        <v>4932</v>
      </c>
      <c r="G1831" s="272" t="s">
        <v>7562</v>
      </c>
      <c r="H1831" s="272"/>
      <c r="I1831" s="272"/>
      <c r="M1831" s="273"/>
      <c r="N1831" s="273"/>
      <c r="O1831" s="273"/>
      <c r="P1831" s="273"/>
      <c r="Q1831" s="273"/>
    </row>
    <row r="1832" spans="1:17" ht="16.5" customHeight="1" x14ac:dyDescent="0.25">
      <c r="A1832" s="275" t="s">
        <v>7666</v>
      </c>
      <c r="B1832" s="275"/>
      <c r="C1832" s="275"/>
      <c r="D1832" s="275"/>
      <c r="E1832" s="275"/>
      <c r="F1832" s="171" t="s">
        <v>4932</v>
      </c>
      <c r="G1832" s="275" t="s">
        <v>7562</v>
      </c>
      <c r="H1832" s="275"/>
      <c r="I1832" s="275"/>
      <c r="M1832" s="276"/>
      <c r="N1832" s="276"/>
      <c r="O1832" s="276"/>
      <c r="P1832" s="276"/>
      <c r="Q1832" s="276"/>
    </row>
    <row r="1833" spans="1:17" s="173" customFormat="1" ht="16.5" customHeight="1" x14ac:dyDescent="0.25">
      <c r="A1833" s="272" t="s">
        <v>7665</v>
      </c>
      <c r="B1833" s="272"/>
      <c r="C1833" s="272"/>
      <c r="D1833" s="272"/>
      <c r="E1833" s="272"/>
      <c r="F1833" s="172" t="s">
        <v>4932</v>
      </c>
      <c r="G1833" s="272" t="s">
        <v>7562</v>
      </c>
      <c r="H1833" s="272"/>
      <c r="I1833" s="272"/>
      <c r="M1833" s="273"/>
      <c r="N1833" s="273"/>
      <c r="O1833" s="273"/>
      <c r="P1833" s="273"/>
      <c r="Q1833" s="273"/>
    </row>
    <row r="1834" spans="1:17" ht="13.5" customHeight="1" x14ac:dyDescent="0.25">
      <c r="A1834" s="278" t="s">
        <v>7664</v>
      </c>
      <c r="B1834" s="278"/>
      <c r="C1834" s="278"/>
      <c r="D1834" s="278"/>
      <c r="E1834" s="278"/>
      <c r="F1834" s="171" t="s">
        <v>4932</v>
      </c>
      <c r="G1834" s="275" t="s">
        <v>7562</v>
      </c>
      <c r="H1834" s="275"/>
      <c r="I1834" s="275"/>
      <c r="M1834" s="276"/>
      <c r="N1834" s="276"/>
      <c r="O1834" s="276"/>
      <c r="P1834" s="276"/>
      <c r="Q1834" s="276"/>
    </row>
    <row r="1835" spans="1:17" ht="13.5" customHeight="1" x14ac:dyDescent="0.25">
      <c r="A1835" s="278"/>
      <c r="B1835" s="278"/>
      <c r="C1835" s="278"/>
      <c r="D1835" s="278"/>
      <c r="E1835" s="278"/>
    </row>
    <row r="1836" spans="1:17" s="173" customFormat="1" ht="16.5" customHeight="1" x14ac:dyDescent="0.25">
      <c r="A1836" s="272" t="s">
        <v>7663</v>
      </c>
      <c r="B1836" s="272"/>
      <c r="C1836" s="272"/>
      <c r="D1836" s="272"/>
      <c r="E1836" s="272"/>
      <c r="F1836" s="172" t="s">
        <v>4932</v>
      </c>
      <c r="G1836" s="272" t="s">
        <v>7562</v>
      </c>
      <c r="H1836" s="272"/>
      <c r="I1836" s="272"/>
      <c r="M1836" s="273"/>
      <c r="N1836" s="273"/>
      <c r="O1836" s="273"/>
      <c r="P1836" s="273"/>
      <c r="Q1836" s="273"/>
    </row>
    <row r="1837" spans="1:17" ht="13.5" customHeight="1" x14ac:dyDescent="0.25">
      <c r="A1837" s="278" t="s">
        <v>7662</v>
      </c>
      <c r="B1837" s="278"/>
      <c r="C1837" s="278"/>
      <c r="D1837" s="278"/>
      <c r="E1837" s="278"/>
      <c r="F1837" s="171" t="s">
        <v>4932</v>
      </c>
      <c r="G1837" s="275" t="s">
        <v>7562</v>
      </c>
      <c r="H1837" s="275"/>
      <c r="I1837" s="275"/>
      <c r="M1837" s="276"/>
      <c r="N1837" s="276"/>
      <c r="O1837" s="276"/>
      <c r="P1837" s="276"/>
      <c r="Q1837" s="276"/>
    </row>
    <row r="1838" spans="1:17" ht="13.5" customHeight="1" x14ac:dyDescent="0.25">
      <c r="A1838" s="278"/>
      <c r="B1838" s="278"/>
      <c r="C1838" s="278"/>
      <c r="D1838" s="278"/>
      <c r="E1838" s="278"/>
    </row>
    <row r="1839" spans="1:17" s="173" customFormat="1" ht="16.5" customHeight="1" x14ac:dyDescent="0.25">
      <c r="A1839" s="272" t="s">
        <v>7661</v>
      </c>
      <c r="B1839" s="272"/>
      <c r="C1839" s="272"/>
      <c r="D1839" s="272"/>
      <c r="E1839" s="272"/>
      <c r="F1839" s="172" t="s">
        <v>4932</v>
      </c>
      <c r="G1839" s="272" t="s">
        <v>7562</v>
      </c>
      <c r="H1839" s="272"/>
      <c r="I1839" s="272"/>
      <c r="M1839" s="273"/>
      <c r="N1839" s="273"/>
      <c r="O1839" s="273"/>
      <c r="P1839" s="273"/>
      <c r="Q1839" s="273"/>
    </row>
    <row r="1840" spans="1:17" ht="16.5" customHeight="1" x14ac:dyDescent="0.25">
      <c r="A1840" s="275" t="s">
        <v>7660</v>
      </c>
      <c r="B1840" s="275"/>
      <c r="C1840" s="275"/>
      <c r="D1840" s="275"/>
      <c r="E1840" s="275"/>
      <c r="F1840" s="171" t="s">
        <v>4932</v>
      </c>
      <c r="G1840" s="275" t="s">
        <v>7562</v>
      </c>
      <c r="H1840" s="275"/>
      <c r="I1840" s="275"/>
      <c r="M1840" s="276"/>
      <c r="N1840" s="276"/>
      <c r="O1840" s="276"/>
      <c r="P1840" s="276"/>
      <c r="Q1840" s="276"/>
    </row>
    <row r="1841" spans="1:17" s="173" customFormat="1" ht="16.5" customHeight="1" x14ac:dyDescent="0.25">
      <c r="A1841" s="272" t="s">
        <v>7659</v>
      </c>
      <c r="B1841" s="272"/>
      <c r="C1841" s="272"/>
      <c r="D1841" s="272"/>
      <c r="E1841" s="272"/>
      <c r="F1841" s="172" t="s">
        <v>4932</v>
      </c>
      <c r="G1841" s="272" t="s">
        <v>7562</v>
      </c>
      <c r="H1841" s="272"/>
      <c r="I1841" s="272"/>
      <c r="M1841" s="273"/>
      <c r="N1841" s="273"/>
      <c r="O1841" s="273"/>
      <c r="P1841" s="273"/>
      <c r="Q1841" s="273"/>
    </row>
    <row r="1842" spans="1:17" ht="16.5" customHeight="1" x14ac:dyDescent="0.25">
      <c r="A1842" s="275" t="s">
        <v>7658</v>
      </c>
      <c r="B1842" s="275"/>
      <c r="C1842" s="275"/>
      <c r="D1842" s="275"/>
      <c r="E1842" s="275"/>
      <c r="F1842" s="171" t="s">
        <v>4932</v>
      </c>
      <c r="G1842" s="275" t="s">
        <v>7562</v>
      </c>
      <c r="H1842" s="275"/>
      <c r="I1842" s="275"/>
      <c r="M1842" s="276"/>
      <c r="N1842" s="276"/>
      <c r="O1842" s="276"/>
      <c r="P1842" s="276"/>
      <c r="Q1842" s="276"/>
    </row>
    <row r="1843" spans="1:17" s="173" customFormat="1" ht="16.5" customHeight="1" x14ac:dyDescent="0.25">
      <c r="A1843" s="272" t="s">
        <v>7657</v>
      </c>
      <c r="B1843" s="272"/>
      <c r="C1843" s="272"/>
      <c r="D1843" s="272"/>
      <c r="E1843" s="272"/>
      <c r="F1843" s="172" t="s">
        <v>4932</v>
      </c>
      <c r="G1843" s="272" t="s">
        <v>7562</v>
      </c>
      <c r="H1843" s="272"/>
      <c r="I1843" s="272"/>
      <c r="M1843" s="273"/>
      <c r="N1843" s="273"/>
      <c r="O1843" s="273"/>
      <c r="P1843" s="273"/>
      <c r="Q1843" s="273"/>
    </row>
    <row r="1844" spans="1:17" ht="16.5" customHeight="1" x14ac:dyDescent="0.25">
      <c r="A1844" s="275" t="s">
        <v>7656</v>
      </c>
      <c r="B1844" s="275"/>
      <c r="C1844" s="275"/>
      <c r="D1844" s="275"/>
      <c r="E1844" s="275"/>
      <c r="F1844" s="171" t="s">
        <v>4932</v>
      </c>
      <c r="G1844" s="275" t="s">
        <v>7562</v>
      </c>
      <c r="H1844" s="275"/>
      <c r="I1844" s="275"/>
      <c r="M1844" s="276"/>
      <c r="N1844" s="276"/>
      <c r="O1844" s="276"/>
      <c r="P1844" s="276"/>
      <c r="Q1844" s="276"/>
    </row>
    <row r="1845" spans="1:17" s="173" customFormat="1" ht="16.5" customHeight="1" x14ac:dyDescent="0.25">
      <c r="A1845" s="272" t="s">
        <v>7655</v>
      </c>
      <c r="B1845" s="272"/>
      <c r="C1845" s="272"/>
      <c r="D1845" s="272"/>
      <c r="E1845" s="272"/>
      <c r="F1845" s="172" t="s">
        <v>4932</v>
      </c>
      <c r="G1845" s="272" t="s">
        <v>7562</v>
      </c>
      <c r="H1845" s="272"/>
      <c r="I1845" s="272"/>
      <c r="M1845" s="273"/>
      <c r="N1845" s="273"/>
      <c r="O1845" s="273"/>
      <c r="P1845" s="273"/>
      <c r="Q1845" s="273"/>
    </row>
    <row r="1846" spans="1:17" ht="16.5" customHeight="1" x14ac:dyDescent="0.25">
      <c r="A1846" s="275" t="s">
        <v>7654</v>
      </c>
      <c r="B1846" s="275"/>
      <c r="C1846" s="275"/>
      <c r="D1846" s="275"/>
      <c r="E1846" s="275"/>
      <c r="F1846" s="171" t="s">
        <v>4932</v>
      </c>
      <c r="G1846" s="275" t="s">
        <v>7562</v>
      </c>
      <c r="H1846" s="275"/>
      <c r="I1846" s="275"/>
      <c r="M1846" s="276"/>
      <c r="N1846" s="276"/>
      <c r="O1846" s="276"/>
      <c r="P1846" s="276"/>
      <c r="Q1846" s="276"/>
    </row>
    <row r="1847" spans="1:17" s="173" customFormat="1" ht="16.5" customHeight="1" x14ac:dyDescent="0.25">
      <c r="A1847" s="272" t="s">
        <v>7653</v>
      </c>
      <c r="B1847" s="272"/>
      <c r="C1847" s="272"/>
      <c r="D1847" s="272"/>
      <c r="E1847" s="272"/>
      <c r="F1847" s="172" t="s">
        <v>4932</v>
      </c>
      <c r="G1847" s="272" t="s">
        <v>7562</v>
      </c>
      <c r="H1847" s="272"/>
      <c r="I1847" s="272"/>
      <c r="M1847" s="273"/>
      <c r="N1847" s="273"/>
      <c r="O1847" s="273"/>
      <c r="P1847" s="273"/>
      <c r="Q1847" s="273"/>
    </row>
    <row r="1848" spans="1:17" ht="16.5" customHeight="1" x14ac:dyDescent="0.25">
      <c r="A1848" s="275" t="s">
        <v>7652</v>
      </c>
      <c r="B1848" s="275"/>
      <c r="C1848" s="275"/>
      <c r="D1848" s="275"/>
      <c r="E1848" s="275"/>
      <c r="F1848" s="171" t="s">
        <v>4932</v>
      </c>
      <c r="G1848" s="275" t="s">
        <v>7562</v>
      </c>
      <c r="H1848" s="275"/>
      <c r="I1848" s="275"/>
      <c r="M1848" s="276"/>
      <c r="N1848" s="276"/>
      <c r="O1848" s="276"/>
      <c r="P1848" s="276"/>
      <c r="Q1848" s="276"/>
    </row>
    <row r="1849" spans="1:17" s="173" customFormat="1" ht="16.5" customHeight="1" x14ac:dyDescent="0.25">
      <c r="A1849" s="272" t="s">
        <v>7651</v>
      </c>
      <c r="B1849" s="272"/>
      <c r="C1849" s="272"/>
      <c r="D1849" s="272"/>
      <c r="E1849" s="272"/>
      <c r="F1849" s="172" t="s">
        <v>4932</v>
      </c>
      <c r="G1849" s="272" t="s">
        <v>7562</v>
      </c>
      <c r="H1849" s="272"/>
      <c r="I1849" s="272"/>
      <c r="M1849" s="273"/>
      <c r="N1849" s="273"/>
      <c r="O1849" s="273"/>
      <c r="P1849" s="273"/>
      <c r="Q1849" s="273"/>
    </row>
    <row r="1850" spans="1:17" ht="16.5" customHeight="1" x14ac:dyDescent="0.25">
      <c r="A1850" s="275" t="s">
        <v>7650</v>
      </c>
      <c r="B1850" s="275"/>
      <c r="C1850" s="275"/>
      <c r="D1850" s="275"/>
      <c r="E1850" s="275"/>
      <c r="F1850" s="171" t="s">
        <v>4932</v>
      </c>
      <c r="G1850" s="275" t="s">
        <v>7562</v>
      </c>
      <c r="H1850" s="275"/>
      <c r="I1850" s="275"/>
      <c r="M1850" s="276"/>
      <c r="N1850" s="276"/>
      <c r="O1850" s="276"/>
      <c r="P1850" s="276"/>
      <c r="Q1850" s="276"/>
    </row>
    <row r="1851" spans="1:17" s="173" customFormat="1" ht="16.5" customHeight="1" x14ac:dyDescent="0.25">
      <c r="A1851" s="272" t="s">
        <v>7649</v>
      </c>
      <c r="B1851" s="272"/>
      <c r="C1851" s="272"/>
      <c r="D1851" s="272"/>
      <c r="E1851" s="272"/>
      <c r="F1851" s="172" t="s">
        <v>4932</v>
      </c>
      <c r="G1851" s="272" t="s">
        <v>7562</v>
      </c>
      <c r="H1851" s="272"/>
      <c r="I1851" s="272"/>
      <c r="M1851" s="273"/>
      <c r="N1851" s="273"/>
      <c r="O1851" s="273"/>
      <c r="P1851" s="273"/>
      <c r="Q1851" s="273"/>
    </row>
    <row r="1852" spans="1:17" ht="16.5" customHeight="1" x14ac:dyDescent="0.25">
      <c r="A1852" s="275" t="s">
        <v>7648</v>
      </c>
      <c r="B1852" s="275"/>
      <c r="C1852" s="275"/>
      <c r="D1852" s="275"/>
      <c r="E1852" s="275"/>
      <c r="F1852" s="171" t="s">
        <v>4932</v>
      </c>
      <c r="G1852" s="275" t="s">
        <v>7562</v>
      </c>
      <c r="H1852" s="275"/>
      <c r="I1852" s="275"/>
      <c r="M1852" s="276"/>
      <c r="N1852" s="276"/>
      <c r="O1852" s="276"/>
      <c r="P1852" s="276"/>
      <c r="Q1852" s="276"/>
    </row>
    <row r="1853" spans="1:17" s="173" customFormat="1" ht="16.5" customHeight="1" x14ac:dyDescent="0.25">
      <c r="A1853" s="272" t="s">
        <v>7647</v>
      </c>
      <c r="B1853" s="272"/>
      <c r="C1853" s="272"/>
      <c r="D1853" s="272"/>
      <c r="E1853" s="272"/>
      <c r="F1853" s="172" t="s">
        <v>4932</v>
      </c>
      <c r="G1853" s="272" t="s">
        <v>7562</v>
      </c>
      <c r="H1853" s="272"/>
      <c r="I1853" s="272"/>
      <c r="M1853" s="273"/>
      <c r="N1853" s="273"/>
      <c r="O1853" s="273"/>
      <c r="P1853" s="273"/>
      <c r="Q1853" s="273"/>
    </row>
    <row r="1854" spans="1:17" ht="13.5" customHeight="1" x14ac:dyDescent="0.25">
      <c r="A1854" s="278" t="s">
        <v>7646</v>
      </c>
      <c r="B1854" s="278"/>
      <c r="C1854" s="278"/>
      <c r="D1854" s="278"/>
      <c r="E1854" s="278"/>
      <c r="F1854" s="171" t="s">
        <v>4932</v>
      </c>
      <c r="G1854" s="275" t="s">
        <v>7562</v>
      </c>
      <c r="H1854" s="275"/>
      <c r="I1854" s="275"/>
      <c r="M1854" s="276"/>
      <c r="N1854" s="276"/>
      <c r="O1854" s="276"/>
      <c r="P1854" s="276"/>
      <c r="Q1854" s="276"/>
    </row>
    <row r="1855" spans="1:17" ht="13.5" customHeight="1" x14ac:dyDescent="0.25">
      <c r="A1855" s="278"/>
      <c r="B1855" s="278"/>
      <c r="C1855" s="278"/>
      <c r="D1855" s="278"/>
      <c r="E1855" s="278"/>
    </row>
    <row r="1856" spans="1:17" s="173" customFormat="1" ht="13.5" customHeight="1" x14ac:dyDescent="0.25">
      <c r="A1856" s="277" t="s">
        <v>7645</v>
      </c>
      <c r="B1856" s="277"/>
      <c r="C1856" s="277"/>
      <c r="D1856" s="277"/>
      <c r="E1856" s="277"/>
      <c r="F1856" s="172" t="s">
        <v>4932</v>
      </c>
      <c r="G1856" s="272" t="s">
        <v>7562</v>
      </c>
      <c r="H1856" s="272"/>
      <c r="I1856" s="272"/>
      <c r="M1856" s="273"/>
      <c r="N1856" s="273"/>
      <c r="O1856" s="273"/>
      <c r="P1856" s="273"/>
      <c r="Q1856" s="273"/>
    </row>
    <row r="1857" spans="1:17" s="173" customFormat="1" ht="13.5" customHeight="1" x14ac:dyDescent="0.25">
      <c r="A1857" s="277"/>
      <c r="B1857" s="277"/>
      <c r="C1857" s="277"/>
      <c r="D1857" s="277"/>
      <c r="E1857" s="277"/>
    </row>
    <row r="1858" spans="1:17" ht="16.5" customHeight="1" x14ac:dyDescent="0.25">
      <c r="A1858" s="275" t="s">
        <v>7644</v>
      </c>
      <c r="B1858" s="275"/>
      <c r="C1858" s="275"/>
      <c r="D1858" s="275"/>
      <c r="E1858" s="275"/>
      <c r="F1858" s="171" t="s">
        <v>4932</v>
      </c>
      <c r="G1858" s="275" t="s">
        <v>7562</v>
      </c>
      <c r="H1858" s="275"/>
      <c r="I1858" s="275"/>
      <c r="M1858" s="276"/>
      <c r="N1858" s="276"/>
      <c r="O1858" s="276"/>
      <c r="P1858" s="276"/>
      <c r="Q1858" s="276"/>
    </row>
    <row r="1859" spans="1:17" s="173" customFormat="1" ht="16.5" customHeight="1" x14ac:dyDescent="0.25">
      <c r="A1859" s="272" t="s">
        <v>7643</v>
      </c>
      <c r="B1859" s="272"/>
      <c r="C1859" s="272"/>
      <c r="D1859" s="272"/>
      <c r="E1859" s="272"/>
      <c r="F1859" s="172" t="s">
        <v>4932</v>
      </c>
      <c r="G1859" s="272" t="s">
        <v>7562</v>
      </c>
      <c r="H1859" s="272"/>
      <c r="I1859" s="272"/>
      <c r="M1859" s="273"/>
      <c r="N1859" s="273"/>
      <c r="O1859" s="273"/>
      <c r="P1859" s="273"/>
      <c r="Q1859" s="273"/>
    </row>
    <row r="1860" spans="1:17" ht="16.5" customHeight="1" x14ac:dyDescent="0.25">
      <c r="A1860" s="275" t="s">
        <v>7642</v>
      </c>
      <c r="B1860" s="275"/>
      <c r="C1860" s="275"/>
      <c r="D1860" s="275"/>
      <c r="E1860" s="275"/>
      <c r="F1860" s="171" t="s">
        <v>4932</v>
      </c>
      <c r="G1860" s="275" t="s">
        <v>7562</v>
      </c>
      <c r="H1860" s="275"/>
      <c r="I1860" s="275"/>
      <c r="M1860" s="276"/>
      <c r="N1860" s="276"/>
      <c r="O1860" s="276"/>
      <c r="P1860" s="276"/>
      <c r="Q1860" s="276"/>
    </row>
    <row r="1861" spans="1:17" s="173" customFormat="1" ht="16.5" customHeight="1" x14ac:dyDescent="0.25">
      <c r="A1861" s="272" t="s">
        <v>7641</v>
      </c>
      <c r="B1861" s="272"/>
      <c r="C1861" s="272"/>
      <c r="D1861" s="272"/>
      <c r="E1861" s="272"/>
      <c r="F1861" s="172" t="s">
        <v>4932</v>
      </c>
      <c r="G1861" s="272" t="s">
        <v>7562</v>
      </c>
      <c r="H1861" s="272"/>
      <c r="I1861" s="272"/>
      <c r="M1861" s="273"/>
      <c r="N1861" s="273"/>
      <c r="O1861" s="273"/>
      <c r="P1861" s="273"/>
      <c r="Q1861" s="273"/>
    </row>
    <row r="1862" spans="1:17" ht="16.5" customHeight="1" x14ac:dyDescent="0.25">
      <c r="A1862" s="275" t="s">
        <v>7640</v>
      </c>
      <c r="B1862" s="275"/>
      <c r="C1862" s="275"/>
      <c r="D1862" s="275"/>
      <c r="E1862" s="275"/>
      <c r="F1862" s="171" t="s">
        <v>4932</v>
      </c>
      <c r="G1862" s="275" t="s">
        <v>7562</v>
      </c>
      <c r="H1862" s="275"/>
      <c r="I1862" s="275"/>
      <c r="M1862" s="276"/>
      <c r="N1862" s="276"/>
      <c r="O1862" s="276"/>
      <c r="P1862" s="276"/>
      <c r="Q1862" s="276"/>
    </row>
    <row r="1863" spans="1:17" s="173" customFormat="1" ht="16.5" customHeight="1" x14ac:dyDescent="0.25">
      <c r="A1863" s="272" t="s">
        <v>7639</v>
      </c>
      <c r="B1863" s="272"/>
      <c r="C1863" s="272"/>
      <c r="D1863" s="272"/>
      <c r="E1863" s="272"/>
      <c r="F1863" s="172" t="s">
        <v>4932</v>
      </c>
      <c r="G1863" s="272" t="s">
        <v>7562</v>
      </c>
      <c r="H1863" s="272"/>
      <c r="I1863" s="272"/>
      <c r="M1863" s="273"/>
      <c r="N1863" s="273"/>
      <c r="O1863" s="273"/>
      <c r="P1863" s="273"/>
      <c r="Q1863" s="273"/>
    </row>
    <row r="1864" spans="1:17" ht="16.5" customHeight="1" x14ac:dyDescent="0.25">
      <c r="A1864" s="275" t="s">
        <v>7638</v>
      </c>
      <c r="B1864" s="275"/>
      <c r="C1864" s="275"/>
      <c r="D1864" s="275"/>
      <c r="E1864" s="275"/>
      <c r="F1864" s="171" t="s">
        <v>4932</v>
      </c>
      <c r="G1864" s="275" t="s">
        <v>7562</v>
      </c>
      <c r="H1864" s="275"/>
      <c r="I1864" s="275"/>
      <c r="M1864" s="276"/>
      <c r="N1864" s="276"/>
      <c r="O1864" s="276"/>
      <c r="P1864" s="276"/>
      <c r="Q1864" s="276"/>
    </row>
    <row r="1865" spans="1:17" s="173" customFormat="1" ht="16.5" customHeight="1" x14ac:dyDescent="0.25">
      <c r="A1865" s="272" t="s">
        <v>7637</v>
      </c>
      <c r="B1865" s="272"/>
      <c r="C1865" s="272"/>
      <c r="D1865" s="272"/>
      <c r="E1865" s="272"/>
      <c r="F1865" s="172" t="s">
        <v>4932</v>
      </c>
      <c r="G1865" s="272" t="s">
        <v>7562</v>
      </c>
      <c r="H1865" s="272"/>
      <c r="I1865" s="272"/>
      <c r="M1865" s="273"/>
      <c r="N1865" s="273"/>
      <c r="O1865" s="273"/>
      <c r="P1865" s="273"/>
      <c r="Q1865" s="273"/>
    </row>
    <row r="1866" spans="1:17" ht="16.5" customHeight="1" x14ac:dyDescent="0.25">
      <c r="A1866" s="275" t="s">
        <v>7636</v>
      </c>
      <c r="B1866" s="275"/>
      <c r="C1866" s="275"/>
      <c r="D1866" s="275"/>
      <c r="E1866" s="275"/>
      <c r="F1866" s="171" t="s">
        <v>4932</v>
      </c>
      <c r="G1866" s="275" t="s">
        <v>7562</v>
      </c>
      <c r="H1866" s="275"/>
      <c r="I1866" s="275"/>
      <c r="M1866" s="276"/>
      <c r="N1866" s="276"/>
      <c r="O1866" s="276"/>
      <c r="P1866" s="276"/>
      <c r="Q1866" s="276"/>
    </row>
    <row r="1867" spans="1:17" s="173" customFormat="1" ht="16.5" customHeight="1" x14ac:dyDescent="0.25">
      <c r="A1867" s="272" t="s">
        <v>7635</v>
      </c>
      <c r="B1867" s="272"/>
      <c r="C1867" s="272"/>
      <c r="D1867" s="272"/>
      <c r="E1867" s="272"/>
      <c r="F1867" s="172" t="s">
        <v>4932</v>
      </c>
      <c r="G1867" s="272" t="s">
        <v>7562</v>
      </c>
      <c r="H1867" s="272"/>
      <c r="I1867" s="272"/>
      <c r="M1867" s="273"/>
      <c r="N1867" s="273"/>
      <c r="O1867" s="273"/>
      <c r="P1867" s="273"/>
      <c r="Q1867" s="273"/>
    </row>
    <row r="1868" spans="1:17" ht="16.5" customHeight="1" x14ac:dyDescent="0.25">
      <c r="A1868" s="275" t="s">
        <v>7634</v>
      </c>
      <c r="B1868" s="275"/>
      <c r="C1868" s="275"/>
      <c r="D1868" s="275"/>
      <c r="E1868" s="275"/>
      <c r="F1868" s="171" t="s">
        <v>4932</v>
      </c>
      <c r="G1868" s="275" t="s">
        <v>7562</v>
      </c>
      <c r="H1868" s="275"/>
      <c r="I1868" s="275"/>
      <c r="M1868" s="276"/>
      <c r="N1868" s="276"/>
      <c r="O1868" s="276"/>
      <c r="P1868" s="276"/>
      <c r="Q1868" s="276"/>
    </row>
    <row r="1869" spans="1:17" s="173" customFormat="1" ht="16.5" customHeight="1" x14ac:dyDescent="0.25">
      <c r="A1869" s="272" t="s">
        <v>7633</v>
      </c>
      <c r="B1869" s="272"/>
      <c r="C1869" s="272"/>
      <c r="D1869" s="272"/>
      <c r="E1869" s="272"/>
      <c r="F1869" s="172" t="s">
        <v>4932</v>
      </c>
      <c r="G1869" s="272" t="s">
        <v>7562</v>
      </c>
      <c r="H1869" s="272"/>
      <c r="I1869" s="272"/>
      <c r="M1869" s="273"/>
      <c r="N1869" s="273"/>
      <c r="O1869" s="273"/>
      <c r="P1869" s="273"/>
      <c r="Q1869" s="273"/>
    </row>
    <row r="1870" spans="1:17" ht="13.5" customHeight="1" x14ac:dyDescent="0.25">
      <c r="A1870" s="278" t="s">
        <v>7632</v>
      </c>
      <c r="B1870" s="278"/>
      <c r="C1870" s="278"/>
      <c r="D1870" s="278"/>
      <c r="E1870" s="278"/>
      <c r="F1870" s="171" t="s">
        <v>4932</v>
      </c>
      <c r="G1870" s="275" t="s">
        <v>7562</v>
      </c>
      <c r="H1870" s="275"/>
      <c r="I1870" s="275"/>
      <c r="M1870" s="276"/>
      <c r="N1870" s="276"/>
      <c r="O1870" s="276"/>
      <c r="P1870" s="276"/>
      <c r="Q1870" s="276"/>
    </row>
    <row r="1871" spans="1:17" ht="13.5" customHeight="1" x14ac:dyDescent="0.25">
      <c r="A1871" s="278"/>
      <c r="B1871" s="278"/>
      <c r="C1871" s="278"/>
      <c r="D1871" s="278"/>
      <c r="E1871" s="278"/>
    </row>
    <row r="1872" spans="1:17" s="173" customFormat="1" ht="13.5" customHeight="1" x14ac:dyDescent="0.25">
      <c r="A1872" s="277" t="s">
        <v>7631</v>
      </c>
      <c r="B1872" s="277"/>
      <c r="C1872" s="277"/>
      <c r="D1872" s="277"/>
      <c r="E1872" s="277"/>
      <c r="F1872" s="172" t="s">
        <v>4932</v>
      </c>
      <c r="G1872" s="272" t="s">
        <v>7562</v>
      </c>
      <c r="H1872" s="272"/>
      <c r="I1872" s="272"/>
      <c r="M1872" s="273"/>
      <c r="N1872" s="273"/>
      <c r="O1872" s="273"/>
      <c r="P1872" s="273"/>
      <c r="Q1872" s="273"/>
    </row>
    <row r="1873" spans="1:17" s="173" customFormat="1" ht="13.5" customHeight="1" x14ac:dyDescent="0.25">
      <c r="A1873" s="277"/>
      <c r="B1873" s="277"/>
      <c r="C1873" s="277"/>
      <c r="D1873" s="277"/>
      <c r="E1873" s="277"/>
    </row>
    <row r="1874" spans="1:17" ht="13.5" customHeight="1" x14ac:dyDescent="0.25">
      <c r="A1874" s="278" t="s">
        <v>7630</v>
      </c>
      <c r="B1874" s="278"/>
      <c r="C1874" s="278"/>
      <c r="D1874" s="278"/>
      <c r="E1874" s="278"/>
      <c r="F1874" s="171" t="s">
        <v>4932</v>
      </c>
      <c r="G1874" s="275" t="s">
        <v>7562</v>
      </c>
      <c r="H1874" s="275"/>
      <c r="I1874" s="275"/>
      <c r="M1874" s="276"/>
      <c r="N1874" s="276"/>
      <c r="O1874" s="276"/>
      <c r="P1874" s="276"/>
      <c r="Q1874" s="276"/>
    </row>
    <row r="1875" spans="1:17" ht="13.5" customHeight="1" x14ac:dyDescent="0.25">
      <c r="A1875" s="278"/>
      <c r="B1875" s="278"/>
      <c r="C1875" s="278"/>
      <c r="D1875" s="278"/>
      <c r="E1875" s="278"/>
    </row>
    <row r="1876" spans="1:17" s="173" customFormat="1" ht="16.5" customHeight="1" x14ac:dyDescent="0.25">
      <c r="A1876" s="272" t="s">
        <v>7629</v>
      </c>
      <c r="B1876" s="272"/>
      <c r="C1876" s="272"/>
      <c r="D1876" s="272"/>
      <c r="E1876" s="272"/>
      <c r="F1876" s="172" t="s">
        <v>4932</v>
      </c>
      <c r="G1876" s="272" t="s">
        <v>7562</v>
      </c>
      <c r="H1876" s="272"/>
      <c r="I1876" s="272"/>
      <c r="M1876" s="273"/>
      <c r="N1876" s="273"/>
      <c r="O1876" s="273"/>
      <c r="P1876" s="273"/>
      <c r="Q1876" s="273"/>
    </row>
    <row r="1877" spans="1:17" ht="16.5" customHeight="1" x14ac:dyDescent="0.25">
      <c r="A1877" s="275" t="s">
        <v>7628</v>
      </c>
      <c r="B1877" s="275"/>
      <c r="C1877" s="275"/>
      <c r="D1877" s="275"/>
      <c r="E1877" s="275"/>
      <c r="F1877" s="171" t="s">
        <v>4932</v>
      </c>
      <c r="G1877" s="275" t="s">
        <v>7562</v>
      </c>
      <c r="H1877" s="275"/>
      <c r="I1877" s="275"/>
      <c r="M1877" s="276"/>
      <c r="N1877" s="276"/>
      <c r="O1877" s="276"/>
      <c r="P1877" s="276"/>
      <c r="Q1877" s="276"/>
    </row>
    <row r="1878" spans="1:17" s="173" customFormat="1" ht="16.5" customHeight="1" x14ac:dyDescent="0.25">
      <c r="A1878" s="272" t="s">
        <v>7627</v>
      </c>
      <c r="B1878" s="272"/>
      <c r="C1878" s="272"/>
      <c r="D1878" s="272"/>
      <c r="E1878" s="272"/>
      <c r="F1878" s="172" t="s">
        <v>4932</v>
      </c>
      <c r="G1878" s="272" t="s">
        <v>7562</v>
      </c>
      <c r="H1878" s="272"/>
      <c r="I1878" s="272"/>
      <c r="M1878" s="273"/>
      <c r="N1878" s="273"/>
      <c r="O1878" s="273"/>
      <c r="P1878" s="273"/>
      <c r="Q1878" s="273"/>
    </row>
    <row r="1879" spans="1:17" ht="16.5" customHeight="1" x14ac:dyDescent="0.25">
      <c r="A1879" s="275" t="s">
        <v>7626</v>
      </c>
      <c r="B1879" s="275"/>
      <c r="C1879" s="275"/>
      <c r="D1879" s="275"/>
      <c r="E1879" s="275"/>
      <c r="F1879" s="171" t="s">
        <v>4932</v>
      </c>
      <c r="G1879" s="275" t="s">
        <v>7562</v>
      </c>
      <c r="H1879" s="275"/>
      <c r="I1879" s="275"/>
      <c r="M1879" s="276"/>
      <c r="N1879" s="276"/>
      <c r="O1879" s="276"/>
      <c r="P1879" s="276"/>
      <c r="Q1879" s="276"/>
    </row>
    <row r="1880" spans="1:17" s="173" customFormat="1" ht="16.5" customHeight="1" x14ac:dyDescent="0.25">
      <c r="A1880" s="272" t="s">
        <v>7625</v>
      </c>
      <c r="B1880" s="272"/>
      <c r="C1880" s="272"/>
      <c r="D1880" s="272"/>
      <c r="E1880" s="272"/>
      <c r="F1880" s="172" t="s">
        <v>4932</v>
      </c>
      <c r="G1880" s="272" t="s">
        <v>7562</v>
      </c>
      <c r="H1880" s="272"/>
      <c r="I1880" s="272"/>
      <c r="M1880" s="273"/>
      <c r="N1880" s="273"/>
      <c r="O1880" s="273"/>
      <c r="P1880" s="273"/>
      <c r="Q1880" s="273"/>
    </row>
    <row r="1881" spans="1:17" ht="13.5" customHeight="1" x14ac:dyDescent="0.25">
      <c r="A1881" s="278" t="s">
        <v>7624</v>
      </c>
      <c r="B1881" s="278"/>
      <c r="C1881" s="278"/>
      <c r="D1881" s="278"/>
      <c r="E1881" s="278"/>
      <c r="F1881" s="171" t="s">
        <v>4932</v>
      </c>
      <c r="G1881" s="275" t="s">
        <v>7562</v>
      </c>
      <c r="H1881" s="275"/>
      <c r="I1881" s="275"/>
      <c r="M1881" s="276"/>
      <c r="N1881" s="276"/>
      <c r="O1881" s="276"/>
      <c r="P1881" s="276"/>
      <c r="Q1881" s="276"/>
    </row>
    <row r="1882" spans="1:17" ht="13.5" customHeight="1" x14ac:dyDescent="0.25">
      <c r="A1882" s="278"/>
      <c r="B1882" s="278"/>
      <c r="C1882" s="278"/>
      <c r="D1882" s="278"/>
      <c r="E1882" s="278"/>
    </row>
    <row r="1883" spans="1:17" s="173" customFormat="1" ht="16.5" customHeight="1" x14ac:dyDescent="0.25">
      <c r="A1883" s="272" t="s">
        <v>7623</v>
      </c>
      <c r="B1883" s="272"/>
      <c r="C1883" s="272"/>
      <c r="D1883" s="272"/>
      <c r="E1883" s="272"/>
      <c r="F1883" s="172" t="s">
        <v>4932</v>
      </c>
      <c r="G1883" s="272" t="s">
        <v>7562</v>
      </c>
      <c r="H1883" s="272"/>
      <c r="I1883" s="272"/>
      <c r="M1883" s="273"/>
      <c r="N1883" s="273"/>
      <c r="O1883" s="273"/>
      <c r="P1883" s="273"/>
      <c r="Q1883" s="273"/>
    </row>
    <row r="1884" spans="1:17" ht="16.5" customHeight="1" x14ac:dyDescent="0.25">
      <c r="A1884" s="275" t="s">
        <v>7622</v>
      </c>
      <c r="B1884" s="275"/>
      <c r="C1884" s="275"/>
      <c r="D1884" s="275"/>
      <c r="E1884" s="275"/>
      <c r="F1884" s="171" t="s">
        <v>4932</v>
      </c>
      <c r="G1884" s="275" t="s">
        <v>7562</v>
      </c>
      <c r="H1884" s="275"/>
      <c r="I1884" s="275"/>
      <c r="M1884" s="276"/>
      <c r="N1884" s="276"/>
      <c r="O1884" s="276"/>
      <c r="P1884" s="276"/>
      <c r="Q1884" s="276"/>
    </row>
    <row r="1885" spans="1:17" s="173" customFormat="1" ht="16.5" customHeight="1" x14ac:dyDescent="0.25">
      <c r="A1885" s="272" t="s">
        <v>7621</v>
      </c>
      <c r="B1885" s="272"/>
      <c r="C1885" s="272"/>
      <c r="D1885" s="272"/>
      <c r="E1885" s="272"/>
      <c r="F1885" s="172" t="s">
        <v>4932</v>
      </c>
      <c r="G1885" s="272" t="s">
        <v>7562</v>
      </c>
      <c r="H1885" s="272"/>
      <c r="I1885" s="272"/>
      <c r="M1885" s="273"/>
      <c r="N1885" s="273"/>
      <c r="O1885" s="273"/>
      <c r="P1885" s="273"/>
      <c r="Q1885" s="273"/>
    </row>
    <row r="1886" spans="1:17" ht="16.5" customHeight="1" x14ac:dyDescent="0.25">
      <c r="A1886" s="275" t="s">
        <v>7620</v>
      </c>
      <c r="B1886" s="275"/>
      <c r="C1886" s="275"/>
      <c r="D1886" s="275"/>
      <c r="E1886" s="275"/>
      <c r="F1886" s="171" t="s">
        <v>4932</v>
      </c>
      <c r="G1886" s="275" t="s">
        <v>7562</v>
      </c>
      <c r="H1886" s="275"/>
      <c r="I1886" s="275"/>
      <c r="M1886" s="276"/>
      <c r="N1886" s="276"/>
      <c r="O1886" s="276"/>
      <c r="P1886" s="276"/>
      <c r="Q1886" s="276"/>
    </row>
    <row r="1887" spans="1:17" s="173" customFormat="1" ht="16.5" customHeight="1" x14ac:dyDescent="0.25">
      <c r="A1887" s="272" t="s">
        <v>7619</v>
      </c>
      <c r="B1887" s="272"/>
      <c r="C1887" s="272"/>
      <c r="D1887" s="272"/>
      <c r="E1887" s="272"/>
      <c r="F1887" s="172" t="s">
        <v>4932</v>
      </c>
      <c r="G1887" s="272" t="s">
        <v>7562</v>
      </c>
      <c r="H1887" s="272"/>
      <c r="I1887" s="272"/>
      <c r="M1887" s="273"/>
      <c r="N1887" s="273"/>
      <c r="O1887" s="273"/>
      <c r="P1887" s="273"/>
      <c r="Q1887" s="273"/>
    </row>
    <row r="1888" spans="1:17" ht="16.5" customHeight="1" x14ac:dyDescent="0.25">
      <c r="A1888" s="275" t="s">
        <v>7618</v>
      </c>
      <c r="B1888" s="275"/>
      <c r="C1888" s="275"/>
      <c r="D1888" s="275"/>
      <c r="E1888" s="275"/>
      <c r="F1888" s="171" t="s">
        <v>4932</v>
      </c>
      <c r="G1888" s="275" t="s">
        <v>7562</v>
      </c>
      <c r="H1888" s="275"/>
      <c r="I1888" s="275"/>
      <c r="M1888" s="276"/>
      <c r="N1888" s="276"/>
      <c r="O1888" s="276"/>
      <c r="P1888" s="276"/>
      <c r="Q1888" s="276"/>
    </row>
    <row r="1889" spans="1:17" s="173" customFormat="1" ht="16.5" customHeight="1" x14ac:dyDescent="0.25">
      <c r="A1889" s="272" t="s">
        <v>7617</v>
      </c>
      <c r="B1889" s="272"/>
      <c r="C1889" s="272"/>
      <c r="D1889" s="272"/>
      <c r="E1889" s="272"/>
      <c r="F1889" s="172" t="s">
        <v>4932</v>
      </c>
      <c r="G1889" s="272" t="s">
        <v>7562</v>
      </c>
      <c r="H1889" s="272"/>
      <c r="I1889" s="272"/>
      <c r="M1889" s="273"/>
      <c r="N1889" s="273"/>
      <c r="O1889" s="273"/>
      <c r="P1889" s="273"/>
      <c r="Q1889" s="273"/>
    </row>
    <row r="1890" spans="1:17" ht="16.5" customHeight="1" x14ac:dyDescent="0.25">
      <c r="A1890" s="275" t="s">
        <v>7616</v>
      </c>
      <c r="B1890" s="275"/>
      <c r="C1890" s="275"/>
      <c r="D1890" s="275"/>
      <c r="E1890" s="275"/>
      <c r="F1890" s="171" t="s">
        <v>4932</v>
      </c>
      <c r="G1890" s="275" t="s">
        <v>7562</v>
      </c>
      <c r="H1890" s="275"/>
      <c r="I1890" s="275"/>
      <c r="M1890" s="276"/>
      <c r="N1890" s="276"/>
      <c r="O1890" s="276"/>
      <c r="P1890" s="276"/>
      <c r="Q1890" s="276"/>
    </row>
    <row r="1891" spans="1:17" s="173" customFormat="1" ht="16.5" customHeight="1" x14ac:dyDescent="0.25">
      <c r="A1891" s="272" t="s">
        <v>7615</v>
      </c>
      <c r="B1891" s="272"/>
      <c r="C1891" s="272"/>
      <c r="D1891" s="272"/>
      <c r="E1891" s="272"/>
      <c r="F1891" s="172" t="s">
        <v>4932</v>
      </c>
      <c r="G1891" s="272" t="s">
        <v>7562</v>
      </c>
      <c r="H1891" s="272"/>
      <c r="I1891" s="272"/>
      <c r="M1891" s="273"/>
      <c r="N1891" s="273"/>
      <c r="O1891" s="273"/>
      <c r="P1891" s="273"/>
      <c r="Q1891" s="273"/>
    </row>
    <row r="1892" spans="1:17" ht="16.5" customHeight="1" x14ac:dyDescent="0.25">
      <c r="A1892" s="275" t="s">
        <v>7614</v>
      </c>
      <c r="B1892" s="275"/>
      <c r="C1892" s="275"/>
      <c r="D1892" s="275"/>
      <c r="E1892" s="275"/>
      <c r="F1892" s="171" t="s">
        <v>4932</v>
      </c>
      <c r="G1892" s="275" t="s">
        <v>7562</v>
      </c>
      <c r="H1892" s="275"/>
      <c r="I1892" s="275"/>
      <c r="M1892" s="276"/>
      <c r="N1892" s="276"/>
      <c r="O1892" s="276"/>
      <c r="P1892" s="276"/>
      <c r="Q1892" s="276"/>
    </row>
    <row r="1893" spans="1:17" s="173" customFormat="1" ht="16.5" customHeight="1" x14ac:dyDescent="0.25">
      <c r="A1893" s="272" t="s">
        <v>7613</v>
      </c>
      <c r="B1893" s="272"/>
      <c r="C1893" s="272"/>
      <c r="D1893" s="272"/>
      <c r="E1893" s="272"/>
      <c r="F1893" s="172" t="s">
        <v>4932</v>
      </c>
      <c r="G1893" s="272" t="s">
        <v>7562</v>
      </c>
      <c r="H1893" s="272"/>
      <c r="I1893" s="272"/>
      <c r="M1893" s="273"/>
      <c r="N1893" s="273"/>
      <c r="O1893" s="273"/>
      <c r="P1893" s="273"/>
      <c r="Q1893" s="273"/>
    </row>
    <row r="1894" spans="1:17" ht="16.5" customHeight="1" x14ac:dyDescent="0.25">
      <c r="A1894" s="275" t="s">
        <v>7612</v>
      </c>
      <c r="B1894" s="275"/>
      <c r="C1894" s="275"/>
      <c r="D1894" s="275"/>
      <c r="E1894" s="275"/>
      <c r="F1894" s="171" t="s">
        <v>4932</v>
      </c>
      <c r="G1894" s="275" t="s">
        <v>7562</v>
      </c>
      <c r="H1894" s="275"/>
      <c r="I1894" s="275"/>
      <c r="M1894" s="276"/>
      <c r="N1894" s="276"/>
      <c r="O1894" s="276"/>
      <c r="P1894" s="276"/>
      <c r="Q1894" s="276"/>
    </row>
    <row r="1895" spans="1:17" s="173" customFormat="1" ht="16.5" customHeight="1" x14ac:dyDescent="0.25">
      <c r="A1895" s="272" t="s">
        <v>7611</v>
      </c>
      <c r="B1895" s="272"/>
      <c r="C1895" s="272"/>
      <c r="D1895" s="272"/>
      <c r="E1895" s="272"/>
      <c r="F1895" s="172" t="s">
        <v>4932</v>
      </c>
      <c r="G1895" s="272" t="s">
        <v>7562</v>
      </c>
      <c r="H1895" s="272"/>
      <c r="I1895" s="272"/>
      <c r="M1895" s="273"/>
      <c r="N1895" s="273"/>
      <c r="O1895" s="273"/>
      <c r="P1895" s="273"/>
      <c r="Q1895" s="273"/>
    </row>
    <row r="1896" spans="1:17" ht="16.5" customHeight="1" x14ac:dyDescent="0.25">
      <c r="A1896" s="275" t="s">
        <v>7610</v>
      </c>
      <c r="B1896" s="275"/>
      <c r="C1896" s="275"/>
      <c r="D1896" s="275"/>
      <c r="E1896" s="275"/>
      <c r="F1896" s="171" t="s">
        <v>4932</v>
      </c>
      <c r="G1896" s="275" t="s">
        <v>7562</v>
      </c>
      <c r="H1896" s="275"/>
      <c r="I1896" s="275"/>
      <c r="M1896" s="276"/>
      <c r="N1896" s="276"/>
      <c r="O1896" s="276"/>
      <c r="P1896" s="276"/>
      <c r="Q1896" s="276"/>
    </row>
    <row r="1897" spans="1:17" s="173" customFormat="1" ht="16.5" customHeight="1" x14ac:dyDescent="0.25">
      <c r="A1897" s="272" t="s">
        <v>7609</v>
      </c>
      <c r="B1897" s="272"/>
      <c r="C1897" s="272"/>
      <c r="D1897" s="272"/>
      <c r="E1897" s="272"/>
      <c r="F1897" s="172" t="s">
        <v>4932</v>
      </c>
      <c r="G1897" s="272" t="s">
        <v>7562</v>
      </c>
      <c r="H1897" s="272"/>
      <c r="I1897" s="272"/>
      <c r="M1897" s="273"/>
      <c r="N1897" s="273"/>
      <c r="O1897" s="273"/>
      <c r="P1897" s="273"/>
      <c r="Q1897" s="273"/>
    </row>
    <row r="1898" spans="1:17" ht="16.5" customHeight="1" x14ac:dyDescent="0.25">
      <c r="A1898" s="275" t="s">
        <v>7608</v>
      </c>
      <c r="B1898" s="275"/>
      <c r="C1898" s="275"/>
      <c r="D1898" s="275"/>
      <c r="E1898" s="275"/>
      <c r="F1898" s="171" t="s">
        <v>4932</v>
      </c>
      <c r="G1898" s="275" t="s">
        <v>7562</v>
      </c>
      <c r="H1898" s="275"/>
      <c r="I1898" s="275"/>
      <c r="M1898" s="276"/>
      <c r="N1898" s="276"/>
      <c r="O1898" s="276"/>
      <c r="P1898" s="276"/>
      <c r="Q1898" s="276"/>
    </row>
    <row r="1899" spans="1:17" s="173" customFormat="1" ht="13.5" customHeight="1" x14ac:dyDescent="0.25">
      <c r="A1899" s="277" t="s">
        <v>7607</v>
      </c>
      <c r="B1899" s="277"/>
      <c r="C1899" s="277"/>
      <c r="D1899" s="277"/>
      <c r="E1899" s="277"/>
      <c r="F1899" s="172" t="s">
        <v>4932</v>
      </c>
      <c r="G1899" s="272" t="s">
        <v>7562</v>
      </c>
      <c r="H1899" s="272"/>
      <c r="I1899" s="272"/>
      <c r="M1899" s="273"/>
      <c r="N1899" s="273"/>
      <c r="O1899" s="273"/>
      <c r="P1899" s="273"/>
      <c r="Q1899" s="273"/>
    </row>
    <row r="1900" spans="1:17" s="173" customFormat="1" ht="13.5" customHeight="1" x14ac:dyDescent="0.25">
      <c r="A1900" s="277"/>
      <c r="B1900" s="277"/>
      <c r="C1900" s="277"/>
      <c r="D1900" s="277"/>
      <c r="E1900" s="277"/>
    </row>
    <row r="1901" spans="1:17" ht="16.5" customHeight="1" x14ac:dyDescent="0.25">
      <c r="A1901" s="275" t="s">
        <v>7606</v>
      </c>
      <c r="B1901" s="275"/>
      <c r="C1901" s="275"/>
      <c r="D1901" s="275"/>
      <c r="E1901" s="275"/>
      <c r="F1901" s="171" t="s">
        <v>4932</v>
      </c>
      <c r="G1901" s="275" t="s">
        <v>7562</v>
      </c>
      <c r="H1901" s="275"/>
      <c r="I1901" s="275"/>
      <c r="M1901" s="276"/>
      <c r="N1901" s="276"/>
      <c r="O1901" s="276"/>
      <c r="P1901" s="276"/>
      <c r="Q1901" s="276"/>
    </row>
    <row r="1902" spans="1:17" s="173" customFormat="1" ht="16.5" customHeight="1" x14ac:dyDescent="0.25">
      <c r="A1902" s="272" t="s">
        <v>7605</v>
      </c>
      <c r="B1902" s="272"/>
      <c r="C1902" s="272"/>
      <c r="D1902" s="272"/>
      <c r="E1902" s="272"/>
      <c r="F1902" s="172" t="s">
        <v>4932</v>
      </c>
      <c r="G1902" s="272" t="s">
        <v>7562</v>
      </c>
      <c r="H1902" s="272"/>
      <c r="I1902" s="272"/>
      <c r="M1902" s="273"/>
      <c r="N1902" s="273"/>
      <c r="O1902" s="273"/>
      <c r="P1902" s="273"/>
      <c r="Q1902" s="273"/>
    </row>
    <row r="1903" spans="1:17" ht="16.5" customHeight="1" x14ac:dyDescent="0.25">
      <c r="A1903" s="275" t="s">
        <v>7604</v>
      </c>
      <c r="B1903" s="275"/>
      <c r="C1903" s="275"/>
      <c r="D1903" s="275"/>
      <c r="E1903" s="275"/>
      <c r="F1903" s="171" t="s">
        <v>4932</v>
      </c>
      <c r="G1903" s="275" t="s">
        <v>7562</v>
      </c>
      <c r="H1903" s="275"/>
      <c r="I1903" s="275"/>
      <c r="M1903" s="276"/>
      <c r="N1903" s="276"/>
      <c r="O1903" s="276"/>
      <c r="P1903" s="276"/>
      <c r="Q1903" s="276"/>
    </row>
    <row r="1904" spans="1:17" s="173" customFormat="1" ht="13.5" customHeight="1" x14ac:dyDescent="0.25">
      <c r="A1904" s="277" t="s">
        <v>7603</v>
      </c>
      <c r="B1904" s="277"/>
      <c r="C1904" s="277"/>
      <c r="D1904" s="277"/>
      <c r="E1904" s="277"/>
      <c r="F1904" s="172" t="s">
        <v>4932</v>
      </c>
      <c r="G1904" s="272" t="s">
        <v>7562</v>
      </c>
      <c r="H1904" s="272"/>
      <c r="I1904" s="272"/>
      <c r="M1904" s="273"/>
      <c r="N1904" s="273"/>
      <c r="O1904" s="273"/>
      <c r="P1904" s="273"/>
      <c r="Q1904" s="273"/>
    </row>
    <row r="1905" spans="1:17" s="173" customFormat="1" ht="13.5" customHeight="1" x14ac:dyDescent="0.25">
      <c r="A1905" s="277"/>
      <c r="B1905" s="277"/>
      <c r="C1905" s="277"/>
      <c r="D1905" s="277"/>
      <c r="E1905" s="277"/>
    </row>
    <row r="1906" spans="1:17" ht="16.5" customHeight="1" x14ac:dyDescent="0.25">
      <c r="A1906" s="275" t="s">
        <v>7602</v>
      </c>
      <c r="B1906" s="275"/>
      <c r="C1906" s="275"/>
      <c r="D1906" s="275"/>
      <c r="E1906" s="275"/>
      <c r="F1906" s="171" t="s">
        <v>4932</v>
      </c>
      <c r="G1906" s="275" t="s">
        <v>7562</v>
      </c>
      <c r="H1906" s="275"/>
      <c r="I1906" s="275"/>
      <c r="M1906" s="276"/>
      <c r="N1906" s="276"/>
      <c r="O1906" s="276"/>
      <c r="P1906" s="276"/>
      <c r="Q1906" s="276"/>
    </row>
    <row r="1907" spans="1:17" s="173" customFormat="1" ht="16.5" customHeight="1" x14ac:dyDescent="0.25">
      <c r="A1907" s="272" t="s">
        <v>7601</v>
      </c>
      <c r="B1907" s="272"/>
      <c r="C1907" s="272"/>
      <c r="D1907" s="272"/>
      <c r="E1907" s="272"/>
      <c r="F1907" s="172" t="s">
        <v>4932</v>
      </c>
      <c r="G1907" s="272" t="s">
        <v>7562</v>
      </c>
      <c r="H1907" s="272"/>
      <c r="I1907" s="272"/>
      <c r="M1907" s="273"/>
      <c r="N1907" s="273"/>
      <c r="O1907" s="273"/>
      <c r="P1907" s="273"/>
      <c r="Q1907" s="273"/>
    </row>
    <row r="1908" spans="1:17" ht="16.5" customHeight="1" x14ac:dyDescent="0.25">
      <c r="A1908" s="275" t="s">
        <v>7600</v>
      </c>
      <c r="B1908" s="275"/>
      <c r="C1908" s="275"/>
      <c r="D1908" s="275"/>
      <c r="E1908" s="275"/>
      <c r="F1908" s="171" t="s">
        <v>4932</v>
      </c>
      <c r="G1908" s="275" t="s">
        <v>7562</v>
      </c>
      <c r="H1908" s="275"/>
      <c r="I1908" s="275"/>
      <c r="M1908" s="276"/>
      <c r="N1908" s="276"/>
      <c r="O1908" s="276"/>
      <c r="P1908" s="276"/>
      <c r="Q1908" s="276"/>
    </row>
    <row r="1909" spans="1:17" s="173" customFormat="1" ht="16.5" customHeight="1" x14ac:dyDescent="0.25">
      <c r="A1909" s="272" t="s">
        <v>7599</v>
      </c>
      <c r="B1909" s="272"/>
      <c r="C1909" s="272"/>
      <c r="D1909" s="272"/>
      <c r="E1909" s="272"/>
      <c r="F1909" s="172" t="s">
        <v>4932</v>
      </c>
      <c r="G1909" s="272" t="s">
        <v>7562</v>
      </c>
      <c r="H1909" s="272"/>
      <c r="I1909" s="272"/>
      <c r="M1909" s="273"/>
      <c r="N1909" s="273"/>
      <c r="O1909" s="273"/>
      <c r="P1909" s="273"/>
      <c r="Q1909" s="273"/>
    </row>
    <row r="1910" spans="1:17" ht="16.5" customHeight="1" x14ac:dyDescent="0.25">
      <c r="A1910" s="275" t="s">
        <v>7598</v>
      </c>
      <c r="B1910" s="275"/>
      <c r="C1910" s="275"/>
      <c r="D1910" s="275"/>
      <c r="E1910" s="275"/>
      <c r="F1910" s="171" t="s">
        <v>4932</v>
      </c>
      <c r="G1910" s="275" t="s">
        <v>7562</v>
      </c>
      <c r="H1910" s="275"/>
      <c r="I1910" s="275"/>
      <c r="M1910" s="276"/>
      <c r="N1910" s="276"/>
      <c r="O1910" s="276"/>
      <c r="P1910" s="276"/>
      <c r="Q1910" s="276"/>
    </row>
    <row r="1911" spans="1:17" s="173" customFormat="1" ht="16.5" customHeight="1" x14ac:dyDescent="0.25">
      <c r="A1911" s="272" t="s">
        <v>7597</v>
      </c>
      <c r="B1911" s="272"/>
      <c r="C1911" s="272"/>
      <c r="D1911" s="272"/>
      <c r="E1911" s="272"/>
      <c r="F1911" s="172" t="s">
        <v>4932</v>
      </c>
      <c r="G1911" s="272" t="s">
        <v>7562</v>
      </c>
      <c r="H1911" s="272"/>
      <c r="I1911" s="272"/>
      <c r="M1911" s="273"/>
      <c r="N1911" s="273"/>
      <c r="O1911" s="273"/>
      <c r="P1911" s="273"/>
      <c r="Q1911" s="273"/>
    </row>
    <row r="1912" spans="1:17" ht="16.5" customHeight="1" x14ac:dyDescent="0.25">
      <c r="A1912" s="275" t="s">
        <v>7596</v>
      </c>
      <c r="B1912" s="275"/>
      <c r="C1912" s="275"/>
      <c r="D1912" s="275"/>
      <c r="E1912" s="275"/>
      <c r="F1912" s="171" t="s">
        <v>4932</v>
      </c>
      <c r="G1912" s="275" t="s">
        <v>7562</v>
      </c>
      <c r="H1912" s="275"/>
      <c r="I1912" s="275"/>
      <c r="M1912" s="276"/>
      <c r="N1912" s="276"/>
      <c r="O1912" s="276"/>
      <c r="P1912" s="276"/>
      <c r="Q1912" s="276"/>
    </row>
    <row r="1913" spans="1:17" s="173" customFormat="1" ht="16.5" customHeight="1" x14ac:dyDescent="0.25">
      <c r="A1913" s="272" t="s">
        <v>7595</v>
      </c>
      <c r="B1913" s="272"/>
      <c r="C1913" s="272"/>
      <c r="D1913" s="272"/>
      <c r="E1913" s="272"/>
      <c r="F1913" s="172" t="s">
        <v>4932</v>
      </c>
      <c r="G1913" s="272" t="s">
        <v>7562</v>
      </c>
      <c r="H1913" s="272"/>
      <c r="I1913" s="272"/>
      <c r="M1913" s="273"/>
      <c r="N1913" s="273"/>
      <c r="O1913" s="273"/>
      <c r="P1913" s="273"/>
      <c r="Q1913" s="273"/>
    </row>
    <row r="1914" spans="1:17" ht="16.5" customHeight="1" x14ac:dyDescent="0.25">
      <c r="A1914" s="275" t="s">
        <v>7594</v>
      </c>
      <c r="B1914" s="275"/>
      <c r="C1914" s="275"/>
      <c r="D1914" s="275"/>
      <c r="E1914" s="275"/>
      <c r="F1914" s="171" t="s">
        <v>4932</v>
      </c>
      <c r="G1914" s="275" t="s">
        <v>7562</v>
      </c>
      <c r="H1914" s="275"/>
      <c r="I1914" s="275"/>
      <c r="M1914" s="276"/>
      <c r="N1914" s="276"/>
      <c r="O1914" s="276"/>
      <c r="P1914" s="276"/>
      <c r="Q1914" s="276"/>
    </row>
    <row r="1915" spans="1:17" s="173" customFormat="1" ht="16.5" customHeight="1" x14ac:dyDescent="0.25">
      <c r="A1915" s="272" t="s">
        <v>7593</v>
      </c>
      <c r="B1915" s="272"/>
      <c r="C1915" s="272"/>
      <c r="D1915" s="272"/>
      <c r="E1915" s="272"/>
      <c r="F1915" s="172" t="s">
        <v>4932</v>
      </c>
      <c r="G1915" s="272" t="s">
        <v>7562</v>
      </c>
      <c r="H1915" s="272"/>
      <c r="I1915" s="272"/>
      <c r="M1915" s="273"/>
      <c r="N1915" s="273"/>
      <c r="O1915" s="273"/>
      <c r="P1915" s="273"/>
      <c r="Q1915" s="273"/>
    </row>
    <row r="1916" spans="1:17" ht="16.5" customHeight="1" x14ac:dyDescent="0.25">
      <c r="A1916" s="275" t="s">
        <v>7592</v>
      </c>
      <c r="B1916" s="275"/>
      <c r="C1916" s="275"/>
      <c r="D1916" s="275"/>
      <c r="E1916" s="275"/>
      <c r="F1916" s="171" t="s">
        <v>4932</v>
      </c>
      <c r="G1916" s="275" t="s">
        <v>7562</v>
      </c>
      <c r="H1916" s="275"/>
      <c r="I1916" s="275"/>
      <c r="M1916" s="276"/>
      <c r="N1916" s="276"/>
      <c r="O1916" s="276"/>
      <c r="P1916" s="276"/>
      <c r="Q1916" s="276"/>
    </row>
    <row r="1917" spans="1:17" s="173" customFormat="1" ht="13.5" customHeight="1" x14ac:dyDescent="0.25">
      <c r="A1917" s="277" t="s">
        <v>7591</v>
      </c>
      <c r="B1917" s="277"/>
      <c r="C1917" s="277"/>
      <c r="D1917" s="277"/>
      <c r="E1917" s="277"/>
      <c r="F1917" s="172" t="s">
        <v>4932</v>
      </c>
      <c r="G1917" s="272" t="s">
        <v>7562</v>
      </c>
      <c r="H1917" s="272"/>
      <c r="I1917" s="272"/>
      <c r="M1917" s="273"/>
      <c r="N1917" s="273"/>
      <c r="O1917" s="273"/>
      <c r="P1917" s="273"/>
      <c r="Q1917" s="273"/>
    </row>
    <row r="1918" spans="1:17" s="173" customFormat="1" ht="13.5" customHeight="1" x14ac:dyDescent="0.25">
      <c r="A1918" s="277"/>
      <c r="B1918" s="277"/>
      <c r="C1918" s="277"/>
      <c r="D1918" s="277"/>
      <c r="E1918" s="277"/>
    </row>
    <row r="1919" spans="1:17" ht="16.5" customHeight="1" x14ac:dyDescent="0.25">
      <c r="A1919" s="275" t="s">
        <v>7590</v>
      </c>
      <c r="B1919" s="275"/>
      <c r="C1919" s="275"/>
      <c r="D1919" s="275"/>
      <c r="E1919" s="275"/>
      <c r="F1919" s="171" t="s">
        <v>4932</v>
      </c>
      <c r="G1919" s="275" t="s">
        <v>7562</v>
      </c>
      <c r="H1919" s="275"/>
      <c r="I1919" s="275"/>
      <c r="M1919" s="276"/>
      <c r="N1919" s="276"/>
      <c r="O1919" s="276"/>
      <c r="P1919" s="276"/>
      <c r="Q1919" s="276"/>
    </row>
    <row r="1920" spans="1:17" s="173" customFormat="1" ht="13.5" customHeight="1" x14ac:dyDescent="0.25">
      <c r="A1920" s="277" t="s">
        <v>7589</v>
      </c>
      <c r="B1920" s="277"/>
      <c r="C1920" s="277"/>
      <c r="D1920" s="277"/>
      <c r="E1920" s="277"/>
      <c r="F1920" s="172" t="s">
        <v>4932</v>
      </c>
      <c r="G1920" s="272" t="s">
        <v>7562</v>
      </c>
      <c r="H1920" s="272"/>
      <c r="I1920" s="272"/>
      <c r="M1920" s="273"/>
      <c r="N1920" s="273"/>
      <c r="O1920" s="273"/>
      <c r="P1920" s="273"/>
      <c r="Q1920" s="273"/>
    </row>
    <row r="1921" spans="1:17" s="173" customFormat="1" ht="13.5" customHeight="1" x14ac:dyDescent="0.25">
      <c r="A1921" s="277"/>
      <c r="B1921" s="277"/>
      <c r="C1921" s="277"/>
      <c r="D1921" s="277"/>
      <c r="E1921" s="277"/>
    </row>
    <row r="1922" spans="1:17" ht="16.5" customHeight="1" x14ac:dyDescent="0.25">
      <c r="A1922" s="275" t="s">
        <v>7588</v>
      </c>
      <c r="B1922" s="275"/>
      <c r="C1922" s="275"/>
      <c r="D1922" s="275"/>
      <c r="E1922" s="275"/>
      <c r="F1922" s="171" t="s">
        <v>4932</v>
      </c>
      <c r="G1922" s="275" t="s">
        <v>7562</v>
      </c>
      <c r="H1922" s="275"/>
      <c r="I1922" s="275"/>
      <c r="M1922" s="276"/>
      <c r="N1922" s="276"/>
      <c r="O1922" s="276"/>
      <c r="P1922" s="276"/>
      <c r="Q1922" s="276"/>
    </row>
    <row r="1923" spans="1:17" s="173" customFormat="1" ht="16.5" customHeight="1" x14ac:dyDescent="0.25">
      <c r="A1923" s="272" t="s">
        <v>7587</v>
      </c>
      <c r="B1923" s="272"/>
      <c r="C1923" s="272"/>
      <c r="D1923" s="272"/>
      <c r="E1923" s="272"/>
      <c r="F1923" s="172" t="s">
        <v>4932</v>
      </c>
      <c r="G1923" s="272" t="s">
        <v>7562</v>
      </c>
      <c r="H1923" s="272"/>
      <c r="I1923" s="272"/>
      <c r="M1923" s="273"/>
      <c r="N1923" s="273"/>
      <c r="O1923" s="273"/>
      <c r="P1923" s="273"/>
      <c r="Q1923" s="273"/>
    </row>
    <row r="1924" spans="1:17" ht="13.5" customHeight="1" x14ac:dyDescent="0.25">
      <c r="A1924" s="278" t="s">
        <v>7586</v>
      </c>
      <c r="B1924" s="278"/>
      <c r="C1924" s="278"/>
      <c r="D1924" s="278"/>
      <c r="E1924" s="278"/>
      <c r="F1924" s="171" t="s">
        <v>4932</v>
      </c>
      <c r="G1924" s="275" t="s">
        <v>7562</v>
      </c>
      <c r="H1924" s="275"/>
      <c r="I1924" s="275"/>
      <c r="M1924" s="276"/>
      <c r="N1924" s="276"/>
      <c r="O1924" s="276"/>
      <c r="P1924" s="276"/>
      <c r="Q1924" s="276"/>
    </row>
    <row r="1925" spans="1:17" ht="13.5" customHeight="1" x14ac:dyDescent="0.25">
      <c r="A1925" s="278"/>
      <c r="B1925" s="278"/>
      <c r="C1925" s="278"/>
      <c r="D1925" s="278"/>
      <c r="E1925" s="278"/>
    </row>
    <row r="1926" spans="1:17" s="173" customFormat="1" ht="16.5" customHeight="1" x14ac:dyDescent="0.25">
      <c r="A1926" s="272" t="s">
        <v>7585</v>
      </c>
      <c r="B1926" s="272"/>
      <c r="C1926" s="272"/>
      <c r="D1926" s="272"/>
      <c r="E1926" s="272"/>
      <c r="F1926" s="172" t="s">
        <v>4932</v>
      </c>
      <c r="G1926" s="272" t="s">
        <v>7562</v>
      </c>
      <c r="H1926" s="272"/>
      <c r="I1926" s="272"/>
      <c r="M1926" s="273"/>
      <c r="N1926" s="273"/>
      <c r="O1926" s="273"/>
      <c r="P1926" s="273"/>
      <c r="Q1926" s="273"/>
    </row>
    <row r="1927" spans="1:17" ht="16.5" customHeight="1" x14ac:dyDescent="0.25">
      <c r="A1927" s="275" t="s">
        <v>7584</v>
      </c>
      <c r="B1927" s="275"/>
      <c r="C1927" s="275"/>
      <c r="D1927" s="275"/>
      <c r="E1927" s="275"/>
      <c r="F1927" s="171" t="s">
        <v>4932</v>
      </c>
      <c r="G1927" s="275" t="s">
        <v>7562</v>
      </c>
      <c r="H1927" s="275"/>
      <c r="I1927" s="275"/>
      <c r="M1927" s="276"/>
      <c r="N1927" s="276"/>
      <c r="O1927" s="276"/>
      <c r="P1927" s="276"/>
      <c r="Q1927" s="276"/>
    </row>
    <row r="1928" spans="1:17" s="173" customFormat="1" ht="16.5" customHeight="1" x14ac:dyDescent="0.25">
      <c r="A1928" s="272" t="s">
        <v>7583</v>
      </c>
      <c r="B1928" s="272"/>
      <c r="C1928" s="272"/>
      <c r="D1928" s="272"/>
      <c r="E1928" s="272"/>
      <c r="F1928" s="172" t="s">
        <v>4932</v>
      </c>
      <c r="G1928" s="272" t="s">
        <v>7562</v>
      </c>
      <c r="H1928" s="272"/>
      <c r="I1928" s="272"/>
      <c r="M1928" s="273"/>
      <c r="N1928" s="273"/>
      <c r="O1928" s="273"/>
      <c r="P1928" s="273"/>
      <c r="Q1928" s="273"/>
    </row>
    <row r="1929" spans="1:17" ht="16.5" customHeight="1" x14ac:dyDescent="0.25">
      <c r="A1929" s="275" t="s">
        <v>7582</v>
      </c>
      <c r="B1929" s="275"/>
      <c r="C1929" s="275"/>
      <c r="D1929" s="275"/>
      <c r="E1929" s="275"/>
      <c r="F1929" s="171" t="s">
        <v>4932</v>
      </c>
      <c r="G1929" s="275" t="s">
        <v>7562</v>
      </c>
      <c r="H1929" s="275"/>
      <c r="I1929" s="275"/>
      <c r="M1929" s="276"/>
      <c r="N1929" s="276"/>
      <c r="O1929" s="276"/>
      <c r="P1929" s="276"/>
      <c r="Q1929" s="276"/>
    </row>
    <row r="1930" spans="1:17" s="173" customFormat="1" ht="16.5" customHeight="1" x14ac:dyDescent="0.25">
      <c r="A1930" s="272" t="s">
        <v>7581</v>
      </c>
      <c r="B1930" s="272"/>
      <c r="C1930" s="272"/>
      <c r="D1930" s="272"/>
      <c r="E1930" s="272"/>
      <c r="F1930" s="172" t="s">
        <v>4932</v>
      </c>
      <c r="G1930" s="272" t="s">
        <v>7562</v>
      </c>
      <c r="H1930" s="272"/>
      <c r="I1930" s="272"/>
      <c r="M1930" s="273"/>
      <c r="N1930" s="273"/>
      <c r="O1930" s="273"/>
      <c r="P1930" s="273"/>
      <c r="Q1930" s="273"/>
    </row>
    <row r="1931" spans="1:17" ht="16.5" customHeight="1" x14ac:dyDescent="0.25">
      <c r="A1931" s="275" t="s">
        <v>7580</v>
      </c>
      <c r="B1931" s="275"/>
      <c r="C1931" s="275"/>
      <c r="D1931" s="275"/>
      <c r="E1931" s="275"/>
      <c r="F1931" s="171" t="s">
        <v>4932</v>
      </c>
      <c r="G1931" s="275" t="s">
        <v>7562</v>
      </c>
      <c r="H1931" s="275"/>
      <c r="I1931" s="275"/>
      <c r="M1931" s="276"/>
      <c r="N1931" s="276"/>
      <c r="O1931" s="276"/>
      <c r="P1931" s="276"/>
      <c r="Q1931" s="276"/>
    </row>
    <row r="1932" spans="1:17" s="173" customFormat="1" ht="16.5" customHeight="1" x14ac:dyDescent="0.25">
      <c r="A1932" s="272" t="s">
        <v>7579</v>
      </c>
      <c r="B1932" s="272"/>
      <c r="C1932" s="272"/>
      <c r="D1932" s="272"/>
      <c r="E1932" s="272"/>
      <c r="F1932" s="172" t="s">
        <v>4932</v>
      </c>
      <c r="G1932" s="272" t="s">
        <v>7562</v>
      </c>
      <c r="H1932" s="272"/>
      <c r="I1932" s="272"/>
      <c r="M1932" s="273"/>
      <c r="N1932" s="273"/>
      <c r="O1932" s="273"/>
      <c r="P1932" s="273"/>
      <c r="Q1932" s="273"/>
    </row>
    <row r="1933" spans="1:17" ht="16.5" customHeight="1" x14ac:dyDescent="0.25">
      <c r="A1933" s="275" t="s">
        <v>7578</v>
      </c>
      <c r="B1933" s="275"/>
      <c r="C1933" s="275"/>
      <c r="D1933" s="275"/>
      <c r="E1933" s="275"/>
      <c r="F1933" s="171" t="s">
        <v>4932</v>
      </c>
      <c r="G1933" s="275" t="s">
        <v>7562</v>
      </c>
      <c r="H1933" s="275"/>
      <c r="I1933" s="275"/>
      <c r="M1933" s="276"/>
      <c r="N1933" s="276"/>
      <c r="O1933" s="276"/>
      <c r="P1933" s="276"/>
      <c r="Q1933" s="276"/>
    </row>
    <row r="1934" spans="1:17" s="173" customFormat="1" ht="16.5" customHeight="1" x14ac:dyDescent="0.25">
      <c r="A1934" s="272" t="s">
        <v>7577</v>
      </c>
      <c r="B1934" s="272"/>
      <c r="C1934" s="272"/>
      <c r="D1934" s="272"/>
      <c r="E1934" s="272"/>
      <c r="F1934" s="172" t="s">
        <v>4932</v>
      </c>
      <c r="G1934" s="272" t="s">
        <v>7562</v>
      </c>
      <c r="H1934" s="272"/>
      <c r="I1934" s="272"/>
      <c r="M1934" s="273"/>
      <c r="N1934" s="273"/>
      <c r="O1934" s="273"/>
      <c r="P1934" s="273"/>
      <c r="Q1934" s="273"/>
    </row>
    <row r="1935" spans="1:17" ht="16.5" customHeight="1" x14ac:dyDescent="0.25">
      <c r="A1935" s="275" t="s">
        <v>7576</v>
      </c>
      <c r="B1935" s="275"/>
      <c r="C1935" s="275"/>
      <c r="D1935" s="275"/>
      <c r="E1935" s="275"/>
      <c r="F1935" s="171" t="s">
        <v>4932</v>
      </c>
      <c r="G1935" s="275" t="s">
        <v>7562</v>
      </c>
      <c r="H1935" s="275"/>
      <c r="I1935" s="275"/>
      <c r="M1935" s="276"/>
      <c r="N1935" s="276"/>
      <c r="O1935" s="276"/>
      <c r="P1935" s="276"/>
      <c r="Q1935" s="276"/>
    </row>
    <row r="1936" spans="1:17" s="173" customFormat="1" ht="16.5" customHeight="1" x14ac:dyDescent="0.25">
      <c r="A1936" s="272" t="s">
        <v>7575</v>
      </c>
      <c r="B1936" s="272"/>
      <c r="C1936" s="272"/>
      <c r="D1936" s="272"/>
      <c r="E1936" s="272"/>
      <c r="F1936" s="172" t="s">
        <v>4932</v>
      </c>
      <c r="G1936" s="272" t="s">
        <v>7562</v>
      </c>
      <c r="H1936" s="272"/>
      <c r="I1936" s="272"/>
      <c r="M1936" s="273"/>
      <c r="N1936" s="273"/>
      <c r="O1936" s="273"/>
      <c r="P1936" s="273"/>
      <c r="Q1936" s="273"/>
    </row>
    <row r="1937" spans="1:17" ht="16.5" customHeight="1" x14ac:dyDescent="0.25">
      <c r="A1937" s="275" t="s">
        <v>7574</v>
      </c>
      <c r="B1937" s="275"/>
      <c r="C1937" s="275"/>
      <c r="D1937" s="275"/>
      <c r="E1937" s="275"/>
      <c r="F1937" s="171" t="s">
        <v>4932</v>
      </c>
      <c r="G1937" s="275" t="s">
        <v>7562</v>
      </c>
      <c r="H1937" s="275"/>
      <c r="I1937" s="275"/>
      <c r="M1937" s="276"/>
      <c r="N1937" s="276"/>
      <c r="O1937" s="276"/>
      <c r="P1937" s="276"/>
      <c r="Q1937" s="276"/>
    </row>
    <row r="1938" spans="1:17" s="173" customFormat="1" ht="16.5" customHeight="1" x14ac:dyDescent="0.25">
      <c r="A1938" s="272" t="s">
        <v>7573</v>
      </c>
      <c r="B1938" s="272"/>
      <c r="C1938" s="272"/>
      <c r="D1938" s="272"/>
      <c r="E1938" s="272"/>
      <c r="F1938" s="172" t="s">
        <v>4932</v>
      </c>
      <c r="G1938" s="272" t="s">
        <v>7562</v>
      </c>
      <c r="H1938" s="272"/>
      <c r="I1938" s="272"/>
      <c r="M1938" s="273"/>
      <c r="N1938" s="273"/>
      <c r="O1938" s="273"/>
      <c r="P1938" s="273"/>
      <c r="Q1938" s="273"/>
    </row>
    <row r="1939" spans="1:17" ht="16.5" customHeight="1" x14ac:dyDescent="0.25">
      <c r="A1939" s="275" t="s">
        <v>7572</v>
      </c>
      <c r="B1939" s="275"/>
      <c r="C1939" s="275"/>
      <c r="D1939" s="275"/>
      <c r="E1939" s="275"/>
      <c r="F1939" s="171" t="s">
        <v>4932</v>
      </c>
      <c r="G1939" s="275" t="s">
        <v>7562</v>
      </c>
      <c r="H1939" s="275"/>
      <c r="I1939" s="275"/>
      <c r="M1939" s="276"/>
      <c r="N1939" s="276"/>
      <c r="O1939" s="276"/>
      <c r="P1939" s="276"/>
      <c r="Q1939" s="276"/>
    </row>
    <row r="1940" spans="1:17" s="173" customFormat="1" ht="16.5" customHeight="1" x14ac:dyDescent="0.25">
      <c r="A1940" s="272" t="s">
        <v>7571</v>
      </c>
      <c r="B1940" s="272"/>
      <c r="C1940" s="272"/>
      <c r="D1940" s="272"/>
      <c r="E1940" s="272"/>
      <c r="F1940" s="172" t="s">
        <v>4932</v>
      </c>
      <c r="G1940" s="272" t="s">
        <v>7562</v>
      </c>
      <c r="H1940" s="272"/>
      <c r="I1940" s="272"/>
      <c r="M1940" s="273"/>
      <c r="N1940" s="273"/>
      <c r="O1940" s="273"/>
      <c r="P1940" s="273"/>
      <c r="Q1940" s="273"/>
    </row>
    <row r="1941" spans="1:17" ht="16.5" customHeight="1" x14ac:dyDescent="0.25">
      <c r="A1941" s="275" t="s">
        <v>7570</v>
      </c>
      <c r="B1941" s="275"/>
      <c r="C1941" s="275"/>
      <c r="D1941" s="275"/>
      <c r="E1941" s="275"/>
      <c r="F1941" s="171" t="s">
        <v>4932</v>
      </c>
      <c r="G1941" s="275" t="s">
        <v>7562</v>
      </c>
      <c r="H1941" s="275"/>
      <c r="I1941" s="275"/>
      <c r="M1941" s="276"/>
      <c r="N1941" s="276"/>
      <c r="O1941" s="276"/>
      <c r="P1941" s="276"/>
      <c r="Q1941" s="276"/>
    </row>
    <row r="1942" spans="1:17" s="173" customFormat="1" ht="16.5" customHeight="1" x14ac:dyDescent="0.25">
      <c r="A1942" s="272" t="s">
        <v>7569</v>
      </c>
      <c r="B1942" s="272"/>
      <c r="C1942" s="272"/>
      <c r="D1942" s="272"/>
      <c r="E1942" s="272"/>
      <c r="F1942" s="172" t="s">
        <v>4932</v>
      </c>
      <c r="G1942" s="272" t="s">
        <v>7562</v>
      </c>
      <c r="H1942" s="272"/>
      <c r="I1942" s="272"/>
      <c r="M1942" s="273"/>
      <c r="N1942" s="273"/>
      <c r="O1942" s="273"/>
      <c r="P1942" s="273"/>
      <c r="Q1942" s="273"/>
    </row>
    <row r="1943" spans="1:17" ht="16.5" customHeight="1" x14ac:dyDescent="0.25">
      <c r="A1943" s="275" t="s">
        <v>7568</v>
      </c>
      <c r="B1943" s="275"/>
      <c r="C1943" s="275"/>
      <c r="D1943" s="275"/>
      <c r="E1943" s="275"/>
      <c r="F1943" s="171" t="s">
        <v>4932</v>
      </c>
      <c r="G1943" s="275" t="s">
        <v>7562</v>
      </c>
      <c r="H1943" s="275"/>
      <c r="I1943" s="275"/>
      <c r="M1943" s="276"/>
      <c r="N1943" s="276"/>
      <c r="O1943" s="276"/>
      <c r="P1943" s="276"/>
      <c r="Q1943" s="276"/>
    </row>
    <row r="1944" spans="1:17" s="173" customFormat="1" ht="13.5" customHeight="1" x14ac:dyDescent="0.25">
      <c r="A1944" s="277" t="s">
        <v>7567</v>
      </c>
      <c r="B1944" s="277"/>
      <c r="C1944" s="277"/>
      <c r="D1944" s="277"/>
      <c r="E1944" s="277"/>
      <c r="F1944" s="172" t="s">
        <v>4932</v>
      </c>
      <c r="G1944" s="272" t="s">
        <v>7562</v>
      </c>
      <c r="H1944" s="272"/>
      <c r="I1944" s="272"/>
      <c r="M1944" s="273"/>
      <c r="N1944" s="273"/>
      <c r="O1944" s="273"/>
      <c r="P1944" s="273"/>
      <c r="Q1944" s="273"/>
    </row>
    <row r="1945" spans="1:17" s="173" customFormat="1" ht="13.5" customHeight="1" x14ac:dyDescent="0.25">
      <c r="A1945" s="277"/>
      <c r="B1945" s="277"/>
      <c r="C1945" s="277"/>
      <c r="D1945" s="277"/>
      <c r="E1945" s="277"/>
    </row>
    <row r="1946" spans="1:17" ht="16.5" customHeight="1" x14ac:dyDescent="0.25">
      <c r="A1946" s="275" t="s">
        <v>5289</v>
      </c>
      <c r="B1946" s="275"/>
      <c r="C1946" s="275"/>
      <c r="D1946" s="275"/>
      <c r="E1946" s="275"/>
      <c r="F1946" s="171" t="s">
        <v>4932</v>
      </c>
      <c r="G1946" s="275" t="s">
        <v>7562</v>
      </c>
      <c r="H1946" s="275"/>
      <c r="I1946" s="275"/>
      <c r="J1946" s="275" t="s">
        <v>7566</v>
      </c>
      <c r="K1946" s="275"/>
      <c r="L1946" s="275"/>
      <c r="M1946" s="276"/>
      <c r="N1946" s="276"/>
      <c r="O1946" s="276"/>
      <c r="P1946" s="276"/>
      <c r="Q1946" s="276"/>
    </row>
    <row r="1947" spans="1:17" s="173" customFormat="1" ht="16.5" customHeight="1" x14ac:dyDescent="0.25">
      <c r="A1947" s="272" t="s">
        <v>6149</v>
      </c>
      <c r="B1947" s="272"/>
      <c r="C1947" s="272"/>
      <c r="D1947" s="272"/>
      <c r="E1947" s="272"/>
      <c r="F1947" s="172" t="s">
        <v>4932</v>
      </c>
      <c r="G1947" s="272" t="s">
        <v>7562</v>
      </c>
      <c r="H1947" s="272"/>
      <c r="I1947" s="272"/>
      <c r="J1947" s="272" t="s">
        <v>7565</v>
      </c>
      <c r="K1947" s="272"/>
      <c r="L1947" s="272"/>
      <c r="M1947" s="273"/>
      <c r="N1947" s="273"/>
      <c r="O1947" s="273"/>
      <c r="P1947" s="273"/>
      <c r="Q1947" s="273"/>
    </row>
    <row r="1948" spans="1:17" ht="16.5" customHeight="1" x14ac:dyDescent="0.25">
      <c r="A1948" s="275" t="s">
        <v>7564</v>
      </c>
      <c r="B1948" s="275"/>
      <c r="C1948" s="275"/>
      <c r="D1948" s="275"/>
      <c r="E1948" s="275"/>
      <c r="F1948" s="171" t="s">
        <v>4932</v>
      </c>
      <c r="G1948" s="275" t="s">
        <v>7562</v>
      </c>
      <c r="H1948" s="275"/>
      <c r="I1948" s="275"/>
      <c r="J1948" s="275" t="s">
        <v>7563</v>
      </c>
      <c r="K1948" s="275"/>
      <c r="L1948" s="275"/>
      <c r="M1948" s="276"/>
      <c r="N1948" s="276"/>
      <c r="O1948" s="276"/>
      <c r="P1948" s="276"/>
      <c r="Q1948" s="276"/>
    </row>
    <row r="1949" spans="1:17" s="173" customFormat="1" ht="16.5" customHeight="1" x14ac:dyDescent="0.25">
      <c r="A1949" s="272" t="s">
        <v>4942</v>
      </c>
      <c r="B1949" s="272"/>
      <c r="C1949" s="272"/>
      <c r="D1949" s="272"/>
      <c r="E1949" s="272"/>
      <c r="F1949" s="172" t="s">
        <v>4932</v>
      </c>
      <c r="G1949" s="272" t="s">
        <v>7562</v>
      </c>
      <c r="H1949" s="272"/>
      <c r="I1949" s="272"/>
      <c r="M1949" s="273"/>
      <c r="N1949" s="273"/>
      <c r="O1949" s="273"/>
      <c r="P1949" s="273"/>
      <c r="Q1949" s="273"/>
    </row>
    <row r="1950" spans="1:17" ht="28.5" customHeight="1" x14ac:dyDescent="0.25"/>
    <row r="1951" spans="1:17" ht="6" customHeight="1" x14ac:dyDescent="0.25"/>
    <row r="1952" spans="1:17" ht="15.75" customHeight="1" x14ac:dyDescent="0.25">
      <c r="A1952" s="274" t="s">
        <v>7559</v>
      </c>
      <c r="B1952" s="274"/>
      <c r="C1952" s="274"/>
      <c r="D1952" s="274"/>
      <c r="E1952" s="274"/>
      <c r="F1952" s="274"/>
      <c r="G1952" s="274"/>
      <c r="H1952" s="274"/>
    </row>
    <row r="1953" spans="1:17" ht="6.75" customHeight="1" x14ac:dyDescent="0.25"/>
    <row r="1954" spans="1:17" ht="13.5" customHeight="1" x14ac:dyDescent="0.25">
      <c r="A1954" s="278" t="s">
        <v>7561</v>
      </c>
      <c r="B1954" s="278"/>
      <c r="C1954" s="278"/>
      <c r="D1954" s="278"/>
      <c r="E1954" s="278"/>
      <c r="F1954" s="171" t="s">
        <v>4932</v>
      </c>
      <c r="G1954" s="275" t="s">
        <v>7559</v>
      </c>
      <c r="H1954" s="275"/>
      <c r="I1954" s="275"/>
      <c r="J1954" s="275" t="s">
        <v>7558</v>
      </c>
      <c r="K1954" s="275"/>
      <c r="L1954" s="275"/>
      <c r="M1954" s="276"/>
      <c r="N1954" s="276"/>
      <c r="O1954" s="276"/>
      <c r="P1954" s="276"/>
      <c r="Q1954" s="276"/>
    </row>
    <row r="1955" spans="1:17" ht="13.5" customHeight="1" x14ac:dyDescent="0.25">
      <c r="A1955" s="278"/>
      <c r="B1955" s="278"/>
      <c r="C1955" s="278"/>
      <c r="D1955" s="278"/>
      <c r="E1955" s="278"/>
    </row>
    <row r="1956" spans="1:17" ht="13.5" customHeight="1" x14ac:dyDescent="0.25">
      <c r="A1956" s="278"/>
      <c r="B1956" s="278"/>
      <c r="C1956" s="278"/>
      <c r="D1956" s="278"/>
      <c r="E1956" s="278"/>
    </row>
    <row r="1957" spans="1:17" ht="13.5" customHeight="1" x14ac:dyDescent="0.25">
      <c r="A1957" s="278"/>
      <c r="B1957" s="278"/>
      <c r="C1957" s="278"/>
      <c r="D1957" s="278"/>
      <c r="E1957" s="278"/>
    </row>
    <row r="1958" spans="1:17" ht="13.5" customHeight="1" x14ac:dyDescent="0.25">
      <c r="A1958" s="278"/>
      <c r="B1958" s="278"/>
      <c r="C1958" s="278"/>
      <c r="D1958" s="278"/>
      <c r="E1958" s="278"/>
    </row>
    <row r="1959" spans="1:17" s="173" customFormat="1" ht="13.5" customHeight="1" x14ac:dyDescent="0.25">
      <c r="A1959" s="277" t="s">
        <v>7560</v>
      </c>
      <c r="B1959" s="277"/>
      <c r="C1959" s="277"/>
      <c r="D1959" s="277"/>
      <c r="E1959" s="277"/>
      <c r="F1959" s="172" t="s">
        <v>4932</v>
      </c>
      <c r="G1959" s="272" t="s">
        <v>7559</v>
      </c>
      <c r="H1959" s="272"/>
      <c r="I1959" s="272"/>
      <c r="J1959" s="272" t="s">
        <v>7558</v>
      </c>
      <c r="K1959" s="272"/>
      <c r="L1959" s="272"/>
      <c r="M1959" s="273"/>
      <c r="N1959" s="273"/>
      <c r="O1959" s="273"/>
      <c r="P1959" s="273"/>
      <c r="Q1959" s="273"/>
    </row>
    <row r="1960" spans="1:17" s="173" customFormat="1" ht="13.5" customHeight="1" x14ac:dyDescent="0.25">
      <c r="A1960" s="277"/>
      <c r="B1960" s="277"/>
      <c r="C1960" s="277"/>
      <c r="D1960" s="277"/>
      <c r="E1960" s="277"/>
    </row>
    <row r="1961" spans="1:17" s="173" customFormat="1" ht="13.5" customHeight="1" x14ac:dyDescent="0.25">
      <c r="A1961" s="277"/>
      <c r="B1961" s="277"/>
      <c r="C1961" s="277"/>
      <c r="D1961" s="277"/>
      <c r="E1961" s="277"/>
    </row>
    <row r="1962" spans="1:17" s="173" customFormat="1" ht="13.5" customHeight="1" x14ac:dyDescent="0.25">
      <c r="A1962" s="277"/>
      <c r="B1962" s="277"/>
      <c r="C1962" s="277"/>
      <c r="D1962" s="277"/>
      <c r="E1962" s="277"/>
    </row>
    <row r="1963" spans="1:17" s="173" customFormat="1" ht="13.5" customHeight="1" x14ac:dyDescent="0.25">
      <c r="A1963" s="277"/>
      <c r="B1963" s="277"/>
      <c r="C1963" s="277"/>
      <c r="D1963" s="277"/>
      <c r="E1963" s="277"/>
    </row>
    <row r="1964" spans="1:17" ht="28.5" customHeight="1" x14ac:dyDescent="0.25"/>
    <row r="1965" spans="1:17" ht="6" customHeight="1" x14ac:dyDescent="0.25"/>
    <row r="1966" spans="1:17" ht="15.75" customHeight="1" x14ac:dyDescent="0.25">
      <c r="A1966" s="274" t="s">
        <v>7557</v>
      </c>
      <c r="B1966" s="274"/>
      <c r="C1966" s="274"/>
      <c r="D1966" s="274"/>
      <c r="E1966" s="274"/>
      <c r="F1966" s="274"/>
      <c r="G1966" s="274"/>
      <c r="H1966" s="274"/>
    </row>
    <row r="1967" spans="1:17" ht="6.75" customHeight="1" x14ac:dyDescent="0.25"/>
    <row r="1968" spans="1:17" ht="16.5" customHeight="1" x14ac:dyDescent="0.25">
      <c r="A1968" s="275" t="s">
        <v>4942</v>
      </c>
      <c r="B1968" s="275"/>
      <c r="C1968" s="275"/>
      <c r="D1968" s="275"/>
      <c r="E1968" s="275"/>
      <c r="F1968" s="171" t="s">
        <v>4932</v>
      </c>
      <c r="G1968" s="275" t="s">
        <v>7557</v>
      </c>
      <c r="H1968" s="275"/>
      <c r="I1968" s="275"/>
      <c r="M1968" s="276"/>
      <c r="N1968" s="276"/>
      <c r="O1968" s="276"/>
      <c r="P1968" s="276"/>
      <c r="Q1968" s="276"/>
    </row>
    <row r="1969" spans="1:17" ht="28.5" customHeight="1" x14ac:dyDescent="0.25"/>
    <row r="1970" spans="1:17" ht="6" customHeight="1" x14ac:dyDescent="0.25"/>
    <row r="1971" spans="1:17" ht="15.75" customHeight="1" x14ac:dyDescent="0.25">
      <c r="A1971" s="274" t="s">
        <v>1177</v>
      </c>
      <c r="B1971" s="274"/>
      <c r="C1971" s="274"/>
      <c r="D1971" s="274"/>
      <c r="E1971" s="274"/>
      <c r="F1971" s="274"/>
      <c r="G1971" s="274"/>
      <c r="H1971" s="274"/>
    </row>
    <row r="1972" spans="1:17" ht="6.75" customHeight="1" x14ac:dyDescent="0.25"/>
    <row r="1973" spans="1:17" s="173" customFormat="1" ht="13.5" customHeight="1" x14ac:dyDescent="0.25">
      <c r="A1973" s="277" t="s">
        <v>7556</v>
      </c>
      <c r="B1973" s="277"/>
      <c r="C1973" s="277"/>
      <c r="D1973" s="277"/>
      <c r="E1973" s="277"/>
      <c r="F1973" s="172" t="s">
        <v>4932</v>
      </c>
      <c r="G1973" s="272" t="s">
        <v>1177</v>
      </c>
      <c r="H1973" s="272"/>
      <c r="I1973" s="272"/>
      <c r="J1973" s="272" t="s">
        <v>7555</v>
      </c>
      <c r="K1973" s="272"/>
      <c r="L1973" s="272"/>
      <c r="M1973" s="273"/>
      <c r="N1973" s="273"/>
      <c r="O1973" s="273"/>
      <c r="P1973" s="273"/>
      <c r="Q1973" s="273"/>
    </row>
    <row r="1974" spans="1:17" s="173" customFormat="1" ht="13.5" customHeight="1" x14ac:dyDescent="0.25">
      <c r="A1974" s="277"/>
      <c r="B1974" s="277"/>
      <c r="C1974" s="277"/>
      <c r="D1974" s="277"/>
      <c r="E1974" s="277"/>
    </row>
    <row r="1975" spans="1:17" ht="16.5" customHeight="1" x14ac:dyDescent="0.25">
      <c r="A1975" s="275" t="s">
        <v>7554</v>
      </c>
      <c r="B1975" s="275"/>
      <c r="C1975" s="275"/>
      <c r="D1975" s="275"/>
      <c r="E1975" s="275"/>
      <c r="F1975" s="171" t="s">
        <v>4932</v>
      </c>
      <c r="G1975" s="275" t="s">
        <v>1177</v>
      </c>
      <c r="H1975" s="275"/>
      <c r="I1975" s="275"/>
      <c r="J1975" s="275" t="s">
        <v>7553</v>
      </c>
      <c r="K1975" s="275"/>
      <c r="L1975" s="275"/>
      <c r="M1975" s="276"/>
      <c r="N1975" s="276"/>
      <c r="O1975" s="276"/>
      <c r="P1975" s="276"/>
      <c r="Q1975" s="276"/>
    </row>
    <row r="1976" spans="1:17" s="173" customFormat="1" ht="16.5" customHeight="1" x14ac:dyDescent="0.25">
      <c r="A1976" s="272" t="s">
        <v>7552</v>
      </c>
      <c r="B1976" s="272"/>
      <c r="C1976" s="272"/>
      <c r="D1976" s="272"/>
      <c r="E1976" s="272"/>
      <c r="F1976" s="172" t="s">
        <v>4932</v>
      </c>
      <c r="G1976" s="272" t="s">
        <v>1177</v>
      </c>
      <c r="H1976" s="272"/>
      <c r="I1976" s="272"/>
      <c r="J1976" s="272" t="s">
        <v>7422</v>
      </c>
      <c r="K1976" s="272"/>
      <c r="L1976" s="272"/>
      <c r="M1976" s="273"/>
      <c r="N1976" s="273"/>
      <c r="O1976" s="273"/>
      <c r="P1976" s="273"/>
      <c r="Q1976" s="273"/>
    </row>
    <row r="1977" spans="1:17" ht="16.5" customHeight="1" x14ac:dyDescent="0.25">
      <c r="A1977" s="275" t="s">
        <v>7551</v>
      </c>
      <c r="B1977" s="275"/>
      <c r="C1977" s="275"/>
      <c r="D1977" s="275"/>
      <c r="E1977" s="275"/>
      <c r="F1977" s="171" t="s">
        <v>4932</v>
      </c>
      <c r="G1977" s="275" t="s">
        <v>1177</v>
      </c>
      <c r="H1977" s="275"/>
      <c r="I1977" s="275"/>
      <c r="M1977" s="276"/>
      <c r="N1977" s="276"/>
      <c r="O1977" s="276"/>
      <c r="P1977" s="276"/>
      <c r="Q1977" s="276"/>
    </row>
    <row r="1978" spans="1:17" s="173" customFormat="1" ht="13.5" customHeight="1" x14ac:dyDescent="0.25">
      <c r="A1978" s="277" t="s">
        <v>7550</v>
      </c>
      <c r="B1978" s="277"/>
      <c r="C1978" s="277"/>
      <c r="D1978" s="277"/>
      <c r="E1978" s="277"/>
      <c r="F1978" s="172" t="s">
        <v>4932</v>
      </c>
      <c r="G1978" s="272" t="s">
        <v>1177</v>
      </c>
      <c r="H1978" s="272"/>
      <c r="I1978" s="272"/>
      <c r="J1978" s="272" t="s">
        <v>7370</v>
      </c>
      <c r="K1978" s="272"/>
      <c r="L1978" s="272"/>
      <c r="M1978" s="273"/>
      <c r="N1978" s="273"/>
      <c r="O1978" s="273"/>
      <c r="P1978" s="273"/>
      <c r="Q1978" s="273"/>
    </row>
    <row r="1979" spans="1:17" s="173" customFormat="1" ht="13.5" customHeight="1" x14ac:dyDescent="0.25">
      <c r="A1979" s="277"/>
      <c r="B1979" s="277"/>
      <c r="C1979" s="277"/>
      <c r="D1979" s="277"/>
      <c r="E1979" s="277"/>
    </row>
    <row r="1980" spans="1:17" ht="16.5" customHeight="1" x14ac:dyDescent="0.25">
      <c r="A1980" s="275" t="s">
        <v>7549</v>
      </c>
      <c r="B1980" s="275"/>
      <c r="C1980" s="275"/>
      <c r="D1980" s="275"/>
      <c r="E1980" s="275"/>
      <c r="F1980" s="171" t="s">
        <v>4932</v>
      </c>
      <c r="G1980" s="275" t="s">
        <v>1177</v>
      </c>
      <c r="H1980" s="275"/>
      <c r="I1980" s="275"/>
      <c r="M1980" s="276"/>
      <c r="N1980" s="276"/>
      <c r="O1980" s="276"/>
      <c r="P1980" s="276"/>
      <c r="Q1980" s="276"/>
    </row>
    <row r="1981" spans="1:17" s="173" customFormat="1" ht="13.5" customHeight="1" x14ac:dyDescent="0.25">
      <c r="A1981" s="277" t="s">
        <v>7548</v>
      </c>
      <c r="B1981" s="277"/>
      <c r="C1981" s="277"/>
      <c r="D1981" s="277"/>
      <c r="E1981" s="277"/>
      <c r="F1981" s="172" t="s">
        <v>4932</v>
      </c>
      <c r="G1981" s="272" t="s">
        <v>1177</v>
      </c>
      <c r="H1981" s="272"/>
      <c r="I1981" s="272"/>
      <c r="M1981" s="273"/>
      <c r="N1981" s="273"/>
      <c r="O1981" s="273"/>
      <c r="P1981" s="273"/>
      <c r="Q1981" s="273"/>
    </row>
    <row r="1982" spans="1:17" s="173" customFormat="1" ht="13.5" customHeight="1" x14ac:dyDescent="0.25">
      <c r="A1982" s="277"/>
      <c r="B1982" s="277"/>
      <c r="C1982" s="277"/>
      <c r="D1982" s="277"/>
      <c r="E1982" s="277"/>
    </row>
    <row r="1983" spans="1:17" ht="16.5" customHeight="1" x14ac:dyDescent="0.25">
      <c r="A1983" s="275" t="s">
        <v>7547</v>
      </c>
      <c r="B1983" s="275"/>
      <c r="C1983" s="275"/>
      <c r="D1983" s="275"/>
      <c r="E1983" s="275"/>
      <c r="F1983" s="171" t="s">
        <v>4932</v>
      </c>
      <c r="G1983" s="275" t="s">
        <v>1177</v>
      </c>
      <c r="H1983" s="275"/>
      <c r="I1983" s="275"/>
      <c r="J1983" s="275" t="s">
        <v>7546</v>
      </c>
      <c r="K1983" s="275"/>
      <c r="L1983" s="275"/>
      <c r="M1983" s="276"/>
      <c r="N1983" s="276"/>
      <c r="O1983" s="276"/>
      <c r="P1983" s="276"/>
      <c r="Q1983" s="276"/>
    </row>
    <row r="1984" spans="1:17" s="173" customFormat="1" ht="16.5" customHeight="1" x14ac:dyDescent="0.25">
      <c r="A1984" s="272" t="s">
        <v>7545</v>
      </c>
      <c r="B1984" s="272"/>
      <c r="C1984" s="272"/>
      <c r="D1984" s="272"/>
      <c r="E1984" s="272"/>
      <c r="F1984" s="172" t="s">
        <v>4932</v>
      </c>
      <c r="G1984" s="272" t="s">
        <v>1177</v>
      </c>
      <c r="H1984" s="272"/>
      <c r="I1984" s="272"/>
      <c r="M1984" s="273"/>
      <c r="N1984" s="273"/>
      <c r="O1984" s="273"/>
      <c r="P1984" s="273"/>
      <c r="Q1984" s="273"/>
    </row>
    <row r="1985" spans="1:17" ht="16.5" customHeight="1" x14ac:dyDescent="0.25">
      <c r="A1985" s="275" t="s">
        <v>7544</v>
      </c>
      <c r="B1985" s="275"/>
      <c r="C1985" s="275"/>
      <c r="D1985" s="275"/>
      <c r="E1985" s="275"/>
      <c r="F1985" s="171" t="s">
        <v>4932</v>
      </c>
      <c r="G1985" s="275" t="s">
        <v>1177</v>
      </c>
      <c r="H1985" s="275"/>
      <c r="I1985" s="275"/>
      <c r="J1985" s="275" t="s">
        <v>7543</v>
      </c>
      <c r="K1985" s="275"/>
      <c r="L1985" s="275"/>
      <c r="M1985" s="276"/>
      <c r="N1985" s="276"/>
      <c r="O1985" s="276"/>
      <c r="P1985" s="276"/>
      <c r="Q1985" s="276"/>
    </row>
    <row r="1986" spans="1:17" s="173" customFormat="1" ht="13.5" customHeight="1" x14ac:dyDescent="0.25">
      <c r="A1986" s="277" t="s">
        <v>7542</v>
      </c>
      <c r="B1986" s="277"/>
      <c r="C1986" s="277"/>
      <c r="D1986" s="277"/>
      <c r="E1986" s="277"/>
      <c r="F1986" s="172" t="s">
        <v>4932</v>
      </c>
      <c r="G1986" s="272" t="s">
        <v>1177</v>
      </c>
      <c r="H1986" s="272"/>
      <c r="I1986" s="272"/>
      <c r="J1986" s="272" t="s">
        <v>7541</v>
      </c>
      <c r="K1986" s="272"/>
      <c r="L1986" s="272"/>
      <c r="M1986" s="273"/>
      <c r="N1986" s="273"/>
      <c r="O1986" s="273"/>
      <c r="P1986" s="273"/>
      <c r="Q1986" s="273"/>
    </row>
    <row r="1987" spans="1:17" s="173" customFormat="1" ht="13.5" customHeight="1" x14ac:dyDescent="0.25">
      <c r="A1987" s="277"/>
      <c r="B1987" s="277"/>
      <c r="C1987" s="277"/>
      <c r="D1987" s="277"/>
      <c r="E1987" s="277"/>
    </row>
    <row r="1988" spans="1:17" ht="16.5" customHeight="1" x14ac:dyDescent="0.25">
      <c r="A1988" s="275" t="s">
        <v>7540</v>
      </c>
      <c r="B1988" s="275"/>
      <c r="C1988" s="275"/>
      <c r="D1988" s="275"/>
      <c r="E1988" s="275"/>
      <c r="F1988" s="171" t="s">
        <v>4932</v>
      </c>
      <c r="G1988" s="275" t="s">
        <v>1177</v>
      </c>
      <c r="H1988" s="275"/>
      <c r="I1988" s="275"/>
      <c r="M1988" s="276"/>
      <c r="N1988" s="276"/>
      <c r="O1988" s="276"/>
      <c r="P1988" s="276"/>
      <c r="Q1988" s="276"/>
    </row>
    <row r="1989" spans="1:17" s="173" customFormat="1" ht="16.5" customHeight="1" x14ac:dyDescent="0.25">
      <c r="A1989" s="272" t="s">
        <v>7539</v>
      </c>
      <c r="B1989" s="272"/>
      <c r="C1989" s="272"/>
      <c r="D1989" s="272"/>
      <c r="E1989" s="272"/>
      <c r="F1989" s="172" t="s">
        <v>4932</v>
      </c>
      <c r="G1989" s="272" t="s">
        <v>1177</v>
      </c>
      <c r="H1989" s="272"/>
      <c r="I1989" s="272"/>
      <c r="M1989" s="273"/>
      <c r="N1989" s="273"/>
      <c r="O1989" s="273"/>
      <c r="P1989" s="273"/>
      <c r="Q1989" s="273"/>
    </row>
    <row r="1990" spans="1:17" ht="13.5" customHeight="1" x14ac:dyDescent="0.25">
      <c r="A1990" s="278" t="s">
        <v>7538</v>
      </c>
      <c r="B1990" s="278"/>
      <c r="C1990" s="278"/>
      <c r="D1990" s="278"/>
      <c r="E1990" s="278"/>
      <c r="F1990" s="171" t="s">
        <v>4932</v>
      </c>
      <c r="G1990" s="275" t="s">
        <v>1177</v>
      </c>
      <c r="H1990" s="275"/>
      <c r="I1990" s="275"/>
      <c r="M1990" s="276"/>
      <c r="N1990" s="276"/>
      <c r="O1990" s="276"/>
      <c r="P1990" s="276"/>
      <c r="Q1990" s="276"/>
    </row>
    <row r="1991" spans="1:17" ht="13.5" customHeight="1" x14ac:dyDescent="0.25">
      <c r="A1991" s="278"/>
      <c r="B1991" s="278"/>
      <c r="C1991" s="278"/>
      <c r="D1991" s="278"/>
      <c r="E1991" s="278"/>
    </row>
    <row r="1992" spans="1:17" s="173" customFormat="1" ht="16.5" customHeight="1" x14ac:dyDescent="0.25">
      <c r="A1992" s="272" t="s">
        <v>7537</v>
      </c>
      <c r="B1992" s="272"/>
      <c r="C1992" s="272"/>
      <c r="D1992" s="272"/>
      <c r="E1992" s="272"/>
      <c r="F1992" s="172" t="s">
        <v>4932</v>
      </c>
      <c r="G1992" s="272" t="s">
        <v>1177</v>
      </c>
      <c r="H1992" s="272"/>
      <c r="I1992" s="272"/>
      <c r="M1992" s="273"/>
      <c r="N1992" s="273"/>
      <c r="O1992" s="273"/>
      <c r="P1992" s="273"/>
      <c r="Q1992" s="273"/>
    </row>
    <row r="1993" spans="1:17" ht="13.5" customHeight="1" x14ac:dyDescent="0.25">
      <c r="A1993" s="278" t="s">
        <v>7536</v>
      </c>
      <c r="B1993" s="278"/>
      <c r="C1993" s="278"/>
      <c r="D1993" s="278"/>
      <c r="E1993" s="278"/>
      <c r="F1993" s="171" t="s">
        <v>4932</v>
      </c>
      <c r="G1993" s="275" t="s">
        <v>1177</v>
      </c>
      <c r="H1993" s="275"/>
      <c r="I1993" s="275"/>
      <c r="M1993" s="276"/>
      <c r="N1993" s="276"/>
      <c r="O1993" s="276"/>
      <c r="P1993" s="276"/>
      <c r="Q1993" s="276"/>
    </row>
    <row r="1994" spans="1:17" ht="13.5" customHeight="1" x14ac:dyDescent="0.25">
      <c r="A1994" s="278"/>
      <c r="B1994" s="278"/>
      <c r="C1994" s="278"/>
      <c r="D1994" s="278"/>
      <c r="E1994" s="278"/>
    </row>
    <row r="1995" spans="1:17" s="173" customFormat="1" ht="16.5" customHeight="1" x14ac:dyDescent="0.25">
      <c r="A1995" s="272" t="s">
        <v>7535</v>
      </c>
      <c r="B1995" s="272"/>
      <c r="C1995" s="272"/>
      <c r="D1995" s="272"/>
      <c r="E1995" s="272"/>
      <c r="F1995" s="172" t="s">
        <v>4932</v>
      </c>
      <c r="G1995" s="272" t="s">
        <v>1177</v>
      </c>
      <c r="H1995" s="272"/>
      <c r="I1995" s="272"/>
      <c r="M1995" s="273"/>
      <c r="N1995" s="273"/>
      <c r="O1995" s="273"/>
      <c r="P1995" s="273"/>
      <c r="Q1995" s="273"/>
    </row>
    <row r="1996" spans="1:17" ht="16.5" customHeight="1" x14ac:dyDescent="0.25">
      <c r="A1996" s="275" t="s">
        <v>7534</v>
      </c>
      <c r="B1996" s="275"/>
      <c r="C1996" s="275"/>
      <c r="D1996" s="275"/>
      <c r="E1996" s="275"/>
      <c r="F1996" s="171" t="s">
        <v>4932</v>
      </c>
      <c r="G1996" s="275" t="s">
        <v>1177</v>
      </c>
      <c r="H1996" s="275"/>
      <c r="I1996" s="275"/>
      <c r="J1996" s="275" t="s">
        <v>7407</v>
      </c>
      <c r="K1996" s="275"/>
      <c r="L1996" s="275"/>
      <c r="M1996" s="276"/>
      <c r="N1996" s="276"/>
      <c r="O1996" s="276"/>
      <c r="P1996" s="276"/>
      <c r="Q1996" s="276"/>
    </row>
    <row r="1997" spans="1:17" s="173" customFormat="1" ht="16.5" customHeight="1" x14ac:dyDescent="0.25">
      <c r="A1997" s="272" t="s">
        <v>7533</v>
      </c>
      <c r="B1997" s="272"/>
      <c r="C1997" s="272"/>
      <c r="D1997" s="272"/>
      <c r="E1997" s="272"/>
      <c r="F1997" s="172" t="s">
        <v>4932</v>
      </c>
      <c r="G1997" s="272" t="s">
        <v>1177</v>
      </c>
      <c r="H1997" s="272"/>
      <c r="I1997" s="272"/>
      <c r="M1997" s="273"/>
      <c r="N1997" s="273"/>
      <c r="O1997" s="273"/>
      <c r="P1997" s="273"/>
      <c r="Q1997" s="273"/>
    </row>
    <row r="1998" spans="1:17" ht="16.5" customHeight="1" x14ac:dyDescent="0.25">
      <c r="A1998" s="275" t="s">
        <v>7532</v>
      </c>
      <c r="B1998" s="275"/>
      <c r="C1998" s="275"/>
      <c r="D1998" s="275"/>
      <c r="E1998" s="275"/>
      <c r="F1998" s="171" t="s">
        <v>4932</v>
      </c>
      <c r="G1998" s="275" t="s">
        <v>1177</v>
      </c>
      <c r="H1998" s="275"/>
      <c r="I1998" s="275"/>
      <c r="J1998" s="275" t="s">
        <v>7531</v>
      </c>
      <c r="K1998" s="275"/>
      <c r="L1998" s="275"/>
      <c r="M1998" s="276"/>
      <c r="N1998" s="276"/>
      <c r="O1998" s="276"/>
      <c r="P1998" s="276"/>
      <c r="Q1998" s="276"/>
    </row>
    <row r="1999" spans="1:17" s="173" customFormat="1" ht="16.5" customHeight="1" x14ac:dyDescent="0.25">
      <c r="A1999" s="272" t="s">
        <v>7530</v>
      </c>
      <c r="B1999" s="272"/>
      <c r="C1999" s="272"/>
      <c r="D1999" s="272"/>
      <c r="E1999" s="272"/>
      <c r="F1999" s="172" t="s">
        <v>4932</v>
      </c>
      <c r="G1999" s="272" t="s">
        <v>1177</v>
      </c>
      <c r="H1999" s="272"/>
      <c r="I1999" s="272"/>
      <c r="M1999" s="273"/>
      <c r="N1999" s="273"/>
      <c r="O1999" s="273"/>
      <c r="P1999" s="273"/>
      <c r="Q1999" s="273"/>
    </row>
    <row r="2000" spans="1:17" ht="16.5" customHeight="1" x14ac:dyDescent="0.25">
      <c r="A2000" s="275" t="s">
        <v>7529</v>
      </c>
      <c r="B2000" s="275"/>
      <c r="C2000" s="275"/>
      <c r="D2000" s="275"/>
      <c r="E2000" s="275"/>
      <c r="F2000" s="171" t="s">
        <v>4932</v>
      </c>
      <c r="G2000" s="275" t="s">
        <v>1177</v>
      </c>
      <c r="H2000" s="275"/>
      <c r="I2000" s="275"/>
      <c r="M2000" s="276"/>
      <c r="N2000" s="276"/>
      <c r="O2000" s="276"/>
      <c r="P2000" s="276"/>
      <c r="Q2000" s="276"/>
    </row>
    <row r="2001" spans="1:17" s="173" customFormat="1" ht="13.5" customHeight="1" x14ac:dyDescent="0.25">
      <c r="A2001" s="277" t="s">
        <v>7528</v>
      </c>
      <c r="B2001" s="277"/>
      <c r="C2001" s="277"/>
      <c r="D2001" s="277"/>
      <c r="E2001" s="277"/>
      <c r="F2001" s="172" t="s">
        <v>4932</v>
      </c>
      <c r="G2001" s="272" t="s">
        <v>1177</v>
      </c>
      <c r="H2001" s="272"/>
      <c r="I2001" s="272"/>
      <c r="M2001" s="273"/>
      <c r="N2001" s="273"/>
      <c r="O2001" s="273"/>
      <c r="P2001" s="273"/>
      <c r="Q2001" s="273"/>
    </row>
    <row r="2002" spans="1:17" s="173" customFormat="1" ht="13.5" customHeight="1" x14ac:dyDescent="0.25">
      <c r="A2002" s="277"/>
      <c r="B2002" s="277"/>
      <c r="C2002" s="277"/>
      <c r="D2002" s="277"/>
      <c r="E2002" s="277"/>
    </row>
    <row r="2003" spans="1:17" ht="16.5" customHeight="1" x14ac:dyDescent="0.25">
      <c r="A2003" s="275" t="s">
        <v>7527</v>
      </c>
      <c r="B2003" s="275"/>
      <c r="C2003" s="275"/>
      <c r="D2003" s="275"/>
      <c r="E2003" s="275"/>
      <c r="F2003" s="171" t="s">
        <v>4932</v>
      </c>
      <c r="G2003" s="275" t="s">
        <v>1177</v>
      </c>
      <c r="H2003" s="275"/>
      <c r="I2003" s="275"/>
      <c r="M2003" s="276"/>
      <c r="N2003" s="276"/>
      <c r="O2003" s="276"/>
      <c r="P2003" s="276"/>
      <c r="Q2003" s="276"/>
    </row>
    <row r="2004" spans="1:17" s="173" customFormat="1" ht="13.5" customHeight="1" x14ac:dyDescent="0.25">
      <c r="A2004" s="277" t="s">
        <v>7526</v>
      </c>
      <c r="B2004" s="277"/>
      <c r="C2004" s="277"/>
      <c r="D2004" s="277"/>
      <c r="E2004" s="277"/>
      <c r="F2004" s="172" t="s">
        <v>4932</v>
      </c>
      <c r="G2004" s="272" t="s">
        <v>1177</v>
      </c>
      <c r="H2004" s="272"/>
      <c r="I2004" s="272"/>
      <c r="M2004" s="273"/>
      <c r="N2004" s="273"/>
      <c r="O2004" s="273"/>
      <c r="P2004" s="273"/>
      <c r="Q2004" s="273"/>
    </row>
    <row r="2005" spans="1:17" s="173" customFormat="1" ht="13.5" customHeight="1" x14ac:dyDescent="0.25">
      <c r="A2005" s="277"/>
      <c r="B2005" s="277"/>
      <c r="C2005" s="277"/>
      <c r="D2005" s="277"/>
      <c r="E2005" s="277"/>
    </row>
    <row r="2006" spans="1:17" ht="16.5" customHeight="1" x14ac:dyDescent="0.25">
      <c r="A2006" s="275" t="s">
        <v>7525</v>
      </c>
      <c r="B2006" s="275"/>
      <c r="C2006" s="275"/>
      <c r="D2006" s="275"/>
      <c r="E2006" s="275"/>
      <c r="F2006" s="171" t="s">
        <v>4932</v>
      </c>
      <c r="G2006" s="275" t="s">
        <v>1177</v>
      </c>
      <c r="H2006" s="275"/>
      <c r="I2006" s="275"/>
      <c r="M2006" s="276"/>
      <c r="N2006" s="276"/>
      <c r="O2006" s="276"/>
      <c r="P2006" s="276"/>
      <c r="Q2006" s="276"/>
    </row>
    <row r="2007" spans="1:17" s="173" customFormat="1" ht="16.5" customHeight="1" x14ac:dyDescent="0.25">
      <c r="A2007" s="272" t="s">
        <v>7524</v>
      </c>
      <c r="B2007" s="272"/>
      <c r="C2007" s="272"/>
      <c r="D2007" s="272"/>
      <c r="E2007" s="272"/>
      <c r="F2007" s="172" t="s">
        <v>4932</v>
      </c>
      <c r="G2007" s="272" t="s">
        <v>1177</v>
      </c>
      <c r="H2007" s="272"/>
      <c r="I2007" s="272"/>
      <c r="J2007" s="272" t="s">
        <v>7523</v>
      </c>
      <c r="K2007" s="272"/>
      <c r="L2007" s="272"/>
      <c r="M2007" s="273"/>
      <c r="N2007" s="273"/>
      <c r="O2007" s="273"/>
      <c r="P2007" s="273"/>
      <c r="Q2007" s="273"/>
    </row>
    <row r="2008" spans="1:17" ht="16.5" customHeight="1" x14ac:dyDescent="0.25">
      <c r="A2008" s="275" t="s">
        <v>7522</v>
      </c>
      <c r="B2008" s="275"/>
      <c r="C2008" s="275"/>
      <c r="D2008" s="275"/>
      <c r="E2008" s="275"/>
      <c r="F2008" s="171" t="s">
        <v>4932</v>
      </c>
      <c r="G2008" s="275" t="s">
        <v>1177</v>
      </c>
      <c r="H2008" s="275"/>
      <c r="I2008" s="275"/>
      <c r="M2008" s="276"/>
      <c r="N2008" s="276"/>
      <c r="O2008" s="276"/>
      <c r="P2008" s="276"/>
      <c r="Q2008" s="276"/>
    </row>
    <row r="2009" spans="1:17" s="173" customFormat="1" ht="16.5" customHeight="1" x14ac:dyDescent="0.25">
      <c r="A2009" s="272" t="s">
        <v>7521</v>
      </c>
      <c r="B2009" s="272"/>
      <c r="C2009" s="272"/>
      <c r="D2009" s="272"/>
      <c r="E2009" s="272"/>
      <c r="F2009" s="172" t="s">
        <v>4932</v>
      </c>
      <c r="G2009" s="272" t="s">
        <v>1177</v>
      </c>
      <c r="H2009" s="272"/>
      <c r="I2009" s="272"/>
      <c r="M2009" s="273"/>
      <c r="N2009" s="273"/>
      <c r="O2009" s="273"/>
      <c r="P2009" s="273"/>
      <c r="Q2009" s="273"/>
    </row>
    <row r="2010" spans="1:17" ht="16.5" customHeight="1" x14ac:dyDescent="0.25">
      <c r="A2010" s="275" t="s">
        <v>7520</v>
      </c>
      <c r="B2010" s="275"/>
      <c r="C2010" s="275"/>
      <c r="D2010" s="275"/>
      <c r="E2010" s="275"/>
      <c r="F2010" s="171" t="s">
        <v>4932</v>
      </c>
      <c r="G2010" s="275" t="s">
        <v>1177</v>
      </c>
      <c r="H2010" s="275"/>
      <c r="I2010" s="275"/>
      <c r="M2010" s="276"/>
      <c r="N2010" s="276"/>
      <c r="O2010" s="276"/>
      <c r="P2010" s="276"/>
      <c r="Q2010" s="276"/>
    </row>
    <row r="2011" spans="1:17" s="173" customFormat="1" ht="16.5" customHeight="1" x14ac:dyDescent="0.25">
      <c r="A2011" s="272" t="s">
        <v>7519</v>
      </c>
      <c r="B2011" s="272"/>
      <c r="C2011" s="272"/>
      <c r="D2011" s="272"/>
      <c r="E2011" s="272"/>
      <c r="F2011" s="172" t="s">
        <v>4932</v>
      </c>
      <c r="G2011" s="272" t="s">
        <v>1177</v>
      </c>
      <c r="H2011" s="272"/>
      <c r="I2011" s="272"/>
      <c r="J2011" s="272" t="s">
        <v>7505</v>
      </c>
      <c r="K2011" s="272"/>
      <c r="L2011" s="272"/>
      <c r="M2011" s="273"/>
      <c r="N2011" s="273"/>
      <c r="O2011" s="273"/>
      <c r="P2011" s="273"/>
      <c r="Q2011" s="273"/>
    </row>
    <row r="2012" spans="1:17" ht="16.5" customHeight="1" x14ac:dyDescent="0.25">
      <c r="A2012" s="275" t="s">
        <v>7518</v>
      </c>
      <c r="B2012" s="275"/>
      <c r="C2012" s="275"/>
      <c r="D2012" s="275"/>
      <c r="E2012" s="275"/>
      <c r="F2012" s="171" t="s">
        <v>4932</v>
      </c>
      <c r="G2012" s="275" t="s">
        <v>1177</v>
      </c>
      <c r="H2012" s="275"/>
      <c r="I2012" s="275"/>
      <c r="J2012" s="275" t="s">
        <v>7516</v>
      </c>
      <c r="K2012" s="275"/>
      <c r="L2012" s="275"/>
      <c r="M2012" s="276"/>
      <c r="N2012" s="276"/>
      <c r="O2012" s="276"/>
      <c r="P2012" s="276"/>
      <c r="Q2012" s="276"/>
    </row>
    <row r="2013" spans="1:17" s="173" customFormat="1" ht="16.5" customHeight="1" x14ac:dyDescent="0.25">
      <c r="A2013" s="272" t="s">
        <v>7517</v>
      </c>
      <c r="B2013" s="272"/>
      <c r="C2013" s="272"/>
      <c r="D2013" s="272"/>
      <c r="E2013" s="272"/>
      <c r="F2013" s="172" t="s">
        <v>4932</v>
      </c>
      <c r="G2013" s="272" t="s">
        <v>1177</v>
      </c>
      <c r="H2013" s="272"/>
      <c r="I2013" s="272"/>
      <c r="J2013" s="272" t="s">
        <v>7516</v>
      </c>
      <c r="K2013" s="272"/>
      <c r="L2013" s="272"/>
      <c r="M2013" s="273"/>
      <c r="N2013" s="273"/>
      <c r="O2013" s="273"/>
      <c r="P2013" s="273"/>
      <c r="Q2013" s="273"/>
    </row>
    <row r="2014" spans="1:17" ht="16.5" customHeight="1" x14ac:dyDescent="0.25">
      <c r="A2014" s="275" t="s">
        <v>7515</v>
      </c>
      <c r="B2014" s="275"/>
      <c r="C2014" s="275"/>
      <c r="D2014" s="275"/>
      <c r="E2014" s="275"/>
      <c r="F2014" s="171" t="s">
        <v>4932</v>
      </c>
      <c r="G2014" s="275" t="s">
        <v>1177</v>
      </c>
      <c r="H2014" s="275"/>
      <c r="I2014" s="275"/>
      <c r="M2014" s="276"/>
      <c r="N2014" s="276"/>
      <c r="O2014" s="276"/>
      <c r="P2014" s="276"/>
      <c r="Q2014" s="276"/>
    </row>
    <row r="2015" spans="1:17" s="173" customFormat="1" ht="16.5" customHeight="1" x14ac:dyDescent="0.25">
      <c r="A2015" s="272" t="s">
        <v>7514</v>
      </c>
      <c r="B2015" s="272"/>
      <c r="C2015" s="272"/>
      <c r="D2015" s="272"/>
      <c r="E2015" s="272"/>
      <c r="F2015" s="172" t="s">
        <v>4932</v>
      </c>
      <c r="G2015" s="272" t="s">
        <v>1177</v>
      </c>
      <c r="H2015" s="272"/>
      <c r="I2015" s="272"/>
      <c r="M2015" s="273"/>
      <c r="N2015" s="273"/>
      <c r="O2015" s="273"/>
      <c r="P2015" s="273"/>
      <c r="Q2015" s="273"/>
    </row>
    <row r="2016" spans="1:17" ht="16.5" customHeight="1" x14ac:dyDescent="0.25">
      <c r="A2016" s="275" t="s">
        <v>7513</v>
      </c>
      <c r="B2016" s="275"/>
      <c r="C2016" s="275"/>
      <c r="D2016" s="275"/>
      <c r="E2016" s="275"/>
      <c r="F2016" s="171" t="s">
        <v>4932</v>
      </c>
      <c r="G2016" s="275" t="s">
        <v>1177</v>
      </c>
      <c r="H2016" s="275"/>
      <c r="I2016" s="275"/>
      <c r="M2016" s="276"/>
      <c r="N2016" s="276"/>
      <c r="O2016" s="276"/>
      <c r="P2016" s="276"/>
      <c r="Q2016" s="276"/>
    </row>
    <row r="2017" spans="1:17" s="173" customFormat="1" ht="16.5" customHeight="1" x14ac:dyDescent="0.25">
      <c r="A2017" s="272" t="s">
        <v>7512</v>
      </c>
      <c r="B2017" s="272"/>
      <c r="C2017" s="272"/>
      <c r="D2017" s="272"/>
      <c r="E2017" s="272"/>
      <c r="F2017" s="172" t="s">
        <v>4932</v>
      </c>
      <c r="G2017" s="272" t="s">
        <v>1177</v>
      </c>
      <c r="H2017" s="272"/>
      <c r="I2017" s="272"/>
      <c r="M2017" s="273"/>
      <c r="N2017" s="273"/>
      <c r="O2017" s="273"/>
      <c r="P2017" s="273"/>
      <c r="Q2017" s="273"/>
    </row>
    <row r="2018" spans="1:17" ht="16.5" customHeight="1" x14ac:dyDescent="0.25">
      <c r="A2018" s="275" t="s">
        <v>7511</v>
      </c>
      <c r="B2018" s="275"/>
      <c r="C2018" s="275"/>
      <c r="D2018" s="275"/>
      <c r="E2018" s="275"/>
      <c r="F2018" s="171" t="s">
        <v>4932</v>
      </c>
      <c r="G2018" s="275" t="s">
        <v>1177</v>
      </c>
      <c r="H2018" s="275"/>
      <c r="I2018" s="275"/>
      <c r="M2018" s="276"/>
      <c r="N2018" s="276"/>
      <c r="O2018" s="276"/>
      <c r="P2018" s="276"/>
      <c r="Q2018" s="276"/>
    </row>
    <row r="2019" spans="1:17" s="173" customFormat="1" ht="16.5" customHeight="1" x14ac:dyDescent="0.25">
      <c r="A2019" s="272" t="s">
        <v>7510</v>
      </c>
      <c r="B2019" s="272"/>
      <c r="C2019" s="272"/>
      <c r="D2019" s="272"/>
      <c r="E2019" s="272"/>
      <c r="F2019" s="172" t="s">
        <v>4932</v>
      </c>
      <c r="G2019" s="272" t="s">
        <v>1177</v>
      </c>
      <c r="H2019" s="272"/>
      <c r="I2019" s="272"/>
      <c r="M2019" s="273"/>
      <c r="N2019" s="273"/>
      <c r="O2019" s="273"/>
      <c r="P2019" s="273"/>
      <c r="Q2019" s="273"/>
    </row>
    <row r="2020" spans="1:17" ht="16.5" customHeight="1" x14ac:dyDescent="0.25">
      <c r="A2020" s="275" t="s">
        <v>7509</v>
      </c>
      <c r="B2020" s="275"/>
      <c r="C2020" s="275"/>
      <c r="D2020" s="275"/>
      <c r="E2020" s="275"/>
      <c r="F2020" s="171" t="s">
        <v>4932</v>
      </c>
      <c r="G2020" s="275" t="s">
        <v>1177</v>
      </c>
      <c r="H2020" s="275"/>
      <c r="I2020" s="275"/>
      <c r="J2020" s="275" t="s">
        <v>7508</v>
      </c>
      <c r="K2020" s="275"/>
      <c r="L2020" s="275"/>
      <c r="M2020" s="276"/>
      <c r="N2020" s="276"/>
      <c r="O2020" s="276"/>
      <c r="P2020" s="276"/>
      <c r="Q2020" s="276"/>
    </row>
    <row r="2021" spans="1:17" s="173" customFormat="1" ht="16.5" customHeight="1" x14ac:dyDescent="0.25">
      <c r="A2021" s="272" t="s">
        <v>7507</v>
      </c>
      <c r="B2021" s="272"/>
      <c r="C2021" s="272"/>
      <c r="D2021" s="272"/>
      <c r="E2021" s="272"/>
      <c r="F2021" s="172" t="s">
        <v>4932</v>
      </c>
      <c r="G2021" s="272" t="s">
        <v>1177</v>
      </c>
      <c r="H2021" s="272"/>
      <c r="I2021" s="272"/>
      <c r="J2021" s="272" t="s">
        <v>7505</v>
      </c>
      <c r="K2021" s="272"/>
      <c r="L2021" s="272"/>
      <c r="M2021" s="273"/>
      <c r="N2021" s="273"/>
      <c r="O2021" s="273"/>
      <c r="P2021" s="273"/>
      <c r="Q2021" s="273"/>
    </row>
    <row r="2022" spans="1:17" ht="16.5" customHeight="1" x14ac:dyDescent="0.25">
      <c r="A2022" s="275" t="s">
        <v>7506</v>
      </c>
      <c r="B2022" s="275"/>
      <c r="C2022" s="275"/>
      <c r="D2022" s="275"/>
      <c r="E2022" s="275"/>
      <c r="F2022" s="171" t="s">
        <v>4932</v>
      </c>
      <c r="G2022" s="275" t="s">
        <v>1177</v>
      </c>
      <c r="H2022" s="275"/>
      <c r="I2022" s="275"/>
      <c r="J2022" s="275" t="s">
        <v>7505</v>
      </c>
      <c r="K2022" s="275"/>
      <c r="L2022" s="275"/>
      <c r="M2022" s="276"/>
      <c r="N2022" s="276"/>
      <c r="O2022" s="276"/>
      <c r="P2022" s="276"/>
      <c r="Q2022" s="276"/>
    </row>
    <row r="2023" spans="1:17" s="173" customFormat="1" ht="16.5" customHeight="1" x14ac:dyDescent="0.25">
      <c r="A2023" s="272" t="s">
        <v>7504</v>
      </c>
      <c r="B2023" s="272"/>
      <c r="C2023" s="272"/>
      <c r="D2023" s="272"/>
      <c r="E2023" s="272"/>
      <c r="F2023" s="172" t="s">
        <v>4932</v>
      </c>
      <c r="G2023" s="272" t="s">
        <v>1177</v>
      </c>
      <c r="H2023" s="272"/>
      <c r="I2023" s="272"/>
      <c r="M2023" s="273"/>
      <c r="N2023" s="273"/>
      <c r="O2023" s="273"/>
      <c r="P2023" s="273"/>
      <c r="Q2023" s="273"/>
    </row>
    <row r="2024" spans="1:17" ht="16.5" customHeight="1" x14ac:dyDescent="0.25">
      <c r="A2024" s="275" t="s">
        <v>7503</v>
      </c>
      <c r="B2024" s="275"/>
      <c r="C2024" s="275"/>
      <c r="D2024" s="275"/>
      <c r="E2024" s="275"/>
      <c r="F2024" s="171" t="s">
        <v>4932</v>
      </c>
      <c r="G2024" s="275" t="s">
        <v>1177</v>
      </c>
      <c r="H2024" s="275"/>
      <c r="I2024" s="275"/>
      <c r="M2024" s="276"/>
      <c r="N2024" s="276"/>
      <c r="O2024" s="276"/>
      <c r="P2024" s="276"/>
      <c r="Q2024" s="276"/>
    </row>
    <row r="2025" spans="1:17" s="173" customFormat="1" ht="16.5" customHeight="1" x14ac:dyDescent="0.25">
      <c r="A2025" s="272" t="s">
        <v>7502</v>
      </c>
      <c r="B2025" s="272"/>
      <c r="C2025" s="272"/>
      <c r="D2025" s="272"/>
      <c r="E2025" s="272"/>
      <c r="F2025" s="172" t="s">
        <v>4932</v>
      </c>
      <c r="G2025" s="272" t="s">
        <v>1177</v>
      </c>
      <c r="H2025" s="272"/>
      <c r="I2025" s="272"/>
      <c r="M2025" s="273"/>
      <c r="N2025" s="273"/>
      <c r="O2025" s="273"/>
      <c r="P2025" s="273"/>
      <c r="Q2025" s="273"/>
    </row>
    <row r="2026" spans="1:17" ht="16.5" customHeight="1" x14ac:dyDescent="0.25">
      <c r="A2026" s="275" t="s">
        <v>7501</v>
      </c>
      <c r="B2026" s="275"/>
      <c r="C2026" s="275"/>
      <c r="D2026" s="275"/>
      <c r="E2026" s="275"/>
      <c r="F2026" s="171" t="s">
        <v>4932</v>
      </c>
      <c r="G2026" s="275" t="s">
        <v>1177</v>
      </c>
      <c r="H2026" s="275"/>
      <c r="I2026" s="275"/>
      <c r="M2026" s="276"/>
      <c r="N2026" s="276"/>
      <c r="O2026" s="276"/>
      <c r="P2026" s="276"/>
      <c r="Q2026" s="276"/>
    </row>
    <row r="2027" spans="1:17" s="173" customFormat="1" ht="13.5" customHeight="1" x14ac:dyDescent="0.25">
      <c r="A2027" s="277" t="s">
        <v>7500</v>
      </c>
      <c r="B2027" s="277"/>
      <c r="C2027" s="277"/>
      <c r="D2027" s="277"/>
      <c r="E2027" s="277"/>
      <c r="F2027" s="172" t="s">
        <v>4932</v>
      </c>
      <c r="G2027" s="272" t="s">
        <v>1177</v>
      </c>
      <c r="H2027" s="272"/>
      <c r="I2027" s="272"/>
      <c r="J2027" s="272" t="s">
        <v>7499</v>
      </c>
      <c r="K2027" s="272"/>
      <c r="L2027" s="272"/>
      <c r="M2027" s="273"/>
      <c r="N2027" s="273"/>
      <c r="O2027" s="273"/>
      <c r="P2027" s="273"/>
      <c r="Q2027" s="273"/>
    </row>
    <row r="2028" spans="1:17" s="173" customFormat="1" ht="13.5" customHeight="1" x14ac:dyDescent="0.25">
      <c r="A2028" s="277"/>
      <c r="B2028" s="277"/>
      <c r="C2028" s="277"/>
      <c r="D2028" s="277"/>
      <c r="E2028" s="277"/>
    </row>
    <row r="2029" spans="1:17" ht="16.5" customHeight="1" x14ac:dyDescent="0.25">
      <c r="A2029" s="275" t="s">
        <v>7498</v>
      </c>
      <c r="B2029" s="275"/>
      <c r="C2029" s="275"/>
      <c r="D2029" s="275"/>
      <c r="E2029" s="275"/>
      <c r="F2029" s="171" t="s">
        <v>4932</v>
      </c>
      <c r="G2029" s="275" t="s">
        <v>1177</v>
      </c>
      <c r="H2029" s="275"/>
      <c r="I2029" s="275"/>
      <c r="J2029" s="275" t="s">
        <v>7497</v>
      </c>
      <c r="K2029" s="275"/>
      <c r="L2029" s="275"/>
      <c r="M2029" s="276"/>
      <c r="N2029" s="276"/>
      <c r="O2029" s="276"/>
      <c r="P2029" s="276"/>
      <c r="Q2029" s="276"/>
    </row>
    <row r="2030" spans="1:17" s="173" customFormat="1" ht="13.5" customHeight="1" x14ac:dyDescent="0.25">
      <c r="A2030" s="277" t="s">
        <v>7496</v>
      </c>
      <c r="B2030" s="277"/>
      <c r="C2030" s="277"/>
      <c r="D2030" s="277"/>
      <c r="E2030" s="277"/>
      <c r="F2030" s="172" t="s">
        <v>4932</v>
      </c>
      <c r="G2030" s="272" t="s">
        <v>1177</v>
      </c>
      <c r="H2030" s="272"/>
      <c r="I2030" s="272"/>
      <c r="J2030" s="272" t="s">
        <v>7495</v>
      </c>
      <c r="K2030" s="272"/>
      <c r="L2030" s="272"/>
      <c r="M2030" s="273"/>
      <c r="N2030" s="273"/>
      <c r="O2030" s="273"/>
      <c r="P2030" s="273"/>
      <c r="Q2030" s="273"/>
    </row>
    <row r="2031" spans="1:17" s="173" customFormat="1" ht="13.5" customHeight="1" x14ac:dyDescent="0.25">
      <c r="A2031" s="277"/>
      <c r="B2031" s="277"/>
      <c r="C2031" s="277"/>
      <c r="D2031" s="277"/>
      <c r="E2031" s="277"/>
    </row>
    <row r="2032" spans="1:17" ht="13.5" customHeight="1" x14ac:dyDescent="0.25">
      <c r="A2032" s="278" t="s">
        <v>7494</v>
      </c>
      <c r="B2032" s="278"/>
      <c r="C2032" s="278"/>
      <c r="D2032" s="278"/>
      <c r="E2032" s="278"/>
      <c r="F2032" s="171" t="s">
        <v>4932</v>
      </c>
      <c r="G2032" s="275" t="s">
        <v>1177</v>
      </c>
      <c r="H2032" s="275"/>
      <c r="I2032" s="275"/>
      <c r="J2032" s="275" t="s">
        <v>7493</v>
      </c>
      <c r="K2032" s="275"/>
      <c r="L2032" s="275"/>
      <c r="M2032" s="276"/>
      <c r="N2032" s="276"/>
      <c r="O2032" s="276"/>
      <c r="P2032" s="276"/>
      <c r="Q2032" s="276"/>
    </row>
    <row r="2033" spans="1:17" ht="13.5" customHeight="1" x14ac:dyDescent="0.25">
      <c r="A2033" s="278"/>
      <c r="B2033" s="278"/>
      <c r="C2033" s="278"/>
      <c r="D2033" s="278"/>
      <c r="E2033" s="278"/>
    </row>
    <row r="2034" spans="1:17" s="173" customFormat="1" ht="16.5" customHeight="1" x14ac:dyDescent="0.25">
      <c r="A2034" s="272" t="s">
        <v>7492</v>
      </c>
      <c r="B2034" s="272"/>
      <c r="C2034" s="272"/>
      <c r="D2034" s="272"/>
      <c r="E2034" s="272"/>
      <c r="F2034" s="172" t="s">
        <v>4932</v>
      </c>
      <c r="G2034" s="272" t="s">
        <v>1177</v>
      </c>
      <c r="H2034" s="272"/>
      <c r="I2034" s="272"/>
      <c r="M2034" s="273"/>
      <c r="N2034" s="273"/>
      <c r="O2034" s="273"/>
      <c r="P2034" s="273"/>
      <c r="Q2034" s="273"/>
    </row>
    <row r="2035" spans="1:17" ht="16.5" customHeight="1" x14ac:dyDescent="0.25">
      <c r="A2035" s="275" t="s">
        <v>7491</v>
      </c>
      <c r="B2035" s="275"/>
      <c r="C2035" s="275"/>
      <c r="D2035" s="275"/>
      <c r="E2035" s="275"/>
      <c r="F2035" s="171" t="s">
        <v>4932</v>
      </c>
      <c r="G2035" s="275" t="s">
        <v>1177</v>
      </c>
      <c r="H2035" s="275"/>
      <c r="I2035" s="275"/>
      <c r="J2035" s="275" t="s">
        <v>73</v>
      </c>
      <c r="K2035" s="275"/>
      <c r="L2035" s="275"/>
      <c r="M2035" s="276"/>
      <c r="N2035" s="276"/>
      <c r="O2035" s="276"/>
      <c r="P2035" s="276"/>
      <c r="Q2035" s="276"/>
    </row>
    <row r="2036" spans="1:17" s="173" customFormat="1" ht="16.5" customHeight="1" x14ac:dyDescent="0.25">
      <c r="A2036" s="272" t="s">
        <v>7490</v>
      </c>
      <c r="B2036" s="272"/>
      <c r="C2036" s="272"/>
      <c r="D2036" s="272"/>
      <c r="E2036" s="272"/>
      <c r="F2036" s="172" t="s">
        <v>4932</v>
      </c>
      <c r="G2036" s="272" t="s">
        <v>1177</v>
      </c>
      <c r="H2036" s="272"/>
      <c r="I2036" s="272"/>
      <c r="J2036" s="272" t="s">
        <v>7489</v>
      </c>
      <c r="K2036" s="272"/>
      <c r="L2036" s="272"/>
      <c r="M2036" s="273"/>
      <c r="N2036" s="273"/>
      <c r="O2036" s="273"/>
      <c r="P2036" s="273"/>
      <c r="Q2036" s="273"/>
    </row>
    <row r="2037" spans="1:17" ht="16.5" customHeight="1" x14ac:dyDescent="0.25">
      <c r="A2037" s="275" t="s">
        <v>7488</v>
      </c>
      <c r="B2037" s="275"/>
      <c r="C2037" s="275"/>
      <c r="D2037" s="275"/>
      <c r="E2037" s="275"/>
      <c r="F2037" s="171" t="s">
        <v>4932</v>
      </c>
      <c r="G2037" s="275" t="s">
        <v>1177</v>
      </c>
      <c r="H2037" s="275"/>
      <c r="I2037" s="275"/>
      <c r="M2037" s="276"/>
      <c r="N2037" s="276"/>
      <c r="O2037" s="276"/>
      <c r="P2037" s="276"/>
      <c r="Q2037" s="276"/>
    </row>
    <row r="2038" spans="1:17" s="173" customFormat="1" ht="16.5" customHeight="1" x14ac:dyDescent="0.25">
      <c r="A2038" s="272" t="s">
        <v>7487</v>
      </c>
      <c r="B2038" s="272"/>
      <c r="C2038" s="272"/>
      <c r="D2038" s="272"/>
      <c r="E2038" s="272"/>
      <c r="F2038" s="172" t="s">
        <v>4932</v>
      </c>
      <c r="G2038" s="272" t="s">
        <v>1177</v>
      </c>
      <c r="H2038" s="272"/>
      <c r="I2038" s="272"/>
      <c r="J2038" s="272" t="s">
        <v>7486</v>
      </c>
      <c r="K2038" s="272"/>
      <c r="L2038" s="272"/>
      <c r="M2038" s="273"/>
      <c r="N2038" s="273"/>
      <c r="O2038" s="273"/>
      <c r="P2038" s="273"/>
      <c r="Q2038" s="273"/>
    </row>
    <row r="2039" spans="1:17" ht="16.5" customHeight="1" x14ac:dyDescent="0.25">
      <c r="A2039" s="275" t="s">
        <v>7485</v>
      </c>
      <c r="B2039" s="275"/>
      <c r="C2039" s="275"/>
      <c r="D2039" s="275"/>
      <c r="E2039" s="275"/>
      <c r="F2039" s="171" t="s">
        <v>4932</v>
      </c>
      <c r="G2039" s="275" t="s">
        <v>1177</v>
      </c>
      <c r="H2039" s="275"/>
      <c r="I2039" s="275"/>
      <c r="J2039" s="275" t="s">
        <v>7484</v>
      </c>
      <c r="K2039" s="275"/>
      <c r="L2039" s="275"/>
      <c r="M2039" s="276"/>
      <c r="N2039" s="276"/>
      <c r="O2039" s="276"/>
      <c r="P2039" s="276"/>
      <c r="Q2039" s="276"/>
    </row>
    <row r="2040" spans="1:17" s="173" customFormat="1" ht="16.5" customHeight="1" x14ac:dyDescent="0.25">
      <c r="A2040" s="272" t="s">
        <v>7483</v>
      </c>
      <c r="B2040" s="272"/>
      <c r="C2040" s="272"/>
      <c r="D2040" s="272"/>
      <c r="E2040" s="272"/>
      <c r="F2040" s="172" t="s">
        <v>4932</v>
      </c>
      <c r="G2040" s="272" t="s">
        <v>1177</v>
      </c>
      <c r="H2040" s="272"/>
      <c r="I2040" s="272"/>
      <c r="J2040" s="272" t="s">
        <v>7482</v>
      </c>
      <c r="K2040" s="272"/>
      <c r="L2040" s="272"/>
      <c r="M2040" s="273"/>
      <c r="N2040" s="273"/>
      <c r="O2040" s="273"/>
      <c r="P2040" s="273"/>
      <c r="Q2040" s="273"/>
    </row>
    <row r="2041" spans="1:17" ht="16.5" customHeight="1" x14ac:dyDescent="0.25">
      <c r="A2041" s="275" t="s">
        <v>7481</v>
      </c>
      <c r="B2041" s="275"/>
      <c r="C2041" s="275"/>
      <c r="D2041" s="275"/>
      <c r="E2041" s="275"/>
      <c r="F2041" s="171" t="s">
        <v>4932</v>
      </c>
      <c r="G2041" s="275" t="s">
        <v>1177</v>
      </c>
      <c r="H2041" s="275"/>
      <c r="I2041" s="275"/>
      <c r="J2041" s="275" t="s">
        <v>7480</v>
      </c>
      <c r="K2041" s="275"/>
      <c r="L2041" s="275"/>
      <c r="M2041" s="276"/>
      <c r="N2041" s="276"/>
      <c r="O2041" s="276"/>
      <c r="P2041" s="276"/>
      <c r="Q2041" s="276"/>
    </row>
    <row r="2042" spans="1:17" s="173" customFormat="1" ht="16.5" customHeight="1" x14ac:dyDescent="0.25">
      <c r="A2042" s="272" t="s">
        <v>7479</v>
      </c>
      <c r="B2042" s="272"/>
      <c r="C2042" s="272"/>
      <c r="D2042" s="272"/>
      <c r="E2042" s="272"/>
      <c r="F2042" s="172" t="s">
        <v>4932</v>
      </c>
      <c r="G2042" s="272" t="s">
        <v>1177</v>
      </c>
      <c r="H2042" s="272"/>
      <c r="I2042" s="272"/>
      <c r="J2042" s="272" t="s">
        <v>7478</v>
      </c>
      <c r="K2042" s="272"/>
      <c r="L2042" s="272"/>
      <c r="M2042" s="273"/>
      <c r="N2042" s="273"/>
      <c r="O2042" s="273"/>
      <c r="P2042" s="273"/>
      <c r="Q2042" s="273"/>
    </row>
    <row r="2043" spans="1:17" ht="13.5" customHeight="1" x14ac:dyDescent="0.25">
      <c r="A2043" s="278" t="s">
        <v>7477</v>
      </c>
      <c r="B2043" s="278"/>
      <c r="C2043" s="278"/>
      <c r="D2043" s="278"/>
      <c r="E2043" s="278"/>
      <c r="F2043" s="171" t="s">
        <v>4932</v>
      </c>
      <c r="G2043" s="275" t="s">
        <v>1177</v>
      </c>
      <c r="H2043" s="275"/>
      <c r="I2043" s="275"/>
      <c r="J2043" s="275" t="s">
        <v>7476</v>
      </c>
      <c r="K2043" s="275"/>
      <c r="L2043" s="275"/>
      <c r="M2043" s="276"/>
      <c r="N2043" s="276"/>
      <c r="O2043" s="276"/>
      <c r="P2043" s="276"/>
      <c r="Q2043" s="276"/>
    </row>
    <row r="2044" spans="1:17" ht="13.5" customHeight="1" x14ac:dyDescent="0.25">
      <c r="A2044" s="278"/>
      <c r="B2044" s="278"/>
      <c r="C2044" s="278"/>
      <c r="D2044" s="278"/>
      <c r="E2044" s="278"/>
    </row>
    <row r="2045" spans="1:17" s="173" customFormat="1" ht="16.5" customHeight="1" x14ac:dyDescent="0.25">
      <c r="A2045" s="272" t="s">
        <v>7475</v>
      </c>
      <c r="B2045" s="272"/>
      <c r="C2045" s="272"/>
      <c r="D2045" s="272"/>
      <c r="E2045" s="272"/>
      <c r="F2045" s="172" t="s">
        <v>4932</v>
      </c>
      <c r="G2045" s="272" t="s">
        <v>1177</v>
      </c>
      <c r="H2045" s="272"/>
      <c r="I2045" s="272"/>
      <c r="J2045" s="272" t="s">
        <v>7474</v>
      </c>
      <c r="K2045" s="272"/>
      <c r="L2045" s="272"/>
      <c r="M2045" s="273"/>
      <c r="N2045" s="273"/>
      <c r="O2045" s="273"/>
      <c r="P2045" s="273"/>
      <c r="Q2045" s="273"/>
    </row>
    <row r="2046" spans="1:17" ht="16.5" customHeight="1" x14ac:dyDescent="0.25">
      <c r="A2046" s="275" t="s">
        <v>7473</v>
      </c>
      <c r="B2046" s="275"/>
      <c r="C2046" s="275"/>
      <c r="D2046" s="275"/>
      <c r="E2046" s="275"/>
      <c r="F2046" s="171" t="s">
        <v>4932</v>
      </c>
      <c r="G2046" s="275" t="s">
        <v>1177</v>
      </c>
      <c r="H2046" s="275"/>
      <c r="I2046" s="275"/>
      <c r="J2046" s="275" t="s">
        <v>7472</v>
      </c>
      <c r="K2046" s="275"/>
      <c r="L2046" s="275"/>
      <c r="M2046" s="276"/>
      <c r="N2046" s="276"/>
      <c r="O2046" s="276"/>
      <c r="P2046" s="276"/>
      <c r="Q2046" s="276"/>
    </row>
    <row r="2047" spans="1:17" s="173" customFormat="1" ht="16.5" customHeight="1" x14ac:dyDescent="0.25">
      <c r="A2047" s="272" t="s">
        <v>7471</v>
      </c>
      <c r="B2047" s="272"/>
      <c r="C2047" s="272"/>
      <c r="D2047" s="272"/>
      <c r="E2047" s="272"/>
      <c r="F2047" s="172" t="s">
        <v>4932</v>
      </c>
      <c r="G2047" s="272" t="s">
        <v>1177</v>
      </c>
      <c r="H2047" s="272"/>
      <c r="I2047" s="272"/>
      <c r="J2047" s="272" t="s">
        <v>7470</v>
      </c>
      <c r="K2047" s="272"/>
      <c r="L2047" s="272"/>
      <c r="M2047" s="273"/>
      <c r="N2047" s="273"/>
      <c r="O2047" s="273"/>
      <c r="P2047" s="273"/>
      <c r="Q2047" s="273"/>
    </row>
    <row r="2048" spans="1:17" ht="16.5" customHeight="1" x14ac:dyDescent="0.25">
      <c r="A2048" s="275" t="s">
        <v>7469</v>
      </c>
      <c r="B2048" s="275"/>
      <c r="C2048" s="275"/>
      <c r="D2048" s="275"/>
      <c r="E2048" s="275"/>
      <c r="F2048" s="171" t="s">
        <v>4932</v>
      </c>
      <c r="G2048" s="275" t="s">
        <v>1177</v>
      </c>
      <c r="H2048" s="275"/>
      <c r="I2048" s="275"/>
      <c r="J2048" s="275" t="s">
        <v>7468</v>
      </c>
      <c r="K2048" s="275"/>
      <c r="L2048" s="275"/>
      <c r="M2048" s="276"/>
      <c r="N2048" s="276"/>
      <c r="O2048" s="276"/>
      <c r="P2048" s="276"/>
      <c r="Q2048" s="276"/>
    </row>
    <row r="2049" spans="1:17" s="173" customFormat="1" ht="13.5" customHeight="1" x14ac:dyDescent="0.25">
      <c r="A2049" s="277" t="s">
        <v>7467</v>
      </c>
      <c r="B2049" s="277"/>
      <c r="C2049" s="277"/>
      <c r="D2049" s="277"/>
      <c r="E2049" s="277"/>
      <c r="F2049" s="172" t="s">
        <v>4932</v>
      </c>
      <c r="G2049" s="272" t="s">
        <v>1177</v>
      </c>
      <c r="H2049" s="272"/>
      <c r="I2049" s="272"/>
      <c r="J2049" s="272" t="s">
        <v>7466</v>
      </c>
      <c r="K2049" s="272"/>
      <c r="L2049" s="272"/>
      <c r="M2049" s="273"/>
      <c r="N2049" s="273"/>
      <c r="O2049" s="273"/>
      <c r="P2049" s="273"/>
      <c r="Q2049" s="273"/>
    </row>
    <row r="2050" spans="1:17" s="173" customFormat="1" ht="13.5" customHeight="1" x14ac:dyDescent="0.25">
      <c r="A2050" s="277"/>
      <c r="B2050" s="277"/>
      <c r="C2050" s="277"/>
      <c r="D2050" s="277"/>
      <c r="E2050" s="277"/>
    </row>
    <row r="2051" spans="1:17" ht="13.5" customHeight="1" x14ac:dyDescent="0.25">
      <c r="A2051" s="278" t="s">
        <v>7465</v>
      </c>
      <c r="B2051" s="278"/>
      <c r="C2051" s="278"/>
      <c r="D2051" s="278"/>
      <c r="E2051" s="278"/>
      <c r="F2051" s="171" t="s">
        <v>4932</v>
      </c>
      <c r="G2051" s="275" t="s">
        <v>1177</v>
      </c>
      <c r="H2051" s="275"/>
      <c r="I2051" s="275"/>
      <c r="J2051" s="275" t="s">
        <v>7464</v>
      </c>
      <c r="K2051" s="275"/>
      <c r="L2051" s="275"/>
      <c r="M2051" s="276"/>
      <c r="N2051" s="276"/>
      <c r="O2051" s="276"/>
      <c r="P2051" s="276"/>
      <c r="Q2051" s="276"/>
    </row>
    <row r="2052" spans="1:17" ht="13.5" customHeight="1" x14ac:dyDescent="0.25">
      <c r="A2052" s="278"/>
      <c r="B2052" s="278"/>
      <c r="C2052" s="278"/>
      <c r="D2052" s="278"/>
      <c r="E2052" s="278"/>
    </row>
    <row r="2053" spans="1:17" s="173" customFormat="1" ht="16.5" customHeight="1" x14ac:dyDescent="0.25">
      <c r="A2053" s="272" t="s">
        <v>7463</v>
      </c>
      <c r="B2053" s="272"/>
      <c r="C2053" s="272"/>
      <c r="D2053" s="272"/>
      <c r="E2053" s="272"/>
      <c r="F2053" s="172" t="s">
        <v>4932</v>
      </c>
      <c r="G2053" s="272" t="s">
        <v>1177</v>
      </c>
      <c r="H2053" s="272"/>
      <c r="I2053" s="272"/>
      <c r="J2053" s="272" t="s">
        <v>7462</v>
      </c>
      <c r="K2053" s="272"/>
      <c r="L2053" s="272"/>
      <c r="M2053" s="273"/>
      <c r="N2053" s="273"/>
      <c r="O2053" s="273"/>
      <c r="P2053" s="273"/>
      <c r="Q2053" s="273"/>
    </row>
    <row r="2054" spans="1:17" ht="16.5" customHeight="1" x14ac:dyDescent="0.25">
      <c r="A2054" s="275" t="s">
        <v>6399</v>
      </c>
      <c r="B2054" s="275"/>
      <c r="C2054" s="275"/>
      <c r="D2054" s="275"/>
      <c r="E2054" s="275"/>
      <c r="F2054" s="171" t="s">
        <v>4932</v>
      </c>
      <c r="G2054" s="275" t="s">
        <v>1177</v>
      </c>
      <c r="H2054" s="275"/>
      <c r="I2054" s="275"/>
      <c r="J2054" s="275" t="s">
        <v>7461</v>
      </c>
      <c r="K2054" s="275"/>
      <c r="L2054" s="275"/>
      <c r="M2054" s="276"/>
      <c r="N2054" s="276"/>
      <c r="O2054" s="276"/>
      <c r="P2054" s="276"/>
      <c r="Q2054" s="276"/>
    </row>
    <row r="2055" spans="1:17" s="173" customFormat="1" ht="13.5" customHeight="1" x14ac:dyDescent="0.25">
      <c r="A2055" s="277" t="s">
        <v>7460</v>
      </c>
      <c r="B2055" s="277"/>
      <c r="C2055" s="277"/>
      <c r="D2055" s="277"/>
      <c r="E2055" s="277"/>
      <c r="F2055" s="172" t="s">
        <v>4932</v>
      </c>
      <c r="G2055" s="272" t="s">
        <v>1177</v>
      </c>
      <c r="H2055" s="272"/>
      <c r="I2055" s="272"/>
      <c r="J2055" s="272" t="s">
        <v>7459</v>
      </c>
      <c r="K2055" s="272"/>
      <c r="L2055" s="272"/>
      <c r="M2055" s="273"/>
      <c r="N2055" s="273"/>
      <c r="O2055" s="273"/>
      <c r="P2055" s="273"/>
      <c r="Q2055" s="273"/>
    </row>
    <row r="2056" spans="1:17" s="173" customFormat="1" ht="13.5" customHeight="1" x14ac:dyDescent="0.25">
      <c r="A2056" s="277"/>
      <c r="B2056" s="277"/>
      <c r="C2056" s="277"/>
      <c r="D2056" s="277"/>
      <c r="E2056" s="277"/>
    </row>
    <row r="2057" spans="1:17" ht="16.5" customHeight="1" x14ac:dyDescent="0.25">
      <c r="A2057" s="275" t="s">
        <v>7458</v>
      </c>
      <c r="B2057" s="275"/>
      <c r="C2057" s="275"/>
      <c r="D2057" s="275"/>
      <c r="E2057" s="275"/>
      <c r="F2057" s="171" t="s">
        <v>4932</v>
      </c>
      <c r="G2057" s="275" t="s">
        <v>1177</v>
      </c>
      <c r="H2057" s="275"/>
      <c r="I2057" s="275"/>
      <c r="J2057" s="275" t="s">
        <v>7457</v>
      </c>
      <c r="K2057" s="275"/>
      <c r="L2057" s="275"/>
      <c r="M2057" s="276"/>
      <c r="N2057" s="276"/>
      <c r="O2057" s="276"/>
      <c r="P2057" s="276"/>
      <c r="Q2057" s="276"/>
    </row>
    <row r="2058" spans="1:17" s="173" customFormat="1" ht="16.5" customHeight="1" x14ac:dyDescent="0.25">
      <c r="A2058" s="272" t="s">
        <v>7456</v>
      </c>
      <c r="B2058" s="272"/>
      <c r="C2058" s="272"/>
      <c r="D2058" s="272"/>
      <c r="E2058" s="272"/>
      <c r="F2058" s="172" t="s">
        <v>4932</v>
      </c>
      <c r="G2058" s="272" t="s">
        <v>1177</v>
      </c>
      <c r="H2058" s="272"/>
      <c r="I2058" s="272"/>
      <c r="J2058" s="272" t="s">
        <v>7455</v>
      </c>
      <c r="K2058" s="272"/>
      <c r="L2058" s="272"/>
      <c r="M2058" s="273"/>
      <c r="N2058" s="273"/>
      <c r="O2058" s="273"/>
      <c r="P2058" s="273"/>
      <c r="Q2058" s="273"/>
    </row>
    <row r="2059" spans="1:17" ht="16.5" customHeight="1" x14ac:dyDescent="0.25">
      <c r="A2059" s="275" t="s">
        <v>7454</v>
      </c>
      <c r="B2059" s="275"/>
      <c r="C2059" s="275"/>
      <c r="D2059" s="275"/>
      <c r="E2059" s="275"/>
      <c r="F2059" s="171" t="s">
        <v>4932</v>
      </c>
      <c r="G2059" s="275" t="s">
        <v>1177</v>
      </c>
      <c r="H2059" s="275"/>
      <c r="I2059" s="275"/>
      <c r="J2059" s="275" t="s">
        <v>7453</v>
      </c>
      <c r="K2059" s="275"/>
      <c r="L2059" s="275"/>
      <c r="M2059" s="276"/>
      <c r="N2059" s="276"/>
      <c r="O2059" s="276"/>
      <c r="P2059" s="276"/>
      <c r="Q2059" s="276"/>
    </row>
    <row r="2060" spans="1:17" s="173" customFormat="1" ht="13.5" customHeight="1" x14ac:dyDescent="0.25">
      <c r="A2060" s="277" t="s">
        <v>7452</v>
      </c>
      <c r="B2060" s="277"/>
      <c r="C2060" s="277"/>
      <c r="D2060" s="277"/>
      <c r="E2060" s="277"/>
      <c r="F2060" s="172" t="s">
        <v>4932</v>
      </c>
      <c r="G2060" s="272" t="s">
        <v>1177</v>
      </c>
      <c r="H2060" s="272"/>
      <c r="I2060" s="272"/>
      <c r="J2060" s="272" t="s">
        <v>7451</v>
      </c>
      <c r="K2060" s="272"/>
      <c r="L2060" s="272"/>
      <c r="M2060" s="273"/>
      <c r="N2060" s="273"/>
      <c r="O2060" s="273"/>
      <c r="P2060" s="273"/>
      <c r="Q2060" s="273"/>
    </row>
    <row r="2061" spans="1:17" s="173" customFormat="1" ht="13.5" customHeight="1" x14ac:dyDescent="0.25">
      <c r="A2061" s="277"/>
      <c r="B2061" s="277"/>
      <c r="C2061" s="277"/>
      <c r="D2061" s="277"/>
      <c r="E2061" s="277"/>
    </row>
    <row r="2062" spans="1:17" ht="16.5" customHeight="1" x14ac:dyDescent="0.25">
      <c r="A2062" s="275" t="s">
        <v>7450</v>
      </c>
      <c r="B2062" s="275"/>
      <c r="C2062" s="275"/>
      <c r="D2062" s="275"/>
      <c r="E2062" s="275"/>
      <c r="F2062" s="171" t="s">
        <v>4932</v>
      </c>
      <c r="G2062" s="275" t="s">
        <v>1177</v>
      </c>
      <c r="H2062" s="275"/>
      <c r="I2062" s="275"/>
      <c r="J2062" s="275" t="s">
        <v>7449</v>
      </c>
      <c r="K2062" s="275"/>
      <c r="L2062" s="275"/>
      <c r="M2062" s="276"/>
      <c r="N2062" s="276"/>
      <c r="O2062" s="276"/>
      <c r="P2062" s="276"/>
      <c r="Q2062" s="276"/>
    </row>
    <row r="2063" spans="1:17" s="173" customFormat="1" ht="13.5" customHeight="1" x14ac:dyDescent="0.25">
      <c r="A2063" s="277" t="s">
        <v>7448</v>
      </c>
      <c r="B2063" s="277"/>
      <c r="C2063" s="277"/>
      <c r="D2063" s="277"/>
      <c r="E2063" s="277"/>
      <c r="F2063" s="172" t="s">
        <v>4932</v>
      </c>
      <c r="G2063" s="272" t="s">
        <v>1177</v>
      </c>
      <c r="H2063" s="272"/>
      <c r="I2063" s="272"/>
      <c r="J2063" s="272" t="s">
        <v>7447</v>
      </c>
      <c r="K2063" s="272"/>
      <c r="L2063" s="272"/>
      <c r="M2063" s="273"/>
      <c r="N2063" s="273"/>
      <c r="O2063" s="273"/>
      <c r="P2063" s="273"/>
      <c r="Q2063" s="273"/>
    </row>
    <row r="2064" spans="1:17" s="173" customFormat="1" ht="13.5" customHeight="1" x14ac:dyDescent="0.25">
      <c r="A2064" s="277"/>
      <c r="B2064" s="277"/>
      <c r="C2064" s="277"/>
      <c r="D2064" s="277"/>
      <c r="E2064" s="277"/>
    </row>
    <row r="2065" spans="1:17" ht="13.5" customHeight="1" x14ac:dyDescent="0.25">
      <c r="A2065" s="278" t="s">
        <v>7446</v>
      </c>
      <c r="B2065" s="278"/>
      <c r="C2065" s="278"/>
      <c r="D2065" s="278"/>
      <c r="E2065" s="278"/>
      <c r="F2065" s="171" t="s">
        <v>4932</v>
      </c>
      <c r="G2065" s="275" t="s">
        <v>1177</v>
      </c>
      <c r="H2065" s="275"/>
      <c r="I2065" s="275"/>
      <c r="J2065" s="275" t="s">
        <v>7445</v>
      </c>
      <c r="K2065" s="275"/>
      <c r="L2065" s="275"/>
      <c r="M2065" s="276"/>
      <c r="N2065" s="276"/>
      <c r="O2065" s="276"/>
      <c r="P2065" s="276"/>
      <c r="Q2065" s="276"/>
    </row>
    <row r="2066" spans="1:17" ht="13.5" customHeight="1" x14ac:dyDescent="0.25">
      <c r="A2066" s="278"/>
      <c r="B2066" s="278"/>
      <c r="C2066" s="278"/>
      <c r="D2066" s="278"/>
      <c r="E2066" s="278"/>
    </row>
    <row r="2067" spans="1:17" s="173" customFormat="1" ht="13.5" customHeight="1" x14ac:dyDescent="0.25">
      <c r="A2067" s="277" t="s">
        <v>7444</v>
      </c>
      <c r="B2067" s="277"/>
      <c r="C2067" s="277"/>
      <c r="D2067" s="277"/>
      <c r="E2067" s="277"/>
      <c r="F2067" s="172" t="s">
        <v>4932</v>
      </c>
      <c r="G2067" s="272" t="s">
        <v>1177</v>
      </c>
      <c r="H2067" s="272"/>
      <c r="I2067" s="272"/>
      <c r="J2067" s="272" t="s">
        <v>7397</v>
      </c>
      <c r="K2067" s="272"/>
      <c r="L2067" s="272"/>
      <c r="M2067" s="273"/>
      <c r="N2067" s="273"/>
      <c r="O2067" s="273"/>
      <c r="P2067" s="273"/>
      <c r="Q2067" s="273"/>
    </row>
    <row r="2068" spans="1:17" s="173" customFormat="1" ht="13.5" customHeight="1" x14ac:dyDescent="0.25">
      <c r="A2068" s="277"/>
      <c r="B2068" s="277"/>
      <c r="C2068" s="277"/>
      <c r="D2068" s="277"/>
      <c r="E2068" s="277"/>
    </row>
    <row r="2069" spans="1:17" ht="13.5" customHeight="1" x14ac:dyDescent="0.25">
      <c r="A2069" s="278" t="s">
        <v>7443</v>
      </c>
      <c r="B2069" s="278"/>
      <c r="C2069" s="278"/>
      <c r="D2069" s="278"/>
      <c r="E2069" s="278"/>
      <c r="F2069" s="171" t="s">
        <v>4932</v>
      </c>
      <c r="G2069" s="275" t="s">
        <v>1177</v>
      </c>
      <c r="H2069" s="275"/>
      <c r="I2069" s="275"/>
      <c r="J2069" s="275" t="s">
        <v>7442</v>
      </c>
      <c r="K2069" s="275"/>
      <c r="L2069" s="275"/>
      <c r="M2069" s="276"/>
      <c r="N2069" s="276"/>
      <c r="O2069" s="276"/>
      <c r="P2069" s="276"/>
      <c r="Q2069" s="276"/>
    </row>
    <row r="2070" spans="1:17" ht="13.5" customHeight="1" x14ac:dyDescent="0.25">
      <c r="A2070" s="278"/>
      <c r="B2070" s="278"/>
      <c r="C2070" s="278"/>
      <c r="D2070" s="278"/>
      <c r="E2070" s="278"/>
    </row>
    <row r="2071" spans="1:17" s="173" customFormat="1" ht="13.5" customHeight="1" x14ac:dyDescent="0.25">
      <c r="A2071" s="277" t="s">
        <v>7441</v>
      </c>
      <c r="B2071" s="277"/>
      <c r="C2071" s="277"/>
      <c r="D2071" s="277"/>
      <c r="E2071" s="277"/>
      <c r="F2071" s="172" t="s">
        <v>4932</v>
      </c>
      <c r="G2071" s="272" t="s">
        <v>1177</v>
      </c>
      <c r="H2071" s="272"/>
      <c r="I2071" s="272"/>
      <c r="J2071" s="272" t="s">
        <v>7440</v>
      </c>
      <c r="K2071" s="272"/>
      <c r="L2071" s="272"/>
      <c r="M2071" s="273"/>
      <c r="N2071" s="273"/>
      <c r="O2071" s="273"/>
      <c r="P2071" s="273"/>
      <c r="Q2071" s="273"/>
    </row>
    <row r="2072" spans="1:17" s="173" customFormat="1" ht="13.5" customHeight="1" x14ac:dyDescent="0.25">
      <c r="A2072" s="277"/>
      <c r="B2072" s="277"/>
      <c r="C2072" s="277"/>
      <c r="D2072" s="277"/>
      <c r="E2072" s="277"/>
    </row>
    <row r="2073" spans="1:17" ht="13.5" customHeight="1" x14ac:dyDescent="0.25">
      <c r="A2073" s="278" t="s">
        <v>7439</v>
      </c>
      <c r="B2073" s="278"/>
      <c r="C2073" s="278"/>
      <c r="D2073" s="278"/>
      <c r="E2073" s="278"/>
      <c r="F2073" s="171" t="s">
        <v>4932</v>
      </c>
      <c r="G2073" s="275" t="s">
        <v>1177</v>
      </c>
      <c r="H2073" s="275"/>
      <c r="I2073" s="275"/>
      <c r="J2073" s="278" t="s">
        <v>7438</v>
      </c>
      <c r="K2073" s="278"/>
      <c r="L2073" s="278"/>
      <c r="M2073" s="276"/>
      <c r="N2073" s="276"/>
      <c r="O2073" s="276"/>
      <c r="P2073" s="276"/>
      <c r="Q2073" s="276"/>
    </row>
    <row r="2074" spans="1:17" ht="13.5" customHeight="1" x14ac:dyDescent="0.25">
      <c r="A2074" s="278"/>
      <c r="B2074" s="278"/>
      <c r="C2074" s="278"/>
      <c r="D2074" s="278"/>
      <c r="E2074" s="278"/>
      <c r="J2074" s="278"/>
      <c r="K2074" s="278"/>
      <c r="L2074" s="278"/>
    </row>
    <row r="2075" spans="1:17" s="173" customFormat="1" ht="16.5" customHeight="1" x14ac:dyDescent="0.25">
      <c r="A2075" s="272" t="s">
        <v>7437</v>
      </c>
      <c r="B2075" s="272"/>
      <c r="C2075" s="272"/>
      <c r="D2075" s="272"/>
      <c r="E2075" s="272"/>
      <c r="F2075" s="172" t="s">
        <v>4932</v>
      </c>
      <c r="G2075" s="272" t="s">
        <v>1177</v>
      </c>
      <c r="H2075" s="272"/>
      <c r="I2075" s="272"/>
      <c r="J2075" s="272" t="s">
        <v>7436</v>
      </c>
      <c r="K2075" s="272"/>
      <c r="L2075" s="272"/>
      <c r="M2075" s="273"/>
      <c r="N2075" s="273"/>
      <c r="O2075" s="273"/>
      <c r="P2075" s="273"/>
      <c r="Q2075" s="273"/>
    </row>
    <row r="2076" spans="1:17" ht="13.5" customHeight="1" x14ac:dyDescent="0.25">
      <c r="A2076" s="278" t="s">
        <v>7435</v>
      </c>
      <c r="B2076" s="278"/>
      <c r="C2076" s="278"/>
      <c r="D2076" s="278"/>
      <c r="E2076" s="278"/>
      <c r="F2076" s="171" t="s">
        <v>4932</v>
      </c>
      <c r="G2076" s="275" t="s">
        <v>1177</v>
      </c>
      <c r="H2076" s="275"/>
      <c r="I2076" s="275"/>
      <c r="J2076" s="278" t="s">
        <v>7434</v>
      </c>
      <c r="K2076" s="278"/>
      <c r="L2076" s="278"/>
      <c r="M2076" s="276"/>
      <c r="N2076" s="276"/>
      <c r="O2076" s="276"/>
      <c r="P2076" s="276"/>
      <c r="Q2076" s="276"/>
    </row>
    <row r="2077" spans="1:17" ht="13.5" customHeight="1" x14ac:dyDescent="0.25">
      <c r="A2077" s="278"/>
      <c r="B2077" s="278"/>
      <c r="C2077" s="278"/>
      <c r="D2077" s="278"/>
      <c r="E2077" s="278"/>
      <c r="J2077" s="278"/>
      <c r="K2077" s="278"/>
      <c r="L2077" s="278"/>
    </row>
    <row r="2078" spans="1:17" s="173" customFormat="1" ht="13.5" customHeight="1" x14ac:dyDescent="0.25">
      <c r="A2078" s="277" t="s">
        <v>7433</v>
      </c>
      <c r="B2078" s="277"/>
      <c r="C2078" s="277"/>
      <c r="D2078" s="277"/>
      <c r="E2078" s="277"/>
      <c r="F2078" s="172" t="s">
        <v>4932</v>
      </c>
      <c r="G2078" s="272" t="s">
        <v>1177</v>
      </c>
      <c r="H2078" s="272"/>
      <c r="I2078" s="272"/>
      <c r="J2078" s="272" t="s">
        <v>7432</v>
      </c>
      <c r="K2078" s="272"/>
      <c r="L2078" s="272"/>
      <c r="M2078" s="273"/>
      <c r="N2078" s="273"/>
      <c r="O2078" s="273"/>
      <c r="P2078" s="273"/>
      <c r="Q2078" s="273"/>
    </row>
    <row r="2079" spans="1:17" s="173" customFormat="1" ht="13.5" customHeight="1" x14ac:dyDescent="0.25">
      <c r="A2079" s="277"/>
      <c r="B2079" s="277"/>
      <c r="C2079" s="277"/>
      <c r="D2079" s="277"/>
      <c r="E2079" s="277"/>
    </row>
    <row r="2080" spans="1:17" ht="16.5" customHeight="1" x14ac:dyDescent="0.25">
      <c r="A2080" s="275" t="s">
        <v>7431</v>
      </c>
      <c r="B2080" s="275"/>
      <c r="C2080" s="275"/>
      <c r="D2080" s="275"/>
      <c r="E2080" s="275"/>
      <c r="F2080" s="171" t="s">
        <v>4932</v>
      </c>
      <c r="G2080" s="275" t="s">
        <v>1177</v>
      </c>
      <c r="H2080" s="275"/>
      <c r="I2080" s="275"/>
      <c r="J2080" s="275" t="s">
        <v>7428</v>
      </c>
      <c r="K2080" s="275"/>
      <c r="L2080" s="275"/>
      <c r="M2080" s="276"/>
      <c r="N2080" s="276"/>
      <c r="O2080" s="276"/>
      <c r="P2080" s="276"/>
      <c r="Q2080" s="276"/>
    </row>
    <row r="2081" spans="1:17" s="173" customFormat="1" ht="13.5" customHeight="1" x14ac:dyDescent="0.25">
      <c r="A2081" s="277" t="s">
        <v>6160</v>
      </c>
      <c r="B2081" s="277"/>
      <c r="C2081" s="277"/>
      <c r="D2081" s="277"/>
      <c r="E2081" s="277"/>
      <c r="F2081" s="172" t="s">
        <v>4932</v>
      </c>
      <c r="G2081" s="272" t="s">
        <v>1177</v>
      </c>
      <c r="H2081" s="272"/>
      <c r="I2081" s="272"/>
      <c r="J2081" s="272" t="s">
        <v>7430</v>
      </c>
      <c r="K2081" s="272"/>
      <c r="L2081" s="272"/>
      <c r="M2081" s="273"/>
      <c r="N2081" s="273"/>
      <c r="O2081" s="273"/>
      <c r="P2081" s="273"/>
      <c r="Q2081" s="273"/>
    </row>
    <row r="2082" spans="1:17" s="173" customFormat="1" ht="13.5" customHeight="1" x14ac:dyDescent="0.25">
      <c r="A2082" s="277"/>
      <c r="B2082" s="277"/>
      <c r="C2082" s="277"/>
      <c r="D2082" s="277"/>
      <c r="E2082" s="277"/>
    </row>
    <row r="2083" spans="1:17" s="173" customFormat="1" ht="13.5" customHeight="1" x14ac:dyDescent="0.25">
      <c r="A2083" s="277"/>
      <c r="B2083" s="277"/>
      <c r="C2083" s="277"/>
      <c r="D2083" s="277"/>
      <c r="E2083" s="277"/>
    </row>
    <row r="2084" spans="1:17" s="173" customFormat="1" ht="13.5" customHeight="1" x14ac:dyDescent="0.25">
      <c r="A2084" s="277"/>
      <c r="B2084" s="277"/>
      <c r="C2084" s="277"/>
      <c r="D2084" s="277"/>
      <c r="E2084" s="277"/>
    </row>
    <row r="2085" spans="1:17" s="173" customFormat="1" ht="13.5" customHeight="1" x14ac:dyDescent="0.25">
      <c r="A2085" s="277"/>
      <c r="B2085" s="277"/>
      <c r="C2085" s="277"/>
      <c r="D2085" s="277"/>
      <c r="E2085" s="277"/>
    </row>
    <row r="2086" spans="1:17" ht="13.5" customHeight="1" x14ac:dyDescent="0.25">
      <c r="A2086" s="278" t="s">
        <v>7429</v>
      </c>
      <c r="B2086" s="278"/>
      <c r="C2086" s="278"/>
      <c r="D2086" s="278"/>
      <c r="E2086" s="278"/>
      <c r="F2086" s="171" t="s">
        <v>4932</v>
      </c>
      <c r="G2086" s="275" t="s">
        <v>1177</v>
      </c>
      <c r="H2086" s="275"/>
      <c r="I2086" s="275"/>
      <c r="J2086" s="275" t="s">
        <v>7428</v>
      </c>
      <c r="K2086" s="275"/>
      <c r="L2086" s="275"/>
      <c r="M2086" s="276"/>
      <c r="N2086" s="276"/>
      <c r="O2086" s="276"/>
      <c r="P2086" s="276"/>
      <c r="Q2086" s="276"/>
    </row>
    <row r="2087" spans="1:17" ht="13.5" customHeight="1" x14ac:dyDescent="0.25">
      <c r="A2087" s="278"/>
      <c r="B2087" s="278"/>
      <c r="C2087" s="278"/>
      <c r="D2087" s="278"/>
      <c r="E2087" s="278"/>
    </row>
    <row r="2088" spans="1:17" ht="13.5" customHeight="1" x14ac:dyDescent="0.25">
      <c r="A2088" s="278"/>
      <c r="B2088" s="278"/>
      <c r="C2088" s="278"/>
      <c r="D2088" s="278"/>
      <c r="E2088" s="278"/>
    </row>
    <row r="2089" spans="1:17" ht="13.5" customHeight="1" x14ac:dyDescent="0.25">
      <c r="A2089" s="278"/>
      <c r="B2089" s="278"/>
      <c r="C2089" s="278"/>
      <c r="D2089" s="278"/>
      <c r="E2089" s="278"/>
    </row>
    <row r="2090" spans="1:17" s="173" customFormat="1" ht="13.5" customHeight="1" x14ac:dyDescent="0.25">
      <c r="A2090" s="277" t="s">
        <v>7427</v>
      </c>
      <c r="B2090" s="277"/>
      <c r="C2090" s="277"/>
      <c r="D2090" s="277"/>
      <c r="E2090" s="277"/>
      <c r="F2090" s="172" t="s">
        <v>4932</v>
      </c>
      <c r="G2090" s="272" t="s">
        <v>1177</v>
      </c>
      <c r="H2090" s="272"/>
      <c r="I2090" s="272"/>
      <c r="J2090" s="272" t="s">
        <v>7426</v>
      </c>
      <c r="K2090" s="272"/>
      <c r="L2090" s="272"/>
      <c r="M2090" s="273"/>
      <c r="N2090" s="273"/>
      <c r="O2090" s="273"/>
      <c r="P2090" s="273"/>
      <c r="Q2090" s="273"/>
    </row>
    <row r="2091" spans="1:17" s="173" customFormat="1" ht="13.5" customHeight="1" x14ac:dyDescent="0.25">
      <c r="A2091" s="277"/>
      <c r="B2091" s="277"/>
      <c r="C2091" s="277"/>
      <c r="D2091" s="277"/>
      <c r="E2091" s="277"/>
    </row>
    <row r="2092" spans="1:17" ht="16.5" customHeight="1" x14ac:dyDescent="0.25">
      <c r="A2092" s="275" t="s">
        <v>7425</v>
      </c>
      <c r="B2092" s="275"/>
      <c r="C2092" s="275"/>
      <c r="D2092" s="275"/>
      <c r="E2092" s="275"/>
      <c r="F2092" s="171" t="s">
        <v>4932</v>
      </c>
      <c r="G2092" s="275" t="s">
        <v>1177</v>
      </c>
      <c r="H2092" s="275"/>
      <c r="I2092" s="275"/>
      <c r="J2092" s="275" t="s">
        <v>7424</v>
      </c>
      <c r="K2092" s="275"/>
      <c r="L2092" s="275"/>
      <c r="M2092" s="276"/>
      <c r="N2092" s="276"/>
      <c r="O2092" s="276"/>
      <c r="P2092" s="276"/>
      <c r="Q2092" s="276"/>
    </row>
    <row r="2093" spans="1:17" s="173" customFormat="1" ht="13.5" customHeight="1" x14ac:dyDescent="0.25">
      <c r="A2093" s="277" t="s">
        <v>7423</v>
      </c>
      <c r="B2093" s="277"/>
      <c r="C2093" s="277"/>
      <c r="D2093" s="277"/>
      <c r="E2093" s="277"/>
      <c r="F2093" s="172" t="s">
        <v>4932</v>
      </c>
      <c r="G2093" s="272" t="s">
        <v>1177</v>
      </c>
      <c r="H2093" s="272"/>
      <c r="I2093" s="272"/>
      <c r="J2093" s="272" t="s">
        <v>7422</v>
      </c>
      <c r="K2093" s="272"/>
      <c r="L2093" s="272"/>
      <c r="M2093" s="273"/>
      <c r="N2093" s="273"/>
      <c r="O2093" s="273"/>
      <c r="P2093" s="273"/>
      <c r="Q2093" s="273"/>
    </row>
    <row r="2094" spans="1:17" s="173" customFormat="1" ht="13.5" customHeight="1" x14ac:dyDescent="0.25">
      <c r="A2094" s="277"/>
      <c r="B2094" s="277"/>
      <c r="C2094" s="277"/>
      <c r="D2094" s="277"/>
      <c r="E2094" s="277"/>
    </row>
    <row r="2095" spans="1:17" ht="13.5" customHeight="1" x14ac:dyDescent="0.25">
      <c r="A2095" s="278" t="s">
        <v>7421</v>
      </c>
      <c r="B2095" s="278"/>
      <c r="C2095" s="278"/>
      <c r="D2095" s="278"/>
      <c r="E2095" s="278"/>
      <c r="F2095" s="171" t="s">
        <v>4932</v>
      </c>
      <c r="G2095" s="275" t="s">
        <v>1177</v>
      </c>
      <c r="H2095" s="275"/>
      <c r="I2095" s="275"/>
      <c r="J2095" s="275" t="s">
        <v>7420</v>
      </c>
      <c r="K2095" s="275"/>
      <c r="L2095" s="275"/>
      <c r="M2095" s="276"/>
      <c r="N2095" s="276"/>
      <c r="O2095" s="276"/>
      <c r="P2095" s="276"/>
      <c r="Q2095" s="276"/>
    </row>
    <row r="2096" spans="1:17" ht="13.5" customHeight="1" x14ac:dyDescent="0.25">
      <c r="A2096" s="278"/>
      <c r="B2096" s="278"/>
      <c r="C2096" s="278"/>
      <c r="D2096" s="278"/>
      <c r="E2096" s="278"/>
    </row>
    <row r="2097" spans="1:17" s="173" customFormat="1" ht="16.5" customHeight="1" x14ac:dyDescent="0.25">
      <c r="A2097" s="272" t="s">
        <v>7419</v>
      </c>
      <c r="B2097" s="272"/>
      <c r="C2097" s="272"/>
      <c r="D2097" s="272"/>
      <c r="E2097" s="272"/>
      <c r="F2097" s="172" t="s">
        <v>4932</v>
      </c>
      <c r="G2097" s="272" t="s">
        <v>1177</v>
      </c>
      <c r="H2097" s="272"/>
      <c r="I2097" s="272"/>
      <c r="J2097" s="272" t="s">
        <v>7418</v>
      </c>
      <c r="K2097" s="272"/>
      <c r="L2097" s="272"/>
      <c r="M2097" s="273"/>
      <c r="N2097" s="273"/>
      <c r="O2097" s="273"/>
      <c r="P2097" s="273"/>
      <c r="Q2097" s="273"/>
    </row>
    <row r="2098" spans="1:17" ht="16.5" customHeight="1" x14ac:dyDescent="0.25">
      <c r="A2098" s="275" t="s">
        <v>7417</v>
      </c>
      <c r="B2098" s="275"/>
      <c r="C2098" s="275"/>
      <c r="D2098" s="275"/>
      <c r="E2098" s="275"/>
      <c r="F2098" s="171" t="s">
        <v>4932</v>
      </c>
      <c r="G2098" s="275" t="s">
        <v>1177</v>
      </c>
      <c r="H2098" s="275"/>
      <c r="I2098" s="275"/>
      <c r="J2098" s="275" t="s">
        <v>7416</v>
      </c>
      <c r="K2098" s="275"/>
      <c r="L2098" s="275"/>
      <c r="M2098" s="276"/>
      <c r="N2098" s="276"/>
      <c r="O2098" s="276"/>
      <c r="P2098" s="276"/>
      <c r="Q2098" s="276"/>
    </row>
    <row r="2099" spans="1:17" s="173" customFormat="1" ht="16.5" customHeight="1" x14ac:dyDescent="0.25">
      <c r="A2099" s="272" t="s">
        <v>7415</v>
      </c>
      <c r="B2099" s="272"/>
      <c r="C2099" s="272"/>
      <c r="D2099" s="272"/>
      <c r="E2099" s="272"/>
      <c r="F2099" s="172" t="s">
        <v>4932</v>
      </c>
      <c r="G2099" s="272" t="s">
        <v>1177</v>
      </c>
      <c r="H2099" s="272"/>
      <c r="I2099" s="272"/>
      <c r="J2099" s="272" t="s">
        <v>7414</v>
      </c>
      <c r="K2099" s="272"/>
      <c r="L2099" s="272"/>
      <c r="M2099" s="273"/>
      <c r="N2099" s="273"/>
      <c r="O2099" s="273"/>
      <c r="P2099" s="273"/>
      <c r="Q2099" s="273"/>
    </row>
    <row r="2100" spans="1:17" ht="13.5" customHeight="1" x14ac:dyDescent="0.25">
      <c r="A2100" s="278" t="s">
        <v>7413</v>
      </c>
      <c r="B2100" s="278"/>
      <c r="C2100" s="278"/>
      <c r="D2100" s="278"/>
      <c r="E2100" s="278"/>
      <c r="F2100" s="171" t="s">
        <v>4932</v>
      </c>
      <c r="G2100" s="275" t="s">
        <v>1177</v>
      </c>
      <c r="H2100" s="275"/>
      <c r="I2100" s="275"/>
      <c r="J2100" s="275" t="s">
        <v>7412</v>
      </c>
      <c r="K2100" s="275"/>
      <c r="L2100" s="275"/>
      <c r="M2100" s="276"/>
      <c r="N2100" s="276"/>
      <c r="O2100" s="276"/>
      <c r="P2100" s="276"/>
      <c r="Q2100" s="276"/>
    </row>
    <row r="2101" spans="1:17" ht="13.5" customHeight="1" x14ac:dyDescent="0.25">
      <c r="A2101" s="278"/>
      <c r="B2101" s="278"/>
      <c r="C2101" s="278"/>
      <c r="D2101" s="278"/>
      <c r="E2101" s="278"/>
    </row>
    <row r="2102" spans="1:17" ht="13.5" customHeight="1" x14ac:dyDescent="0.25">
      <c r="A2102" s="278"/>
      <c r="B2102" s="278"/>
      <c r="C2102" s="278"/>
      <c r="D2102" s="278"/>
      <c r="E2102" s="278"/>
    </row>
    <row r="2103" spans="1:17" s="173" customFormat="1" ht="16.5" customHeight="1" x14ac:dyDescent="0.25">
      <c r="A2103" s="272" t="s">
        <v>7411</v>
      </c>
      <c r="B2103" s="272"/>
      <c r="C2103" s="272"/>
      <c r="D2103" s="272"/>
      <c r="E2103" s="272"/>
      <c r="F2103" s="172" t="s">
        <v>4932</v>
      </c>
      <c r="G2103" s="272" t="s">
        <v>1177</v>
      </c>
      <c r="H2103" s="272"/>
      <c r="I2103" s="272"/>
      <c r="J2103" s="272" t="s">
        <v>7410</v>
      </c>
      <c r="K2103" s="272"/>
      <c r="L2103" s="272"/>
      <c r="M2103" s="273"/>
      <c r="N2103" s="273"/>
      <c r="O2103" s="273"/>
      <c r="P2103" s="273"/>
      <c r="Q2103" s="273"/>
    </row>
    <row r="2104" spans="1:17" ht="16.5" customHeight="1" x14ac:dyDescent="0.25">
      <c r="A2104" s="275" t="s">
        <v>7409</v>
      </c>
      <c r="B2104" s="275"/>
      <c r="C2104" s="275"/>
      <c r="D2104" s="275"/>
      <c r="E2104" s="275"/>
      <c r="F2104" s="171" t="s">
        <v>4932</v>
      </c>
      <c r="G2104" s="275" t="s">
        <v>1177</v>
      </c>
      <c r="H2104" s="275"/>
      <c r="I2104" s="275"/>
      <c r="M2104" s="276"/>
      <c r="N2104" s="276"/>
      <c r="O2104" s="276"/>
      <c r="P2104" s="276"/>
      <c r="Q2104" s="276"/>
    </row>
    <row r="2105" spans="1:17" s="173" customFormat="1" ht="16.5" customHeight="1" x14ac:dyDescent="0.25">
      <c r="A2105" s="272" t="s">
        <v>7408</v>
      </c>
      <c r="B2105" s="272"/>
      <c r="C2105" s="272"/>
      <c r="D2105" s="272"/>
      <c r="E2105" s="272"/>
      <c r="F2105" s="172" t="s">
        <v>4932</v>
      </c>
      <c r="G2105" s="272" t="s">
        <v>1177</v>
      </c>
      <c r="H2105" s="272"/>
      <c r="I2105" s="272"/>
      <c r="J2105" s="272" t="s">
        <v>7407</v>
      </c>
      <c r="K2105" s="272"/>
      <c r="L2105" s="272"/>
      <c r="M2105" s="273"/>
      <c r="N2105" s="273"/>
      <c r="O2105" s="273"/>
      <c r="P2105" s="273"/>
      <c r="Q2105" s="273"/>
    </row>
    <row r="2106" spans="1:17" ht="13.5" customHeight="1" x14ac:dyDescent="0.25">
      <c r="A2106" s="278" t="s">
        <v>7406</v>
      </c>
      <c r="B2106" s="278"/>
      <c r="C2106" s="278"/>
      <c r="D2106" s="278"/>
      <c r="E2106" s="278"/>
      <c r="F2106" s="171" t="s">
        <v>4932</v>
      </c>
      <c r="G2106" s="275" t="s">
        <v>1177</v>
      </c>
      <c r="H2106" s="275"/>
      <c r="I2106" s="275"/>
      <c r="J2106" s="275" t="s">
        <v>7405</v>
      </c>
      <c r="K2106" s="275"/>
      <c r="L2106" s="275"/>
      <c r="M2106" s="276"/>
      <c r="N2106" s="276"/>
      <c r="O2106" s="276"/>
      <c r="P2106" s="276"/>
      <c r="Q2106" s="276"/>
    </row>
    <row r="2107" spans="1:17" ht="13.5" customHeight="1" x14ac:dyDescent="0.25">
      <c r="A2107" s="278"/>
      <c r="B2107" s="278"/>
      <c r="C2107" s="278"/>
      <c r="D2107" s="278"/>
      <c r="E2107" s="278"/>
    </row>
    <row r="2108" spans="1:17" ht="13.5" customHeight="1" x14ac:dyDescent="0.25">
      <c r="A2108" s="278"/>
      <c r="B2108" s="278"/>
      <c r="C2108" s="278"/>
      <c r="D2108" s="278"/>
      <c r="E2108" s="278"/>
    </row>
    <row r="2109" spans="1:17" s="173" customFormat="1" ht="16.5" customHeight="1" x14ac:dyDescent="0.25">
      <c r="A2109" s="272" t="s">
        <v>7404</v>
      </c>
      <c r="B2109" s="272"/>
      <c r="C2109" s="272"/>
      <c r="D2109" s="272"/>
      <c r="E2109" s="272"/>
      <c r="F2109" s="172" t="s">
        <v>4932</v>
      </c>
      <c r="G2109" s="272" t="s">
        <v>1177</v>
      </c>
      <c r="H2109" s="272"/>
      <c r="I2109" s="272"/>
      <c r="J2109" s="272" t="s">
        <v>7403</v>
      </c>
      <c r="K2109" s="272"/>
      <c r="L2109" s="272"/>
      <c r="M2109" s="273"/>
      <c r="N2109" s="273"/>
      <c r="O2109" s="273"/>
      <c r="P2109" s="273"/>
      <c r="Q2109" s="273"/>
    </row>
    <row r="2110" spans="1:17" ht="16.5" customHeight="1" x14ac:dyDescent="0.25">
      <c r="A2110" s="275" t="s">
        <v>7402</v>
      </c>
      <c r="B2110" s="275"/>
      <c r="C2110" s="275"/>
      <c r="D2110" s="275"/>
      <c r="E2110" s="275"/>
      <c r="F2110" s="171" t="s">
        <v>4932</v>
      </c>
      <c r="G2110" s="275" t="s">
        <v>1177</v>
      </c>
      <c r="H2110" s="275"/>
      <c r="I2110" s="275"/>
      <c r="J2110" s="275" t="s">
        <v>7401</v>
      </c>
      <c r="K2110" s="275"/>
      <c r="L2110" s="275"/>
      <c r="M2110" s="276"/>
      <c r="N2110" s="276"/>
      <c r="O2110" s="276"/>
      <c r="P2110" s="276"/>
      <c r="Q2110" s="276"/>
    </row>
    <row r="2111" spans="1:17" s="173" customFormat="1" ht="13.5" customHeight="1" x14ac:dyDescent="0.25">
      <c r="A2111" s="277" t="s">
        <v>7400</v>
      </c>
      <c r="B2111" s="277"/>
      <c r="C2111" s="277"/>
      <c r="D2111" s="277"/>
      <c r="E2111" s="277"/>
      <c r="F2111" s="172" t="s">
        <v>4932</v>
      </c>
      <c r="G2111" s="272" t="s">
        <v>1177</v>
      </c>
      <c r="H2111" s="272"/>
      <c r="I2111" s="272"/>
      <c r="J2111" s="272" t="s">
        <v>7399</v>
      </c>
      <c r="K2111" s="272"/>
      <c r="L2111" s="272"/>
      <c r="M2111" s="273"/>
      <c r="N2111" s="273"/>
      <c r="O2111" s="273"/>
      <c r="P2111" s="273"/>
      <c r="Q2111" s="273"/>
    </row>
    <row r="2112" spans="1:17" s="173" customFormat="1" ht="13.5" customHeight="1" x14ac:dyDescent="0.25">
      <c r="A2112" s="277"/>
      <c r="B2112" s="277"/>
      <c r="C2112" s="277"/>
      <c r="D2112" s="277"/>
      <c r="E2112" s="277"/>
    </row>
    <row r="2113" spans="1:17" ht="13.5" customHeight="1" x14ac:dyDescent="0.25">
      <c r="A2113" s="278" t="s">
        <v>7398</v>
      </c>
      <c r="B2113" s="278"/>
      <c r="C2113" s="278"/>
      <c r="D2113" s="278"/>
      <c r="E2113" s="278"/>
      <c r="F2113" s="171" t="s">
        <v>4932</v>
      </c>
      <c r="G2113" s="275" t="s">
        <v>1177</v>
      </c>
      <c r="H2113" s="275"/>
      <c r="I2113" s="275"/>
      <c r="J2113" s="275" t="s">
        <v>7397</v>
      </c>
      <c r="K2113" s="275"/>
      <c r="L2113" s="275"/>
      <c r="M2113" s="276"/>
      <c r="N2113" s="276"/>
      <c r="O2113" s="276"/>
      <c r="P2113" s="276"/>
      <c r="Q2113" s="276"/>
    </row>
    <row r="2114" spans="1:17" ht="13.5" customHeight="1" x14ac:dyDescent="0.25">
      <c r="A2114" s="278"/>
      <c r="B2114" s="278"/>
      <c r="C2114" s="278"/>
      <c r="D2114" s="278"/>
      <c r="E2114" s="278"/>
    </row>
    <row r="2115" spans="1:17" s="173" customFormat="1" ht="16.5" customHeight="1" x14ac:dyDescent="0.25">
      <c r="A2115" s="272" t="s">
        <v>7396</v>
      </c>
      <c r="B2115" s="272"/>
      <c r="C2115" s="272"/>
      <c r="D2115" s="272"/>
      <c r="E2115" s="272"/>
      <c r="F2115" s="172" t="s">
        <v>4932</v>
      </c>
      <c r="G2115" s="272" t="s">
        <v>1177</v>
      </c>
      <c r="H2115" s="272"/>
      <c r="I2115" s="272"/>
      <c r="J2115" s="272" t="s">
        <v>7395</v>
      </c>
      <c r="K2115" s="272"/>
      <c r="L2115" s="272"/>
      <c r="M2115" s="273"/>
      <c r="N2115" s="273"/>
      <c r="O2115" s="273"/>
      <c r="P2115" s="273"/>
      <c r="Q2115" s="273"/>
    </row>
    <row r="2116" spans="1:17" ht="16.5" customHeight="1" x14ac:dyDescent="0.25">
      <c r="A2116" s="275" t="s">
        <v>7394</v>
      </c>
      <c r="B2116" s="275"/>
      <c r="C2116" s="275"/>
      <c r="D2116" s="275"/>
      <c r="E2116" s="275"/>
      <c r="F2116" s="171" t="s">
        <v>4932</v>
      </c>
      <c r="G2116" s="275" t="s">
        <v>1177</v>
      </c>
      <c r="H2116" s="275"/>
      <c r="I2116" s="275"/>
      <c r="J2116" s="275" t="s">
        <v>7393</v>
      </c>
      <c r="K2116" s="275"/>
      <c r="L2116" s="275"/>
      <c r="M2116" s="276"/>
      <c r="N2116" s="276"/>
      <c r="O2116" s="276"/>
      <c r="P2116" s="276"/>
      <c r="Q2116" s="276"/>
    </row>
    <row r="2117" spans="1:17" s="173" customFormat="1" ht="16.5" customHeight="1" x14ac:dyDescent="0.25">
      <c r="A2117" s="272" t="s">
        <v>7392</v>
      </c>
      <c r="B2117" s="272"/>
      <c r="C2117" s="272"/>
      <c r="D2117" s="272"/>
      <c r="E2117" s="272"/>
      <c r="F2117" s="172" t="s">
        <v>4932</v>
      </c>
      <c r="G2117" s="272" t="s">
        <v>1177</v>
      </c>
      <c r="H2117" s="272"/>
      <c r="I2117" s="272"/>
      <c r="J2117" s="272" t="s">
        <v>7391</v>
      </c>
      <c r="K2117" s="272"/>
      <c r="L2117" s="272"/>
      <c r="M2117" s="273"/>
      <c r="N2117" s="273"/>
      <c r="O2117" s="273"/>
      <c r="P2117" s="273"/>
      <c r="Q2117" s="273"/>
    </row>
    <row r="2118" spans="1:17" ht="13.5" customHeight="1" x14ac:dyDescent="0.25">
      <c r="A2118" s="278" t="s">
        <v>7390</v>
      </c>
      <c r="B2118" s="278"/>
      <c r="C2118" s="278"/>
      <c r="D2118" s="278"/>
      <c r="E2118" s="278"/>
      <c r="F2118" s="171" t="s">
        <v>4932</v>
      </c>
      <c r="G2118" s="275" t="s">
        <v>1177</v>
      </c>
      <c r="H2118" s="275"/>
      <c r="I2118" s="275"/>
      <c r="J2118" s="275" t="s">
        <v>7389</v>
      </c>
      <c r="K2118" s="275"/>
      <c r="L2118" s="275"/>
      <c r="M2118" s="276"/>
      <c r="N2118" s="276"/>
      <c r="O2118" s="276"/>
      <c r="P2118" s="276"/>
      <c r="Q2118" s="276"/>
    </row>
    <row r="2119" spans="1:17" ht="13.5" customHeight="1" x14ac:dyDescent="0.25">
      <c r="A2119" s="278"/>
      <c r="B2119" s="278"/>
      <c r="C2119" s="278"/>
      <c r="D2119" s="278"/>
      <c r="E2119" s="278"/>
    </row>
    <row r="2120" spans="1:17" s="173" customFormat="1" ht="16.5" customHeight="1" x14ac:dyDescent="0.25">
      <c r="A2120" s="272" t="s">
        <v>7388</v>
      </c>
      <c r="B2120" s="272"/>
      <c r="C2120" s="272"/>
      <c r="D2120" s="272"/>
      <c r="E2120" s="272"/>
      <c r="F2120" s="172" t="s">
        <v>4932</v>
      </c>
      <c r="G2120" s="272" t="s">
        <v>1177</v>
      </c>
      <c r="H2120" s="272"/>
      <c r="I2120" s="272"/>
      <c r="J2120" s="272" t="s">
        <v>7387</v>
      </c>
      <c r="K2120" s="272"/>
      <c r="L2120" s="272"/>
      <c r="M2120" s="273"/>
      <c r="N2120" s="273"/>
      <c r="O2120" s="273"/>
      <c r="P2120" s="273"/>
      <c r="Q2120" s="273"/>
    </row>
    <row r="2121" spans="1:17" ht="13.5" customHeight="1" x14ac:dyDescent="0.25">
      <c r="A2121" s="278" t="s">
        <v>7386</v>
      </c>
      <c r="B2121" s="278"/>
      <c r="C2121" s="278"/>
      <c r="D2121" s="278"/>
      <c r="E2121" s="278"/>
      <c r="F2121" s="171" t="s">
        <v>4932</v>
      </c>
      <c r="G2121" s="275" t="s">
        <v>1177</v>
      </c>
      <c r="H2121" s="275"/>
      <c r="I2121" s="275"/>
      <c r="J2121" s="275" t="s">
        <v>7385</v>
      </c>
      <c r="K2121" s="275"/>
      <c r="L2121" s="275"/>
      <c r="M2121" s="276"/>
      <c r="N2121" s="276"/>
      <c r="O2121" s="276"/>
      <c r="P2121" s="276"/>
      <c r="Q2121" s="276"/>
    </row>
    <row r="2122" spans="1:17" ht="13.5" customHeight="1" x14ac:dyDescent="0.25">
      <c r="A2122" s="278"/>
      <c r="B2122" s="278"/>
      <c r="C2122" s="278"/>
      <c r="D2122" s="278"/>
      <c r="E2122" s="278"/>
    </row>
    <row r="2123" spans="1:17" s="173" customFormat="1" ht="13.5" customHeight="1" x14ac:dyDescent="0.25">
      <c r="A2123" s="277" t="s">
        <v>5407</v>
      </c>
      <c r="B2123" s="277"/>
      <c r="C2123" s="277"/>
      <c r="D2123" s="277"/>
      <c r="E2123" s="277"/>
      <c r="F2123" s="172" t="s">
        <v>4932</v>
      </c>
      <c r="G2123" s="272" t="s">
        <v>1177</v>
      </c>
      <c r="H2123" s="272"/>
      <c r="I2123" s="272"/>
      <c r="J2123" s="272" t="s">
        <v>7384</v>
      </c>
      <c r="K2123" s="272"/>
      <c r="L2123" s="272"/>
      <c r="M2123" s="273"/>
      <c r="N2123" s="273"/>
      <c r="O2123" s="273"/>
      <c r="P2123" s="273"/>
      <c r="Q2123" s="273"/>
    </row>
    <row r="2124" spans="1:17" s="173" customFormat="1" ht="13.5" customHeight="1" x14ac:dyDescent="0.25">
      <c r="A2124" s="277"/>
      <c r="B2124" s="277"/>
      <c r="C2124" s="277"/>
      <c r="D2124" s="277"/>
      <c r="E2124" s="277"/>
    </row>
    <row r="2125" spans="1:17" s="173" customFormat="1" ht="13.5" customHeight="1" x14ac:dyDescent="0.25">
      <c r="A2125" s="277"/>
      <c r="B2125" s="277"/>
      <c r="C2125" s="277"/>
      <c r="D2125" s="277"/>
      <c r="E2125" s="277"/>
    </row>
    <row r="2126" spans="1:17" ht="13.5" customHeight="1" x14ac:dyDescent="0.25">
      <c r="A2126" s="278" t="s">
        <v>7383</v>
      </c>
      <c r="B2126" s="278"/>
      <c r="C2126" s="278"/>
      <c r="D2126" s="278"/>
      <c r="E2126" s="278"/>
      <c r="F2126" s="171" t="s">
        <v>4932</v>
      </c>
      <c r="G2126" s="275" t="s">
        <v>1177</v>
      </c>
      <c r="H2126" s="275"/>
      <c r="I2126" s="275"/>
      <c r="J2126" s="275" t="s">
        <v>7382</v>
      </c>
      <c r="K2126" s="275"/>
      <c r="L2126" s="275"/>
      <c r="M2126" s="276"/>
      <c r="N2126" s="276"/>
      <c r="O2126" s="276"/>
      <c r="P2126" s="276"/>
      <c r="Q2126" s="276"/>
    </row>
    <row r="2127" spans="1:17" ht="13.5" customHeight="1" x14ac:dyDescent="0.25">
      <c r="A2127" s="278"/>
      <c r="B2127" s="278"/>
      <c r="C2127" s="278"/>
      <c r="D2127" s="278"/>
      <c r="E2127" s="278"/>
    </row>
    <row r="2128" spans="1:17" ht="13.5" customHeight="1" x14ac:dyDescent="0.25">
      <c r="A2128" s="278"/>
      <c r="B2128" s="278"/>
      <c r="C2128" s="278"/>
      <c r="D2128" s="278"/>
      <c r="E2128" s="278"/>
    </row>
    <row r="2129" spans="1:17" s="173" customFormat="1" ht="13.5" customHeight="1" x14ac:dyDescent="0.25">
      <c r="A2129" s="277" t="s">
        <v>7381</v>
      </c>
      <c r="B2129" s="277"/>
      <c r="C2129" s="277"/>
      <c r="D2129" s="277"/>
      <c r="E2129" s="277"/>
      <c r="F2129" s="172" t="s">
        <v>4932</v>
      </c>
      <c r="G2129" s="272" t="s">
        <v>1177</v>
      </c>
      <c r="H2129" s="272"/>
      <c r="I2129" s="272"/>
      <c r="J2129" s="272" t="s">
        <v>7371</v>
      </c>
      <c r="K2129" s="272"/>
      <c r="L2129" s="272"/>
      <c r="M2129" s="273"/>
      <c r="N2129" s="273"/>
      <c r="O2129" s="273"/>
      <c r="P2129" s="273"/>
      <c r="Q2129" s="273"/>
    </row>
    <row r="2130" spans="1:17" s="173" customFormat="1" ht="13.5" customHeight="1" x14ac:dyDescent="0.25">
      <c r="A2130" s="277"/>
      <c r="B2130" s="277"/>
      <c r="C2130" s="277"/>
      <c r="D2130" s="277"/>
      <c r="E2130" s="277"/>
    </row>
    <row r="2131" spans="1:17" ht="13.5" customHeight="1" x14ac:dyDescent="0.25">
      <c r="A2131" s="278" t="s">
        <v>7380</v>
      </c>
      <c r="B2131" s="278"/>
      <c r="C2131" s="278"/>
      <c r="D2131" s="278"/>
      <c r="E2131" s="278"/>
      <c r="F2131" s="171" t="s">
        <v>4932</v>
      </c>
      <c r="G2131" s="275" t="s">
        <v>1177</v>
      </c>
      <c r="H2131" s="275"/>
      <c r="I2131" s="275"/>
      <c r="J2131" s="275" t="s">
        <v>7379</v>
      </c>
      <c r="K2131" s="275"/>
      <c r="L2131" s="275"/>
      <c r="M2131" s="276"/>
      <c r="N2131" s="276"/>
      <c r="O2131" s="276"/>
      <c r="P2131" s="276"/>
      <c r="Q2131" s="276"/>
    </row>
    <row r="2132" spans="1:17" ht="13.5" customHeight="1" x14ac:dyDescent="0.25">
      <c r="A2132" s="278"/>
      <c r="B2132" s="278"/>
      <c r="C2132" s="278"/>
      <c r="D2132" s="278"/>
      <c r="E2132" s="278"/>
    </row>
    <row r="2133" spans="1:17" ht="13.5" customHeight="1" x14ac:dyDescent="0.25">
      <c r="A2133" s="278"/>
      <c r="B2133" s="278"/>
      <c r="C2133" s="278"/>
      <c r="D2133" s="278"/>
      <c r="E2133" s="278"/>
    </row>
    <row r="2134" spans="1:17" s="173" customFormat="1" ht="13.5" customHeight="1" x14ac:dyDescent="0.25">
      <c r="A2134" s="277" t="s">
        <v>7378</v>
      </c>
      <c r="B2134" s="277"/>
      <c r="C2134" s="277"/>
      <c r="D2134" s="277"/>
      <c r="E2134" s="277"/>
      <c r="F2134" s="172" t="s">
        <v>4932</v>
      </c>
      <c r="G2134" s="272" t="s">
        <v>1177</v>
      </c>
      <c r="H2134" s="272"/>
      <c r="I2134" s="272"/>
      <c r="J2134" s="277" t="s">
        <v>7377</v>
      </c>
      <c r="K2134" s="277"/>
      <c r="L2134" s="277"/>
      <c r="M2134" s="273"/>
      <c r="N2134" s="273"/>
      <c r="O2134" s="273"/>
      <c r="P2134" s="273"/>
      <c r="Q2134" s="273"/>
    </row>
    <row r="2135" spans="1:17" s="173" customFormat="1" ht="13.5" customHeight="1" x14ac:dyDescent="0.25">
      <c r="A2135" s="277"/>
      <c r="B2135" s="277"/>
      <c r="C2135" s="277"/>
      <c r="D2135" s="277"/>
      <c r="E2135" s="277"/>
      <c r="J2135" s="277"/>
      <c r="K2135" s="277"/>
      <c r="L2135" s="277"/>
    </row>
    <row r="2136" spans="1:17" s="173" customFormat="1" ht="13.5" customHeight="1" x14ac:dyDescent="0.25">
      <c r="J2136" s="277"/>
      <c r="K2136" s="277"/>
      <c r="L2136" s="277"/>
    </row>
    <row r="2137" spans="1:17" ht="13.5" customHeight="1" x14ac:dyDescent="0.25">
      <c r="A2137" s="278" t="s">
        <v>7376</v>
      </c>
      <c r="B2137" s="278"/>
      <c r="C2137" s="278"/>
      <c r="D2137" s="278"/>
      <c r="E2137" s="278"/>
      <c r="F2137" s="171" t="s">
        <v>4932</v>
      </c>
      <c r="G2137" s="275" t="s">
        <v>1177</v>
      </c>
      <c r="H2137" s="275"/>
      <c r="I2137" s="275"/>
      <c r="J2137" s="275" t="s">
        <v>7375</v>
      </c>
      <c r="K2137" s="275"/>
      <c r="L2137" s="275"/>
      <c r="M2137" s="276"/>
      <c r="N2137" s="276"/>
      <c r="O2137" s="276"/>
      <c r="P2137" s="276"/>
      <c r="Q2137" s="276"/>
    </row>
    <row r="2138" spans="1:17" ht="13.5" customHeight="1" x14ac:dyDescent="0.25">
      <c r="A2138" s="278"/>
      <c r="B2138" s="278"/>
      <c r="C2138" s="278"/>
      <c r="D2138" s="278"/>
      <c r="E2138" s="278"/>
    </row>
    <row r="2139" spans="1:17" s="173" customFormat="1" ht="16.5" customHeight="1" x14ac:dyDescent="0.25">
      <c r="A2139" s="272" t="s">
        <v>7374</v>
      </c>
      <c r="B2139" s="272"/>
      <c r="C2139" s="272"/>
      <c r="D2139" s="272"/>
      <c r="E2139" s="272"/>
      <c r="F2139" s="172" t="s">
        <v>4932</v>
      </c>
      <c r="G2139" s="272" t="s">
        <v>1177</v>
      </c>
      <c r="H2139" s="272"/>
      <c r="I2139" s="272"/>
      <c r="J2139" s="272" t="s">
        <v>7373</v>
      </c>
      <c r="K2139" s="272"/>
      <c r="L2139" s="272"/>
      <c r="M2139" s="273"/>
      <c r="N2139" s="273"/>
      <c r="O2139" s="273"/>
      <c r="P2139" s="273"/>
      <c r="Q2139" s="273"/>
    </row>
    <row r="2140" spans="1:17" ht="13.5" customHeight="1" x14ac:dyDescent="0.25">
      <c r="A2140" s="278" t="s">
        <v>7372</v>
      </c>
      <c r="B2140" s="278"/>
      <c r="C2140" s="278"/>
      <c r="D2140" s="278"/>
      <c r="E2140" s="278"/>
      <c r="F2140" s="171" t="s">
        <v>4932</v>
      </c>
      <c r="G2140" s="275" t="s">
        <v>1177</v>
      </c>
      <c r="H2140" s="275"/>
      <c r="I2140" s="275"/>
      <c r="J2140" s="275" t="s">
        <v>7371</v>
      </c>
      <c r="K2140" s="275"/>
      <c r="L2140" s="275"/>
      <c r="M2140" s="276"/>
      <c r="N2140" s="276"/>
      <c r="O2140" s="276"/>
      <c r="P2140" s="276"/>
      <c r="Q2140" s="276"/>
    </row>
    <row r="2141" spans="1:17" ht="13.5" customHeight="1" x14ac:dyDescent="0.25">
      <c r="A2141" s="278"/>
      <c r="B2141" s="278"/>
      <c r="C2141" s="278"/>
      <c r="D2141" s="278"/>
      <c r="E2141" s="278"/>
    </row>
    <row r="2142" spans="1:17" s="173" customFormat="1" ht="16.5" customHeight="1" x14ac:dyDescent="0.25">
      <c r="A2142" s="272" t="s">
        <v>4942</v>
      </c>
      <c r="B2142" s="272"/>
      <c r="C2142" s="272"/>
      <c r="D2142" s="272"/>
      <c r="E2142" s="272"/>
      <c r="F2142" s="172" t="s">
        <v>4932</v>
      </c>
      <c r="G2142" s="272" t="s">
        <v>1177</v>
      </c>
      <c r="H2142" s="272"/>
      <c r="I2142" s="272"/>
      <c r="J2142" s="272" t="s">
        <v>7370</v>
      </c>
      <c r="K2142" s="272"/>
      <c r="L2142" s="272"/>
      <c r="M2142" s="273"/>
      <c r="N2142" s="273"/>
      <c r="O2142" s="273"/>
      <c r="P2142" s="273"/>
      <c r="Q2142" s="273"/>
    </row>
    <row r="2143" spans="1:17" ht="13.5" customHeight="1" x14ac:dyDescent="0.25">
      <c r="A2143" s="278" t="s">
        <v>7369</v>
      </c>
      <c r="B2143" s="278"/>
      <c r="C2143" s="278"/>
      <c r="D2143" s="278"/>
      <c r="E2143" s="278"/>
      <c r="F2143" s="171" t="s">
        <v>4932</v>
      </c>
      <c r="G2143" s="275" t="s">
        <v>1177</v>
      </c>
      <c r="H2143" s="275"/>
      <c r="I2143" s="275"/>
      <c r="J2143" s="275" t="s">
        <v>7368</v>
      </c>
      <c r="K2143" s="275"/>
      <c r="L2143" s="275"/>
      <c r="M2143" s="276"/>
      <c r="N2143" s="276"/>
      <c r="O2143" s="276"/>
      <c r="P2143" s="276"/>
      <c r="Q2143" s="276"/>
    </row>
    <row r="2144" spans="1:17" ht="13.5" customHeight="1" x14ac:dyDescent="0.25">
      <c r="A2144" s="278"/>
      <c r="B2144" s="278"/>
      <c r="C2144" s="278"/>
      <c r="D2144" s="278"/>
      <c r="E2144" s="278"/>
    </row>
    <row r="2145" spans="1:17" ht="28.5" customHeight="1" x14ac:dyDescent="0.25"/>
    <row r="2146" spans="1:17" ht="6" customHeight="1" x14ac:dyDescent="0.25"/>
    <row r="2147" spans="1:17" ht="15.75" customHeight="1" x14ac:dyDescent="0.25">
      <c r="A2147" s="274" t="s">
        <v>7306</v>
      </c>
      <c r="B2147" s="274"/>
      <c r="C2147" s="274"/>
      <c r="D2147" s="274"/>
      <c r="E2147" s="274"/>
      <c r="F2147" s="274"/>
      <c r="G2147" s="274"/>
      <c r="H2147" s="274"/>
    </row>
    <row r="2148" spans="1:17" ht="6.75" customHeight="1" x14ac:dyDescent="0.25"/>
    <row r="2149" spans="1:17" s="173" customFormat="1" ht="16.5" customHeight="1" x14ac:dyDescent="0.25">
      <c r="A2149" s="272" t="s">
        <v>7305</v>
      </c>
      <c r="B2149" s="272"/>
      <c r="C2149" s="272"/>
      <c r="D2149" s="272"/>
      <c r="E2149" s="272"/>
      <c r="F2149" s="172" t="s">
        <v>4932</v>
      </c>
      <c r="G2149" s="272" t="s">
        <v>7306</v>
      </c>
      <c r="H2149" s="272"/>
      <c r="I2149" s="272"/>
      <c r="J2149" s="272" t="s">
        <v>7367</v>
      </c>
      <c r="K2149" s="272"/>
      <c r="L2149" s="272"/>
      <c r="M2149" s="273"/>
      <c r="N2149" s="273"/>
      <c r="O2149" s="273"/>
      <c r="P2149" s="273"/>
      <c r="Q2149" s="273"/>
    </row>
    <row r="2150" spans="1:17" ht="16.5" customHeight="1" x14ac:dyDescent="0.25">
      <c r="A2150" s="275" t="s">
        <v>7366</v>
      </c>
      <c r="B2150" s="275"/>
      <c r="C2150" s="275"/>
      <c r="D2150" s="275"/>
      <c r="E2150" s="275"/>
      <c r="F2150" s="171" t="s">
        <v>4932</v>
      </c>
      <c r="G2150" s="275" t="s">
        <v>7306</v>
      </c>
      <c r="H2150" s="275"/>
      <c r="I2150" s="275"/>
      <c r="J2150" s="275" t="s">
        <v>7365</v>
      </c>
      <c r="K2150" s="275"/>
      <c r="L2150" s="275"/>
      <c r="M2150" s="276"/>
      <c r="N2150" s="276"/>
      <c r="O2150" s="276"/>
      <c r="P2150" s="276"/>
      <c r="Q2150" s="276"/>
    </row>
    <row r="2151" spans="1:17" s="173" customFormat="1" ht="13.5" customHeight="1" x14ac:dyDescent="0.25">
      <c r="A2151" s="272" t="s">
        <v>7364</v>
      </c>
      <c r="B2151" s="272"/>
      <c r="C2151" s="272"/>
      <c r="D2151" s="272"/>
      <c r="E2151" s="272"/>
      <c r="F2151" s="172" t="s">
        <v>4932</v>
      </c>
      <c r="G2151" s="272" t="s">
        <v>7306</v>
      </c>
      <c r="H2151" s="272"/>
      <c r="I2151" s="272"/>
      <c r="J2151" s="277" t="s">
        <v>7363</v>
      </c>
      <c r="K2151" s="277"/>
      <c r="L2151" s="277"/>
      <c r="M2151" s="273"/>
      <c r="N2151" s="273"/>
      <c r="O2151" s="273"/>
      <c r="P2151" s="273"/>
      <c r="Q2151" s="273"/>
    </row>
    <row r="2152" spans="1:17" s="173" customFormat="1" ht="13.5" customHeight="1" x14ac:dyDescent="0.25">
      <c r="J2152" s="277"/>
      <c r="K2152" s="277"/>
      <c r="L2152" s="277"/>
    </row>
    <row r="2153" spans="1:17" ht="13.5" customHeight="1" x14ac:dyDescent="0.25">
      <c r="A2153" s="278" t="s">
        <v>7362</v>
      </c>
      <c r="B2153" s="278"/>
      <c r="C2153" s="278"/>
      <c r="D2153" s="278"/>
      <c r="E2153" s="278"/>
      <c r="F2153" s="171" t="s">
        <v>4932</v>
      </c>
      <c r="G2153" s="275" t="s">
        <v>7306</v>
      </c>
      <c r="H2153" s="275"/>
      <c r="I2153" s="275"/>
      <c r="J2153" s="275" t="s">
        <v>7361</v>
      </c>
      <c r="K2153" s="275"/>
      <c r="L2153" s="275"/>
      <c r="M2153" s="276"/>
      <c r="N2153" s="276"/>
      <c r="O2153" s="276"/>
      <c r="P2153" s="276"/>
      <c r="Q2153" s="276"/>
    </row>
    <row r="2154" spans="1:17" ht="13.5" customHeight="1" x14ac:dyDescent="0.25">
      <c r="A2154" s="278"/>
      <c r="B2154" s="278"/>
      <c r="C2154" s="278"/>
      <c r="D2154" s="278"/>
      <c r="E2154" s="278"/>
    </row>
    <row r="2155" spans="1:17" s="173" customFormat="1" ht="16.5" customHeight="1" x14ac:dyDescent="0.25">
      <c r="A2155" s="272" t="s">
        <v>5691</v>
      </c>
      <c r="B2155" s="272"/>
      <c r="C2155" s="272"/>
      <c r="D2155" s="272"/>
      <c r="E2155" s="272"/>
      <c r="F2155" s="172" t="s">
        <v>4932</v>
      </c>
      <c r="G2155" s="272" t="s">
        <v>7306</v>
      </c>
      <c r="H2155" s="272"/>
      <c r="I2155" s="272"/>
      <c r="J2155" s="272" t="s">
        <v>7360</v>
      </c>
      <c r="K2155" s="272"/>
      <c r="L2155" s="272"/>
      <c r="M2155" s="273"/>
      <c r="N2155" s="273"/>
      <c r="O2155" s="273"/>
      <c r="P2155" s="273"/>
      <c r="Q2155" s="273"/>
    </row>
    <row r="2156" spans="1:17" ht="16.5" customHeight="1" x14ac:dyDescent="0.25">
      <c r="A2156" s="275" t="s">
        <v>7359</v>
      </c>
      <c r="B2156" s="275"/>
      <c r="C2156" s="275"/>
      <c r="D2156" s="275"/>
      <c r="E2156" s="275"/>
      <c r="F2156" s="171" t="s">
        <v>4932</v>
      </c>
      <c r="G2156" s="275" t="s">
        <v>7306</v>
      </c>
      <c r="H2156" s="275"/>
      <c r="I2156" s="275"/>
      <c r="J2156" s="275" t="s">
        <v>7358</v>
      </c>
      <c r="K2156" s="275"/>
      <c r="L2156" s="275"/>
      <c r="M2156" s="276"/>
      <c r="N2156" s="276"/>
      <c r="O2156" s="276"/>
      <c r="P2156" s="276"/>
      <c r="Q2156" s="276"/>
    </row>
    <row r="2157" spans="1:17" s="173" customFormat="1" ht="16.5" customHeight="1" x14ac:dyDescent="0.25">
      <c r="A2157" s="272" t="s">
        <v>7357</v>
      </c>
      <c r="B2157" s="272"/>
      <c r="C2157" s="272"/>
      <c r="D2157" s="272"/>
      <c r="E2157" s="272"/>
      <c r="F2157" s="172" t="s">
        <v>4932</v>
      </c>
      <c r="G2157" s="272" t="s">
        <v>7306</v>
      </c>
      <c r="H2157" s="272"/>
      <c r="I2157" s="272"/>
      <c r="J2157" s="272" t="s">
        <v>7356</v>
      </c>
      <c r="K2157" s="272"/>
      <c r="L2157" s="272"/>
      <c r="M2157" s="273"/>
      <c r="N2157" s="273"/>
      <c r="O2157" s="273"/>
      <c r="P2157" s="273"/>
      <c r="Q2157" s="273"/>
    </row>
    <row r="2158" spans="1:17" ht="16.5" customHeight="1" x14ac:dyDescent="0.25">
      <c r="A2158" s="275" t="s">
        <v>7355</v>
      </c>
      <c r="B2158" s="275"/>
      <c r="C2158" s="275"/>
      <c r="D2158" s="275"/>
      <c r="E2158" s="275"/>
      <c r="F2158" s="171" t="s">
        <v>4932</v>
      </c>
      <c r="G2158" s="275" t="s">
        <v>7306</v>
      </c>
      <c r="H2158" s="275"/>
      <c r="I2158" s="275"/>
      <c r="J2158" s="275" t="s">
        <v>7324</v>
      </c>
      <c r="K2158" s="275"/>
      <c r="L2158" s="275"/>
      <c r="M2158" s="276"/>
      <c r="N2158" s="276"/>
      <c r="O2158" s="276"/>
      <c r="P2158" s="276"/>
      <c r="Q2158" s="276"/>
    </row>
    <row r="2159" spans="1:17" s="173" customFormat="1" ht="16.5" customHeight="1" x14ac:dyDescent="0.25">
      <c r="A2159" s="272" t="s">
        <v>7354</v>
      </c>
      <c r="B2159" s="272"/>
      <c r="C2159" s="272"/>
      <c r="D2159" s="272"/>
      <c r="E2159" s="272"/>
      <c r="F2159" s="172" t="s">
        <v>4932</v>
      </c>
      <c r="G2159" s="272" t="s">
        <v>7306</v>
      </c>
      <c r="H2159" s="272"/>
      <c r="I2159" s="272"/>
      <c r="J2159" s="272" t="s">
        <v>7353</v>
      </c>
      <c r="K2159" s="272"/>
      <c r="L2159" s="272"/>
      <c r="M2159" s="273"/>
      <c r="N2159" s="273"/>
      <c r="O2159" s="273"/>
      <c r="P2159" s="273"/>
      <c r="Q2159" s="273"/>
    </row>
    <row r="2160" spans="1:17" ht="16.5" customHeight="1" x14ac:dyDescent="0.25">
      <c r="A2160" s="275" t="s">
        <v>7352</v>
      </c>
      <c r="B2160" s="275"/>
      <c r="C2160" s="275"/>
      <c r="D2160" s="275"/>
      <c r="E2160" s="275"/>
      <c r="F2160" s="171" t="s">
        <v>4932</v>
      </c>
      <c r="G2160" s="275" t="s">
        <v>7306</v>
      </c>
      <c r="H2160" s="275"/>
      <c r="I2160" s="275"/>
      <c r="J2160" s="275" t="s">
        <v>7351</v>
      </c>
      <c r="K2160" s="275"/>
      <c r="L2160" s="275"/>
      <c r="M2160" s="276"/>
      <c r="N2160" s="276"/>
      <c r="O2160" s="276"/>
      <c r="P2160" s="276"/>
      <c r="Q2160" s="276"/>
    </row>
    <row r="2161" spans="1:17" s="173" customFormat="1" ht="16.5" customHeight="1" x14ac:dyDescent="0.25">
      <c r="A2161" s="272" t="s">
        <v>7350</v>
      </c>
      <c r="B2161" s="272"/>
      <c r="C2161" s="272"/>
      <c r="D2161" s="272"/>
      <c r="E2161" s="272"/>
      <c r="F2161" s="172" t="s">
        <v>4932</v>
      </c>
      <c r="G2161" s="272" t="s">
        <v>7306</v>
      </c>
      <c r="H2161" s="272"/>
      <c r="I2161" s="272"/>
      <c r="J2161" s="272" t="s">
        <v>7349</v>
      </c>
      <c r="K2161" s="272"/>
      <c r="L2161" s="272"/>
      <c r="M2161" s="273"/>
      <c r="N2161" s="273"/>
      <c r="O2161" s="273"/>
      <c r="P2161" s="273"/>
      <c r="Q2161" s="273"/>
    </row>
    <row r="2162" spans="1:17" ht="16.5" customHeight="1" x14ac:dyDescent="0.25">
      <c r="A2162" s="275" t="s">
        <v>5690</v>
      </c>
      <c r="B2162" s="275"/>
      <c r="C2162" s="275"/>
      <c r="D2162" s="275"/>
      <c r="E2162" s="275"/>
      <c r="F2162" s="171" t="s">
        <v>4932</v>
      </c>
      <c r="G2162" s="275" t="s">
        <v>7306</v>
      </c>
      <c r="H2162" s="275"/>
      <c r="I2162" s="275"/>
      <c r="J2162" s="275" t="s">
        <v>7348</v>
      </c>
      <c r="K2162" s="275"/>
      <c r="L2162" s="275"/>
      <c r="M2162" s="276"/>
      <c r="N2162" s="276"/>
      <c r="O2162" s="276"/>
      <c r="P2162" s="276"/>
      <c r="Q2162" s="276"/>
    </row>
    <row r="2163" spans="1:17" s="173" customFormat="1" ht="16.5" customHeight="1" x14ac:dyDescent="0.25">
      <c r="A2163" s="272" t="s">
        <v>7347</v>
      </c>
      <c r="B2163" s="272"/>
      <c r="C2163" s="272"/>
      <c r="D2163" s="272"/>
      <c r="E2163" s="272"/>
      <c r="F2163" s="172" t="s">
        <v>4932</v>
      </c>
      <c r="G2163" s="272" t="s">
        <v>7306</v>
      </c>
      <c r="H2163" s="272"/>
      <c r="I2163" s="272"/>
      <c r="J2163" s="272" t="s">
        <v>7343</v>
      </c>
      <c r="K2163" s="272"/>
      <c r="L2163" s="272"/>
      <c r="M2163" s="273"/>
      <c r="N2163" s="273"/>
      <c r="O2163" s="273"/>
      <c r="P2163" s="273"/>
      <c r="Q2163" s="273"/>
    </row>
    <row r="2164" spans="1:17" ht="16.5" customHeight="1" x14ac:dyDescent="0.25">
      <c r="A2164" s="275" t="s">
        <v>5689</v>
      </c>
      <c r="B2164" s="275"/>
      <c r="C2164" s="275"/>
      <c r="D2164" s="275"/>
      <c r="E2164" s="275"/>
      <c r="F2164" s="171" t="s">
        <v>4932</v>
      </c>
      <c r="G2164" s="275" t="s">
        <v>7306</v>
      </c>
      <c r="H2164" s="275"/>
      <c r="I2164" s="275"/>
      <c r="J2164" s="275" t="s">
        <v>7346</v>
      </c>
      <c r="K2164" s="275"/>
      <c r="L2164" s="275"/>
      <c r="M2164" s="276"/>
      <c r="N2164" s="276"/>
      <c r="O2164" s="276"/>
      <c r="P2164" s="276"/>
      <c r="Q2164" s="276"/>
    </row>
    <row r="2165" spans="1:17" s="173" customFormat="1" ht="16.5" customHeight="1" x14ac:dyDescent="0.25">
      <c r="A2165" s="272" t="s">
        <v>5688</v>
      </c>
      <c r="B2165" s="272"/>
      <c r="C2165" s="272"/>
      <c r="D2165" s="272"/>
      <c r="E2165" s="272"/>
      <c r="F2165" s="172" t="s">
        <v>4932</v>
      </c>
      <c r="G2165" s="272" t="s">
        <v>7306</v>
      </c>
      <c r="H2165" s="272"/>
      <c r="I2165" s="272"/>
      <c r="J2165" s="272" t="s">
        <v>7345</v>
      </c>
      <c r="K2165" s="272"/>
      <c r="L2165" s="272"/>
      <c r="M2165" s="273"/>
      <c r="N2165" s="273"/>
      <c r="O2165" s="273"/>
      <c r="P2165" s="273"/>
      <c r="Q2165" s="273"/>
    </row>
    <row r="2166" spans="1:17" ht="16.5" customHeight="1" x14ac:dyDescent="0.25">
      <c r="A2166" s="275" t="s">
        <v>7344</v>
      </c>
      <c r="B2166" s="275"/>
      <c r="C2166" s="275"/>
      <c r="D2166" s="275"/>
      <c r="E2166" s="275"/>
      <c r="F2166" s="171" t="s">
        <v>4932</v>
      </c>
      <c r="G2166" s="275" t="s">
        <v>7306</v>
      </c>
      <c r="H2166" s="275"/>
      <c r="I2166" s="275"/>
      <c r="J2166" s="275" t="s">
        <v>7343</v>
      </c>
      <c r="K2166" s="275"/>
      <c r="L2166" s="275"/>
      <c r="M2166" s="276"/>
      <c r="N2166" s="276"/>
      <c r="O2166" s="276"/>
      <c r="P2166" s="276"/>
      <c r="Q2166" s="276"/>
    </row>
    <row r="2167" spans="1:17" s="173" customFormat="1" ht="16.5" customHeight="1" x14ac:dyDescent="0.25">
      <c r="A2167" s="272" t="s">
        <v>7342</v>
      </c>
      <c r="B2167" s="272"/>
      <c r="C2167" s="272"/>
      <c r="D2167" s="272"/>
      <c r="E2167" s="272"/>
      <c r="F2167" s="172" t="s">
        <v>4932</v>
      </c>
      <c r="G2167" s="272" t="s">
        <v>7306</v>
      </c>
      <c r="H2167" s="272"/>
      <c r="I2167" s="272"/>
      <c r="J2167" s="272" t="s">
        <v>7341</v>
      </c>
      <c r="K2167" s="272"/>
      <c r="L2167" s="272"/>
      <c r="M2167" s="273"/>
      <c r="N2167" s="273"/>
      <c r="O2167" s="273"/>
      <c r="P2167" s="273"/>
      <c r="Q2167" s="273"/>
    </row>
    <row r="2168" spans="1:17" ht="16.5" customHeight="1" x14ac:dyDescent="0.25">
      <c r="A2168" s="275" t="s">
        <v>7340</v>
      </c>
      <c r="B2168" s="275"/>
      <c r="C2168" s="275"/>
      <c r="D2168" s="275"/>
      <c r="E2168" s="275"/>
      <c r="F2168" s="171" t="s">
        <v>4932</v>
      </c>
      <c r="G2168" s="275" t="s">
        <v>7306</v>
      </c>
      <c r="H2168" s="275"/>
      <c r="I2168" s="275"/>
      <c r="J2168" s="275" t="s">
        <v>7314</v>
      </c>
      <c r="K2168" s="275"/>
      <c r="L2168" s="275"/>
      <c r="M2168" s="276"/>
      <c r="N2168" s="276"/>
      <c r="O2168" s="276"/>
      <c r="P2168" s="276"/>
      <c r="Q2168" s="276"/>
    </row>
    <row r="2169" spans="1:17" s="173" customFormat="1" ht="13.5" customHeight="1" x14ac:dyDescent="0.25">
      <c r="A2169" s="277" t="s">
        <v>7339</v>
      </c>
      <c r="B2169" s="277"/>
      <c r="C2169" s="277"/>
      <c r="D2169" s="277"/>
      <c r="E2169" s="277"/>
      <c r="F2169" s="172" t="s">
        <v>4932</v>
      </c>
      <c r="G2169" s="272" t="s">
        <v>7306</v>
      </c>
      <c r="H2169" s="272"/>
      <c r="I2169" s="272"/>
      <c r="J2169" s="272" t="s">
        <v>7338</v>
      </c>
      <c r="K2169" s="272"/>
      <c r="L2169" s="272"/>
      <c r="M2169" s="273"/>
      <c r="N2169" s="273"/>
      <c r="O2169" s="273"/>
      <c r="P2169" s="273"/>
      <c r="Q2169" s="273"/>
    </row>
    <row r="2170" spans="1:17" s="173" customFormat="1" ht="13.5" customHeight="1" x14ac:dyDescent="0.25">
      <c r="A2170" s="277"/>
      <c r="B2170" s="277"/>
      <c r="C2170" s="277"/>
      <c r="D2170" s="277"/>
      <c r="E2170" s="277"/>
    </row>
    <row r="2171" spans="1:17" ht="13.5" customHeight="1" x14ac:dyDescent="0.25">
      <c r="A2171" s="278" t="s">
        <v>7337</v>
      </c>
      <c r="B2171" s="278"/>
      <c r="C2171" s="278"/>
      <c r="D2171" s="278"/>
      <c r="E2171" s="278"/>
      <c r="F2171" s="171" t="s">
        <v>4932</v>
      </c>
      <c r="G2171" s="275" t="s">
        <v>7306</v>
      </c>
      <c r="H2171" s="275"/>
      <c r="I2171" s="275"/>
      <c r="J2171" s="275" t="s">
        <v>7336</v>
      </c>
      <c r="K2171" s="275"/>
      <c r="L2171" s="275"/>
      <c r="M2171" s="276"/>
      <c r="N2171" s="276"/>
      <c r="O2171" s="276"/>
      <c r="P2171" s="276"/>
      <c r="Q2171" s="276"/>
    </row>
    <row r="2172" spans="1:17" ht="13.5" customHeight="1" x14ac:dyDescent="0.25">
      <c r="A2172" s="278"/>
      <c r="B2172" s="278"/>
      <c r="C2172" s="278"/>
      <c r="D2172" s="278"/>
      <c r="E2172" s="278"/>
    </row>
    <row r="2173" spans="1:17" s="173" customFormat="1" ht="16.5" customHeight="1" x14ac:dyDescent="0.25">
      <c r="A2173" s="272" t="s">
        <v>7335</v>
      </c>
      <c r="B2173" s="272"/>
      <c r="C2173" s="272"/>
      <c r="D2173" s="272"/>
      <c r="E2173" s="272"/>
      <c r="F2173" s="172" t="s">
        <v>4932</v>
      </c>
      <c r="G2173" s="272" t="s">
        <v>7306</v>
      </c>
      <c r="H2173" s="272"/>
      <c r="I2173" s="272"/>
      <c r="J2173" s="272" t="s">
        <v>7334</v>
      </c>
      <c r="K2173" s="272"/>
      <c r="L2173" s="272"/>
      <c r="M2173" s="273"/>
      <c r="N2173" s="273"/>
      <c r="O2173" s="273"/>
      <c r="P2173" s="273"/>
      <c r="Q2173" s="273"/>
    </row>
    <row r="2174" spans="1:17" ht="13.5" customHeight="1" x14ac:dyDescent="0.25">
      <c r="A2174" s="278" t="s">
        <v>7333</v>
      </c>
      <c r="B2174" s="278"/>
      <c r="C2174" s="278"/>
      <c r="D2174" s="278"/>
      <c r="E2174" s="278"/>
      <c r="F2174" s="171" t="s">
        <v>4932</v>
      </c>
      <c r="G2174" s="275" t="s">
        <v>7306</v>
      </c>
      <c r="H2174" s="275"/>
      <c r="I2174" s="275"/>
      <c r="J2174" s="275" t="s">
        <v>7332</v>
      </c>
      <c r="K2174" s="275"/>
      <c r="L2174" s="275"/>
      <c r="M2174" s="276"/>
      <c r="N2174" s="276"/>
      <c r="O2174" s="276"/>
      <c r="P2174" s="276"/>
      <c r="Q2174" s="276"/>
    </row>
    <row r="2175" spans="1:17" ht="13.5" customHeight="1" x14ac:dyDescent="0.25">
      <c r="A2175" s="278"/>
      <c r="B2175" s="278"/>
      <c r="C2175" s="278"/>
      <c r="D2175" s="278"/>
      <c r="E2175" s="278"/>
    </row>
    <row r="2176" spans="1:17" ht="13.5" customHeight="1" x14ac:dyDescent="0.25">
      <c r="A2176" s="278"/>
      <c r="B2176" s="278"/>
      <c r="C2176" s="278"/>
      <c r="D2176" s="278"/>
      <c r="E2176" s="278"/>
    </row>
    <row r="2177" spans="1:17" s="173" customFormat="1" ht="13.5" customHeight="1" x14ac:dyDescent="0.25">
      <c r="A2177" s="277" t="s">
        <v>5635</v>
      </c>
      <c r="B2177" s="277"/>
      <c r="C2177" s="277"/>
      <c r="D2177" s="277"/>
      <c r="E2177" s="277"/>
      <c r="F2177" s="172" t="s">
        <v>4932</v>
      </c>
      <c r="G2177" s="272" t="s">
        <v>7306</v>
      </c>
      <c r="H2177" s="272"/>
      <c r="I2177" s="272"/>
      <c r="J2177" s="272" t="s">
        <v>7331</v>
      </c>
      <c r="K2177" s="272"/>
      <c r="L2177" s="272"/>
      <c r="M2177" s="273"/>
      <c r="N2177" s="273"/>
      <c r="O2177" s="273"/>
      <c r="P2177" s="273"/>
      <c r="Q2177" s="273"/>
    </row>
    <row r="2178" spans="1:17" s="173" customFormat="1" ht="13.5" customHeight="1" x14ac:dyDescent="0.25">
      <c r="A2178" s="277"/>
      <c r="B2178" s="277"/>
      <c r="C2178" s="277"/>
      <c r="D2178" s="277"/>
      <c r="E2178" s="277"/>
    </row>
    <row r="2179" spans="1:17" ht="13.5" customHeight="1" x14ac:dyDescent="0.25">
      <c r="A2179" s="275" t="s">
        <v>7330</v>
      </c>
      <c r="B2179" s="275"/>
      <c r="C2179" s="275"/>
      <c r="D2179" s="275"/>
      <c r="E2179" s="275"/>
      <c r="F2179" s="171" t="s">
        <v>4932</v>
      </c>
      <c r="G2179" s="275" t="s">
        <v>7306</v>
      </c>
      <c r="H2179" s="275"/>
      <c r="I2179" s="275"/>
      <c r="J2179" s="278" t="s">
        <v>7329</v>
      </c>
      <c r="K2179" s="278"/>
      <c r="L2179" s="278"/>
      <c r="M2179" s="276"/>
      <c r="N2179" s="276"/>
      <c r="O2179" s="276"/>
      <c r="P2179" s="276"/>
      <c r="Q2179" s="276"/>
    </row>
    <row r="2180" spans="1:17" ht="13.5" customHeight="1" x14ac:dyDescent="0.25">
      <c r="J2180" s="278"/>
      <c r="K2180" s="278"/>
      <c r="L2180" s="278"/>
    </row>
    <row r="2181" spans="1:17" s="173" customFormat="1" ht="16.5" customHeight="1" x14ac:dyDescent="0.25">
      <c r="A2181" s="272" t="s">
        <v>5634</v>
      </c>
      <c r="B2181" s="272"/>
      <c r="C2181" s="272"/>
      <c r="D2181" s="272"/>
      <c r="E2181" s="272"/>
      <c r="F2181" s="172" t="s">
        <v>4932</v>
      </c>
      <c r="G2181" s="272" t="s">
        <v>7306</v>
      </c>
      <c r="H2181" s="272"/>
      <c r="I2181" s="272"/>
      <c r="J2181" s="272" t="s">
        <v>7328</v>
      </c>
      <c r="K2181" s="272"/>
      <c r="L2181" s="272"/>
      <c r="M2181" s="273"/>
      <c r="N2181" s="273"/>
      <c r="O2181" s="273"/>
      <c r="P2181" s="273"/>
      <c r="Q2181" s="273"/>
    </row>
    <row r="2182" spans="1:17" ht="13.5" customHeight="1" x14ac:dyDescent="0.25">
      <c r="A2182" s="278" t="s">
        <v>7327</v>
      </c>
      <c r="B2182" s="278"/>
      <c r="C2182" s="278"/>
      <c r="D2182" s="278"/>
      <c r="E2182" s="278"/>
      <c r="F2182" s="171" t="s">
        <v>4932</v>
      </c>
      <c r="G2182" s="275" t="s">
        <v>7306</v>
      </c>
      <c r="H2182" s="275"/>
      <c r="I2182" s="275"/>
      <c r="J2182" s="275" t="s">
        <v>7326</v>
      </c>
      <c r="K2182" s="275"/>
      <c r="L2182" s="275"/>
      <c r="M2182" s="276"/>
      <c r="N2182" s="276"/>
      <c r="O2182" s="276"/>
      <c r="P2182" s="276"/>
      <c r="Q2182" s="276"/>
    </row>
    <row r="2183" spans="1:17" ht="13.5" customHeight="1" x14ac:dyDescent="0.25">
      <c r="A2183" s="278"/>
      <c r="B2183" s="278"/>
      <c r="C2183" s="278"/>
      <c r="D2183" s="278"/>
      <c r="E2183" s="278"/>
    </row>
    <row r="2184" spans="1:17" s="173" customFormat="1" ht="16.5" customHeight="1" x14ac:dyDescent="0.25">
      <c r="A2184" s="272" t="s">
        <v>7325</v>
      </c>
      <c r="B2184" s="272"/>
      <c r="C2184" s="272"/>
      <c r="D2184" s="272"/>
      <c r="E2184" s="272"/>
      <c r="F2184" s="172" t="s">
        <v>4932</v>
      </c>
      <c r="G2184" s="272" t="s">
        <v>7306</v>
      </c>
      <c r="H2184" s="272"/>
      <c r="I2184" s="272"/>
      <c r="J2184" s="272" t="s">
        <v>7324</v>
      </c>
      <c r="K2184" s="272"/>
      <c r="L2184" s="272"/>
      <c r="M2184" s="273"/>
      <c r="N2184" s="273"/>
      <c r="O2184" s="273"/>
      <c r="P2184" s="273"/>
      <c r="Q2184" s="273"/>
    </row>
    <row r="2185" spans="1:17" ht="16.5" customHeight="1" x14ac:dyDescent="0.25">
      <c r="A2185" s="275" t="s">
        <v>7323</v>
      </c>
      <c r="B2185" s="275"/>
      <c r="C2185" s="275"/>
      <c r="D2185" s="275"/>
      <c r="E2185" s="275"/>
      <c r="F2185" s="171" t="s">
        <v>4932</v>
      </c>
      <c r="G2185" s="275" t="s">
        <v>7306</v>
      </c>
      <c r="H2185" s="275"/>
      <c r="I2185" s="275"/>
      <c r="J2185" s="275" t="s">
        <v>7322</v>
      </c>
      <c r="K2185" s="275"/>
      <c r="L2185" s="275"/>
      <c r="M2185" s="276"/>
      <c r="N2185" s="276"/>
      <c r="O2185" s="276"/>
      <c r="P2185" s="276"/>
      <c r="Q2185" s="276"/>
    </row>
    <row r="2186" spans="1:17" s="173" customFormat="1" ht="13.5" customHeight="1" x14ac:dyDescent="0.25">
      <c r="A2186" s="277" t="s">
        <v>7321</v>
      </c>
      <c r="B2186" s="277"/>
      <c r="C2186" s="277"/>
      <c r="D2186" s="277"/>
      <c r="E2186" s="277"/>
      <c r="F2186" s="172" t="s">
        <v>4932</v>
      </c>
      <c r="G2186" s="272" t="s">
        <v>7306</v>
      </c>
      <c r="H2186" s="272"/>
      <c r="I2186" s="272"/>
      <c r="J2186" s="272" t="s">
        <v>7320</v>
      </c>
      <c r="K2186" s="272"/>
      <c r="L2186" s="272"/>
      <c r="M2186" s="273"/>
      <c r="N2186" s="273"/>
      <c r="O2186" s="273"/>
      <c r="P2186" s="273"/>
      <c r="Q2186" s="273"/>
    </row>
    <row r="2187" spans="1:17" s="173" customFormat="1" ht="13.5" customHeight="1" x14ac:dyDescent="0.25">
      <c r="A2187" s="277"/>
      <c r="B2187" s="277"/>
      <c r="C2187" s="277"/>
      <c r="D2187" s="277"/>
      <c r="E2187" s="277"/>
    </row>
    <row r="2188" spans="1:17" ht="13.5" customHeight="1" x14ac:dyDescent="0.25">
      <c r="A2188" s="278" t="s">
        <v>7319</v>
      </c>
      <c r="B2188" s="278"/>
      <c r="C2188" s="278"/>
      <c r="D2188" s="278"/>
      <c r="E2188" s="278"/>
      <c r="F2188" s="171" t="s">
        <v>4932</v>
      </c>
      <c r="G2188" s="275" t="s">
        <v>7306</v>
      </c>
      <c r="H2188" s="275"/>
      <c r="I2188" s="275"/>
      <c r="J2188" s="275" t="s">
        <v>7318</v>
      </c>
      <c r="K2188" s="275"/>
      <c r="L2188" s="275"/>
      <c r="M2188" s="276"/>
      <c r="N2188" s="276"/>
      <c r="O2188" s="276"/>
      <c r="P2188" s="276"/>
      <c r="Q2188" s="276"/>
    </row>
    <row r="2189" spans="1:17" ht="13.5" customHeight="1" x14ac:dyDescent="0.25">
      <c r="A2189" s="278"/>
      <c r="B2189" s="278"/>
      <c r="C2189" s="278"/>
      <c r="D2189" s="278"/>
      <c r="E2189" s="278"/>
    </row>
    <row r="2190" spans="1:17" s="173" customFormat="1" ht="13.5" customHeight="1" x14ac:dyDescent="0.25">
      <c r="A2190" s="277" t="s">
        <v>7317</v>
      </c>
      <c r="B2190" s="277"/>
      <c r="C2190" s="277"/>
      <c r="D2190" s="277"/>
      <c r="E2190" s="277"/>
      <c r="F2190" s="172" t="s">
        <v>4932</v>
      </c>
      <c r="G2190" s="272" t="s">
        <v>7306</v>
      </c>
      <c r="H2190" s="272"/>
      <c r="I2190" s="272"/>
      <c r="J2190" s="272" t="s">
        <v>7316</v>
      </c>
      <c r="K2190" s="272"/>
      <c r="L2190" s="272"/>
      <c r="M2190" s="273"/>
      <c r="N2190" s="273"/>
      <c r="O2190" s="273"/>
      <c r="P2190" s="273"/>
      <c r="Q2190" s="273"/>
    </row>
    <row r="2191" spans="1:17" s="173" customFormat="1" ht="13.5" customHeight="1" x14ac:dyDescent="0.25">
      <c r="A2191" s="277"/>
      <c r="B2191" s="277"/>
      <c r="C2191" s="277"/>
      <c r="D2191" s="277"/>
      <c r="E2191" s="277"/>
    </row>
    <row r="2192" spans="1:17" ht="16.5" customHeight="1" x14ac:dyDescent="0.25">
      <c r="A2192" s="275" t="s">
        <v>7315</v>
      </c>
      <c r="B2192" s="275"/>
      <c r="C2192" s="275"/>
      <c r="D2192" s="275"/>
      <c r="E2192" s="275"/>
      <c r="F2192" s="171" t="s">
        <v>4932</v>
      </c>
      <c r="G2192" s="275" t="s">
        <v>7306</v>
      </c>
      <c r="H2192" s="275"/>
      <c r="I2192" s="275"/>
      <c r="J2192" s="275" t="s">
        <v>7314</v>
      </c>
      <c r="K2192" s="275"/>
      <c r="L2192" s="275"/>
      <c r="M2192" s="276"/>
      <c r="N2192" s="276"/>
      <c r="O2192" s="276"/>
      <c r="P2192" s="276"/>
      <c r="Q2192" s="276"/>
    </row>
    <row r="2193" spans="1:17" s="173" customFormat="1" ht="16.5" customHeight="1" x14ac:dyDescent="0.25">
      <c r="A2193" s="272" t="s">
        <v>7313</v>
      </c>
      <c r="B2193" s="272"/>
      <c r="C2193" s="272"/>
      <c r="D2193" s="272"/>
      <c r="E2193" s="272"/>
      <c r="F2193" s="172" t="s">
        <v>4932</v>
      </c>
      <c r="G2193" s="272" t="s">
        <v>7306</v>
      </c>
      <c r="H2193" s="272"/>
      <c r="I2193" s="272"/>
      <c r="J2193" s="272" t="s">
        <v>7312</v>
      </c>
      <c r="K2193" s="272"/>
      <c r="L2193" s="272"/>
      <c r="M2193" s="273"/>
      <c r="N2193" s="273"/>
      <c r="O2193" s="273"/>
      <c r="P2193" s="273"/>
      <c r="Q2193" s="273"/>
    </row>
    <row r="2194" spans="1:17" ht="16.5" customHeight="1" x14ac:dyDescent="0.25">
      <c r="A2194" s="275" t="s">
        <v>7311</v>
      </c>
      <c r="B2194" s="275"/>
      <c r="C2194" s="275"/>
      <c r="D2194" s="275"/>
      <c r="E2194" s="275"/>
      <c r="F2194" s="171" t="s">
        <v>4932</v>
      </c>
      <c r="G2194" s="275" t="s">
        <v>7306</v>
      </c>
      <c r="H2194" s="275"/>
      <c r="I2194" s="275"/>
      <c r="J2194" s="275" t="s">
        <v>7310</v>
      </c>
      <c r="K2194" s="275"/>
      <c r="L2194" s="275"/>
      <c r="M2194" s="276"/>
      <c r="N2194" s="276"/>
      <c r="O2194" s="276"/>
      <c r="P2194" s="276"/>
      <c r="Q2194" s="276"/>
    </row>
    <row r="2195" spans="1:17" s="173" customFormat="1" ht="16.5" customHeight="1" x14ac:dyDescent="0.25">
      <c r="A2195" s="272" t="s">
        <v>7309</v>
      </c>
      <c r="B2195" s="272"/>
      <c r="C2195" s="272"/>
      <c r="D2195" s="272"/>
      <c r="E2195" s="272"/>
      <c r="F2195" s="172" t="s">
        <v>4932</v>
      </c>
      <c r="G2195" s="272" t="s">
        <v>7306</v>
      </c>
      <c r="H2195" s="272"/>
      <c r="I2195" s="272"/>
      <c r="J2195" s="272" t="s">
        <v>7308</v>
      </c>
      <c r="K2195" s="272"/>
      <c r="L2195" s="272"/>
      <c r="M2195" s="273"/>
      <c r="N2195" s="273"/>
      <c r="O2195" s="273"/>
      <c r="P2195" s="273"/>
      <c r="Q2195" s="273"/>
    </row>
    <row r="2196" spans="1:17" ht="13.5" customHeight="1" x14ac:dyDescent="0.25">
      <c r="A2196" s="278" t="s">
        <v>7307</v>
      </c>
      <c r="B2196" s="278"/>
      <c r="C2196" s="278"/>
      <c r="D2196" s="278"/>
      <c r="E2196" s="278"/>
      <c r="F2196" s="171" t="s">
        <v>4932</v>
      </c>
      <c r="G2196" s="275" t="s">
        <v>7306</v>
      </c>
      <c r="H2196" s="275"/>
      <c r="I2196" s="275"/>
      <c r="M2196" s="276"/>
      <c r="N2196" s="276"/>
      <c r="O2196" s="276"/>
      <c r="P2196" s="276"/>
      <c r="Q2196" s="276"/>
    </row>
    <row r="2197" spans="1:17" ht="13.5" customHeight="1" x14ac:dyDescent="0.25">
      <c r="A2197" s="278"/>
      <c r="B2197" s="278"/>
      <c r="C2197" s="278"/>
      <c r="D2197" s="278"/>
      <c r="E2197" s="278"/>
    </row>
    <row r="2198" spans="1:17" s="173" customFormat="1" ht="16.5" customHeight="1" x14ac:dyDescent="0.25">
      <c r="A2198" s="272" t="s">
        <v>4942</v>
      </c>
      <c r="B2198" s="272"/>
      <c r="C2198" s="272"/>
      <c r="D2198" s="272"/>
      <c r="E2198" s="272"/>
      <c r="F2198" s="172" t="s">
        <v>4932</v>
      </c>
      <c r="G2198" s="272" t="s">
        <v>7306</v>
      </c>
      <c r="H2198" s="272"/>
      <c r="I2198" s="272"/>
      <c r="M2198" s="273"/>
      <c r="N2198" s="273"/>
      <c r="O2198" s="273"/>
      <c r="P2198" s="273"/>
      <c r="Q2198" s="273"/>
    </row>
    <row r="2199" spans="1:17" ht="16.5" customHeight="1" x14ac:dyDescent="0.25">
      <c r="A2199" s="275" t="s">
        <v>5891</v>
      </c>
      <c r="B2199" s="275"/>
      <c r="C2199" s="275"/>
      <c r="D2199" s="275"/>
      <c r="E2199" s="275"/>
      <c r="F2199" s="171" t="s">
        <v>4932</v>
      </c>
      <c r="G2199" s="275" t="s">
        <v>7306</v>
      </c>
      <c r="H2199" s="275"/>
      <c r="I2199" s="275"/>
      <c r="M2199" s="276"/>
      <c r="N2199" s="276"/>
      <c r="O2199" s="276"/>
      <c r="P2199" s="276"/>
      <c r="Q2199" s="276"/>
    </row>
    <row r="2200" spans="1:17" ht="28.5" customHeight="1" x14ac:dyDescent="0.25"/>
    <row r="2201" spans="1:17" ht="6" customHeight="1" x14ac:dyDescent="0.25"/>
    <row r="2202" spans="1:17" ht="15.75" customHeight="1" x14ac:dyDescent="0.25">
      <c r="A2202" s="274" t="s">
        <v>7297</v>
      </c>
      <c r="B2202" s="274"/>
      <c r="C2202" s="274"/>
      <c r="D2202" s="274"/>
      <c r="E2202" s="274"/>
      <c r="F2202" s="274"/>
      <c r="G2202" s="274"/>
      <c r="H2202" s="274"/>
    </row>
    <row r="2203" spans="1:17" ht="6.75" customHeight="1" x14ac:dyDescent="0.25"/>
    <row r="2204" spans="1:17" s="173" customFormat="1" ht="16.5" customHeight="1" x14ac:dyDescent="0.25">
      <c r="A2204" s="272" t="s">
        <v>7305</v>
      </c>
      <c r="B2204" s="272"/>
      <c r="C2204" s="272"/>
      <c r="D2204" s="272"/>
      <c r="E2204" s="272"/>
      <c r="F2204" s="172" t="s">
        <v>4932</v>
      </c>
      <c r="G2204" s="272" t="s">
        <v>7297</v>
      </c>
      <c r="H2204" s="272"/>
      <c r="I2204" s="272"/>
      <c r="M2204" s="273"/>
      <c r="N2204" s="273"/>
      <c r="O2204" s="273"/>
      <c r="P2204" s="273"/>
      <c r="Q2204" s="273"/>
    </row>
    <row r="2205" spans="1:17" ht="16.5" customHeight="1" x14ac:dyDescent="0.25">
      <c r="A2205" s="275" t="s">
        <v>7304</v>
      </c>
      <c r="B2205" s="275"/>
      <c r="C2205" s="275"/>
      <c r="D2205" s="275"/>
      <c r="E2205" s="275"/>
      <c r="F2205" s="171" t="s">
        <v>4932</v>
      </c>
      <c r="G2205" s="275" t="s">
        <v>7297</v>
      </c>
      <c r="H2205" s="275"/>
      <c r="I2205" s="275"/>
      <c r="J2205" s="275" t="s">
        <v>7303</v>
      </c>
      <c r="K2205" s="275"/>
      <c r="L2205" s="275"/>
      <c r="M2205" s="276"/>
      <c r="N2205" s="276"/>
      <c r="O2205" s="276"/>
      <c r="P2205" s="276"/>
      <c r="Q2205" s="276"/>
    </row>
    <row r="2206" spans="1:17" s="173" customFormat="1" ht="13.5" customHeight="1" x14ac:dyDescent="0.25">
      <c r="A2206" s="277" t="s">
        <v>7302</v>
      </c>
      <c r="B2206" s="277"/>
      <c r="C2206" s="277"/>
      <c r="D2206" s="277"/>
      <c r="E2206" s="277"/>
      <c r="F2206" s="172" t="s">
        <v>4932</v>
      </c>
      <c r="G2206" s="272" t="s">
        <v>7297</v>
      </c>
      <c r="H2206" s="272"/>
      <c r="I2206" s="272"/>
      <c r="J2206" s="272" t="s">
        <v>7301</v>
      </c>
      <c r="K2206" s="272"/>
      <c r="L2206" s="272"/>
      <c r="M2206" s="273"/>
      <c r="N2206" s="273"/>
      <c r="O2206" s="273"/>
      <c r="P2206" s="273"/>
      <c r="Q2206" s="273"/>
    </row>
    <row r="2207" spans="1:17" s="173" customFormat="1" ht="13.5" customHeight="1" x14ac:dyDescent="0.25">
      <c r="A2207" s="277"/>
      <c r="B2207" s="277"/>
      <c r="C2207" s="277"/>
      <c r="D2207" s="277"/>
      <c r="E2207" s="277"/>
    </row>
    <row r="2208" spans="1:17" ht="13.5" customHeight="1" x14ac:dyDescent="0.25">
      <c r="A2208" s="278" t="s">
        <v>7300</v>
      </c>
      <c r="B2208" s="278"/>
      <c r="C2208" s="278"/>
      <c r="D2208" s="278"/>
      <c r="E2208" s="278"/>
      <c r="F2208" s="171" t="s">
        <v>4932</v>
      </c>
      <c r="G2208" s="275" t="s">
        <v>7297</v>
      </c>
      <c r="H2208" s="275"/>
      <c r="I2208" s="275"/>
      <c r="J2208" s="275" t="s">
        <v>7299</v>
      </c>
      <c r="K2208" s="275"/>
      <c r="L2208" s="275"/>
      <c r="M2208" s="276"/>
      <c r="N2208" s="276"/>
      <c r="O2208" s="276"/>
      <c r="P2208" s="276"/>
      <c r="Q2208" s="276"/>
    </row>
    <row r="2209" spans="1:17" ht="13.5" customHeight="1" x14ac:dyDescent="0.25">
      <c r="A2209" s="278"/>
      <c r="B2209" s="278"/>
      <c r="C2209" s="278"/>
      <c r="D2209" s="278"/>
      <c r="E2209" s="278"/>
    </row>
    <row r="2210" spans="1:17" s="173" customFormat="1" ht="13.5" customHeight="1" x14ac:dyDescent="0.25">
      <c r="A2210" s="272" t="s">
        <v>7298</v>
      </c>
      <c r="B2210" s="272"/>
      <c r="C2210" s="272"/>
      <c r="D2210" s="272"/>
      <c r="E2210" s="272"/>
      <c r="F2210" s="172" t="s">
        <v>4932</v>
      </c>
      <c r="G2210" s="272" t="s">
        <v>7297</v>
      </c>
      <c r="H2210" s="272"/>
      <c r="I2210" s="272"/>
      <c r="J2210" s="277" t="s">
        <v>7296</v>
      </c>
      <c r="K2210" s="277"/>
      <c r="L2210" s="277"/>
      <c r="M2210" s="273"/>
      <c r="N2210" s="273"/>
      <c r="O2210" s="273"/>
      <c r="P2210" s="273"/>
      <c r="Q2210" s="273"/>
    </row>
    <row r="2211" spans="1:17" s="173" customFormat="1" ht="13.5" customHeight="1" x14ac:dyDescent="0.25">
      <c r="J2211" s="277"/>
      <c r="K2211" s="277"/>
      <c r="L2211" s="277"/>
    </row>
    <row r="2212" spans="1:17" ht="28.5" customHeight="1" x14ac:dyDescent="0.25"/>
    <row r="2213" spans="1:17" ht="6" customHeight="1" x14ac:dyDescent="0.25"/>
    <row r="2214" spans="1:17" ht="15.75" customHeight="1" x14ac:dyDescent="0.25">
      <c r="A2214" s="274" t="s">
        <v>7294</v>
      </c>
      <c r="B2214" s="274"/>
      <c r="C2214" s="274"/>
      <c r="D2214" s="274"/>
      <c r="E2214" s="274"/>
      <c r="F2214" s="274"/>
      <c r="G2214" s="274"/>
      <c r="H2214" s="274"/>
    </row>
    <row r="2215" spans="1:17" ht="6.75" customHeight="1" x14ac:dyDescent="0.25"/>
    <row r="2216" spans="1:17" ht="16.5" customHeight="1" x14ac:dyDescent="0.25">
      <c r="A2216" s="275" t="s">
        <v>7295</v>
      </c>
      <c r="B2216" s="275"/>
      <c r="C2216" s="275"/>
      <c r="D2216" s="275"/>
      <c r="E2216" s="275"/>
      <c r="F2216" s="171" t="s">
        <v>4932</v>
      </c>
      <c r="G2216" s="275" t="s">
        <v>7294</v>
      </c>
      <c r="H2216" s="275"/>
      <c r="I2216" s="275"/>
      <c r="M2216" s="276"/>
      <c r="N2216" s="276"/>
      <c r="O2216" s="276"/>
      <c r="P2216" s="276"/>
      <c r="Q2216" s="276"/>
    </row>
    <row r="2217" spans="1:17" ht="28.5" customHeight="1" x14ac:dyDescent="0.25"/>
    <row r="2218" spans="1:17" ht="6" customHeight="1" x14ac:dyDescent="0.25"/>
    <row r="2219" spans="1:17" ht="15.75" customHeight="1" x14ac:dyDescent="0.25">
      <c r="A2219" s="274" t="s">
        <v>7289</v>
      </c>
      <c r="B2219" s="274"/>
      <c r="C2219" s="274"/>
      <c r="D2219" s="274"/>
      <c r="E2219" s="274"/>
      <c r="F2219" s="274"/>
      <c r="G2219" s="274"/>
      <c r="H2219" s="274"/>
    </row>
    <row r="2220" spans="1:17" ht="6.75" customHeight="1" x14ac:dyDescent="0.25"/>
    <row r="2221" spans="1:17" s="173" customFormat="1" ht="13.5" customHeight="1" x14ac:dyDescent="0.25">
      <c r="A2221" s="277" t="s">
        <v>6159</v>
      </c>
      <c r="B2221" s="277"/>
      <c r="C2221" s="277"/>
      <c r="D2221" s="277"/>
      <c r="E2221" s="277"/>
      <c r="F2221" s="172" t="s">
        <v>4932</v>
      </c>
      <c r="G2221" s="272" t="s">
        <v>7289</v>
      </c>
      <c r="H2221" s="272"/>
      <c r="I2221" s="272"/>
      <c r="J2221" s="272" t="s">
        <v>7293</v>
      </c>
      <c r="K2221" s="272"/>
      <c r="L2221" s="272"/>
      <c r="M2221" s="273"/>
      <c r="N2221" s="273"/>
      <c r="O2221" s="273"/>
      <c r="P2221" s="273"/>
      <c r="Q2221" s="273"/>
    </row>
    <row r="2222" spans="1:17" s="173" customFormat="1" ht="13.5" customHeight="1" x14ac:dyDescent="0.25">
      <c r="A2222" s="277"/>
      <c r="B2222" s="277"/>
      <c r="C2222" s="277"/>
      <c r="D2222" s="277"/>
      <c r="E2222" s="277"/>
    </row>
    <row r="2223" spans="1:17" ht="13.5" customHeight="1" x14ac:dyDescent="0.25">
      <c r="A2223" s="278" t="s">
        <v>7292</v>
      </c>
      <c r="B2223" s="278"/>
      <c r="C2223" s="278"/>
      <c r="D2223" s="278"/>
      <c r="E2223" s="278"/>
      <c r="F2223" s="171" t="s">
        <v>4932</v>
      </c>
      <c r="G2223" s="275" t="s">
        <v>7289</v>
      </c>
      <c r="H2223" s="275"/>
      <c r="I2223" s="275"/>
      <c r="J2223" s="275" t="s">
        <v>7291</v>
      </c>
      <c r="K2223" s="275"/>
      <c r="L2223" s="275"/>
      <c r="M2223" s="276"/>
      <c r="N2223" s="276"/>
      <c r="O2223" s="276"/>
      <c r="P2223" s="276"/>
      <c r="Q2223" s="276"/>
    </row>
    <row r="2224" spans="1:17" ht="13.5" customHeight="1" x14ac:dyDescent="0.25">
      <c r="A2224" s="278"/>
      <c r="B2224" s="278"/>
      <c r="C2224" s="278"/>
      <c r="D2224" s="278"/>
      <c r="E2224" s="278"/>
    </row>
    <row r="2225" spans="1:17" s="173" customFormat="1" ht="13.5" customHeight="1" x14ac:dyDescent="0.25">
      <c r="A2225" s="277" t="s">
        <v>7290</v>
      </c>
      <c r="B2225" s="277"/>
      <c r="C2225" s="277"/>
      <c r="D2225" s="277"/>
      <c r="E2225" s="277"/>
      <c r="F2225" s="172" t="s">
        <v>4932</v>
      </c>
      <c r="G2225" s="272" t="s">
        <v>7289</v>
      </c>
      <c r="H2225" s="272"/>
      <c r="I2225" s="272"/>
      <c r="J2225" s="272" t="s">
        <v>7288</v>
      </c>
      <c r="K2225" s="272"/>
      <c r="L2225" s="272"/>
      <c r="M2225" s="273"/>
      <c r="N2225" s="273"/>
      <c r="O2225" s="273"/>
      <c r="P2225" s="273"/>
      <c r="Q2225" s="273"/>
    </row>
    <row r="2226" spans="1:17" s="173" customFormat="1" ht="13.5" customHeight="1" x14ac:dyDescent="0.25">
      <c r="A2226" s="277"/>
      <c r="B2226" s="277"/>
      <c r="C2226" s="277"/>
      <c r="D2226" s="277"/>
      <c r="E2226" s="277"/>
    </row>
    <row r="2227" spans="1:17" ht="28.5" customHeight="1" x14ac:dyDescent="0.25"/>
    <row r="2228" spans="1:17" ht="6" customHeight="1" x14ac:dyDescent="0.25"/>
    <row r="2229" spans="1:17" ht="15.75" customHeight="1" x14ac:dyDescent="0.25">
      <c r="A2229" s="274" t="s">
        <v>7275</v>
      </c>
      <c r="B2229" s="274"/>
      <c r="C2229" s="274"/>
      <c r="D2229" s="274"/>
      <c r="E2229" s="274"/>
      <c r="F2229" s="274"/>
      <c r="G2229" s="274"/>
      <c r="H2229" s="274"/>
    </row>
    <row r="2230" spans="1:17" ht="6.75" customHeight="1" x14ac:dyDescent="0.25"/>
    <row r="2231" spans="1:17" ht="16.5" customHeight="1" x14ac:dyDescent="0.25">
      <c r="A2231" s="275" t="s">
        <v>7287</v>
      </c>
      <c r="B2231" s="275"/>
      <c r="C2231" s="275"/>
      <c r="D2231" s="275"/>
      <c r="E2231" s="275"/>
      <c r="F2231" s="171" t="s">
        <v>4932</v>
      </c>
      <c r="G2231" s="275" t="s">
        <v>7275</v>
      </c>
      <c r="H2231" s="275"/>
      <c r="I2231" s="275"/>
      <c r="J2231" s="275" t="s">
        <v>7286</v>
      </c>
      <c r="K2231" s="275"/>
      <c r="L2231" s="275"/>
      <c r="M2231" s="276"/>
      <c r="N2231" s="276"/>
      <c r="O2231" s="276"/>
      <c r="P2231" s="276"/>
      <c r="Q2231" s="276"/>
    </row>
    <row r="2232" spans="1:17" s="173" customFormat="1" ht="13.5" customHeight="1" x14ac:dyDescent="0.25">
      <c r="A2232" s="277" t="s">
        <v>7285</v>
      </c>
      <c r="B2232" s="277"/>
      <c r="C2232" s="277"/>
      <c r="D2232" s="277"/>
      <c r="E2232" s="277"/>
      <c r="F2232" s="172" t="s">
        <v>4932</v>
      </c>
      <c r="G2232" s="272" t="s">
        <v>7275</v>
      </c>
      <c r="H2232" s="272"/>
      <c r="I2232" s="272"/>
      <c r="J2232" s="272" t="s">
        <v>7284</v>
      </c>
      <c r="K2232" s="272"/>
      <c r="L2232" s="272"/>
      <c r="M2232" s="273"/>
      <c r="N2232" s="273"/>
      <c r="O2232" s="273"/>
      <c r="P2232" s="273"/>
      <c r="Q2232" s="273"/>
    </row>
    <row r="2233" spans="1:17" s="173" customFormat="1" ht="13.5" customHeight="1" x14ac:dyDescent="0.25">
      <c r="A2233" s="277"/>
      <c r="B2233" s="277"/>
      <c r="C2233" s="277"/>
      <c r="D2233" s="277"/>
      <c r="E2233" s="277"/>
    </row>
    <row r="2234" spans="1:17" ht="13.5" customHeight="1" x14ac:dyDescent="0.25">
      <c r="A2234" s="278" t="s">
        <v>7283</v>
      </c>
      <c r="B2234" s="278"/>
      <c r="C2234" s="278"/>
      <c r="D2234" s="278"/>
      <c r="E2234" s="278"/>
      <c r="F2234" s="171" t="s">
        <v>4932</v>
      </c>
      <c r="G2234" s="275" t="s">
        <v>7275</v>
      </c>
      <c r="H2234" s="275"/>
      <c r="I2234" s="275"/>
      <c r="J2234" s="275" t="s">
        <v>7282</v>
      </c>
      <c r="K2234" s="275"/>
      <c r="L2234" s="275"/>
      <c r="M2234" s="276"/>
      <c r="N2234" s="276"/>
      <c r="O2234" s="276"/>
      <c r="P2234" s="276"/>
      <c r="Q2234" s="276"/>
    </row>
    <row r="2235" spans="1:17" ht="13.5" customHeight="1" x14ac:dyDescent="0.25">
      <c r="A2235" s="278"/>
      <c r="B2235" s="278"/>
      <c r="C2235" s="278"/>
      <c r="D2235" s="278"/>
      <c r="E2235" s="278"/>
    </row>
    <row r="2236" spans="1:17" s="173" customFormat="1" ht="16.5" customHeight="1" x14ac:dyDescent="0.25">
      <c r="A2236" s="272" t="s">
        <v>7281</v>
      </c>
      <c r="B2236" s="272"/>
      <c r="C2236" s="272"/>
      <c r="D2236" s="272"/>
      <c r="E2236" s="272"/>
      <c r="F2236" s="172" t="s">
        <v>4932</v>
      </c>
      <c r="G2236" s="272" t="s">
        <v>7275</v>
      </c>
      <c r="H2236" s="272"/>
      <c r="I2236" s="272"/>
      <c r="J2236" s="272" t="s">
        <v>7280</v>
      </c>
      <c r="K2236" s="272"/>
      <c r="L2236" s="272"/>
      <c r="M2236" s="273"/>
      <c r="N2236" s="273"/>
      <c r="O2236" s="273"/>
      <c r="P2236" s="273"/>
      <c r="Q2236" s="273"/>
    </row>
    <row r="2237" spans="1:17" ht="13.5" customHeight="1" x14ac:dyDescent="0.25">
      <c r="A2237" s="278" t="s">
        <v>7279</v>
      </c>
      <c r="B2237" s="278"/>
      <c r="C2237" s="278"/>
      <c r="D2237" s="278"/>
      <c r="E2237" s="278"/>
      <c r="F2237" s="171" t="s">
        <v>4932</v>
      </c>
      <c r="G2237" s="275" t="s">
        <v>7275</v>
      </c>
      <c r="H2237" s="275"/>
      <c r="I2237" s="275"/>
      <c r="J2237" s="275" t="s">
        <v>7278</v>
      </c>
      <c r="K2237" s="275"/>
      <c r="L2237" s="275"/>
      <c r="M2237" s="276"/>
      <c r="N2237" s="276"/>
      <c r="O2237" s="276"/>
      <c r="P2237" s="276"/>
      <c r="Q2237" s="276"/>
    </row>
    <row r="2238" spans="1:17" ht="13.5" customHeight="1" x14ac:dyDescent="0.25">
      <c r="A2238" s="278"/>
      <c r="B2238" s="278"/>
      <c r="C2238" s="278"/>
      <c r="D2238" s="278"/>
      <c r="E2238" s="278"/>
    </row>
    <row r="2239" spans="1:17" ht="13.5" customHeight="1" x14ac:dyDescent="0.25">
      <c r="A2239" s="278"/>
      <c r="B2239" s="278"/>
      <c r="C2239" s="278"/>
      <c r="D2239" s="278"/>
      <c r="E2239" s="278"/>
    </row>
    <row r="2240" spans="1:17" ht="13.5" customHeight="1" x14ac:dyDescent="0.25">
      <c r="A2240" s="278"/>
      <c r="B2240" s="278"/>
      <c r="C2240" s="278"/>
      <c r="D2240" s="278"/>
      <c r="E2240" s="278"/>
    </row>
    <row r="2241" spans="1:17" s="173" customFormat="1" ht="13.5" customHeight="1" x14ac:dyDescent="0.25">
      <c r="A2241" s="277" t="s">
        <v>7277</v>
      </c>
      <c r="B2241" s="277"/>
      <c r="C2241" s="277"/>
      <c r="D2241" s="277"/>
      <c r="E2241" s="277"/>
      <c r="F2241" s="172" t="s">
        <v>4932</v>
      </c>
      <c r="G2241" s="272" t="s">
        <v>7275</v>
      </c>
      <c r="H2241" s="272"/>
      <c r="I2241" s="272"/>
      <c r="J2241" s="272" t="s">
        <v>7276</v>
      </c>
      <c r="K2241" s="272"/>
      <c r="L2241" s="272"/>
      <c r="M2241" s="273"/>
      <c r="N2241" s="273"/>
      <c r="O2241" s="273"/>
      <c r="P2241" s="273"/>
      <c r="Q2241" s="273"/>
    </row>
    <row r="2242" spans="1:17" s="173" customFormat="1" ht="13.5" customHeight="1" x14ac:dyDescent="0.25">
      <c r="A2242" s="277"/>
      <c r="B2242" s="277"/>
      <c r="C2242" s="277"/>
      <c r="D2242" s="277"/>
      <c r="E2242" s="277"/>
    </row>
    <row r="2243" spans="1:17" ht="16.5" customHeight="1" x14ac:dyDescent="0.25">
      <c r="A2243" s="275" t="s">
        <v>4942</v>
      </c>
      <c r="B2243" s="275"/>
      <c r="C2243" s="275"/>
      <c r="D2243" s="275"/>
      <c r="E2243" s="275"/>
      <c r="F2243" s="171" t="s">
        <v>4932</v>
      </c>
      <c r="G2243" s="275" t="s">
        <v>7275</v>
      </c>
      <c r="H2243" s="275"/>
      <c r="I2243" s="275"/>
      <c r="M2243" s="276"/>
      <c r="N2243" s="276"/>
      <c r="O2243" s="276"/>
      <c r="P2243" s="276"/>
      <c r="Q2243" s="276"/>
    </row>
    <row r="2244" spans="1:17" ht="28.5" customHeight="1" x14ac:dyDescent="0.25"/>
    <row r="2245" spans="1:17" ht="6" customHeight="1" x14ac:dyDescent="0.25"/>
    <row r="2246" spans="1:17" ht="15.75" customHeight="1" x14ac:dyDescent="0.25">
      <c r="A2246" s="274" t="s">
        <v>7259</v>
      </c>
      <c r="B2246" s="274"/>
      <c r="C2246" s="274"/>
      <c r="D2246" s="274"/>
      <c r="E2246" s="274"/>
      <c r="F2246" s="274"/>
      <c r="G2246" s="274"/>
      <c r="H2246" s="274"/>
    </row>
    <row r="2247" spans="1:17" ht="6.75" customHeight="1" x14ac:dyDescent="0.25"/>
    <row r="2248" spans="1:17" s="173" customFormat="1" ht="16.5" customHeight="1" x14ac:dyDescent="0.25">
      <c r="A2248" s="272" t="s">
        <v>6162</v>
      </c>
      <c r="B2248" s="272"/>
      <c r="C2248" s="272"/>
      <c r="D2248" s="272"/>
      <c r="E2248" s="272"/>
      <c r="F2248" s="172" t="s">
        <v>4932</v>
      </c>
      <c r="G2248" s="272" t="s">
        <v>7259</v>
      </c>
      <c r="H2248" s="272"/>
      <c r="I2248" s="272"/>
      <c r="J2248" s="272" t="s">
        <v>7274</v>
      </c>
      <c r="K2248" s="272"/>
      <c r="L2248" s="272"/>
      <c r="M2248" s="273"/>
      <c r="N2248" s="273"/>
      <c r="O2248" s="273"/>
      <c r="P2248" s="273"/>
      <c r="Q2248" s="273"/>
    </row>
    <row r="2249" spans="1:17" ht="16.5" customHeight="1" x14ac:dyDescent="0.25">
      <c r="A2249" s="275" t="s">
        <v>7273</v>
      </c>
      <c r="B2249" s="275"/>
      <c r="C2249" s="275"/>
      <c r="D2249" s="275"/>
      <c r="E2249" s="275"/>
      <c r="F2249" s="171" t="s">
        <v>4932</v>
      </c>
      <c r="G2249" s="275" t="s">
        <v>7259</v>
      </c>
      <c r="H2249" s="275"/>
      <c r="I2249" s="275"/>
      <c r="J2249" s="275" t="s">
        <v>7272</v>
      </c>
      <c r="K2249" s="275"/>
      <c r="L2249" s="275"/>
      <c r="M2249" s="276"/>
      <c r="N2249" s="276"/>
      <c r="O2249" s="276"/>
      <c r="P2249" s="276"/>
      <c r="Q2249" s="276"/>
    </row>
    <row r="2250" spans="1:17" s="173" customFormat="1" ht="16.5" customHeight="1" x14ac:dyDescent="0.25">
      <c r="A2250" s="272" t="s">
        <v>7271</v>
      </c>
      <c r="B2250" s="272"/>
      <c r="C2250" s="272"/>
      <c r="D2250" s="272"/>
      <c r="E2250" s="272"/>
      <c r="F2250" s="172" t="s">
        <v>4932</v>
      </c>
      <c r="G2250" s="272" t="s">
        <v>7259</v>
      </c>
      <c r="H2250" s="272"/>
      <c r="I2250" s="272"/>
      <c r="J2250" s="272" t="s">
        <v>7270</v>
      </c>
      <c r="K2250" s="272"/>
      <c r="L2250" s="272"/>
      <c r="M2250" s="273"/>
      <c r="N2250" s="273"/>
      <c r="O2250" s="273"/>
      <c r="P2250" s="273"/>
      <c r="Q2250" s="273"/>
    </row>
    <row r="2251" spans="1:17" ht="16.5" customHeight="1" x14ac:dyDescent="0.25">
      <c r="A2251" s="275" t="s">
        <v>7269</v>
      </c>
      <c r="B2251" s="275"/>
      <c r="C2251" s="275"/>
      <c r="D2251" s="275"/>
      <c r="E2251" s="275"/>
      <c r="F2251" s="171" t="s">
        <v>4932</v>
      </c>
      <c r="G2251" s="275" t="s">
        <v>7259</v>
      </c>
      <c r="H2251" s="275"/>
      <c r="I2251" s="275"/>
      <c r="J2251" s="275" t="s">
        <v>7268</v>
      </c>
      <c r="K2251" s="275"/>
      <c r="L2251" s="275"/>
      <c r="M2251" s="276"/>
      <c r="N2251" s="276"/>
      <c r="O2251" s="276"/>
      <c r="P2251" s="276"/>
      <c r="Q2251" s="276"/>
    </row>
    <row r="2252" spans="1:17" s="173" customFormat="1" ht="13.5" customHeight="1" x14ac:dyDescent="0.25">
      <c r="A2252" s="277" t="s">
        <v>7267</v>
      </c>
      <c r="B2252" s="277"/>
      <c r="C2252" s="277"/>
      <c r="D2252" s="277"/>
      <c r="E2252" s="277"/>
      <c r="F2252" s="172" t="s">
        <v>4932</v>
      </c>
      <c r="G2252" s="272" t="s">
        <v>7259</v>
      </c>
      <c r="H2252" s="272"/>
      <c r="I2252" s="272"/>
      <c r="J2252" s="272" t="s">
        <v>7266</v>
      </c>
      <c r="K2252" s="272"/>
      <c r="L2252" s="272"/>
      <c r="M2252" s="273"/>
      <c r="N2252" s="273"/>
      <c r="O2252" s="273"/>
      <c r="P2252" s="273"/>
      <c r="Q2252" s="273"/>
    </row>
    <row r="2253" spans="1:17" s="173" customFormat="1" ht="13.5" customHeight="1" x14ac:dyDescent="0.25">
      <c r="A2253" s="277"/>
      <c r="B2253" s="277"/>
      <c r="C2253" s="277"/>
      <c r="D2253" s="277"/>
      <c r="E2253" s="277"/>
    </row>
    <row r="2254" spans="1:17" ht="13.5" customHeight="1" x14ac:dyDescent="0.25">
      <c r="A2254" s="278" t="s">
        <v>7265</v>
      </c>
      <c r="B2254" s="278"/>
      <c r="C2254" s="278"/>
      <c r="D2254" s="278"/>
      <c r="E2254" s="278"/>
      <c r="F2254" s="171" t="s">
        <v>4932</v>
      </c>
      <c r="G2254" s="275" t="s">
        <v>7259</v>
      </c>
      <c r="H2254" s="275"/>
      <c r="I2254" s="275"/>
      <c r="J2254" s="275" t="s">
        <v>7264</v>
      </c>
      <c r="K2254" s="275"/>
      <c r="L2254" s="275"/>
      <c r="M2254" s="276"/>
      <c r="N2254" s="276"/>
      <c r="O2254" s="276"/>
      <c r="P2254" s="276"/>
      <c r="Q2254" s="276"/>
    </row>
    <row r="2255" spans="1:17" ht="13.5" customHeight="1" x14ac:dyDescent="0.25">
      <c r="A2255" s="278"/>
      <c r="B2255" s="278"/>
      <c r="C2255" s="278"/>
      <c r="D2255" s="278"/>
      <c r="E2255" s="278"/>
    </row>
    <row r="2256" spans="1:17" ht="13.5" customHeight="1" x14ac:dyDescent="0.25">
      <c r="A2256" s="278"/>
      <c r="B2256" s="278"/>
      <c r="C2256" s="278"/>
      <c r="D2256" s="278"/>
      <c r="E2256" s="278"/>
    </row>
    <row r="2257" spans="1:17" s="173" customFormat="1" ht="13.5" customHeight="1" x14ac:dyDescent="0.25">
      <c r="A2257" s="277" t="s">
        <v>7263</v>
      </c>
      <c r="B2257" s="277"/>
      <c r="C2257" s="277"/>
      <c r="D2257" s="277"/>
      <c r="E2257" s="277"/>
      <c r="F2257" s="172" t="s">
        <v>4932</v>
      </c>
      <c r="G2257" s="272" t="s">
        <v>7259</v>
      </c>
      <c r="H2257" s="272"/>
      <c r="I2257" s="272"/>
      <c r="J2257" s="272" t="s">
        <v>7262</v>
      </c>
      <c r="K2257" s="272"/>
      <c r="L2257" s="272"/>
      <c r="M2257" s="273"/>
      <c r="N2257" s="273"/>
      <c r="O2257" s="273"/>
      <c r="P2257" s="273"/>
      <c r="Q2257" s="273"/>
    </row>
    <row r="2258" spans="1:17" s="173" customFormat="1" ht="13.5" customHeight="1" x14ac:dyDescent="0.25">
      <c r="A2258" s="277"/>
      <c r="B2258" s="277"/>
      <c r="C2258" s="277"/>
      <c r="D2258" s="277"/>
      <c r="E2258" s="277"/>
    </row>
    <row r="2259" spans="1:17" s="173" customFormat="1" ht="13.5" customHeight="1" x14ac:dyDescent="0.25">
      <c r="A2259" s="277"/>
      <c r="B2259" s="277"/>
      <c r="C2259" s="277"/>
      <c r="D2259" s="277"/>
      <c r="E2259" s="277"/>
    </row>
    <row r="2260" spans="1:17" s="173" customFormat="1" ht="13.5" customHeight="1" x14ac:dyDescent="0.25">
      <c r="A2260" s="277"/>
      <c r="B2260" s="277"/>
      <c r="C2260" s="277"/>
      <c r="D2260" s="277"/>
      <c r="E2260" s="277"/>
    </row>
    <row r="2261" spans="1:17" ht="16.5" customHeight="1" x14ac:dyDescent="0.25">
      <c r="A2261" s="275" t="s">
        <v>6866</v>
      </c>
      <c r="B2261" s="275"/>
      <c r="C2261" s="275"/>
      <c r="D2261" s="275"/>
      <c r="E2261" s="275"/>
      <c r="F2261" s="171" t="s">
        <v>4932</v>
      </c>
      <c r="G2261" s="275" t="s">
        <v>7259</v>
      </c>
      <c r="H2261" s="275"/>
      <c r="I2261" s="275"/>
      <c r="J2261" s="275" t="s">
        <v>7261</v>
      </c>
      <c r="K2261" s="275"/>
      <c r="L2261" s="275"/>
      <c r="M2261" s="276"/>
      <c r="N2261" s="276"/>
      <c r="O2261" s="276"/>
      <c r="P2261" s="276"/>
      <c r="Q2261" s="276"/>
    </row>
    <row r="2262" spans="1:17" s="173" customFormat="1" ht="16.5" customHeight="1" x14ac:dyDescent="0.25">
      <c r="A2262" s="272" t="s">
        <v>6864</v>
      </c>
      <c r="B2262" s="272"/>
      <c r="C2262" s="272"/>
      <c r="D2262" s="272"/>
      <c r="E2262" s="272"/>
      <c r="F2262" s="172" t="s">
        <v>4932</v>
      </c>
      <c r="G2262" s="272" t="s">
        <v>7259</v>
      </c>
      <c r="H2262" s="272"/>
      <c r="I2262" s="272"/>
      <c r="J2262" s="272" t="s">
        <v>7260</v>
      </c>
      <c r="K2262" s="272"/>
      <c r="L2262" s="272"/>
      <c r="M2262" s="273"/>
      <c r="N2262" s="273"/>
      <c r="O2262" s="273"/>
      <c r="P2262" s="273"/>
      <c r="Q2262" s="273"/>
    </row>
    <row r="2263" spans="1:17" ht="16.5" customHeight="1" x14ac:dyDescent="0.25">
      <c r="A2263" s="275" t="s">
        <v>4942</v>
      </c>
      <c r="B2263" s="275"/>
      <c r="C2263" s="275"/>
      <c r="D2263" s="275"/>
      <c r="E2263" s="275"/>
      <c r="F2263" s="171" t="s">
        <v>4932</v>
      </c>
      <c r="G2263" s="275" t="s">
        <v>7259</v>
      </c>
      <c r="H2263" s="275"/>
      <c r="I2263" s="275"/>
      <c r="M2263" s="276"/>
      <c r="N2263" s="276"/>
      <c r="O2263" s="276"/>
      <c r="P2263" s="276"/>
      <c r="Q2263" s="276"/>
    </row>
    <row r="2264" spans="1:17" ht="28.5" customHeight="1" x14ac:dyDescent="0.25"/>
    <row r="2265" spans="1:17" ht="6" customHeight="1" x14ac:dyDescent="0.25"/>
    <row r="2266" spans="1:17" ht="15.75" customHeight="1" x14ac:dyDescent="0.25">
      <c r="A2266" s="274" t="s">
        <v>7237</v>
      </c>
      <c r="B2266" s="274"/>
      <c r="C2266" s="274"/>
      <c r="D2266" s="274"/>
      <c r="E2266" s="274"/>
      <c r="F2266" s="274"/>
      <c r="G2266" s="274"/>
      <c r="H2266" s="274"/>
    </row>
    <row r="2267" spans="1:17" ht="6.75" customHeight="1" x14ac:dyDescent="0.25"/>
    <row r="2268" spans="1:17" s="173" customFormat="1" ht="16.5" customHeight="1" x14ac:dyDescent="0.25">
      <c r="A2268" s="272" t="s">
        <v>7258</v>
      </c>
      <c r="B2268" s="272"/>
      <c r="C2268" s="272"/>
      <c r="D2268" s="272"/>
      <c r="E2268" s="272"/>
      <c r="F2268" s="172" t="s">
        <v>4932</v>
      </c>
      <c r="G2268" s="272" t="s">
        <v>7237</v>
      </c>
      <c r="H2268" s="272"/>
      <c r="I2268" s="272"/>
      <c r="M2268" s="273"/>
      <c r="N2268" s="273"/>
      <c r="O2268" s="273"/>
      <c r="P2268" s="273"/>
      <c r="Q2268" s="273"/>
    </row>
    <row r="2269" spans="1:17" ht="16.5" customHeight="1" x14ac:dyDescent="0.25">
      <c r="A2269" s="275" t="s">
        <v>5258</v>
      </c>
      <c r="B2269" s="275"/>
      <c r="C2269" s="275"/>
      <c r="D2269" s="275"/>
      <c r="E2269" s="275"/>
      <c r="F2269" s="171" t="s">
        <v>4932</v>
      </c>
      <c r="G2269" s="275" t="s">
        <v>7237</v>
      </c>
      <c r="H2269" s="275"/>
      <c r="I2269" s="275"/>
      <c r="J2269" s="275" t="s">
        <v>7257</v>
      </c>
      <c r="K2269" s="275"/>
      <c r="L2269" s="275"/>
      <c r="M2269" s="276"/>
      <c r="N2269" s="276"/>
      <c r="O2269" s="276"/>
      <c r="P2269" s="276"/>
      <c r="Q2269" s="276"/>
    </row>
    <row r="2270" spans="1:17" s="173" customFormat="1" ht="16.5" customHeight="1" x14ac:dyDescent="0.25">
      <c r="A2270" s="272" t="s">
        <v>7256</v>
      </c>
      <c r="B2270" s="272"/>
      <c r="C2270" s="272"/>
      <c r="D2270" s="272"/>
      <c r="E2270" s="272"/>
      <c r="F2270" s="172" t="s">
        <v>4932</v>
      </c>
      <c r="G2270" s="272" t="s">
        <v>7237</v>
      </c>
      <c r="H2270" s="272"/>
      <c r="I2270" s="272"/>
      <c r="J2270" s="272" t="s">
        <v>7255</v>
      </c>
      <c r="K2270" s="272"/>
      <c r="L2270" s="272"/>
      <c r="M2270" s="273"/>
      <c r="N2270" s="273"/>
      <c r="O2270" s="273"/>
      <c r="P2270" s="273"/>
      <c r="Q2270" s="273"/>
    </row>
    <row r="2271" spans="1:17" ht="16.5" customHeight="1" x14ac:dyDescent="0.25">
      <c r="A2271" s="275" t="s">
        <v>7254</v>
      </c>
      <c r="B2271" s="275"/>
      <c r="C2271" s="275"/>
      <c r="D2271" s="275"/>
      <c r="E2271" s="275"/>
      <c r="F2271" s="171" t="s">
        <v>4932</v>
      </c>
      <c r="G2271" s="275" t="s">
        <v>7237</v>
      </c>
      <c r="H2271" s="275"/>
      <c r="I2271" s="275"/>
      <c r="J2271" s="275" t="s">
        <v>7253</v>
      </c>
      <c r="K2271" s="275"/>
      <c r="L2271" s="275"/>
      <c r="M2271" s="276"/>
      <c r="N2271" s="276"/>
      <c r="O2271" s="276"/>
      <c r="P2271" s="276"/>
      <c r="Q2271" s="276"/>
    </row>
    <row r="2272" spans="1:17" s="173" customFormat="1" ht="16.5" customHeight="1" x14ac:dyDescent="0.25">
      <c r="A2272" s="272" t="s">
        <v>7252</v>
      </c>
      <c r="B2272" s="272"/>
      <c r="C2272" s="272"/>
      <c r="D2272" s="272"/>
      <c r="E2272" s="272"/>
      <c r="F2272" s="172" t="s">
        <v>4932</v>
      </c>
      <c r="G2272" s="272" t="s">
        <v>7237</v>
      </c>
      <c r="H2272" s="272"/>
      <c r="I2272" s="272"/>
      <c r="J2272" s="272" t="s">
        <v>7251</v>
      </c>
      <c r="K2272" s="272"/>
      <c r="L2272" s="272"/>
      <c r="M2272" s="273"/>
      <c r="N2272" s="273"/>
      <c r="O2272" s="273"/>
      <c r="P2272" s="273"/>
      <c r="Q2272" s="273"/>
    </row>
    <row r="2273" spans="1:17" ht="13.5" customHeight="1" x14ac:dyDescent="0.25">
      <c r="A2273" s="278" t="s">
        <v>7250</v>
      </c>
      <c r="B2273" s="278"/>
      <c r="C2273" s="278"/>
      <c r="D2273" s="278"/>
      <c r="E2273" s="278"/>
      <c r="F2273" s="171" t="s">
        <v>4932</v>
      </c>
      <c r="G2273" s="275" t="s">
        <v>7237</v>
      </c>
      <c r="H2273" s="275"/>
      <c r="I2273" s="275"/>
      <c r="J2273" s="275" t="s">
        <v>7249</v>
      </c>
      <c r="K2273" s="275"/>
      <c r="L2273" s="275"/>
      <c r="M2273" s="276"/>
      <c r="N2273" s="276"/>
      <c r="O2273" s="276"/>
      <c r="P2273" s="276"/>
      <c r="Q2273" s="276"/>
    </row>
    <row r="2274" spans="1:17" ht="13.5" customHeight="1" x14ac:dyDescent="0.25">
      <c r="A2274" s="278"/>
      <c r="B2274" s="278"/>
      <c r="C2274" s="278"/>
      <c r="D2274" s="278"/>
      <c r="E2274" s="278"/>
    </row>
    <row r="2275" spans="1:17" s="173" customFormat="1" ht="13.5" customHeight="1" x14ac:dyDescent="0.25">
      <c r="A2275" s="277" t="s">
        <v>7248</v>
      </c>
      <c r="B2275" s="277"/>
      <c r="C2275" s="277"/>
      <c r="D2275" s="277"/>
      <c r="E2275" s="277"/>
      <c r="F2275" s="172" t="s">
        <v>4932</v>
      </c>
      <c r="G2275" s="272" t="s">
        <v>7237</v>
      </c>
      <c r="H2275" s="272"/>
      <c r="I2275" s="272"/>
      <c r="J2275" s="272" t="s">
        <v>7247</v>
      </c>
      <c r="K2275" s="272"/>
      <c r="L2275" s="272"/>
      <c r="M2275" s="273"/>
      <c r="N2275" s="273"/>
      <c r="O2275" s="273"/>
      <c r="P2275" s="273"/>
      <c r="Q2275" s="273"/>
    </row>
    <row r="2276" spans="1:17" s="173" customFormat="1" ht="13.5" customHeight="1" x14ac:dyDescent="0.25">
      <c r="A2276" s="277"/>
      <c r="B2276" s="277"/>
      <c r="C2276" s="277"/>
      <c r="D2276" s="277"/>
      <c r="E2276" s="277"/>
    </row>
    <row r="2277" spans="1:17" ht="16.5" customHeight="1" x14ac:dyDescent="0.25">
      <c r="A2277" s="275" t="s">
        <v>7246</v>
      </c>
      <c r="B2277" s="275"/>
      <c r="C2277" s="275"/>
      <c r="D2277" s="275"/>
      <c r="E2277" s="275"/>
      <c r="F2277" s="171" t="s">
        <v>4932</v>
      </c>
      <c r="G2277" s="275" t="s">
        <v>7237</v>
      </c>
      <c r="H2277" s="275"/>
      <c r="I2277" s="275"/>
      <c r="J2277" s="275" t="s">
        <v>7245</v>
      </c>
      <c r="K2277" s="275"/>
      <c r="L2277" s="275"/>
      <c r="M2277" s="276"/>
      <c r="N2277" s="276"/>
      <c r="O2277" s="276"/>
      <c r="P2277" s="276"/>
      <c r="Q2277" s="276"/>
    </row>
    <row r="2278" spans="1:17" s="173" customFormat="1" ht="16.5" customHeight="1" x14ac:dyDescent="0.25">
      <c r="A2278" s="272" t="s">
        <v>7244</v>
      </c>
      <c r="B2278" s="272"/>
      <c r="C2278" s="272"/>
      <c r="D2278" s="272"/>
      <c r="E2278" s="272"/>
      <c r="F2278" s="172" t="s">
        <v>4932</v>
      </c>
      <c r="G2278" s="272" t="s">
        <v>7237</v>
      </c>
      <c r="H2278" s="272"/>
      <c r="I2278" s="272"/>
      <c r="J2278" s="272" t="s">
        <v>7243</v>
      </c>
      <c r="K2278" s="272"/>
      <c r="L2278" s="272"/>
      <c r="M2278" s="273"/>
      <c r="N2278" s="273"/>
      <c r="O2278" s="273"/>
      <c r="P2278" s="273"/>
      <c r="Q2278" s="273"/>
    </row>
    <row r="2279" spans="1:17" ht="16.5" customHeight="1" x14ac:dyDescent="0.25">
      <c r="A2279" s="275" t="s">
        <v>7242</v>
      </c>
      <c r="B2279" s="275"/>
      <c r="C2279" s="275"/>
      <c r="D2279" s="275"/>
      <c r="E2279" s="275"/>
      <c r="F2279" s="171" t="s">
        <v>4932</v>
      </c>
      <c r="G2279" s="275" t="s">
        <v>7237</v>
      </c>
      <c r="H2279" s="275"/>
      <c r="I2279" s="275"/>
      <c r="J2279" s="275" t="s">
        <v>7241</v>
      </c>
      <c r="K2279" s="275"/>
      <c r="L2279" s="275"/>
      <c r="M2279" s="276"/>
      <c r="N2279" s="276"/>
      <c r="O2279" s="276"/>
      <c r="P2279" s="276"/>
      <c r="Q2279" s="276"/>
    </row>
    <row r="2280" spans="1:17" s="173" customFormat="1" ht="16.5" customHeight="1" x14ac:dyDescent="0.25">
      <c r="A2280" s="272" t="s">
        <v>7240</v>
      </c>
      <c r="B2280" s="272"/>
      <c r="C2280" s="272"/>
      <c r="D2280" s="272"/>
      <c r="E2280" s="272"/>
      <c r="F2280" s="172" t="s">
        <v>4932</v>
      </c>
      <c r="G2280" s="272" t="s">
        <v>7237</v>
      </c>
      <c r="H2280" s="272"/>
      <c r="I2280" s="272"/>
      <c r="J2280" s="272" t="s">
        <v>7239</v>
      </c>
      <c r="K2280" s="272"/>
      <c r="L2280" s="272"/>
      <c r="M2280" s="273"/>
      <c r="N2280" s="273"/>
      <c r="O2280" s="273"/>
      <c r="P2280" s="273"/>
      <c r="Q2280" s="273"/>
    </row>
    <row r="2281" spans="1:17" ht="16.5" customHeight="1" x14ac:dyDescent="0.25">
      <c r="A2281" s="275" t="s">
        <v>7238</v>
      </c>
      <c r="B2281" s="275"/>
      <c r="C2281" s="275"/>
      <c r="D2281" s="275"/>
      <c r="E2281" s="275"/>
      <c r="F2281" s="171" t="s">
        <v>4932</v>
      </c>
      <c r="G2281" s="275" t="s">
        <v>7237</v>
      </c>
      <c r="H2281" s="275"/>
      <c r="I2281" s="275"/>
      <c r="J2281" s="275" t="s">
        <v>7236</v>
      </c>
      <c r="K2281" s="275"/>
      <c r="L2281" s="275"/>
      <c r="M2281" s="276"/>
      <c r="N2281" s="276"/>
      <c r="O2281" s="276"/>
      <c r="P2281" s="276"/>
      <c r="Q2281" s="276"/>
    </row>
    <row r="2282" spans="1:17" ht="28.5" customHeight="1" x14ac:dyDescent="0.25"/>
    <row r="2283" spans="1:17" ht="6" customHeight="1" x14ac:dyDescent="0.25"/>
    <row r="2284" spans="1:17" ht="15.75" customHeight="1" x14ac:dyDescent="0.25">
      <c r="A2284" s="274" t="s">
        <v>7235</v>
      </c>
      <c r="B2284" s="274"/>
      <c r="C2284" s="274"/>
      <c r="D2284" s="274"/>
      <c r="E2284" s="274"/>
      <c r="F2284" s="274"/>
      <c r="G2284" s="274"/>
      <c r="H2284" s="274"/>
    </row>
    <row r="2285" spans="1:17" ht="6.75" customHeight="1" x14ac:dyDescent="0.25"/>
    <row r="2286" spans="1:17" s="173" customFormat="1" ht="16.5" customHeight="1" x14ac:dyDescent="0.25">
      <c r="A2286" s="272" t="s">
        <v>4942</v>
      </c>
      <c r="B2286" s="272"/>
      <c r="C2286" s="272"/>
      <c r="D2286" s="272"/>
      <c r="E2286" s="272"/>
      <c r="F2286" s="172" t="s">
        <v>4932</v>
      </c>
      <c r="G2286" s="272" t="s">
        <v>7235</v>
      </c>
      <c r="H2286" s="272"/>
      <c r="I2286" s="272"/>
      <c r="M2286" s="273"/>
      <c r="N2286" s="273"/>
      <c r="O2286" s="273"/>
      <c r="P2286" s="273"/>
      <c r="Q2286" s="273"/>
    </row>
    <row r="2287" spans="1:17" ht="28.5" customHeight="1" x14ac:dyDescent="0.25"/>
    <row r="2288" spans="1:17" ht="6" customHeight="1" x14ac:dyDescent="0.25"/>
    <row r="2289" spans="1:17" ht="15.75" customHeight="1" x14ac:dyDescent="0.25">
      <c r="A2289" s="274" t="s">
        <v>7234</v>
      </c>
      <c r="B2289" s="274"/>
      <c r="C2289" s="274"/>
      <c r="D2289" s="274"/>
      <c r="E2289" s="274"/>
      <c r="F2289" s="274"/>
      <c r="G2289" s="274"/>
      <c r="H2289" s="274"/>
    </row>
    <row r="2290" spans="1:17" ht="6.75" customHeight="1" x14ac:dyDescent="0.25"/>
    <row r="2291" spans="1:17" ht="13.5" customHeight="1" x14ac:dyDescent="0.25">
      <c r="A2291" s="275" t="s">
        <v>5806</v>
      </c>
      <c r="B2291" s="275"/>
      <c r="C2291" s="275"/>
      <c r="D2291" s="275"/>
      <c r="E2291" s="275"/>
      <c r="F2291" s="171" t="s">
        <v>4932</v>
      </c>
      <c r="G2291" s="278" t="s">
        <v>7234</v>
      </c>
      <c r="H2291" s="278"/>
      <c r="I2291" s="278"/>
      <c r="M2291" s="276"/>
      <c r="N2291" s="276"/>
      <c r="O2291" s="276"/>
      <c r="P2291" s="276"/>
      <c r="Q2291" s="276"/>
    </row>
    <row r="2292" spans="1:17" ht="13.5" customHeight="1" x14ac:dyDescent="0.25">
      <c r="G2292" s="278"/>
      <c r="H2292" s="278"/>
      <c r="I2292" s="278"/>
    </row>
    <row r="2293" spans="1:17" ht="28.5" customHeight="1" x14ac:dyDescent="0.25"/>
    <row r="2294" spans="1:17" ht="6" customHeight="1" x14ac:dyDescent="0.25"/>
    <row r="2295" spans="1:17" ht="15.75" customHeight="1" x14ac:dyDescent="0.25">
      <c r="A2295" s="274" t="s">
        <v>7205</v>
      </c>
      <c r="B2295" s="274"/>
      <c r="C2295" s="274"/>
      <c r="D2295" s="274"/>
      <c r="E2295" s="274"/>
      <c r="F2295" s="274"/>
      <c r="G2295" s="274"/>
      <c r="H2295" s="274"/>
    </row>
    <row r="2296" spans="1:17" ht="6.75" customHeight="1" x14ac:dyDescent="0.25"/>
    <row r="2297" spans="1:17" s="173" customFormat="1" ht="13.5" customHeight="1" x14ac:dyDescent="0.25">
      <c r="A2297" s="277" t="s">
        <v>7233</v>
      </c>
      <c r="B2297" s="277"/>
      <c r="C2297" s="277"/>
      <c r="D2297" s="277"/>
      <c r="E2297" s="277"/>
      <c r="F2297" s="172" t="s">
        <v>4932</v>
      </c>
      <c r="G2297" s="272" t="s">
        <v>7205</v>
      </c>
      <c r="H2297" s="272"/>
      <c r="I2297" s="272"/>
      <c r="J2297" s="272" t="s">
        <v>7232</v>
      </c>
      <c r="K2297" s="272"/>
      <c r="L2297" s="272"/>
      <c r="M2297" s="273"/>
      <c r="N2297" s="273"/>
      <c r="O2297" s="273"/>
      <c r="P2297" s="273"/>
      <c r="Q2297" s="273"/>
    </row>
    <row r="2298" spans="1:17" s="173" customFormat="1" ht="13.5" customHeight="1" x14ac:dyDescent="0.25">
      <c r="A2298" s="277"/>
      <c r="B2298" s="277"/>
      <c r="C2298" s="277"/>
      <c r="D2298" s="277"/>
      <c r="E2298" s="277"/>
    </row>
    <row r="2299" spans="1:17" ht="13.5" customHeight="1" x14ac:dyDescent="0.25">
      <c r="A2299" s="278" t="s">
        <v>7231</v>
      </c>
      <c r="B2299" s="278"/>
      <c r="C2299" s="278"/>
      <c r="D2299" s="278"/>
      <c r="E2299" s="278"/>
      <c r="F2299" s="171" t="s">
        <v>4932</v>
      </c>
      <c r="G2299" s="275" t="s">
        <v>7205</v>
      </c>
      <c r="H2299" s="275"/>
      <c r="I2299" s="275"/>
      <c r="J2299" s="275" t="s">
        <v>7230</v>
      </c>
      <c r="K2299" s="275"/>
      <c r="L2299" s="275"/>
      <c r="M2299" s="276"/>
      <c r="N2299" s="276"/>
      <c r="O2299" s="276"/>
      <c r="P2299" s="276"/>
      <c r="Q2299" s="276"/>
    </row>
    <row r="2300" spans="1:17" ht="13.5" customHeight="1" x14ac:dyDescent="0.25">
      <c r="A2300" s="278"/>
      <c r="B2300" s="278"/>
      <c r="C2300" s="278"/>
      <c r="D2300" s="278"/>
      <c r="E2300" s="278"/>
    </row>
    <row r="2301" spans="1:17" s="173" customFormat="1" ht="13.5" customHeight="1" x14ac:dyDescent="0.25">
      <c r="A2301" s="277" t="s">
        <v>7229</v>
      </c>
      <c r="B2301" s="277"/>
      <c r="C2301" s="277"/>
      <c r="D2301" s="277"/>
      <c r="E2301" s="277"/>
      <c r="F2301" s="172" t="s">
        <v>4932</v>
      </c>
      <c r="G2301" s="272" t="s">
        <v>7205</v>
      </c>
      <c r="H2301" s="272"/>
      <c r="I2301" s="272"/>
      <c r="J2301" s="272" t="s">
        <v>7228</v>
      </c>
      <c r="K2301" s="272"/>
      <c r="L2301" s="272"/>
      <c r="M2301" s="273"/>
      <c r="N2301" s="273"/>
      <c r="O2301" s="273"/>
      <c r="P2301" s="273"/>
      <c r="Q2301" s="273"/>
    </row>
    <row r="2302" spans="1:17" s="173" customFormat="1" ht="13.5" customHeight="1" x14ac:dyDescent="0.25">
      <c r="A2302" s="277"/>
      <c r="B2302" s="277"/>
      <c r="C2302" s="277"/>
      <c r="D2302" s="277"/>
      <c r="E2302" s="277"/>
    </row>
    <row r="2303" spans="1:17" s="173" customFormat="1" ht="13.5" customHeight="1" x14ac:dyDescent="0.25">
      <c r="A2303" s="277"/>
      <c r="B2303" s="277"/>
      <c r="C2303" s="277"/>
      <c r="D2303" s="277"/>
      <c r="E2303" s="277"/>
    </row>
    <row r="2304" spans="1:17" ht="13.5" customHeight="1" x14ac:dyDescent="0.25">
      <c r="A2304" s="278" t="s">
        <v>7227</v>
      </c>
      <c r="B2304" s="278"/>
      <c r="C2304" s="278"/>
      <c r="D2304" s="278"/>
      <c r="E2304" s="278"/>
      <c r="F2304" s="171" t="s">
        <v>4932</v>
      </c>
      <c r="G2304" s="275" t="s">
        <v>7205</v>
      </c>
      <c r="H2304" s="275"/>
      <c r="I2304" s="275"/>
      <c r="J2304" s="275" t="s">
        <v>7226</v>
      </c>
      <c r="K2304" s="275"/>
      <c r="L2304" s="275"/>
      <c r="M2304" s="276"/>
      <c r="N2304" s="276"/>
      <c r="O2304" s="276"/>
      <c r="P2304" s="276"/>
      <c r="Q2304" s="276"/>
    </row>
    <row r="2305" spans="1:17" ht="13.5" customHeight="1" x14ac:dyDescent="0.25">
      <c r="A2305" s="278"/>
      <c r="B2305" s="278"/>
      <c r="C2305" s="278"/>
      <c r="D2305" s="278"/>
      <c r="E2305" s="278"/>
    </row>
    <row r="2306" spans="1:17" s="173" customFormat="1" ht="13.5" customHeight="1" x14ac:dyDescent="0.25">
      <c r="A2306" s="277" t="s">
        <v>7225</v>
      </c>
      <c r="B2306" s="277"/>
      <c r="C2306" s="277"/>
      <c r="D2306" s="277"/>
      <c r="E2306" s="277"/>
      <c r="F2306" s="172" t="s">
        <v>4932</v>
      </c>
      <c r="G2306" s="272" t="s">
        <v>7205</v>
      </c>
      <c r="H2306" s="272"/>
      <c r="I2306" s="272"/>
      <c r="J2306" s="272" t="s">
        <v>7224</v>
      </c>
      <c r="K2306" s="272"/>
      <c r="L2306" s="272"/>
      <c r="M2306" s="273"/>
      <c r="N2306" s="273"/>
      <c r="O2306" s="273"/>
      <c r="P2306" s="273"/>
      <c r="Q2306" s="273"/>
    </row>
    <row r="2307" spans="1:17" s="173" customFormat="1" ht="13.5" customHeight="1" x14ac:dyDescent="0.25">
      <c r="A2307" s="277"/>
      <c r="B2307" s="277"/>
      <c r="C2307" s="277"/>
      <c r="D2307" s="277"/>
      <c r="E2307" s="277"/>
    </row>
    <row r="2308" spans="1:17" ht="16.5" customHeight="1" x14ac:dyDescent="0.25">
      <c r="A2308" s="275" t="s">
        <v>7223</v>
      </c>
      <c r="B2308" s="275"/>
      <c r="C2308" s="275"/>
      <c r="D2308" s="275"/>
      <c r="E2308" s="275"/>
      <c r="F2308" s="171" t="s">
        <v>4932</v>
      </c>
      <c r="G2308" s="275" t="s">
        <v>7205</v>
      </c>
      <c r="H2308" s="275"/>
      <c r="I2308" s="275"/>
      <c r="J2308" s="275" t="s">
        <v>7222</v>
      </c>
      <c r="K2308" s="275"/>
      <c r="L2308" s="275"/>
      <c r="M2308" s="276"/>
      <c r="N2308" s="276"/>
      <c r="O2308" s="276"/>
      <c r="P2308" s="276"/>
      <c r="Q2308" s="276"/>
    </row>
    <row r="2309" spans="1:17" s="173" customFormat="1" ht="13.5" customHeight="1" x14ac:dyDescent="0.25">
      <c r="A2309" s="277" t="s">
        <v>7221</v>
      </c>
      <c r="B2309" s="277"/>
      <c r="C2309" s="277"/>
      <c r="D2309" s="277"/>
      <c r="E2309" s="277"/>
      <c r="F2309" s="172" t="s">
        <v>4932</v>
      </c>
      <c r="G2309" s="272" t="s">
        <v>7205</v>
      </c>
      <c r="H2309" s="272"/>
      <c r="I2309" s="272"/>
      <c r="J2309" s="272" t="s">
        <v>7220</v>
      </c>
      <c r="K2309" s="272"/>
      <c r="L2309" s="272"/>
      <c r="M2309" s="273"/>
      <c r="N2309" s="273"/>
      <c r="O2309" s="273"/>
      <c r="P2309" s="273"/>
      <c r="Q2309" s="273"/>
    </row>
    <row r="2310" spans="1:17" s="173" customFormat="1" ht="13.5" customHeight="1" x14ac:dyDescent="0.25">
      <c r="A2310" s="277"/>
      <c r="B2310" s="277"/>
      <c r="C2310" s="277"/>
      <c r="D2310" s="277"/>
      <c r="E2310" s="277"/>
    </row>
    <row r="2311" spans="1:17" ht="13.5" customHeight="1" x14ac:dyDescent="0.25">
      <c r="A2311" s="278" t="s">
        <v>7219</v>
      </c>
      <c r="B2311" s="278"/>
      <c r="C2311" s="278"/>
      <c r="D2311" s="278"/>
      <c r="E2311" s="278"/>
      <c r="F2311" s="171" t="s">
        <v>4932</v>
      </c>
      <c r="G2311" s="275" t="s">
        <v>7205</v>
      </c>
      <c r="H2311" s="275"/>
      <c r="I2311" s="275"/>
      <c r="J2311" s="275" t="s">
        <v>7218</v>
      </c>
      <c r="K2311" s="275"/>
      <c r="L2311" s="275"/>
      <c r="M2311" s="276"/>
      <c r="N2311" s="276"/>
      <c r="O2311" s="276"/>
      <c r="P2311" s="276"/>
      <c r="Q2311" s="276"/>
    </row>
    <row r="2312" spans="1:17" ht="13.5" customHeight="1" x14ac:dyDescent="0.25">
      <c r="A2312" s="278"/>
      <c r="B2312" s="278"/>
      <c r="C2312" s="278"/>
      <c r="D2312" s="278"/>
      <c r="E2312" s="278"/>
    </row>
    <row r="2313" spans="1:17" s="173" customFormat="1" ht="13.5" customHeight="1" x14ac:dyDescent="0.25">
      <c r="A2313" s="277" t="s">
        <v>7217</v>
      </c>
      <c r="B2313" s="277"/>
      <c r="C2313" s="277"/>
      <c r="D2313" s="277"/>
      <c r="E2313" s="277"/>
      <c r="F2313" s="172" t="s">
        <v>4932</v>
      </c>
      <c r="G2313" s="272" t="s">
        <v>7205</v>
      </c>
      <c r="H2313" s="272"/>
      <c r="I2313" s="272"/>
      <c r="J2313" s="272" t="s">
        <v>7216</v>
      </c>
      <c r="K2313" s="272"/>
      <c r="L2313" s="272"/>
      <c r="M2313" s="273"/>
      <c r="N2313" s="273"/>
      <c r="O2313" s="273"/>
      <c r="P2313" s="273"/>
      <c r="Q2313" s="273"/>
    </row>
    <row r="2314" spans="1:17" s="173" customFormat="1" ht="13.5" customHeight="1" x14ac:dyDescent="0.25">
      <c r="A2314" s="277"/>
      <c r="B2314" s="277"/>
      <c r="C2314" s="277"/>
      <c r="D2314" s="277"/>
      <c r="E2314" s="277"/>
    </row>
    <row r="2315" spans="1:17" ht="13.5" customHeight="1" x14ac:dyDescent="0.25">
      <c r="A2315" s="278" t="s">
        <v>7215</v>
      </c>
      <c r="B2315" s="278"/>
      <c r="C2315" s="278"/>
      <c r="D2315" s="278"/>
      <c r="E2315" s="278"/>
      <c r="F2315" s="171" t="s">
        <v>4932</v>
      </c>
      <c r="G2315" s="275" t="s">
        <v>7205</v>
      </c>
      <c r="H2315" s="275"/>
      <c r="I2315" s="275"/>
      <c r="J2315" s="275" t="s">
        <v>7214</v>
      </c>
      <c r="K2315" s="275"/>
      <c r="L2315" s="275"/>
      <c r="M2315" s="276"/>
      <c r="N2315" s="276"/>
      <c r="O2315" s="276"/>
      <c r="P2315" s="276"/>
      <c r="Q2315" s="276"/>
    </row>
    <row r="2316" spans="1:17" ht="13.5" customHeight="1" x14ac:dyDescent="0.25">
      <c r="A2316" s="278"/>
      <c r="B2316" s="278"/>
      <c r="C2316" s="278"/>
      <c r="D2316" s="278"/>
      <c r="E2316" s="278"/>
    </row>
    <row r="2317" spans="1:17" ht="13.5" customHeight="1" x14ac:dyDescent="0.25">
      <c r="A2317" s="278"/>
      <c r="B2317" s="278"/>
      <c r="C2317" s="278"/>
      <c r="D2317" s="278"/>
      <c r="E2317" s="278"/>
    </row>
    <row r="2318" spans="1:17" s="173" customFormat="1" ht="13.5" customHeight="1" x14ac:dyDescent="0.25">
      <c r="A2318" s="277" t="s">
        <v>7213</v>
      </c>
      <c r="B2318" s="277"/>
      <c r="C2318" s="277"/>
      <c r="D2318" s="277"/>
      <c r="E2318" s="277"/>
      <c r="F2318" s="172" t="s">
        <v>4932</v>
      </c>
      <c r="G2318" s="272" t="s">
        <v>7205</v>
      </c>
      <c r="H2318" s="272"/>
      <c r="I2318" s="272"/>
      <c r="J2318" s="272" t="s">
        <v>7212</v>
      </c>
      <c r="K2318" s="272"/>
      <c r="L2318" s="272"/>
      <c r="M2318" s="273"/>
      <c r="N2318" s="273"/>
      <c r="O2318" s="273"/>
      <c r="P2318" s="273"/>
      <c r="Q2318" s="273"/>
    </row>
    <row r="2319" spans="1:17" s="173" customFormat="1" ht="13.5" customHeight="1" x14ac:dyDescent="0.25">
      <c r="A2319" s="277"/>
      <c r="B2319" s="277"/>
      <c r="C2319" s="277"/>
      <c r="D2319" s="277"/>
      <c r="E2319" s="277"/>
    </row>
    <row r="2320" spans="1:17" ht="13.5" customHeight="1" x14ac:dyDescent="0.25">
      <c r="A2320" s="278" t="s">
        <v>7211</v>
      </c>
      <c r="B2320" s="278"/>
      <c r="C2320" s="278"/>
      <c r="D2320" s="278"/>
      <c r="E2320" s="278"/>
      <c r="F2320" s="171" t="s">
        <v>4932</v>
      </c>
      <c r="G2320" s="275" t="s">
        <v>7205</v>
      </c>
      <c r="H2320" s="275"/>
      <c r="I2320" s="275"/>
      <c r="J2320" s="275" t="s">
        <v>7210</v>
      </c>
      <c r="K2320" s="275"/>
      <c r="L2320" s="275"/>
      <c r="M2320" s="276"/>
      <c r="N2320" s="276"/>
      <c r="O2320" s="276"/>
      <c r="P2320" s="276"/>
      <c r="Q2320" s="276"/>
    </row>
    <row r="2321" spans="1:17" ht="13.5" customHeight="1" x14ac:dyDescent="0.25">
      <c r="A2321" s="278"/>
      <c r="B2321" s="278"/>
      <c r="C2321" s="278"/>
      <c r="D2321" s="278"/>
      <c r="E2321" s="278"/>
    </row>
    <row r="2322" spans="1:17" s="173" customFormat="1" ht="13.5" customHeight="1" x14ac:dyDescent="0.25">
      <c r="A2322" s="277" t="s">
        <v>7209</v>
      </c>
      <c r="B2322" s="277"/>
      <c r="C2322" s="277"/>
      <c r="D2322" s="277"/>
      <c r="E2322" s="277"/>
      <c r="F2322" s="172" t="s">
        <v>4932</v>
      </c>
      <c r="G2322" s="272" t="s">
        <v>7205</v>
      </c>
      <c r="H2322" s="272"/>
      <c r="I2322" s="272"/>
      <c r="J2322" s="272" t="s">
        <v>7208</v>
      </c>
      <c r="K2322" s="272"/>
      <c r="L2322" s="272"/>
      <c r="M2322" s="273"/>
      <c r="N2322" s="273"/>
      <c r="O2322" s="273"/>
      <c r="P2322" s="273"/>
      <c r="Q2322" s="273"/>
    </row>
    <row r="2323" spans="1:17" s="173" customFormat="1" ht="13.5" customHeight="1" x14ac:dyDescent="0.25">
      <c r="A2323" s="277"/>
      <c r="B2323" s="277"/>
      <c r="C2323" s="277"/>
      <c r="D2323" s="277"/>
      <c r="E2323" s="277"/>
    </row>
    <row r="2324" spans="1:17" ht="13.5" customHeight="1" x14ac:dyDescent="0.25">
      <c r="A2324" s="278" t="s">
        <v>7207</v>
      </c>
      <c r="B2324" s="278"/>
      <c r="C2324" s="278"/>
      <c r="D2324" s="278"/>
      <c r="E2324" s="278"/>
      <c r="F2324" s="171" t="s">
        <v>4932</v>
      </c>
      <c r="G2324" s="275" t="s">
        <v>7205</v>
      </c>
      <c r="H2324" s="275"/>
      <c r="I2324" s="275"/>
      <c r="J2324" s="275" t="s">
        <v>7206</v>
      </c>
      <c r="K2324" s="275"/>
      <c r="L2324" s="275"/>
      <c r="M2324" s="276"/>
      <c r="N2324" s="276"/>
      <c r="O2324" s="276"/>
      <c r="P2324" s="276"/>
      <c r="Q2324" s="276"/>
    </row>
    <row r="2325" spans="1:17" ht="13.5" customHeight="1" x14ac:dyDescent="0.25">
      <c r="A2325" s="278"/>
      <c r="B2325" s="278"/>
      <c r="C2325" s="278"/>
      <c r="D2325" s="278"/>
      <c r="E2325" s="278"/>
    </row>
    <row r="2326" spans="1:17" ht="13.5" customHeight="1" x14ac:dyDescent="0.25">
      <c r="A2326" s="278"/>
      <c r="B2326" s="278"/>
      <c r="C2326" s="278"/>
      <c r="D2326" s="278"/>
      <c r="E2326" s="278"/>
    </row>
    <row r="2327" spans="1:17" s="173" customFormat="1" ht="16.5" customHeight="1" x14ac:dyDescent="0.25">
      <c r="A2327" s="272" t="s">
        <v>4942</v>
      </c>
      <c r="B2327" s="272"/>
      <c r="C2327" s="272"/>
      <c r="D2327" s="272"/>
      <c r="E2327" s="272"/>
      <c r="F2327" s="172" t="s">
        <v>4932</v>
      </c>
      <c r="G2327" s="272" t="s">
        <v>7205</v>
      </c>
      <c r="H2327" s="272"/>
      <c r="I2327" s="272"/>
      <c r="M2327" s="273"/>
      <c r="N2327" s="273"/>
      <c r="O2327" s="273"/>
      <c r="P2327" s="273"/>
      <c r="Q2327" s="273"/>
    </row>
    <row r="2328" spans="1:17" ht="28.5" customHeight="1" x14ac:dyDescent="0.25"/>
    <row r="2329" spans="1:17" ht="6" customHeight="1" x14ac:dyDescent="0.25"/>
    <row r="2330" spans="1:17" ht="15.75" customHeight="1" x14ac:dyDescent="0.25">
      <c r="A2330" s="274" t="s">
        <v>7196</v>
      </c>
      <c r="B2330" s="274"/>
      <c r="C2330" s="274"/>
      <c r="D2330" s="274"/>
      <c r="E2330" s="274"/>
      <c r="F2330" s="274"/>
      <c r="G2330" s="274"/>
      <c r="H2330" s="274"/>
    </row>
    <row r="2331" spans="1:17" ht="6.75" customHeight="1" x14ac:dyDescent="0.25"/>
    <row r="2332" spans="1:17" ht="16.5" customHeight="1" x14ac:dyDescent="0.25">
      <c r="A2332" s="275" t="s">
        <v>6358</v>
      </c>
      <c r="B2332" s="275"/>
      <c r="C2332" s="275"/>
      <c r="D2332" s="275"/>
      <c r="E2332" s="275"/>
      <c r="F2332" s="171" t="s">
        <v>4932</v>
      </c>
      <c r="G2332" s="275" t="s">
        <v>7196</v>
      </c>
      <c r="H2332" s="275"/>
      <c r="I2332" s="275"/>
      <c r="M2332" s="276"/>
      <c r="N2332" s="276"/>
      <c r="O2332" s="276"/>
      <c r="P2332" s="276"/>
      <c r="Q2332" s="276"/>
    </row>
    <row r="2333" spans="1:17" s="173" customFormat="1" ht="16.5" customHeight="1" x14ac:dyDescent="0.25">
      <c r="A2333" s="272" t="s">
        <v>7204</v>
      </c>
      <c r="B2333" s="272"/>
      <c r="C2333" s="272"/>
      <c r="D2333" s="272"/>
      <c r="E2333" s="272"/>
      <c r="F2333" s="172" t="s">
        <v>4932</v>
      </c>
      <c r="G2333" s="272" t="s">
        <v>7196</v>
      </c>
      <c r="H2333" s="272"/>
      <c r="I2333" s="272"/>
      <c r="M2333" s="273"/>
      <c r="N2333" s="273"/>
      <c r="O2333" s="273"/>
      <c r="P2333" s="273"/>
      <c r="Q2333" s="273"/>
    </row>
    <row r="2334" spans="1:17" ht="16.5" customHeight="1" x14ac:dyDescent="0.25">
      <c r="A2334" s="275" t="s">
        <v>7203</v>
      </c>
      <c r="B2334" s="275"/>
      <c r="C2334" s="275"/>
      <c r="D2334" s="275"/>
      <c r="E2334" s="275"/>
      <c r="F2334" s="171" t="s">
        <v>4932</v>
      </c>
      <c r="G2334" s="275" t="s">
        <v>7196</v>
      </c>
      <c r="H2334" s="275"/>
      <c r="I2334" s="275"/>
      <c r="M2334" s="276"/>
      <c r="N2334" s="276"/>
      <c r="O2334" s="276"/>
      <c r="P2334" s="276"/>
      <c r="Q2334" s="276"/>
    </row>
    <row r="2335" spans="1:17" s="173" customFormat="1" ht="13.5" customHeight="1" x14ac:dyDescent="0.25">
      <c r="A2335" s="277" t="s">
        <v>7202</v>
      </c>
      <c r="B2335" s="277"/>
      <c r="C2335" s="277"/>
      <c r="D2335" s="277"/>
      <c r="E2335" s="277"/>
      <c r="F2335" s="172" t="s">
        <v>4932</v>
      </c>
      <c r="G2335" s="272" t="s">
        <v>7196</v>
      </c>
      <c r="H2335" s="272"/>
      <c r="I2335" s="272"/>
      <c r="J2335" s="272" t="s">
        <v>7201</v>
      </c>
      <c r="K2335" s="272"/>
      <c r="L2335" s="272"/>
      <c r="M2335" s="273"/>
      <c r="N2335" s="273"/>
      <c r="O2335" s="273"/>
      <c r="P2335" s="273"/>
      <c r="Q2335" s="273"/>
    </row>
    <row r="2336" spans="1:17" s="173" customFormat="1" ht="13.5" customHeight="1" x14ac:dyDescent="0.25">
      <c r="A2336" s="277"/>
      <c r="B2336" s="277"/>
      <c r="C2336" s="277"/>
      <c r="D2336" s="277"/>
      <c r="E2336" s="277"/>
    </row>
    <row r="2337" spans="1:17" ht="13.5" customHeight="1" x14ac:dyDescent="0.25">
      <c r="A2337" s="278" t="s">
        <v>7200</v>
      </c>
      <c r="B2337" s="278"/>
      <c r="C2337" s="278"/>
      <c r="D2337" s="278"/>
      <c r="E2337" s="278"/>
      <c r="F2337" s="171" t="s">
        <v>4932</v>
      </c>
      <c r="G2337" s="275" t="s">
        <v>7196</v>
      </c>
      <c r="H2337" s="275"/>
      <c r="I2337" s="275"/>
      <c r="J2337" s="275" t="s">
        <v>7199</v>
      </c>
      <c r="K2337" s="275"/>
      <c r="L2337" s="275"/>
      <c r="M2337" s="276"/>
      <c r="N2337" s="276"/>
      <c r="O2337" s="276"/>
      <c r="P2337" s="276"/>
      <c r="Q2337" s="276"/>
    </row>
    <row r="2338" spans="1:17" ht="13.5" customHeight="1" x14ac:dyDescent="0.25">
      <c r="A2338" s="278"/>
      <c r="B2338" s="278"/>
      <c r="C2338" s="278"/>
      <c r="D2338" s="278"/>
      <c r="E2338" s="278"/>
    </row>
    <row r="2339" spans="1:17" s="173" customFormat="1" ht="13.5" customHeight="1" x14ac:dyDescent="0.25">
      <c r="A2339" s="277" t="s">
        <v>7198</v>
      </c>
      <c r="B2339" s="277"/>
      <c r="C2339" s="277"/>
      <c r="D2339" s="277"/>
      <c r="E2339" s="277"/>
      <c r="F2339" s="172" t="s">
        <v>4932</v>
      </c>
      <c r="G2339" s="272" t="s">
        <v>7196</v>
      </c>
      <c r="H2339" s="272"/>
      <c r="I2339" s="272"/>
      <c r="J2339" s="272" t="s">
        <v>7197</v>
      </c>
      <c r="K2339" s="272"/>
      <c r="L2339" s="272"/>
      <c r="M2339" s="273"/>
      <c r="N2339" s="273"/>
      <c r="O2339" s="273"/>
      <c r="P2339" s="273"/>
      <c r="Q2339" s="273"/>
    </row>
    <row r="2340" spans="1:17" s="173" customFormat="1" ht="13.5" customHeight="1" x14ac:dyDescent="0.25">
      <c r="A2340" s="277"/>
      <c r="B2340" s="277"/>
      <c r="C2340" s="277"/>
      <c r="D2340" s="277"/>
      <c r="E2340" s="277"/>
    </row>
    <row r="2341" spans="1:17" ht="16.5" customHeight="1" x14ac:dyDescent="0.25">
      <c r="A2341" s="275" t="s">
        <v>4942</v>
      </c>
      <c r="B2341" s="275"/>
      <c r="C2341" s="275"/>
      <c r="D2341" s="275"/>
      <c r="E2341" s="275"/>
      <c r="F2341" s="171" t="s">
        <v>4932</v>
      </c>
      <c r="G2341" s="275" t="s">
        <v>7196</v>
      </c>
      <c r="H2341" s="275"/>
      <c r="I2341" s="275"/>
      <c r="M2341" s="276"/>
      <c r="N2341" s="276"/>
      <c r="O2341" s="276"/>
      <c r="P2341" s="276"/>
      <c r="Q2341" s="276"/>
    </row>
    <row r="2342" spans="1:17" ht="28.5" customHeight="1" x14ac:dyDescent="0.25"/>
    <row r="2343" spans="1:17" ht="6" customHeight="1" x14ac:dyDescent="0.25"/>
    <row r="2344" spans="1:17" ht="15.75" customHeight="1" x14ac:dyDescent="0.25">
      <c r="A2344" s="274" t="s">
        <v>7171</v>
      </c>
      <c r="B2344" s="274"/>
      <c r="C2344" s="274"/>
      <c r="D2344" s="274"/>
      <c r="E2344" s="274"/>
      <c r="F2344" s="274"/>
      <c r="G2344" s="274"/>
      <c r="H2344" s="274"/>
    </row>
    <row r="2345" spans="1:17" ht="6.75" customHeight="1" x14ac:dyDescent="0.25"/>
    <row r="2346" spans="1:17" s="173" customFormat="1" ht="16.5" customHeight="1" x14ac:dyDescent="0.25">
      <c r="A2346" s="272" t="s">
        <v>7195</v>
      </c>
      <c r="B2346" s="272"/>
      <c r="C2346" s="272"/>
      <c r="D2346" s="272"/>
      <c r="E2346" s="272"/>
      <c r="F2346" s="172" t="s">
        <v>4932</v>
      </c>
      <c r="G2346" s="272" t="s">
        <v>7171</v>
      </c>
      <c r="H2346" s="272"/>
      <c r="I2346" s="272"/>
      <c r="J2346" s="272" t="s">
        <v>7194</v>
      </c>
      <c r="K2346" s="272"/>
      <c r="L2346" s="272"/>
      <c r="M2346" s="273"/>
      <c r="N2346" s="273"/>
      <c r="O2346" s="273"/>
      <c r="P2346" s="273"/>
      <c r="Q2346" s="273"/>
    </row>
    <row r="2347" spans="1:17" ht="16.5" customHeight="1" x14ac:dyDescent="0.25">
      <c r="A2347" s="275" t="s">
        <v>7193</v>
      </c>
      <c r="B2347" s="275"/>
      <c r="C2347" s="275"/>
      <c r="D2347" s="275"/>
      <c r="E2347" s="275"/>
      <c r="F2347" s="171" t="s">
        <v>4932</v>
      </c>
      <c r="G2347" s="275" t="s">
        <v>7171</v>
      </c>
      <c r="H2347" s="275"/>
      <c r="I2347" s="275"/>
      <c r="J2347" s="275" t="s">
        <v>7192</v>
      </c>
      <c r="K2347" s="275"/>
      <c r="L2347" s="275"/>
      <c r="M2347" s="276"/>
      <c r="N2347" s="276"/>
      <c r="O2347" s="276"/>
      <c r="P2347" s="276"/>
      <c r="Q2347" s="276"/>
    </row>
    <row r="2348" spans="1:17" s="173" customFormat="1" ht="16.5" customHeight="1" x14ac:dyDescent="0.25">
      <c r="A2348" s="272" t="s">
        <v>7191</v>
      </c>
      <c r="B2348" s="272"/>
      <c r="C2348" s="272"/>
      <c r="D2348" s="272"/>
      <c r="E2348" s="272"/>
      <c r="F2348" s="172" t="s">
        <v>4932</v>
      </c>
      <c r="G2348" s="272" t="s">
        <v>7171</v>
      </c>
      <c r="H2348" s="272"/>
      <c r="I2348" s="272"/>
      <c r="J2348" s="272" t="s">
        <v>2384</v>
      </c>
      <c r="K2348" s="272"/>
      <c r="L2348" s="272"/>
      <c r="M2348" s="273"/>
      <c r="N2348" s="273"/>
      <c r="O2348" s="273"/>
      <c r="P2348" s="273"/>
      <c r="Q2348" s="273"/>
    </row>
    <row r="2349" spans="1:17" ht="16.5" customHeight="1" x14ac:dyDescent="0.25">
      <c r="A2349" s="275" t="s">
        <v>7190</v>
      </c>
      <c r="B2349" s="275"/>
      <c r="C2349" s="275"/>
      <c r="D2349" s="275"/>
      <c r="E2349" s="275"/>
      <c r="F2349" s="171" t="s">
        <v>4932</v>
      </c>
      <c r="G2349" s="275" t="s">
        <v>7171</v>
      </c>
      <c r="H2349" s="275"/>
      <c r="I2349" s="275"/>
      <c r="J2349" s="275" t="s">
        <v>7189</v>
      </c>
      <c r="K2349" s="275"/>
      <c r="L2349" s="275"/>
      <c r="M2349" s="276"/>
      <c r="N2349" s="276"/>
      <c r="O2349" s="276"/>
      <c r="P2349" s="276"/>
      <c r="Q2349" s="276"/>
    </row>
    <row r="2350" spans="1:17" s="173" customFormat="1" ht="13.5" customHeight="1" x14ac:dyDescent="0.25">
      <c r="A2350" s="277" t="s">
        <v>7188</v>
      </c>
      <c r="B2350" s="277"/>
      <c r="C2350" s="277"/>
      <c r="D2350" s="277"/>
      <c r="E2350" s="277"/>
      <c r="F2350" s="172" t="s">
        <v>4932</v>
      </c>
      <c r="G2350" s="272" t="s">
        <v>7171</v>
      </c>
      <c r="H2350" s="272"/>
      <c r="I2350" s="272"/>
      <c r="J2350" s="272" t="s">
        <v>2521</v>
      </c>
      <c r="K2350" s="272"/>
      <c r="L2350" s="272"/>
      <c r="M2350" s="273"/>
      <c r="N2350" s="273"/>
      <c r="O2350" s="273"/>
      <c r="P2350" s="273"/>
      <c r="Q2350" s="273"/>
    </row>
    <row r="2351" spans="1:17" s="173" customFormat="1" ht="13.5" customHeight="1" x14ac:dyDescent="0.25">
      <c r="A2351" s="277"/>
      <c r="B2351" s="277"/>
      <c r="C2351" s="277"/>
      <c r="D2351" s="277"/>
      <c r="E2351" s="277"/>
    </row>
    <row r="2352" spans="1:17" ht="16.5" customHeight="1" x14ac:dyDescent="0.25">
      <c r="A2352" s="275" t="s">
        <v>7187</v>
      </c>
      <c r="B2352" s="275"/>
      <c r="C2352" s="275"/>
      <c r="D2352" s="275"/>
      <c r="E2352" s="275"/>
      <c r="F2352" s="171" t="s">
        <v>4932</v>
      </c>
      <c r="G2352" s="275" t="s">
        <v>7171</v>
      </c>
      <c r="H2352" s="275"/>
      <c r="I2352" s="275"/>
      <c r="J2352" s="275" t="s">
        <v>7186</v>
      </c>
      <c r="K2352" s="275"/>
      <c r="L2352" s="275"/>
      <c r="M2352" s="276"/>
      <c r="N2352" s="276"/>
      <c r="O2352" s="276"/>
      <c r="P2352" s="276"/>
      <c r="Q2352" s="276"/>
    </row>
    <row r="2353" spans="1:17" s="173" customFormat="1" ht="16.5" customHeight="1" x14ac:dyDescent="0.25">
      <c r="A2353" s="272" t="s">
        <v>7185</v>
      </c>
      <c r="B2353" s="272"/>
      <c r="C2353" s="272"/>
      <c r="D2353" s="272"/>
      <c r="E2353" s="272"/>
      <c r="F2353" s="172" t="s">
        <v>4932</v>
      </c>
      <c r="G2353" s="272" t="s">
        <v>7171</v>
      </c>
      <c r="H2353" s="272"/>
      <c r="I2353" s="272"/>
      <c r="J2353" s="272" t="s">
        <v>7184</v>
      </c>
      <c r="K2353" s="272"/>
      <c r="L2353" s="272"/>
      <c r="M2353" s="273"/>
      <c r="N2353" s="273"/>
      <c r="O2353" s="273"/>
      <c r="P2353" s="273"/>
      <c r="Q2353" s="273"/>
    </row>
    <row r="2354" spans="1:17" ht="13.5" customHeight="1" x14ac:dyDescent="0.25">
      <c r="A2354" s="278" t="s">
        <v>7183</v>
      </c>
      <c r="B2354" s="278"/>
      <c r="C2354" s="278"/>
      <c r="D2354" s="278"/>
      <c r="E2354" s="278"/>
      <c r="F2354" s="171" t="s">
        <v>4932</v>
      </c>
      <c r="G2354" s="275" t="s">
        <v>7171</v>
      </c>
      <c r="H2354" s="275"/>
      <c r="I2354" s="275"/>
      <c r="J2354" s="275" t="s">
        <v>7182</v>
      </c>
      <c r="K2354" s="275"/>
      <c r="L2354" s="275"/>
      <c r="M2354" s="276"/>
      <c r="N2354" s="276"/>
      <c r="O2354" s="276"/>
      <c r="P2354" s="276"/>
      <c r="Q2354" s="276"/>
    </row>
    <row r="2355" spans="1:17" ht="13.5" customHeight="1" x14ac:dyDescent="0.25">
      <c r="A2355" s="278"/>
      <c r="B2355" s="278"/>
      <c r="C2355" s="278"/>
      <c r="D2355" s="278"/>
      <c r="E2355" s="278"/>
    </row>
    <row r="2356" spans="1:17" s="173" customFormat="1" ht="16.5" customHeight="1" x14ac:dyDescent="0.25">
      <c r="A2356" s="272" t="s">
        <v>7181</v>
      </c>
      <c r="B2356" s="272"/>
      <c r="C2356" s="272"/>
      <c r="D2356" s="272"/>
      <c r="E2356" s="272"/>
      <c r="F2356" s="172" t="s">
        <v>4932</v>
      </c>
      <c r="G2356" s="272" t="s">
        <v>7171</v>
      </c>
      <c r="H2356" s="272"/>
      <c r="I2356" s="272"/>
      <c r="J2356" s="272" t="s">
        <v>7180</v>
      </c>
      <c r="K2356" s="272"/>
      <c r="L2356" s="272"/>
      <c r="M2356" s="273"/>
      <c r="N2356" s="273"/>
      <c r="O2356" s="273"/>
      <c r="P2356" s="273"/>
      <c r="Q2356" s="273"/>
    </row>
    <row r="2357" spans="1:17" ht="16.5" customHeight="1" x14ac:dyDescent="0.25">
      <c r="A2357" s="275" t="s">
        <v>7179</v>
      </c>
      <c r="B2357" s="275"/>
      <c r="C2357" s="275"/>
      <c r="D2357" s="275"/>
      <c r="E2357" s="275"/>
      <c r="F2357" s="171" t="s">
        <v>4932</v>
      </c>
      <c r="G2357" s="275" t="s">
        <v>7171</v>
      </c>
      <c r="H2357" s="275"/>
      <c r="I2357" s="275"/>
      <c r="J2357" s="275" t="s">
        <v>7178</v>
      </c>
      <c r="K2357" s="275"/>
      <c r="L2357" s="275"/>
      <c r="M2357" s="276"/>
      <c r="N2357" s="276"/>
      <c r="O2357" s="276"/>
      <c r="P2357" s="276"/>
      <c r="Q2357" s="276"/>
    </row>
    <row r="2358" spans="1:17" s="173" customFormat="1" ht="16.5" customHeight="1" x14ac:dyDescent="0.25">
      <c r="A2358" s="272" t="s">
        <v>7177</v>
      </c>
      <c r="B2358" s="272"/>
      <c r="C2358" s="272"/>
      <c r="D2358" s="272"/>
      <c r="E2358" s="272"/>
      <c r="F2358" s="172" t="s">
        <v>4932</v>
      </c>
      <c r="G2358" s="272" t="s">
        <v>7171</v>
      </c>
      <c r="H2358" s="272"/>
      <c r="I2358" s="272"/>
      <c r="J2358" s="272" t="s">
        <v>7176</v>
      </c>
      <c r="K2358" s="272"/>
      <c r="L2358" s="272"/>
      <c r="M2358" s="273"/>
      <c r="N2358" s="273"/>
      <c r="O2358" s="273"/>
      <c r="P2358" s="273"/>
      <c r="Q2358" s="273"/>
    </row>
    <row r="2359" spans="1:17" ht="13.5" customHeight="1" x14ac:dyDescent="0.25">
      <c r="A2359" s="278" t="s">
        <v>7175</v>
      </c>
      <c r="B2359" s="278"/>
      <c r="C2359" s="278"/>
      <c r="D2359" s="278"/>
      <c r="E2359" s="278"/>
      <c r="F2359" s="171" t="s">
        <v>4932</v>
      </c>
      <c r="G2359" s="275" t="s">
        <v>7171</v>
      </c>
      <c r="H2359" s="275"/>
      <c r="I2359" s="275"/>
      <c r="J2359" s="278" t="s">
        <v>7174</v>
      </c>
      <c r="K2359" s="278"/>
      <c r="L2359" s="278"/>
      <c r="M2359" s="276"/>
      <c r="N2359" s="276"/>
      <c r="O2359" s="276"/>
      <c r="P2359" s="276"/>
      <c r="Q2359" s="276"/>
    </row>
    <row r="2360" spans="1:17" ht="13.5" customHeight="1" x14ac:dyDescent="0.25">
      <c r="A2360" s="278"/>
      <c r="B2360" s="278"/>
      <c r="C2360" s="278"/>
      <c r="D2360" s="278"/>
      <c r="E2360" s="278"/>
      <c r="J2360" s="278"/>
      <c r="K2360" s="278"/>
      <c r="L2360" s="278"/>
    </row>
    <row r="2361" spans="1:17" ht="13.5" customHeight="1" x14ac:dyDescent="0.25">
      <c r="A2361" s="278"/>
      <c r="B2361" s="278"/>
      <c r="C2361" s="278"/>
      <c r="D2361" s="278"/>
      <c r="E2361" s="278"/>
    </row>
    <row r="2362" spans="1:17" s="173" customFormat="1" ht="13.5" customHeight="1" x14ac:dyDescent="0.25">
      <c r="A2362" s="277" t="s">
        <v>7173</v>
      </c>
      <c r="B2362" s="277"/>
      <c r="C2362" s="277"/>
      <c r="D2362" s="277"/>
      <c r="E2362" s="277"/>
      <c r="F2362" s="172" t="s">
        <v>4932</v>
      </c>
      <c r="G2362" s="272" t="s">
        <v>7171</v>
      </c>
      <c r="H2362" s="272"/>
      <c r="I2362" s="272"/>
      <c r="J2362" s="277" t="s">
        <v>7172</v>
      </c>
      <c r="K2362" s="277"/>
      <c r="L2362" s="277"/>
      <c r="M2362" s="273"/>
      <c r="N2362" s="273"/>
      <c r="O2362" s="273"/>
      <c r="P2362" s="273"/>
      <c r="Q2362" s="273"/>
    </row>
    <row r="2363" spans="1:17" s="173" customFormat="1" ht="13.5" customHeight="1" x14ac:dyDescent="0.25">
      <c r="A2363" s="277"/>
      <c r="B2363" s="277"/>
      <c r="C2363" s="277"/>
      <c r="D2363" s="277"/>
      <c r="E2363" s="277"/>
      <c r="J2363" s="277"/>
      <c r="K2363" s="277"/>
      <c r="L2363" s="277"/>
    </row>
    <row r="2364" spans="1:17" ht="16.5" customHeight="1" x14ac:dyDescent="0.25">
      <c r="A2364" s="275" t="s">
        <v>4942</v>
      </c>
      <c r="B2364" s="275"/>
      <c r="C2364" s="275"/>
      <c r="D2364" s="275"/>
      <c r="E2364" s="275"/>
      <c r="F2364" s="171" t="s">
        <v>4932</v>
      </c>
      <c r="G2364" s="275" t="s">
        <v>7171</v>
      </c>
      <c r="H2364" s="275"/>
      <c r="I2364" s="275"/>
      <c r="M2364" s="276"/>
      <c r="N2364" s="276"/>
      <c r="O2364" s="276"/>
      <c r="P2364" s="276"/>
      <c r="Q2364" s="276"/>
    </row>
    <row r="2365" spans="1:17" ht="28.5" customHeight="1" x14ac:dyDescent="0.25"/>
    <row r="2366" spans="1:17" ht="6" customHeight="1" x14ac:dyDescent="0.25"/>
    <row r="2367" spans="1:17" ht="15.75" customHeight="1" x14ac:dyDescent="0.25">
      <c r="A2367" s="274" t="s">
        <v>7078</v>
      </c>
      <c r="B2367" s="274"/>
      <c r="C2367" s="274"/>
      <c r="D2367" s="274"/>
      <c r="E2367" s="274"/>
      <c r="F2367" s="274"/>
      <c r="G2367" s="274"/>
      <c r="H2367" s="274"/>
    </row>
    <row r="2368" spans="1:17" ht="6.75" customHeight="1" x14ac:dyDescent="0.25"/>
    <row r="2369" spans="1:17" s="173" customFormat="1" ht="16.5" customHeight="1" x14ac:dyDescent="0.25">
      <c r="A2369" s="272" t="s">
        <v>7170</v>
      </c>
      <c r="B2369" s="272"/>
      <c r="C2369" s="272"/>
      <c r="D2369" s="272"/>
      <c r="E2369" s="272"/>
      <c r="F2369" s="172" t="s">
        <v>4932</v>
      </c>
      <c r="G2369" s="272" t="s">
        <v>7078</v>
      </c>
      <c r="H2369" s="272"/>
      <c r="I2369" s="272"/>
      <c r="J2369" s="272" t="s">
        <v>7169</v>
      </c>
      <c r="K2369" s="272"/>
      <c r="L2369" s="272"/>
      <c r="M2369" s="273"/>
      <c r="N2369" s="273"/>
      <c r="O2369" s="273"/>
      <c r="P2369" s="273"/>
      <c r="Q2369" s="273"/>
    </row>
    <row r="2370" spans="1:17" ht="16.5" customHeight="1" x14ac:dyDescent="0.25">
      <c r="A2370" s="275" t="s">
        <v>7168</v>
      </c>
      <c r="B2370" s="275"/>
      <c r="C2370" s="275"/>
      <c r="D2370" s="275"/>
      <c r="E2370" s="275"/>
      <c r="F2370" s="171" t="s">
        <v>4932</v>
      </c>
      <c r="G2370" s="275" t="s">
        <v>7078</v>
      </c>
      <c r="H2370" s="275"/>
      <c r="I2370" s="275"/>
      <c r="J2370" s="275" t="s">
        <v>7167</v>
      </c>
      <c r="K2370" s="275"/>
      <c r="L2370" s="275"/>
      <c r="M2370" s="276"/>
      <c r="N2370" s="276"/>
      <c r="O2370" s="276"/>
      <c r="P2370" s="276"/>
      <c r="Q2370" s="276"/>
    </row>
    <row r="2371" spans="1:17" s="173" customFormat="1" ht="16.5" customHeight="1" x14ac:dyDescent="0.25">
      <c r="A2371" s="272" t="s">
        <v>7166</v>
      </c>
      <c r="B2371" s="272"/>
      <c r="C2371" s="272"/>
      <c r="D2371" s="272"/>
      <c r="E2371" s="272"/>
      <c r="F2371" s="172" t="s">
        <v>4932</v>
      </c>
      <c r="G2371" s="272" t="s">
        <v>7078</v>
      </c>
      <c r="H2371" s="272"/>
      <c r="I2371" s="272"/>
      <c r="M2371" s="273"/>
      <c r="N2371" s="273"/>
      <c r="O2371" s="273"/>
      <c r="P2371" s="273"/>
      <c r="Q2371" s="273"/>
    </row>
    <row r="2372" spans="1:17" ht="16.5" customHeight="1" x14ac:dyDescent="0.25">
      <c r="A2372" s="275" t="s">
        <v>7165</v>
      </c>
      <c r="B2372" s="275"/>
      <c r="C2372" s="275"/>
      <c r="D2372" s="275"/>
      <c r="E2372" s="275"/>
      <c r="F2372" s="171" t="s">
        <v>4932</v>
      </c>
      <c r="G2372" s="275" t="s">
        <v>7078</v>
      </c>
      <c r="H2372" s="275"/>
      <c r="I2372" s="275"/>
      <c r="J2372" s="275" t="s">
        <v>7164</v>
      </c>
      <c r="K2372" s="275"/>
      <c r="L2372" s="275"/>
      <c r="M2372" s="276"/>
      <c r="N2372" s="276"/>
      <c r="O2372" s="276"/>
      <c r="P2372" s="276"/>
      <c r="Q2372" s="276"/>
    </row>
    <row r="2373" spans="1:17" s="173" customFormat="1" ht="16.5" customHeight="1" x14ac:dyDescent="0.25">
      <c r="A2373" s="272" t="s">
        <v>7163</v>
      </c>
      <c r="B2373" s="272"/>
      <c r="C2373" s="272"/>
      <c r="D2373" s="272"/>
      <c r="E2373" s="272"/>
      <c r="F2373" s="172" t="s">
        <v>4932</v>
      </c>
      <c r="G2373" s="272" t="s">
        <v>7078</v>
      </c>
      <c r="H2373" s="272"/>
      <c r="I2373" s="272"/>
      <c r="J2373" s="272" t="s">
        <v>7162</v>
      </c>
      <c r="K2373" s="272"/>
      <c r="L2373" s="272"/>
      <c r="M2373" s="273"/>
      <c r="N2373" s="273"/>
      <c r="O2373" s="273"/>
      <c r="P2373" s="273"/>
      <c r="Q2373" s="273"/>
    </row>
    <row r="2374" spans="1:17" ht="16.5" customHeight="1" x14ac:dyDescent="0.25">
      <c r="A2374" s="275" t="s">
        <v>7161</v>
      </c>
      <c r="B2374" s="275"/>
      <c r="C2374" s="275"/>
      <c r="D2374" s="275"/>
      <c r="E2374" s="275"/>
      <c r="F2374" s="171" t="s">
        <v>4932</v>
      </c>
      <c r="G2374" s="275" t="s">
        <v>7078</v>
      </c>
      <c r="H2374" s="275"/>
      <c r="I2374" s="275"/>
      <c r="J2374" s="275" t="s">
        <v>7160</v>
      </c>
      <c r="K2374" s="275"/>
      <c r="L2374" s="275"/>
      <c r="M2374" s="276"/>
      <c r="N2374" s="276"/>
      <c r="O2374" s="276"/>
      <c r="P2374" s="276"/>
      <c r="Q2374" s="276"/>
    </row>
    <row r="2375" spans="1:17" s="173" customFormat="1" ht="16.5" customHeight="1" x14ac:dyDescent="0.25">
      <c r="A2375" s="272" t="s">
        <v>7159</v>
      </c>
      <c r="B2375" s="272"/>
      <c r="C2375" s="272"/>
      <c r="D2375" s="272"/>
      <c r="E2375" s="272"/>
      <c r="F2375" s="172" t="s">
        <v>4932</v>
      </c>
      <c r="G2375" s="272" t="s">
        <v>7078</v>
      </c>
      <c r="H2375" s="272"/>
      <c r="I2375" s="272"/>
      <c r="J2375" s="272" t="s">
        <v>7158</v>
      </c>
      <c r="K2375" s="272"/>
      <c r="L2375" s="272"/>
      <c r="M2375" s="273"/>
      <c r="N2375" s="273"/>
      <c r="O2375" s="273"/>
      <c r="P2375" s="273"/>
      <c r="Q2375" s="273"/>
    </row>
    <row r="2376" spans="1:17" ht="13.5" customHeight="1" x14ac:dyDescent="0.25">
      <c r="A2376" s="278" t="s">
        <v>6882</v>
      </c>
      <c r="B2376" s="278"/>
      <c r="C2376" s="278"/>
      <c r="D2376" s="278"/>
      <c r="E2376" s="278"/>
      <c r="F2376" s="171" t="s">
        <v>4932</v>
      </c>
      <c r="G2376" s="275" t="s">
        <v>7078</v>
      </c>
      <c r="H2376" s="275"/>
      <c r="I2376" s="275"/>
      <c r="M2376" s="276"/>
      <c r="N2376" s="276"/>
      <c r="O2376" s="276"/>
      <c r="P2376" s="276"/>
      <c r="Q2376" s="276"/>
    </row>
    <row r="2377" spans="1:17" ht="13.5" customHeight="1" x14ac:dyDescent="0.25">
      <c r="A2377" s="278"/>
      <c r="B2377" s="278"/>
      <c r="C2377" s="278"/>
      <c r="D2377" s="278"/>
      <c r="E2377" s="278"/>
    </row>
    <row r="2378" spans="1:17" s="173" customFormat="1" ht="16.5" customHeight="1" x14ac:dyDescent="0.25">
      <c r="A2378" s="272" t="s">
        <v>5353</v>
      </c>
      <c r="B2378" s="272"/>
      <c r="C2378" s="272"/>
      <c r="D2378" s="272"/>
      <c r="E2378" s="272"/>
      <c r="F2378" s="172" t="s">
        <v>4932</v>
      </c>
      <c r="G2378" s="272" t="s">
        <v>7078</v>
      </c>
      <c r="H2378" s="272"/>
      <c r="I2378" s="272"/>
      <c r="J2378" s="272" t="s">
        <v>6665</v>
      </c>
      <c r="K2378" s="272"/>
      <c r="L2378" s="272"/>
      <c r="M2378" s="273"/>
      <c r="N2378" s="273"/>
      <c r="O2378" s="273"/>
      <c r="P2378" s="273"/>
      <c r="Q2378" s="273"/>
    </row>
    <row r="2379" spans="1:17" ht="13.5" customHeight="1" x14ac:dyDescent="0.25">
      <c r="A2379" s="278" t="s">
        <v>7059</v>
      </c>
      <c r="B2379" s="278"/>
      <c r="C2379" s="278"/>
      <c r="D2379" s="278"/>
      <c r="E2379" s="278"/>
      <c r="F2379" s="171" t="s">
        <v>4932</v>
      </c>
      <c r="G2379" s="275" t="s">
        <v>7078</v>
      </c>
      <c r="H2379" s="275"/>
      <c r="I2379" s="275"/>
      <c r="M2379" s="276"/>
      <c r="N2379" s="276"/>
      <c r="O2379" s="276"/>
      <c r="P2379" s="276"/>
      <c r="Q2379" s="276"/>
    </row>
    <row r="2380" spans="1:17" ht="13.5" customHeight="1" x14ac:dyDescent="0.25">
      <c r="A2380" s="278"/>
      <c r="B2380" s="278"/>
      <c r="C2380" s="278"/>
      <c r="D2380" s="278"/>
      <c r="E2380" s="278"/>
    </row>
    <row r="2381" spans="1:17" s="173" customFormat="1" ht="13.5" customHeight="1" x14ac:dyDescent="0.25">
      <c r="A2381" s="277" t="s">
        <v>5746</v>
      </c>
      <c r="B2381" s="277"/>
      <c r="C2381" s="277"/>
      <c r="D2381" s="277"/>
      <c r="E2381" s="277"/>
      <c r="F2381" s="172" t="s">
        <v>4932</v>
      </c>
      <c r="G2381" s="272" t="s">
        <v>7078</v>
      </c>
      <c r="H2381" s="272"/>
      <c r="I2381" s="272"/>
      <c r="M2381" s="273"/>
      <c r="N2381" s="273"/>
      <c r="O2381" s="273"/>
      <c r="P2381" s="273"/>
      <c r="Q2381" s="273"/>
    </row>
    <row r="2382" spans="1:17" s="173" customFormat="1" ht="13.5" customHeight="1" x14ac:dyDescent="0.25">
      <c r="A2382" s="277"/>
      <c r="B2382" s="277"/>
      <c r="C2382" s="277"/>
      <c r="D2382" s="277"/>
      <c r="E2382" s="277"/>
    </row>
    <row r="2383" spans="1:17" s="173" customFormat="1" ht="13.5" customHeight="1" x14ac:dyDescent="0.25">
      <c r="A2383" s="277"/>
      <c r="B2383" s="277"/>
      <c r="C2383" s="277"/>
      <c r="D2383" s="277"/>
      <c r="E2383" s="277"/>
    </row>
    <row r="2384" spans="1:17" ht="13.5" customHeight="1" x14ac:dyDescent="0.25">
      <c r="A2384" s="278" t="s">
        <v>5742</v>
      </c>
      <c r="B2384" s="278"/>
      <c r="C2384" s="278"/>
      <c r="D2384" s="278"/>
      <c r="E2384" s="278"/>
      <c r="F2384" s="171" t="s">
        <v>4932</v>
      </c>
      <c r="G2384" s="275" t="s">
        <v>7078</v>
      </c>
      <c r="H2384" s="275"/>
      <c r="I2384" s="275"/>
      <c r="M2384" s="276"/>
      <c r="N2384" s="276"/>
      <c r="O2384" s="276"/>
      <c r="P2384" s="276"/>
      <c r="Q2384" s="276"/>
    </row>
    <row r="2385" spans="1:17" ht="13.5" customHeight="1" x14ac:dyDescent="0.25">
      <c r="A2385" s="278"/>
      <c r="B2385" s="278"/>
      <c r="C2385" s="278"/>
      <c r="D2385" s="278"/>
      <c r="E2385" s="278"/>
    </row>
    <row r="2386" spans="1:17" ht="13.5" customHeight="1" x14ac:dyDescent="0.25">
      <c r="A2386" s="278"/>
      <c r="B2386" s="278"/>
      <c r="C2386" s="278"/>
      <c r="D2386" s="278"/>
      <c r="E2386" s="278"/>
    </row>
    <row r="2387" spans="1:17" s="173" customFormat="1" ht="16.5" customHeight="1" x14ac:dyDescent="0.25">
      <c r="A2387" s="272" t="s">
        <v>7157</v>
      </c>
      <c r="B2387" s="272"/>
      <c r="C2387" s="272"/>
      <c r="D2387" s="272"/>
      <c r="E2387" s="272"/>
      <c r="F2387" s="172" t="s">
        <v>4932</v>
      </c>
      <c r="G2387" s="272" t="s">
        <v>7078</v>
      </c>
      <c r="H2387" s="272"/>
      <c r="I2387" s="272"/>
      <c r="M2387" s="273"/>
      <c r="N2387" s="273"/>
      <c r="O2387" s="273"/>
      <c r="P2387" s="273"/>
      <c r="Q2387" s="273"/>
    </row>
    <row r="2388" spans="1:17" ht="13.5" customHeight="1" x14ac:dyDescent="0.25">
      <c r="A2388" s="278" t="s">
        <v>7156</v>
      </c>
      <c r="B2388" s="278"/>
      <c r="C2388" s="278"/>
      <c r="D2388" s="278"/>
      <c r="E2388" s="278"/>
      <c r="F2388" s="171" t="s">
        <v>4932</v>
      </c>
      <c r="G2388" s="275" t="s">
        <v>7078</v>
      </c>
      <c r="H2388" s="275"/>
      <c r="I2388" s="275"/>
      <c r="M2388" s="276"/>
      <c r="N2388" s="276"/>
      <c r="O2388" s="276"/>
      <c r="P2388" s="276"/>
      <c r="Q2388" s="276"/>
    </row>
    <row r="2389" spans="1:17" ht="13.5" customHeight="1" x14ac:dyDescent="0.25">
      <c r="A2389" s="278"/>
      <c r="B2389" s="278"/>
      <c r="C2389" s="278"/>
      <c r="D2389" s="278"/>
      <c r="E2389" s="278"/>
    </row>
    <row r="2390" spans="1:17" s="173" customFormat="1" ht="16.5" customHeight="1" x14ac:dyDescent="0.25">
      <c r="A2390" s="272" t="s">
        <v>7155</v>
      </c>
      <c r="B2390" s="272"/>
      <c r="C2390" s="272"/>
      <c r="D2390" s="272"/>
      <c r="E2390" s="272"/>
      <c r="F2390" s="172" t="s">
        <v>4932</v>
      </c>
      <c r="G2390" s="272" t="s">
        <v>7078</v>
      </c>
      <c r="H2390" s="272"/>
      <c r="I2390" s="272"/>
      <c r="M2390" s="273"/>
      <c r="N2390" s="273"/>
      <c r="O2390" s="273"/>
      <c r="P2390" s="273"/>
      <c r="Q2390" s="273"/>
    </row>
    <row r="2391" spans="1:17" ht="13.5" customHeight="1" x14ac:dyDescent="0.25">
      <c r="A2391" s="278" t="s">
        <v>7154</v>
      </c>
      <c r="B2391" s="278"/>
      <c r="C2391" s="278"/>
      <c r="D2391" s="278"/>
      <c r="E2391" s="278"/>
      <c r="F2391" s="171" t="s">
        <v>4932</v>
      </c>
      <c r="G2391" s="275" t="s">
        <v>7078</v>
      </c>
      <c r="H2391" s="275"/>
      <c r="I2391" s="275"/>
      <c r="M2391" s="276"/>
      <c r="N2391" s="276"/>
      <c r="O2391" s="276"/>
      <c r="P2391" s="276"/>
      <c r="Q2391" s="276"/>
    </row>
    <row r="2392" spans="1:17" ht="13.5" customHeight="1" x14ac:dyDescent="0.25">
      <c r="A2392" s="278"/>
      <c r="B2392" s="278"/>
      <c r="C2392" s="278"/>
      <c r="D2392" s="278"/>
      <c r="E2392" s="278"/>
    </row>
    <row r="2393" spans="1:17" s="173" customFormat="1" ht="16.5" customHeight="1" x14ac:dyDescent="0.25">
      <c r="A2393" s="272" t="s">
        <v>7153</v>
      </c>
      <c r="B2393" s="272"/>
      <c r="C2393" s="272"/>
      <c r="D2393" s="272"/>
      <c r="E2393" s="272"/>
      <c r="F2393" s="172" t="s">
        <v>4932</v>
      </c>
      <c r="G2393" s="272" t="s">
        <v>7078</v>
      </c>
      <c r="H2393" s="272"/>
      <c r="I2393" s="272"/>
      <c r="M2393" s="273"/>
      <c r="N2393" s="273"/>
      <c r="O2393" s="273"/>
      <c r="P2393" s="273"/>
      <c r="Q2393" s="273"/>
    </row>
    <row r="2394" spans="1:17" ht="16.5" customHeight="1" x14ac:dyDescent="0.25">
      <c r="A2394" s="275" t="s">
        <v>7152</v>
      </c>
      <c r="B2394" s="275"/>
      <c r="C2394" s="275"/>
      <c r="D2394" s="275"/>
      <c r="E2394" s="275"/>
      <c r="F2394" s="171" t="s">
        <v>4932</v>
      </c>
      <c r="G2394" s="275" t="s">
        <v>7078</v>
      </c>
      <c r="H2394" s="275"/>
      <c r="I2394" s="275"/>
      <c r="M2394" s="276"/>
      <c r="N2394" s="276"/>
      <c r="O2394" s="276"/>
      <c r="P2394" s="276"/>
      <c r="Q2394" s="276"/>
    </row>
    <row r="2395" spans="1:17" s="173" customFormat="1" ht="16.5" customHeight="1" x14ac:dyDescent="0.25">
      <c r="A2395" s="272" t="s">
        <v>7151</v>
      </c>
      <c r="B2395" s="272"/>
      <c r="C2395" s="272"/>
      <c r="D2395" s="272"/>
      <c r="E2395" s="272"/>
      <c r="F2395" s="172" t="s">
        <v>4932</v>
      </c>
      <c r="G2395" s="272" t="s">
        <v>7078</v>
      </c>
      <c r="H2395" s="272"/>
      <c r="I2395" s="272"/>
      <c r="M2395" s="273"/>
      <c r="N2395" s="273"/>
      <c r="O2395" s="273"/>
      <c r="P2395" s="273"/>
      <c r="Q2395" s="273"/>
    </row>
    <row r="2396" spans="1:17" ht="16.5" customHeight="1" x14ac:dyDescent="0.25">
      <c r="A2396" s="275" t="s">
        <v>7150</v>
      </c>
      <c r="B2396" s="275"/>
      <c r="C2396" s="275"/>
      <c r="D2396" s="275"/>
      <c r="E2396" s="275"/>
      <c r="F2396" s="171" t="s">
        <v>4932</v>
      </c>
      <c r="G2396" s="275" t="s">
        <v>7078</v>
      </c>
      <c r="H2396" s="275"/>
      <c r="I2396" s="275"/>
      <c r="M2396" s="276"/>
      <c r="N2396" s="276"/>
      <c r="O2396" s="276"/>
      <c r="P2396" s="276"/>
      <c r="Q2396" s="276"/>
    </row>
    <row r="2397" spans="1:17" s="173" customFormat="1" ht="16.5" customHeight="1" x14ac:dyDescent="0.25">
      <c r="A2397" s="272" t="s">
        <v>7149</v>
      </c>
      <c r="B2397" s="272"/>
      <c r="C2397" s="272"/>
      <c r="D2397" s="272"/>
      <c r="E2397" s="272"/>
      <c r="F2397" s="172" t="s">
        <v>4932</v>
      </c>
      <c r="G2397" s="272" t="s">
        <v>7078</v>
      </c>
      <c r="H2397" s="272"/>
      <c r="I2397" s="272"/>
      <c r="M2397" s="273"/>
      <c r="N2397" s="273"/>
      <c r="O2397" s="273"/>
      <c r="P2397" s="273"/>
      <c r="Q2397" s="273"/>
    </row>
    <row r="2398" spans="1:17" ht="16.5" customHeight="1" x14ac:dyDescent="0.25">
      <c r="A2398" s="275" t="s">
        <v>7148</v>
      </c>
      <c r="B2398" s="275"/>
      <c r="C2398" s="275"/>
      <c r="D2398" s="275"/>
      <c r="E2398" s="275"/>
      <c r="F2398" s="171" t="s">
        <v>4932</v>
      </c>
      <c r="G2398" s="275" t="s">
        <v>7078</v>
      </c>
      <c r="H2398" s="275"/>
      <c r="I2398" s="275"/>
      <c r="M2398" s="276"/>
      <c r="N2398" s="276"/>
      <c r="O2398" s="276"/>
      <c r="P2398" s="276"/>
      <c r="Q2398" s="276"/>
    </row>
    <row r="2399" spans="1:17" s="173" customFormat="1" ht="16.5" customHeight="1" x14ac:dyDescent="0.25">
      <c r="A2399" s="272" t="s">
        <v>7147</v>
      </c>
      <c r="B2399" s="272"/>
      <c r="C2399" s="272"/>
      <c r="D2399" s="272"/>
      <c r="E2399" s="272"/>
      <c r="F2399" s="172" t="s">
        <v>4932</v>
      </c>
      <c r="G2399" s="272" t="s">
        <v>7078</v>
      </c>
      <c r="H2399" s="272"/>
      <c r="I2399" s="272"/>
      <c r="M2399" s="273"/>
      <c r="N2399" s="273"/>
      <c r="O2399" s="273"/>
      <c r="P2399" s="273"/>
      <c r="Q2399" s="273"/>
    </row>
    <row r="2400" spans="1:17" ht="16.5" customHeight="1" x14ac:dyDescent="0.25">
      <c r="A2400" s="275" t="s">
        <v>7146</v>
      </c>
      <c r="B2400" s="275"/>
      <c r="C2400" s="275"/>
      <c r="D2400" s="275"/>
      <c r="E2400" s="275"/>
      <c r="F2400" s="171" t="s">
        <v>4932</v>
      </c>
      <c r="G2400" s="275" t="s">
        <v>7078</v>
      </c>
      <c r="H2400" s="275"/>
      <c r="I2400" s="275"/>
      <c r="M2400" s="276"/>
      <c r="N2400" s="276"/>
      <c r="O2400" s="276"/>
      <c r="P2400" s="276"/>
      <c r="Q2400" s="276"/>
    </row>
    <row r="2401" spans="1:17" s="173" customFormat="1" ht="16.5" customHeight="1" x14ac:dyDescent="0.25">
      <c r="A2401" s="272" t="s">
        <v>7145</v>
      </c>
      <c r="B2401" s="272"/>
      <c r="C2401" s="272"/>
      <c r="D2401" s="272"/>
      <c r="E2401" s="272"/>
      <c r="F2401" s="172" t="s">
        <v>4932</v>
      </c>
      <c r="G2401" s="272" t="s">
        <v>7078</v>
      </c>
      <c r="H2401" s="272"/>
      <c r="I2401" s="272"/>
      <c r="M2401" s="273"/>
      <c r="N2401" s="273"/>
      <c r="O2401" s="273"/>
      <c r="P2401" s="273"/>
      <c r="Q2401" s="273"/>
    </row>
    <row r="2402" spans="1:17" ht="16.5" customHeight="1" x14ac:dyDescent="0.25">
      <c r="A2402" s="275" t="s">
        <v>7144</v>
      </c>
      <c r="B2402" s="275"/>
      <c r="C2402" s="275"/>
      <c r="D2402" s="275"/>
      <c r="E2402" s="275"/>
      <c r="F2402" s="171" t="s">
        <v>4932</v>
      </c>
      <c r="G2402" s="275" t="s">
        <v>7078</v>
      </c>
      <c r="H2402" s="275"/>
      <c r="I2402" s="275"/>
      <c r="M2402" s="276"/>
      <c r="N2402" s="276"/>
      <c r="O2402" s="276"/>
      <c r="P2402" s="276"/>
      <c r="Q2402" s="276"/>
    </row>
    <row r="2403" spans="1:17" s="173" customFormat="1" ht="16.5" customHeight="1" x14ac:dyDescent="0.25">
      <c r="A2403" s="272" t="s">
        <v>7143</v>
      </c>
      <c r="B2403" s="272"/>
      <c r="C2403" s="272"/>
      <c r="D2403" s="272"/>
      <c r="E2403" s="272"/>
      <c r="F2403" s="172" t="s">
        <v>4932</v>
      </c>
      <c r="G2403" s="272" t="s">
        <v>7078</v>
      </c>
      <c r="H2403" s="272"/>
      <c r="I2403" s="272"/>
      <c r="M2403" s="273"/>
      <c r="N2403" s="273"/>
      <c r="O2403" s="273"/>
      <c r="P2403" s="273"/>
      <c r="Q2403" s="273"/>
    </row>
    <row r="2404" spans="1:17" ht="16.5" customHeight="1" x14ac:dyDescent="0.25">
      <c r="A2404" s="275" t="s">
        <v>7142</v>
      </c>
      <c r="B2404" s="275"/>
      <c r="C2404" s="275"/>
      <c r="D2404" s="275"/>
      <c r="E2404" s="275"/>
      <c r="F2404" s="171" t="s">
        <v>4932</v>
      </c>
      <c r="G2404" s="275" t="s">
        <v>7078</v>
      </c>
      <c r="H2404" s="275"/>
      <c r="I2404" s="275"/>
      <c r="M2404" s="276"/>
      <c r="N2404" s="276"/>
      <c r="O2404" s="276"/>
      <c r="P2404" s="276"/>
      <c r="Q2404" s="276"/>
    </row>
    <row r="2405" spans="1:17" s="173" customFormat="1" ht="16.5" customHeight="1" x14ac:dyDescent="0.25">
      <c r="A2405" s="272" t="s">
        <v>7141</v>
      </c>
      <c r="B2405" s="272"/>
      <c r="C2405" s="272"/>
      <c r="D2405" s="272"/>
      <c r="E2405" s="272"/>
      <c r="F2405" s="172" t="s">
        <v>4932</v>
      </c>
      <c r="G2405" s="272" t="s">
        <v>7078</v>
      </c>
      <c r="H2405" s="272"/>
      <c r="I2405" s="272"/>
      <c r="M2405" s="273"/>
      <c r="N2405" s="273"/>
      <c r="O2405" s="273"/>
      <c r="P2405" s="273"/>
      <c r="Q2405" s="273"/>
    </row>
    <row r="2406" spans="1:17" ht="16.5" customHeight="1" x14ac:dyDescent="0.25">
      <c r="A2406" s="275" t="s">
        <v>7140</v>
      </c>
      <c r="B2406" s="275"/>
      <c r="C2406" s="275"/>
      <c r="D2406" s="275"/>
      <c r="E2406" s="275"/>
      <c r="F2406" s="171" t="s">
        <v>4932</v>
      </c>
      <c r="G2406" s="275" t="s">
        <v>7078</v>
      </c>
      <c r="H2406" s="275"/>
      <c r="I2406" s="275"/>
      <c r="M2406" s="276"/>
      <c r="N2406" s="276"/>
      <c r="O2406" s="276"/>
      <c r="P2406" s="276"/>
      <c r="Q2406" s="276"/>
    </row>
    <row r="2407" spans="1:17" s="173" customFormat="1" ht="16.5" customHeight="1" x14ac:dyDescent="0.25">
      <c r="A2407" s="272" t="s">
        <v>6598</v>
      </c>
      <c r="B2407" s="272"/>
      <c r="C2407" s="272"/>
      <c r="D2407" s="272"/>
      <c r="E2407" s="272"/>
      <c r="F2407" s="172" t="s">
        <v>4932</v>
      </c>
      <c r="G2407" s="272" t="s">
        <v>7078</v>
      </c>
      <c r="H2407" s="272"/>
      <c r="I2407" s="272"/>
      <c r="M2407" s="273"/>
      <c r="N2407" s="273"/>
      <c r="O2407" s="273"/>
      <c r="P2407" s="273"/>
      <c r="Q2407" s="273"/>
    </row>
    <row r="2408" spans="1:17" ht="13.5" customHeight="1" x14ac:dyDescent="0.25">
      <c r="A2408" s="278" t="s">
        <v>7139</v>
      </c>
      <c r="B2408" s="278"/>
      <c r="C2408" s="278"/>
      <c r="D2408" s="278"/>
      <c r="E2408" s="278"/>
      <c r="F2408" s="171" t="s">
        <v>4932</v>
      </c>
      <c r="G2408" s="275" t="s">
        <v>7078</v>
      </c>
      <c r="H2408" s="275"/>
      <c r="I2408" s="275"/>
      <c r="J2408" s="275" t="s">
        <v>7138</v>
      </c>
      <c r="K2408" s="275"/>
      <c r="L2408" s="275"/>
      <c r="M2408" s="276"/>
      <c r="N2408" s="276"/>
      <c r="O2408" s="276"/>
      <c r="P2408" s="276"/>
      <c r="Q2408" s="276"/>
    </row>
    <row r="2409" spans="1:17" ht="13.5" customHeight="1" x14ac:dyDescent="0.25">
      <c r="A2409" s="278"/>
      <c r="B2409" s="278"/>
      <c r="C2409" s="278"/>
      <c r="D2409" s="278"/>
      <c r="E2409" s="278"/>
    </row>
    <row r="2410" spans="1:17" s="173" customFormat="1" ht="16.5" customHeight="1" x14ac:dyDescent="0.25">
      <c r="A2410" s="272" t="s">
        <v>7137</v>
      </c>
      <c r="B2410" s="272"/>
      <c r="C2410" s="272"/>
      <c r="D2410" s="272"/>
      <c r="E2410" s="272"/>
      <c r="F2410" s="172" t="s">
        <v>4932</v>
      </c>
      <c r="G2410" s="272" t="s">
        <v>7078</v>
      </c>
      <c r="H2410" s="272"/>
      <c r="I2410" s="272"/>
      <c r="M2410" s="273"/>
      <c r="N2410" s="273"/>
      <c r="O2410" s="273"/>
      <c r="P2410" s="273"/>
      <c r="Q2410" s="273"/>
    </row>
    <row r="2411" spans="1:17" ht="16.5" customHeight="1" x14ac:dyDescent="0.25">
      <c r="A2411" s="275" t="s">
        <v>7136</v>
      </c>
      <c r="B2411" s="275"/>
      <c r="C2411" s="275"/>
      <c r="D2411" s="275"/>
      <c r="E2411" s="275"/>
      <c r="F2411" s="171" t="s">
        <v>4932</v>
      </c>
      <c r="G2411" s="275" t="s">
        <v>7078</v>
      </c>
      <c r="H2411" s="275"/>
      <c r="I2411" s="275"/>
      <c r="M2411" s="276"/>
      <c r="N2411" s="276"/>
      <c r="O2411" s="276"/>
      <c r="P2411" s="276"/>
      <c r="Q2411" s="276"/>
    </row>
    <row r="2412" spans="1:17" s="173" customFormat="1" ht="16.5" customHeight="1" x14ac:dyDescent="0.25">
      <c r="A2412" s="272" t="s">
        <v>6869</v>
      </c>
      <c r="B2412" s="272"/>
      <c r="C2412" s="272"/>
      <c r="D2412" s="272"/>
      <c r="E2412" s="272"/>
      <c r="F2412" s="172" t="s">
        <v>4932</v>
      </c>
      <c r="G2412" s="272" t="s">
        <v>7078</v>
      </c>
      <c r="H2412" s="272"/>
      <c r="I2412" s="272"/>
      <c r="J2412" s="272" t="s">
        <v>7135</v>
      </c>
      <c r="K2412" s="272"/>
      <c r="L2412" s="272"/>
      <c r="M2412" s="273"/>
      <c r="N2412" s="273"/>
      <c r="O2412" s="273"/>
      <c r="P2412" s="273"/>
      <c r="Q2412" s="273"/>
    </row>
    <row r="2413" spans="1:17" ht="16.5" customHeight="1" x14ac:dyDescent="0.25">
      <c r="A2413" s="275" t="s">
        <v>5741</v>
      </c>
      <c r="B2413" s="275"/>
      <c r="C2413" s="275"/>
      <c r="D2413" s="275"/>
      <c r="E2413" s="275"/>
      <c r="F2413" s="171" t="s">
        <v>4932</v>
      </c>
      <c r="G2413" s="275" t="s">
        <v>7078</v>
      </c>
      <c r="H2413" s="275"/>
      <c r="I2413" s="275"/>
      <c r="M2413" s="276"/>
      <c r="N2413" s="276"/>
      <c r="O2413" s="276"/>
      <c r="P2413" s="276"/>
      <c r="Q2413" s="276"/>
    </row>
    <row r="2414" spans="1:17" s="173" customFormat="1" ht="16.5" customHeight="1" x14ac:dyDescent="0.25">
      <c r="A2414" s="272" t="s">
        <v>7134</v>
      </c>
      <c r="B2414" s="272"/>
      <c r="C2414" s="272"/>
      <c r="D2414" s="272"/>
      <c r="E2414" s="272"/>
      <c r="F2414" s="172" t="s">
        <v>4932</v>
      </c>
      <c r="G2414" s="272" t="s">
        <v>7078</v>
      </c>
      <c r="H2414" s="272"/>
      <c r="I2414" s="272"/>
      <c r="M2414" s="273"/>
      <c r="N2414" s="273"/>
      <c r="O2414" s="273"/>
      <c r="P2414" s="273"/>
      <c r="Q2414" s="273"/>
    </row>
    <row r="2415" spans="1:17" ht="16.5" customHeight="1" x14ac:dyDescent="0.25">
      <c r="A2415" s="275" t="s">
        <v>5740</v>
      </c>
      <c r="B2415" s="275"/>
      <c r="C2415" s="275"/>
      <c r="D2415" s="275"/>
      <c r="E2415" s="275"/>
      <c r="F2415" s="171" t="s">
        <v>4932</v>
      </c>
      <c r="G2415" s="275" t="s">
        <v>7078</v>
      </c>
      <c r="H2415" s="275"/>
      <c r="I2415" s="275"/>
      <c r="M2415" s="276"/>
      <c r="N2415" s="276"/>
      <c r="O2415" s="276"/>
      <c r="P2415" s="276"/>
      <c r="Q2415" s="276"/>
    </row>
    <row r="2416" spans="1:17" s="173" customFormat="1" ht="13.5" customHeight="1" x14ac:dyDescent="0.25">
      <c r="A2416" s="277" t="s">
        <v>7133</v>
      </c>
      <c r="B2416" s="277"/>
      <c r="C2416" s="277"/>
      <c r="D2416" s="277"/>
      <c r="E2416" s="277"/>
      <c r="F2416" s="172" t="s">
        <v>4932</v>
      </c>
      <c r="G2416" s="272" t="s">
        <v>7078</v>
      </c>
      <c r="H2416" s="272"/>
      <c r="I2416" s="272"/>
      <c r="J2416" s="272" t="s">
        <v>7132</v>
      </c>
      <c r="K2416" s="272"/>
      <c r="L2416" s="272"/>
      <c r="M2416" s="273"/>
      <c r="N2416" s="273"/>
      <c r="O2416" s="273"/>
      <c r="P2416" s="273"/>
      <c r="Q2416" s="273"/>
    </row>
    <row r="2417" spans="1:17" s="173" customFormat="1" ht="13.5" customHeight="1" x14ac:dyDescent="0.25">
      <c r="A2417" s="277"/>
      <c r="B2417" s="277"/>
      <c r="C2417" s="277"/>
      <c r="D2417" s="277"/>
      <c r="E2417" s="277"/>
    </row>
    <row r="2418" spans="1:17" s="173" customFormat="1" ht="13.5" customHeight="1" x14ac:dyDescent="0.25">
      <c r="A2418" s="277"/>
      <c r="B2418" s="277"/>
      <c r="C2418" s="277"/>
      <c r="D2418" s="277"/>
      <c r="E2418" s="277"/>
    </row>
    <row r="2419" spans="1:17" ht="16.5" customHeight="1" x14ac:dyDescent="0.25">
      <c r="A2419" s="275" t="s">
        <v>5739</v>
      </c>
      <c r="B2419" s="275"/>
      <c r="C2419" s="275"/>
      <c r="D2419" s="275"/>
      <c r="E2419" s="275"/>
      <c r="F2419" s="171" t="s">
        <v>4932</v>
      </c>
      <c r="G2419" s="275" t="s">
        <v>7078</v>
      </c>
      <c r="H2419" s="275"/>
      <c r="I2419" s="275"/>
      <c r="M2419" s="276"/>
      <c r="N2419" s="276"/>
      <c r="O2419" s="276"/>
      <c r="P2419" s="276"/>
      <c r="Q2419" s="276"/>
    </row>
    <row r="2420" spans="1:17" s="173" customFormat="1" ht="16.5" customHeight="1" x14ac:dyDescent="0.25">
      <c r="A2420" s="272" t="s">
        <v>5738</v>
      </c>
      <c r="B2420" s="272"/>
      <c r="C2420" s="272"/>
      <c r="D2420" s="272"/>
      <c r="E2420" s="272"/>
      <c r="F2420" s="172" t="s">
        <v>4932</v>
      </c>
      <c r="G2420" s="272" t="s">
        <v>7078</v>
      </c>
      <c r="H2420" s="272"/>
      <c r="I2420" s="272"/>
      <c r="M2420" s="273"/>
      <c r="N2420" s="273"/>
      <c r="O2420" s="273"/>
      <c r="P2420" s="273"/>
      <c r="Q2420" s="273"/>
    </row>
    <row r="2421" spans="1:17" ht="13.5" customHeight="1" x14ac:dyDescent="0.25">
      <c r="A2421" s="278" t="s">
        <v>5737</v>
      </c>
      <c r="B2421" s="278"/>
      <c r="C2421" s="278"/>
      <c r="D2421" s="278"/>
      <c r="E2421" s="278"/>
      <c r="F2421" s="171" t="s">
        <v>4932</v>
      </c>
      <c r="G2421" s="275" t="s">
        <v>7078</v>
      </c>
      <c r="H2421" s="275"/>
      <c r="I2421" s="275"/>
      <c r="M2421" s="276"/>
      <c r="N2421" s="276"/>
      <c r="O2421" s="276"/>
      <c r="P2421" s="276"/>
      <c r="Q2421" s="276"/>
    </row>
    <row r="2422" spans="1:17" ht="13.5" customHeight="1" x14ac:dyDescent="0.25">
      <c r="A2422" s="278"/>
      <c r="B2422" s="278"/>
      <c r="C2422" s="278"/>
      <c r="D2422" s="278"/>
      <c r="E2422" s="278"/>
    </row>
    <row r="2423" spans="1:17" s="173" customFormat="1" ht="16.5" customHeight="1" x14ac:dyDescent="0.25">
      <c r="A2423" s="272" t="s">
        <v>7131</v>
      </c>
      <c r="B2423" s="272"/>
      <c r="C2423" s="272"/>
      <c r="D2423" s="272"/>
      <c r="E2423" s="272"/>
      <c r="F2423" s="172" t="s">
        <v>4932</v>
      </c>
      <c r="G2423" s="272" t="s">
        <v>7078</v>
      </c>
      <c r="H2423" s="272"/>
      <c r="I2423" s="272"/>
      <c r="M2423" s="273"/>
      <c r="N2423" s="273"/>
      <c r="O2423" s="273"/>
      <c r="P2423" s="273"/>
      <c r="Q2423" s="273"/>
    </row>
    <row r="2424" spans="1:17" ht="16.5" customHeight="1" x14ac:dyDescent="0.25">
      <c r="A2424" s="275" t="s">
        <v>7130</v>
      </c>
      <c r="B2424" s="275"/>
      <c r="C2424" s="275"/>
      <c r="D2424" s="275"/>
      <c r="E2424" s="275"/>
      <c r="F2424" s="171" t="s">
        <v>4932</v>
      </c>
      <c r="G2424" s="275" t="s">
        <v>7078</v>
      </c>
      <c r="H2424" s="275"/>
      <c r="I2424" s="275"/>
      <c r="J2424" s="275" t="s">
        <v>7129</v>
      </c>
      <c r="K2424" s="275"/>
      <c r="L2424" s="275"/>
      <c r="M2424" s="276"/>
      <c r="N2424" s="276"/>
      <c r="O2424" s="276"/>
      <c r="P2424" s="276"/>
      <c r="Q2424" s="276"/>
    </row>
    <row r="2425" spans="1:17" s="173" customFormat="1" ht="16.5" customHeight="1" x14ac:dyDescent="0.25">
      <c r="A2425" s="272" t="s">
        <v>7128</v>
      </c>
      <c r="B2425" s="272"/>
      <c r="C2425" s="272"/>
      <c r="D2425" s="272"/>
      <c r="E2425" s="272"/>
      <c r="F2425" s="172" t="s">
        <v>4932</v>
      </c>
      <c r="G2425" s="272" t="s">
        <v>7078</v>
      </c>
      <c r="H2425" s="272"/>
      <c r="I2425" s="272"/>
      <c r="M2425" s="273"/>
      <c r="N2425" s="273"/>
      <c r="O2425" s="273"/>
      <c r="P2425" s="273"/>
      <c r="Q2425" s="273"/>
    </row>
    <row r="2426" spans="1:17" ht="16.5" customHeight="1" x14ac:dyDescent="0.25">
      <c r="A2426" s="275" t="s">
        <v>5736</v>
      </c>
      <c r="B2426" s="275"/>
      <c r="C2426" s="275"/>
      <c r="D2426" s="275"/>
      <c r="E2426" s="275"/>
      <c r="F2426" s="171" t="s">
        <v>4932</v>
      </c>
      <c r="G2426" s="275" t="s">
        <v>7078</v>
      </c>
      <c r="H2426" s="275"/>
      <c r="I2426" s="275"/>
      <c r="M2426" s="276"/>
      <c r="N2426" s="276"/>
      <c r="O2426" s="276"/>
      <c r="P2426" s="276"/>
      <c r="Q2426" s="276"/>
    </row>
    <row r="2427" spans="1:17" s="173" customFormat="1" ht="16.5" customHeight="1" x14ac:dyDescent="0.25">
      <c r="A2427" s="272" t="s">
        <v>5735</v>
      </c>
      <c r="B2427" s="272"/>
      <c r="C2427" s="272"/>
      <c r="D2427" s="272"/>
      <c r="E2427" s="272"/>
      <c r="F2427" s="172" t="s">
        <v>4932</v>
      </c>
      <c r="G2427" s="272" t="s">
        <v>7078</v>
      </c>
      <c r="H2427" s="272"/>
      <c r="I2427" s="272"/>
      <c r="M2427" s="273"/>
      <c r="N2427" s="273"/>
      <c r="O2427" s="273"/>
      <c r="P2427" s="273"/>
      <c r="Q2427" s="273"/>
    </row>
    <row r="2428" spans="1:17" ht="13.5" customHeight="1" x14ac:dyDescent="0.25">
      <c r="A2428" s="278" t="s">
        <v>7127</v>
      </c>
      <c r="B2428" s="278"/>
      <c r="C2428" s="278"/>
      <c r="D2428" s="278"/>
      <c r="E2428" s="278"/>
      <c r="F2428" s="171" t="s">
        <v>4932</v>
      </c>
      <c r="G2428" s="275" t="s">
        <v>7078</v>
      </c>
      <c r="H2428" s="275"/>
      <c r="I2428" s="275"/>
      <c r="M2428" s="276"/>
      <c r="N2428" s="276"/>
      <c r="O2428" s="276"/>
      <c r="P2428" s="276"/>
      <c r="Q2428" s="276"/>
    </row>
    <row r="2429" spans="1:17" ht="13.5" customHeight="1" x14ac:dyDescent="0.25">
      <c r="A2429" s="278"/>
      <c r="B2429" s="278"/>
      <c r="C2429" s="278"/>
      <c r="D2429" s="278"/>
      <c r="E2429" s="278"/>
    </row>
    <row r="2430" spans="1:17" s="173" customFormat="1" ht="13.5" customHeight="1" x14ac:dyDescent="0.25">
      <c r="A2430" s="277" t="s">
        <v>7126</v>
      </c>
      <c r="B2430" s="277"/>
      <c r="C2430" s="277"/>
      <c r="D2430" s="277"/>
      <c r="E2430" s="277"/>
      <c r="F2430" s="172" t="s">
        <v>4932</v>
      </c>
      <c r="G2430" s="272" t="s">
        <v>7078</v>
      </c>
      <c r="H2430" s="272"/>
      <c r="I2430" s="272"/>
      <c r="M2430" s="273"/>
      <c r="N2430" s="273"/>
      <c r="O2430" s="273"/>
      <c r="P2430" s="273"/>
      <c r="Q2430" s="273"/>
    </row>
    <row r="2431" spans="1:17" s="173" customFormat="1" ht="13.5" customHeight="1" x14ac:dyDescent="0.25">
      <c r="A2431" s="277"/>
      <c r="B2431" s="277"/>
      <c r="C2431" s="277"/>
      <c r="D2431" s="277"/>
      <c r="E2431" s="277"/>
    </row>
    <row r="2432" spans="1:17" ht="16.5" customHeight="1" x14ac:dyDescent="0.25">
      <c r="A2432" s="275" t="s">
        <v>7125</v>
      </c>
      <c r="B2432" s="275"/>
      <c r="C2432" s="275"/>
      <c r="D2432" s="275"/>
      <c r="E2432" s="275"/>
      <c r="F2432" s="171" t="s">
        <v>4932</v>
      </c>
      <c r="G2432" s="275" t="s">
        <v>7078</v>
      </c>
      <c r="H2432" s="275"/>
      <c r="I2432" s="275"/>
      <c r="M2432" s="276"/>
      <c r="N2432" s="276"/>
      <c r="O2432" s="276"/>
      <c r="P2432" s="276"/>
      <c r="Q2432" s="276"/>
    </row>
    <row r="2433" spans="1:17" s="173" customFormat="1" ht="16.5" customHeight="1" x14ac:dyDescent="0.25">
      <c r="A2433" s="272" t="s">
        <v>5734</v>
      </c>
      <c r="B2433" s="272"/>
      <c r="C2433" s="272"/>
      <c r="D2433" s="272"/>
      <c r="E2433" s="272"/>
      <c r="F2433" s="172" t="s">
        <v>4932</v>
      </c>
      <c r="G2433" s="272" t="s">
        <v>7078</v>
      </c>
      <c r="H2433" s="272"/>
      <c r="I2433" s="272"/>
      <c r="M2433" s="273"/>
      <c r="N2433" s="273"/>
      <c r="O2433" s="273"/>
      <c r="P2433" s="273"/>
      <c r="Q2433" s="273"/>
    </row>
    <row r="2434" spans="1:17" ht="16.5" customHeight="1" x14ac:dyDescent="0.25">
      <c r="A2434" s="275" t="s">
        <v>7124</v>
      </c>
      <c r="B2434" s="275"/>
      <c r="C2434" s="275"/>
      <c r="D2434" s="275"/>
      <c r="E2434" s="275"/>
      <c r="F2434" s="171" t="s">
        <v>4932</v>
      </c>
      <c r="G2434" s="275" t="s">
        <v>7078</v>
      </c>
      <c r="H2434" s="275"/>
      <c r="I2434" s="275"/>
      <c r="J2434" s="275" t="s">
        <v>7123</v>
      </c>
      <c r="K2434" s="275"/>
      <c r="L2434" s="275"/>
      <c r="M2434" s="276"/>
      <c r="N2434" s="276"/>
      <c r="O2434" s="276"/>
      <c r="P2434" s="276"/>
      <c r="Q2434" s="276"/>
    </row>
    <row r="2435" spans="1:17" s="173" customFormat="1" ht="16.5" customHeight="1" x14ac:dyDescent="0.25">
      <c r="A2435" s="272" t="s">
        <v>5733</v>
      </c>
      <c r="B2435" s="272"/>
      <c r="C2435" s="272"/>
      <c r="D2435" s="272"/>
      <c r="E2435" s="272"/>
      <c r="F2435" s="172" t="s">
        <v>4932</v>
      </c>
      <c r="G2435" s="272" t="s">
        <v>7078</v>
      </c>
      <c r="H2435" s="272"/>
      <c r="I2435" s="272"/>
      <c r="M2435" s="273"/>
      <c r="N2435" s="273"/>
      <c r="O2435" s="273"/>
      <c r="P2435" s="273"/>
      <c r="Q2435" s="273"/>
    </row>
    <row r="2436" spans="1:17" ht="16.5" customHeight="1" x14ac:dyDescent="0.25">
      <c r="A2436" s="275" t="s">
        <v>5730</v>
      </c>
      <c r="B2436" s="275"/>
      <c r="C2436" s="275"/>
      <c r="D2436" s="275"/>
      <c r="E2436" s="275"/>
      <c r="F2436" s="171" t="s">
        <v>4932</v>
      </c>
      <c r="G2436" s="275" t="s">
        <v>7078</v>
      </c>
      <c r="H2436" s="275"/>
      <c r="I2436" s="275"/>
      <c r="J2436" s="275" t="s">
        <v>7116</v>
      </c>
      <c r="K2436" s="275"/>
      <c r="L2436" s="275"/>
      <c r="M2436" s="276"/>
      <c r="N2436" s="276"/>
      <c r="O2436" s="276"/>
      <c r="P2436" s="276"/>
      <c r="Q2436" s="276"/>
    </row>
    <row r="2437" spans="1:17" s="173" customFormat="1" ht="16.5" customHeight="1" x14ac:dyDescent="0.25">
      <c r="A2437" s="272" t="s">
        <v>5728</v>
      </c>
      <c r="B2437" s="272"/>
      <c r="C2437" s="272"/>
      <c r="D2437" s="272"/>
      <c r="E2437" s="272"/>
      <c r="F2437" s="172" t="s">
        <v>4932</v>
      </c>
      <c r="G2437" s="272" t="s">
        <v>7078</v>
      </c>
      <c r="H2437" s="272"/>
      <c r="I2437" s="272"/>
      <c r="M2437" s="273"/>
      <c r="N2437" s="273"/>
      <c r="O2437" s="273"/>
      <c r="P2437" s="273"/>
      <c r="Q2437" s="273"/>
    </row>
    <row r="2438" spans="1:17" ht="16.5" customHeight="1" x14ac:dyDescent="0.25">
      <c r="A2438" s="275" t="s">
        <v>5727</v>
      </c>
      <c r="B2438" s="275"/>
      <c r="C2438" s="275"/>
      <c r="D2438" s="275"/>
      <c r="E2438" s="275"/>
      <c r="F2438" s="171" t="s">
        <v>4932</v>
      </c>
      <c r="G2438" s="275" t="s">
        <v>7078</v>
      </c>
      <c r="H2438" s="275"/>
      <c r="I2438" s="275"/>
      <c r="M2438" s="276"/>
      <c r="N2438" s="276"/>
      <c r="O2438" s="276"/>
      <c r="P2438" s="276"/>
      <c r="Q2438" s="276"/>
    </row>
    <row r="2439" spans="1:17" s="173" customFormat="1" ht="13.5" customHeight="1" x14ac:dyDescent="0.25">
      <c r="A2439" s="277" t="s">
        <v>5726</v>
      </c>
      <c r="B2439" s="277"/>
      <c r="C2439" s="277"/>
      <c r="D2439" s="277"/>
      <c r="E2439" s="277"/>
      <c r="F2439" s="172" t="s">
        <v>4932</v>
      </c>
      <c r="G2439" s="272" t="s">
        <v>7078</v>
      </c>
      <c r="H2439" s="272"/>
      <c r="I2439" s="272"/>
      <c r="M2439" s="273"/>
      <c r="N2439" s="273"/>
      <c r="O2439" s="273"/>
      <c r="P2439" s="273"/>
      <c r="Q2439" s="273"/>
    </row>
    <row r="2440" spans="1:17" s="173" customFormat="1" ht="13.5" customHeight="1" x14ac:dyDescent="0.25">
      <c r="A2440" s="277"/>
      <c r="B2440" s="277"/>
      <c r="C2440" s="277"/>
      <c r="D2440" s="277"/>
      <c r="E2440" s="277"/>
    </row>
    <row r="2441" spans="1:17" ht="13.5" customHeight="1" x14ac:dyDescent="0.25">
      <c r="A2441" s="278" t="s">
        <v>5725</v>
      </c>
      <c r="B2441" s="278"/>
      <c r="C2441" s="278"/>
      <c r="D2441" s="278"/>
      <c r="E2441" s="278"/>
      <c r="F2441" s="171" t="s">
        <v>4932</v>
      </c>
      <c r="G2441" s="275" t="s">
        <v>7078</v>
      </c>
      <c r="H2441" s="275"/>
      <c r="I2441" s="275"/>
      <c r="M2441" s="276"/>
      <c r="N2441" s="276"/>
      <c r="O2441" s="276"/>
      <c r="P2441" s="276"/>
      <c r="Q2441" s="276"/>
    </row>
    <row r="2442" spans="1:17" ht="13.5" customHeight="1" x14ac:dyDescent="0.25">
      <c r="A2442" s="278"/>
      <c r="B2442" s="278"/>
      <c r="C2442" s="278"/>
      <c r="D2442" s="278"/>
      <c r="E2442" s="278"/>
    </row>
    <row r="2443" spans="1:17" s="173" customFormat="1" ht="16.5" customHeight="1" x14ac:dyDescent="0.25">
      <c r="A2443" s="272" t="s">
        <v>5724</v>
      </c>
      <c r="B2443" s="272"/>
      <c r="C2443" s="272"/>
      <c r="D2443" s="272"/>
      <c r="E2443" s="272"/>
      <c r="F2443" s="172" t="s">
        <v>4932</v>
      </c>
      <c r="G2443" s="272" t="s">
        <v>7078</v>
      </c>
      <c r="H2443" s="272"/>
      <c r="I2443" s="272"/>
      <c r="M2443" s="273"/>
      <c r="N2443" s="273"/>
      <c r="O2443" s="273"/>
      <c r="P2443" s="273"/>
      <c r="Q2443" s="273"/>
    </row>
    <row r="2444" spans="1:17" ht="16.5" customHeight="1" x14ac:dyDescent="0.25">
      <c r="A2444" s="275" t="s">
        <v>7122</v>
      </c>
      <c r="B2444" s="275"/>
      <c r="C2444" s="275"/>
      <c r="D2444" s="275"/>
      <c r="E2444" s="275"/>
      <c r="F2444" s="171" t="s">
        <v>4932</v>
      </c>
      <c r="G2444" s="275" t="s">
        <v>7078</v>
      </c>
      <c r="H2444" s="275"/>
      <c r="I2444" s="275"/>
    </row>
    <row r="2445" spans="1:17" s="173" customFormat="1" ht="13.5" customHeight="1" x14ac:dyDescent="0.25">
      <c r="A2445" s="277" t="s">
        <v>5723</v>
      </c>
      <c r="B2445" s="277"/>
      <c r="C2445" s="277"/>
      <c r="D2445" s="277"/>
      <c r="E2445" s="277"/>
      <c r="F2445" s="172" t="s">
        <v>4932</v>
      </c>
      <c r="G2445" s="272" t="s">
        <v>7078</v>
      </c>
      <c r="H2445" s="272"/>
      <c r="I2445" s="272"/>
    </row>
    <row r="2446" spans="1:17" s="173" customFormat="1" ht="13.5" customHeight="1" x14ac:dyDescent="0.25">
      <c r="A2446" s="277"/>
      <c r="B2446" s="277"/>
      <c r="C2446" s="277"/>
      <c r="D2446" s="277"/>
      <c r="E2446" s="277"/>
    </row>
    <row r="2447" spans="1:17" ht="13.5" customHeight="1" x14ac:dyDescent="0.25">
      <c r="A2447" s="278" t="s">
        <v>5722</v>
      </c>
      <c r="B2447" s="278"/>
      <c r="C2447" s="278"/>
      <c r="D2447" s="278"/>
      <c r="E2447" s="278"/>
      <c r="F2447" s="171" t="s">
        <v>4932</v>
      </c>
      <c r="G2447" s="275" t="s">
        <v>7078</v>
      </c>
      <c r="H2447" s="275"/>
      <c r="I2447" s="275"/>
    </row>
    <row r="2448" spans="1:17" ht="13.5" customHeight="1" x14ac:dyDescent="0.25">
      <c r="A2448" s="278"/>
      <c r="B2448" s="278"/>
      <c r="C2448" s="278"/>
      <c r="D2448" s="278"/>
      <c r="E2448" s="278"/>
    </row>
    <row r="2449" spans="1:17" s="173" customFormat="1" ht="16.5" customHeight="1" x14ac:dyDescent="0.25">
      <c r="A2449" s="272" t="s">
        <v>7121</v>
      </c>
      <c r="B2449" s="272"/>
      <c r="C2449" s="272"/>
      <c r="D2449" s="272"/>
      <c r="E2449" s="272"/>
      <c r="F2449" s="172" t="s">
        <v>4932</v>
      </c>
      <c r="G2449" s="272" t="s">
        <v>7078</v>
      </c>
      <c r="H2449" s="272"/>
      <c r="I2449" s="272"/>
    </row>
    <row r="2450" spans="1:17" ht="16.5" customHeight="1" x14ac:dyDescent="0.25">
      <c r="A2450" s="275" t="s">
        <v>5721</v>
      </c>
      <c r="B2450" s="275"/>
      <c r="C2450" s="275"/>
      <c r="D2450" s="275"/>
      <c r="E2450" s="275"/>
      <c r="F2450" s="171" t="s">
        <v>4932</v>
      </c>
      <c r="G2450" s="275" t="s">
        <v>7078</v>
      </c>
      <c r="H2450" s="275"/>
      <c r="I2450" s="275"/>
      <c r="J2450" s="275" t="s">
        <v>7120</v>
      </c>
      <c r="K2450" s="275"/>
      <c r="L2450" s="275"/>
    </row>
    <row r="2451" spans="1:17" s="173" customFormat="1" ht="16.5" customHeight="1" x14ac:dyDescent="0.25">
      <c r="A2451" s="272" t="s">
        <v>5720</v>
      </c>
      <c r="B2451" s="272"/>
      <c r="C2451" s="272"/>
      <c r="D2451" s="272"/>
      <c r="E2451" s="272"/>
      <c r="F2451" s="172" t="s">
        <v>4932</v>
      </c>
      <c r="G2451" s="272" t="s">
        <v>7078</v>
      </c>
      <c r="H2451" s="272"/>
      <c r="I2451" s="272"/>
    </row>
    <row r="2452" spans="1:17" ht="16.5" customHeight="1" x14ac:dyDescent="0.25">
      <c r="A2452" s="275" t="s">
        <v>6860</v>
      </c>
      <c r="B2452" s="275"/>
      <c r="C2452" s="275"/>
      <c r="D2452" s="275"/>
      <c r="E2452" s="275"/>
      <c r="F2452" s="171" t="s">
        <v>4932</v>
      </c>
      <c r="G2452" s="275" t="s">
        <v>7078</v>
      </c>
      <c r="H2452" s="275"/>
      <c r="I2452" s="275"/>
    </row>
    <row r="2453" spans="1:17" s="173" customFormat="1" ht="16.5" customHeight="1" x14ac:dyDescent="0.25">
      <c r="A2453" s="272" t="s">
        <v>5719</v>
      </c>
      <c r="B2453" s="272"/>
      <c r="C2453" s="272"/>
      <c r="D2453" s="272"/>
      <c r="E2453" s="272"/>
      <c r="F2453" s="172" t="s">
        <v>4932</v>
      </c>
      <c r="G2453" s="272" t="s">
        <v>7078</v>
      </c>
      <c r="H2453" s="272"/>
      <c r="I2453" s="272"/>
    </row>
    <row r="2454" spans="1:17" ht="13.5" customHeight="1" x14ac:dyDescent="0.25">
      <c r="A2454" s="278" t="s">
        <v>7119</v>
      </c>
      <c r="B2454" s="278"/>
      <c r="C2454" s="278"/>
      <c r="D2454" s="278"/>
      <c r="E2454" s="278"/>
      <c r="F2454" s="171" t="s">
        <v>4932</v>
      </c>
      <c r="G2454" s="275" t="s">
        <v>7078</v>
      </c>
      <c r="H2454" s="275"/>
      <c r="I2454" s="275"/>
      <c r="J2454" s="275" t="s">
        <v>7118</v>
      </c>
      <c r="K2454" s="275"/>
      <c r="L2454" s="275"/>
      <c r="M2454" s="276"/>
      <c r="N2454" s="276"/>
      <c r="O2454" s="276"/>
      <c r="P2454" s="276"/>
      <c r="Q2454" s="276"/>
    </row>
    <row r="2455" spans="1:17" ht="13.5" customHeight="1" x14ac:dyDescent="0.25">
      <c r="A2455" s="278"/>
      <c r="B2455" s="278"/>
      <c r="C2455" s="278"/>
      <c r="D2455" s="278"/>
      <c r="E2455" s="278"/>
    </row>
    <row r="2456" spans="1:17" s="173" customFormat="1" ht="13.5" customHeight="1" x14ac:dyDescent="0.25">
      <c r="A2456" s="277" t="s">
        <v>7117</v>
      </c>
      <c r="B2456" s="277"/>
      <c r="C2456" s="277"/>
      <c r="D2456" s="277"/>
      <c r="E2456" s="277"/>
      <c r="F2456" s="172" t="s">
        <v>4932</v>
      </c>
      <c r="G2456" s="272" t="s">
        <v>7078</v>
      </c>
      <c r="H2456" s="272"/>
      <c r="I2456" s="272"/>
      <c r="J2456" s="272" t="s">
        <v>7116</v>
      </c>
      <c r="K2456" s="272"/>
      <c r="L2456" s="272"/>
      <c r="M2456" s="273"/>
      <c r="N2456" s="273"/>
      <c r="O2456" s="273"/>
      <c r="P2456" s="273"/>
      <c r="Q2456" s="273"/>
    </row>
    <row r="2457" spans="1:17" s="173" customFormat="1" ht="13.5" customHeight="1" x14ac:dyDescent="0.25">
      <c r="A2457" s="277"/>
      <c r="B2457" s="277"/>
      <c r="C2457" s="277"/>
      <c r="D2457" s="277"/>
      <c r="E2457" s="277"/>
    </row>
    <row r="2458" spans="1:17" s="173" customFormat="1" ht="13.5" customHeight="1" x14ac:dyDescent="0.25">
      <c r="A2458" s="277"/>
      <c r="B2458" s="277"/>
      <c r="C2458" s="277"/>
      <c r="D2458" s="277"/>
      <c r="E2458" s="277"/>
    </row>
    <row r="2459" spans="1:17" ht="13.5" customHeight="1" x14ac:dyDescent="0.25">
      <c r="A2459" s="278" t="s">
        <v>7115</v>
      </c>
      <c r="B2459" s="278"/>
      <c r="C2459" s="278"/>
      <c r="D2459" s="278"/>
      <c r="E2459" s="278"/>
      <c r="F2459" s="171" t="s">
        <v>4932</v>
      </c>
      <c r="G2459" s="275" t="s">
        <v>7078</v>
      </c>
      <c r="H2459" s="275"/>
      <c r="I2459" s="275"/>
      <c r="J2459" s="275" t="s">
        <v>7114</v>
      </c>
      <c r="K2459" s="275"/>
      <c r="L2459" s="275"/>
      <c r="M2459" s="276"/>
      <c r="N2459" s="276"/>
      <c r="O2459" s="276"/>
      <c r="P2459" s="276"/>
      <c r="Q2459" s="276"/>
    </row>
    <row r="2460" spans="1:17" ht="13.5" customHeight="1" x14ac:dyDescent="0.25">
      <c r="A2460" s="278"/>
      <c r="B2460" s="278"/>
      <c r="C2460" s="278"/>
      <c r="D2460" s="278"/>
      <c r="E2460" s="278"/>
    </row>
    <row r="2461" spans="1:17" ht="13.5" customHeight="1" x14ac:dyDescent="0.25">
      <c r="A2461" s="278"/>
      <c r="B2461" s="278"/>
      <c r="C2461" s="278"/>
      <c r="D2461" s="278"/>
      <c r="E2461" s="278"/>
    </row>
    <row r="2462" spans="1:17" s="173" customFormat="1" ht="13.5" customHeight="1" x14ac:dyDescent="0.25">
      <c r="A2462" s="277" t="s">
        <v>7113</v>
      </c>
      <c r="B2462" s="277"/>
      <c r="C2462" s="277"/>
      <c r="D2462" s="277"/>
      <c r="E2462" s="277"/>
      <c r="F2462" s="172" t="s">
        <v>4932</v>
      </c>
      <c r="G2462" s="272" t="s">
        <v>7078</v>
      </c>
      <c r="H2462" s="272"/>
      <c r="I2462" s="272"/>
      <c r="J2462" s="272" t="s">
        <v>7112</v>
      </c>
      <c r="K2462" s="272"/>
      <c r="L2462" s="272"/>
      <c r="M2462" s="273"/>
      <c r="N2462" s="273"/>
      <c r="O2462" s="273"/>
      <c r="P2462" s="273"/>
      <c r="Q2462" s="273"/>
    </row>
    <row r="2463" spans="1:17" s="173" customFormat="1" ht="13.5" customHeight="1" x14ac:dyDescent="0.25">
      <c r="A2463" s="277"/>
      <c r="B2463" s="277"/>
      <c r="C2463" s="277"/>
      <c r="D2463" s="277"/>
      <c r="E2463" s="277"/>
    </row>
    <row r="2464" spans="1:17" ht="13.5" customHeight="1" x14ac:dyDescent="0.25">
      <c r="A2464" s="278" t="s">
        <v>7111</v>
      </c>
      <c r="B2464" s="278"/>
      <c r="C2464" s="278"/>
      <c r="D2464" s="278"/>
      <c r="E2464" s="278"/>
      <c r="F2464" s="171" t="s">
        <v>4932</v>
      </c>
      <c r="G2464" s="275" t="s">
        <v>7078</v>
      </c>
      <c r="H2464" s="275"/>
      <c r="I2464" s="275"/>
      <c r="J2464" s="275" t="s">
        <v>7110</v>
      </c>
      <c r="K2464" s="275"/>
      <c r="L2464" s="275"/>
      <c r="M2464" s="276"/>
      <c r="N2464" s="276"/>
      <c r="O2464" s="276"/>
      <c r="P2464" s="276"/>
      <c r="Q2464" s="276"/>
    </row>
    <row r="2465" spans="1:17" ht="13.5" customHeight="1" x14ac:dyDescent="0.25">
      <c r="A2465" s="278"/>
      <c r="B2465" s="278"/>
      <c r="C2465" s="278"/>
      <c r="D2465" s="278"/>
      <c r="E2465" s="278"/>
    </row>
    <row r="2466" spans="1:17" s="173" customFormat="1" ht="13.5" customHeight="1" x14ac:dyDescent="0.25">
      <c r="A2466" s="277" t="s">
        <v>7109</v>
      </c>
      <c r="B2466" s="277"/>
      <c r="C2466" s="277"/>
      <c r="D2466" s="277"/>
      <c r="E2466" s="277"/>
      <c r="F2466" s="172" t="s">
        <v>4932</v>
      </c>
      <c r="G2466" s="272" t="s">
        <v>7078</v>
      </c>
      <c r="H2466" s="272"/>
      <c r="I2466" s="272"/>
      <c r="J2466" s="272" t="s">
        <v>7108</v>
      </c>
      <c r="K2466" s="272"/>
      <c r="L2466" s="272"/>
      <c r="M2466" s="273"/>
      <c r="N2466" s="273"/>
      <c r="O2466" s="273"/>
      <c r="P2466" s="273"/>
      <c r="Q2466" s="273"/>
    </row>
    <row r="2467" spans="1:17" s="173" customFormat="1" ht="13.5" customHeight="1" x14ac:dyDescent="0.25">
      <c r="A2467" s="277"/>
      <c r="B2467" s="277"/>
      <c r="C2467" s="277"/>
      <c r="D2467" s="277"/>
      <c r="E2467" s="277"/>
    </row>
    <row r="2468" spans="1:17" ht="13.5" customHeight="1" x14ac:dyDescent="0.25">
      <c r="A2468" s="278" t="s">
        <v>7107</v>
      </c>
      <c r="B2468" s="278"/>
      <c r="C2468" s="278"/>
      <c r="D2468" s="278"/>
      <c r="E2468" s="278"/>
      <c r="F2468" s="171" t="s">
        <v>4932</v>
      </c>
      <c r="G2468" s="275" t="s">
        <v>7078</v>
      </c>
      <c r="H2468" s="275"/>
      <c r="I2468" s="275"/>
      <c r="J2468" s="275" t="s">
        <v>7106</v>
      </c>
      <c r="K2468" s="275"/>
      <c r="L2468" s="275"/>
      <c r="M2468" s="276"/>
      <c r="N2468" s="276"/>
      <c r="O2468" s="276"/>
      <c r="P2468" s="276"/>
      <c r="Q2468" s="276"/>
    </row>
    <row r="2469" spans="1:17" ht="13.5" customHeight="1" x14ac:dyDescent="0.25">
      <c r="A2469" s="278"/>
      <c r="B2469" s="278"/>
      <c r="C2469" s="278"/>
      <c r="D2469" s="278"/>
      <c r="E2469" s="278"/>
    </row>
    <row r="2470" spans="1:17" ht="13.5" customHeight="1" x14ac:dyDescent="0.25">
      <c r="A2470" s="278"/>
      <c r="B2470" s="278"/>
      <c r="C2470" s="278"/>
      <c r="D2470" s="278"/>
      <c r="E2470" s="278"/>
    </row>
    <row r="2471" spans="1:17" s="173" customFormat="1" ht="13.5" customHeight="1" x14ac:dyDescent="0.25">
      <c r="A2471" s="277" t="s">
        <v>7105</v>
      </c>
      <c r="B2471" s="277"/>
      <c r="C2471" s="277"/>
      <c r="D2471" s="277"/>
      <c r="E2471" s="277"/>
      <c r="F2471" s="172" t="s">
        <v>4932</v>
      </c>
      <c r="G2471" s="272" t="s">
        <v>7078</v>
      </c>
      <c r="H2471" s="272"/>
      <c r="I2471" s="272"/>
      <c r="J2471" s="272" t="s">
        <v>7104</v>
      </c>
      <c r="K2471" s="272"/>
      <c r="L2471" s="272"/>
      <c r="M2471" s="273"/>
      <c r="N2471" s="273"/>
      <c r="O2471" s="273"/>
      <c r="P2471" s="273"/>
      <c r="Q2471" s="273"/>
    </row>
    <row r="2472" spans="1:17" s="173" customFormat="1" ht="13.5" customHeight="1" x14ac:dyDescent="0.25">
      <c r="A2472" s="277"/>
      <c r="B2472" s="277"/>
      <c r="C2472" s="277"/>
      <c r="D2472" s="277"/>
      <c r="E2472" s="277"/>
    </row>
    <row r="2473" spans="1:17" ht="13.5" customHeight="1" x14ac:dyDescent="0.25">
      <c r="A2473" s="278" t="s">
        <v>7103</v>
      </c>
      <c r="B2473" s="278"/>
      <c r="C2473" s="278"/>
      <c r="D2473" s="278"/>
      <c r="E2473" s="278"/>
      <c r="F2473" s="171" t="s">
        <v>4932</v>
      </c>
      <c r="G2473" s="275" t="s">
        <v>7078</v>
      </c>
      <c r="H2473" s="275"/>
      <c r="I2473" s="275"/>
      <c r="J2473" s="275" t="s">
        <v>7102</v>
      </c>
      <c r="K2473" s="275"/>
      <c r="L2473" s="275"/>
      <c r="M2473" s="276"/>
      <c r="N2473" s="276"/>
      <c r="O2473" s="276"/>
      <c r="P2473" s="276"/>
      <c r="Q2473" s="276"/>
    </row>
    <row r="2474" spans="1:17" ht="13.5" customHeight="1" x14ac:dyDescent="0.25">
      <c r="A2474" s="278"/>
      <c r="B2474" s="278"/>
      <c r="C2474" s="278"/>
      <c r="D2474" s="278"/>
      <c r="E2474" s="278"/>
    </row>
    <row r="2475" spans="1:17" s="173" customFormat="1" ht="16.5" customHeight="1" x14ac:dyDescent="0.25">
      <c r="A2475" s="272" t="s">
        <v>7101</v>
      </c>
      <c r="B2475" s="272"/>
      <c r="C2475" s="272"/>
      <c r="D2475" s="272"/>
      <c r="E2475" s="272"/>
      <c r="F2475" s="172" t="s">
        <v>4932</v>
      </c>
      <c r="G2475" s="272" t="s">
        <v>7078</v>
      </c>
      <c r="H2475" s="272"/>
      <c r="I2475" s="272"/>
      <c r="J2475" s="272" t="s">
        <v>7100</v>
      </c>
      <c r="K2475" s="272"/>
      <c r="L2475" s="272"/>
      <c r="M2475" s="273"/>
      <c r="N2475" s="273"/>
      <c r="O2475" s="273"/>
      <c r="P2475" s="273"/>
      <c r="Q2475" s="273"/>
    </row>
    <row r="2476" spans="1:17" ht="13.5" customHeight="1" x14ac:dyDescent="0.25">
      <c r="A2476" s="278" t="s">
        <v>7099</v>
      </c>
      <c r="B2476" s="278"/>
      <c r="C2476" s="278"/>
      <c r="D2476" s="278"/>
      <c r="E2476" s="278"/>
      <c r="F2476" s="171" t="s">
        <v>4932</v>
      </c>
      <c r="G2476" s="275" t="s">
        <v>7078</v>
      </c>
      <c r="H2476" s="275"/>
      <c r="I2476" s="275"/>
      <c r="J2476" s="275" t="s">
        <v>7098</v>
      </c>
      <c r="K2476" s="275"/>
      <c r="L2476" s="275"/>
      <c r="M2476" s="276"/>
      <c r="N2476" s="276"/>
      <c r="O2476" s="276"/>
      <c r="P2476" s="276"/>
      <c r="Q2476" s="276"/>
    </row>
    <row r="2477" spans="1:17" ht="13.5" customHeight="1" x14ac:dyDescent="0.25">
      <c r="A2477" s="278"/>
      <c r="B2477" s="278"/>
      <c r="C2477" s="278"/>
      <c r="D2477" s="278"/>
      <c r="E2477" s="278"/>
    </row>
    <row r="2478" spans="1:17" s="173" customFormat="1" ht="13.5" customHeight="1" x14ac:dyDescent="0.25">
      <c r="A2478" s="277" t="s">
        <v>7097</v>
      </c>
      <c r="B2478" s="277"/>
      <c r="C2478" s="277"/>
      <c r="D2478" s="277"/>
      <c r="E2478" s="277"/>
      <c r="F2478" s="172" t="s">
        <v>4932</v>
      </c>
      <c r="G2478" s="272" t="s">
        <v>7078</v>
      </c>
      <c r="H2478" s="272"/>
      <c r="I2478" s="272"/>
      <c r="J2478" s="272" t="s">
        <v>7096</v>
      </c>
      <c r="K2478" s="272"/>
      <c r="L2478" s="272"/>
      <c r="M2478" s="273"/>
      <c r="N2478" s="273"/>
      <c r="O2478" s="273"/>
      <c r="P2478" s="273"/>
      <c r="Q2478" s="273"/>
    </row>
    <row r="2479" spans="1:17" s="173" customFormat="1" ht="13.5" customHeight="1" x14ac:dyDescent="0.25">
      <c r="A2479" s="277"/>
      <c r="B2479" s="277"/>
      <c r="C2479" s="277"/>
      <c r="D2479" s="277"/>
      <c r="E2479" s="277"/>
    </row>
    <row r="2480" spans="1:17" ht="13.5" customHeight="1" x14ac:dyDescent="0.25">
      <c r="A2480" s="278" t="s">
        <v>7095</v>
      </c>
      <c r="B2480" s="278"/>
      <c r="C2480" s="278"/>
      <c r="D2480" s="278"/>
      <c r="E2480" s="278"/>
      <c r="F2480" s="171" t="s">
        <v>4932</v>
      </c>
      <c r="G2480" s="275" t="s">
        <v>7078</v>
      </c>
      <c r="H2480" s="275"/>
      <c r="I2480" s="275"/>
      <c r="J2480" s="275" t="s">
        <v>7094</v>
      </c>
      <c r="K2480" s="275"/>
      <c r="L2480" s="275"/>
      <c r="M2480" s="276"/>
      <c r="N2480" s="276"/>
      <c r="O2480" s="276"/>
      <c r="P2480" s="276"/>
      <c r="Q2480" s="276"/>
    </row>
    <row r="2481" spans="1:17" ht="13.5" customHeight="1" x14ac:dyDescent="0.25">
      <c r="A2481" s="278"/>
      <c r="B2481" s="278"/>
      <c r="C2481" s="278"/>
      <c r="D2481" s="278"/>
      <c r="E2481" s="278"/>
    </row>
    <row r="2482" spans="1:17" s="173" customFormat="1" ht="13.5" customHeight="1" x14ac:dyDescent="0.25">
      <c r="A2482" s="277" t="s">
        <v>5345</v>
      </c>
      <c r="B2482" s="277"/>
      <c r="C2482" s="277"/>
      <c r="D2482" s="277"/>
      <c r="E2482" s="277"/>
      <c r="F2482" s="172" t="s">
        <v>4932</v>
      </c>
      <c r="G2482" s="272" t="s">
        <v>7078</v>
      </c>
      <c r="H2482" s="272"/>
      <c r="I2482" s="272"/>
      <c r="J2482" s="272" t="s">
        <v>5343</v>
      </c>
      <c r="K2482" s="272"/>
      <c r="L2482" s="272"/>
      <c r="M2482" s="273"/>
      <c r="N2482" s="273"/>
      <c r="O2482" s="273"/>
      <c r="P2482" s="273"/>
      <c r="Q2482" s="273"/>
    </row>
    <row r="2483" spans="1:17" s="173" customFormat="1" ht="13.5" customHeight="1" x14ac:dyDescent="0.25">
      <c r="A2483" s="277"/>
      <c r="B2483" s="277"/>
      <c r="C2483" s="277"/>
      <c r="D2483" s="277"/>
      <c r="E2483" s="277"/>
    </row>
    <row r="2484" spans="1:17" ht="13.5" customHeight="1" x14ac:dyDescent="0.25">
      <c r="A2484" s="278" t="s">
        <v>6764</v>
      </c>
      <c r="B2484" s="278"/>
      <c r="C2484" s="278"/>
      <c r="D2484" s="278"/>
      <c r="E2484" s="278"/>
      <c r="F2484" s="171" t="s">
        <v>4932</v>
      </c>
      <c r="G2484" s="275" t="s">
        <v>7078</v>
      </c>
      <c r="H2484" s="275"/>
      <c r="I2484" s="275"/>
      <c r="J2484" s="275" t="s">
        <v>7093</v>
      </c>
      <c r="K2484" s="275"/>
      <c r="L2484" s="275"/>
      <c r="M2484" s="276"/>
      <c r="N2484" s="276"/>
      <c r="O2484" s="276"/>
      <c r="P2484" s="276"/>
      <c r="Q2484" s="276"/>
    </row>
    <row r="2485" spans="1:17" ht="13.5" customHeight="1" x14ac:dyDescent="0.25">
      <c r="A2485" s="278"/>
      <c r="B2485" s="278"/>
      <c r="C2485" s="278"/>
      <c r="D2485" s="278"/>
      <c r="E2485" s="278"/>
    </row>
    <row r="2486" spans="1:17" ht="13.5" customHeight="1" x14ac:dyDescent="0.25">
      <c r="A2486" s="278"/>
      <c r="B2486" s="278"/>
      <c r="C2486" s="278"/>
      <c r="D2486" s="278"/>
      <c r="E2486" s="278"/>
    </row>
    <row r="2487" spans="1:17" s="173" customFormat="1" ht="13.5" customHeight="1" x14ac:dyDescent="0.25">
      <c r="A2487" s="277" t="s">
        <v>7092</v>
      </c>
      <c r="B2487" s="277"/>
      <c r="C2487" s="277"/>
      <c r="D2487" s="277"/>
      <c r="E2487" s="277"/>
      <c r="F2487" s="172" t="s">
        <v>4932</v>
      </c>
      <c r="G2487" s="272" t="s">
        <v>7078</v>
      </c>
      <c r="H2487" s="272"/>
      <c r="I2487" s="272"/>
      <c r="J2487" s="272" t="s">
        <v>7091</v>
      </c>
      <c r="K2487" s="272"/>
      <c r="L2487" s="272"/>
      <c r="M2487" s="273"/>
      <c r="N2487" s="273"/>
      <c r="O2487" s="273"/>
      <c r="P2487" s="273"/>
      <c r="Q2487" s="273"/>
    </row>
    <row r="2488" spans="1:17" s="173" customFormat="1" ht="13.5" customHeight="1" x14ac:dyDescent="0.25">
      <c r="A2488" s="277"/>
      <c r="B2488" s="277"/>
      <c r="C2488" s="277"/>
      <c r="D2488" s="277"/>
      <c r="E2488" s="277"/>
    </row>
    <row r="2489" spans="1:17" ht="16.5" customHeight="1" x14ac:dyDescent="0.25">
      <c r="A2489" s="275" t="s">
        <v>7090</v>
      </c>
      <c r="B2489" s="275"/>
      <c r="C2489" s="275"/>
      <c r="D2489" s="275"/>
      <c r="E2489" s="275"/>
      <c r="F2489" s="171" t="s">
        <v>4932</v>
      </c>
      <c r="G2489" s="275" t="s">
        <v>7078</v>
      </c>
      <c r="H2489" s="275"/>
      <c r="I2489" s="275"/>
      <c r="J2489" s="275" t="s">
        <v>7089</v>
      </c>
      <c r="K2489" s="275"/>
      <c r="L2489" s="275"/>
      <c r="M2489" s="276"/>
      <c r="N2489" s="276"/>
      <c r="O2489" s="276"/>
      <c r="P2489" s="276"/>
      <c r="Q2489" s="276"/>
    </row>
    <row r="2490" spans="1:17" s="173" customFormat="1" ht="13.5" customHeight="1" x14ac:dyDescent="0.25">
      <c r="A2490" s="277" t="s">
        <v>7088</v>
      </c>
      <c r="B2490" s="277"/>
      <c r="C2490" s="277"/>
      <c r="D2490" s="277"/>
      <c r="E2490" s="277"/>
      <c r="F2490" s="172" t="s">
        <v>4932</v>
      </c>
      <c r="G2490" s="272" t="s">
        <v>7078</v>
      </c>
      <c r="H2490" s="272"/>
      <c r="I2490" s="272"/>
      <c r="J2490" s="272" t="s">
        <v>7087</v>
      </c>
      <c r="K2490" s="272"/>
      <c r="L2490" s="272"/>
      <c r="M2490" s="273"/>
      <c r="N2490" s="273"/>
      <c r="O2490" s="273"/>
      <c r="P2490" s="273"/>
      <c r="Q2490" s="273"/>
    </row>
    <row r="2491" spans="1:17" s="173" customFormat="1" ht="13.5" customHeight="1" x14ac:dyDescent="0.25">
      <c r="A2491" s="277"/>
      <c r="B2491" s="277"/>
      <c r="C2491" s="277"/>
      <c r="D2491" s="277"/>
      <c r="E2491" s="277"/>
    </row>
    <row r="2492" spans="1:17" ht="13.5" customHeight="1" x14ac:dyDescent="0.25">
      <c r="A2492" s="278" t="s">
        <v>7086</v>
      </c>
      <c r="B2492" s="278"/>
      <c r="C2492" s="278"/>
      <c r="D2492" s="278"/>
      <c r="E2492" s="278"/>
      <c r="F2492" s="171" t="s">
        <v>4932</v>
      </c>
      <c r="G2492" s="275" t="s">
        <v>7078</v>
      </c>
      <c r="H2492" s="275"/>
      <c r="I2492" s="275"/>
      <c r="J2492" s="275" t="s">
        <v>7085</v>
      </c>
      <c r="K2492" s="275"/>
      <c r="L2492" s="275"/>
      <c r="M2492" s="276"/>
      <c r="N2492" s="276"/>
      <c r="O2492" s="276"/>
      <c r="P2492" s="276"/>
      <c r="Q2492" s="276"/>
    </row>
    <row r="2493" spans="1:17" ht="13.5" customHeight="1" x14ac:dyDescent="0.25">
      <c r="A2493" s="278"/>
      <c r="B2493" s="278"/>
      <c r="C2493" s="278"/>
      <c r="D2493" s="278"/>
      <c r="E2493" s="278"/>
    </row>
    <row r="2494" spans="1:17" s="173" customFormat="1" ht="13.5" customHeight="1" x14ac:dyDescent="0.25">
      <c r="A2494" s="277" t="s">
        <v>7084</v>
      </c>
      <c r="B2494" s="277"/>
      <c r="C2494" s="277"/>
      <c r="D2494" s="277"/>
      <c r="E2494" s="277"/>
      <c r="F2494" s="172" t="s">
        <v>4932</v>
      </c>
      <c r="G2494" s="272" t="s">
        <v>7078</v>
      </c>
      <c r="H2494" s="272"/>
      <c r="I2494" s="272"/>
      <c r="J2494" s="272" t="s">
        <v>7083</v>
      </c>
      <c r="K2494" s="272"/>
      <c r="L2494" s="272"/>
      <c r="M2494" s="273"/>
      <c r="N2494" s="273"/>
      <c r="O2494" s="273"/>
      <c r="P2494" s="273"/>
      <c r="Q2494" s="273"/>
    </row>
    <row r="2495" spans="1:17" s="173" customFormat="1" ht="13.5" customHeight="1" x14ac:dyDescent="0.25">
      <c r="A2495" s="277"/>
      <c r="B2495" s="277"/>
      <c r="C2495" s="277"/>
      <c r="D2495" s="277"/>
      <c r="E2495" s="277"/>
    </row>
    <row r="2496" spans="1:17" ht="13.5" customHeight="1" x14ac:dyDescent="0.25">
      <c r="A2496" s="278" t="s">
        <v>7082</v>
      </c>
      <c r="B2496" s="278"/>
      <c r="C2496" s="278"/>
      <c r="D2496" s="278"/>
      <c r="E2496" s="278"/>
      <c r="F2496" s="171" t="s">
        <v>4932</v>
      </c>
      <c r="G2496" s="275" t="s">
        <v>7078</v>
      </c>
      <c r="H2496" s="275"/>
      <c r="I2496" s="275"/>
      <c r="J2496" s="275" t="s">
        <v>7081</v>
      </c>
      <c r="K2496" s="275"/>
      <c r="L2496" s="275"/>
      <c r="M2496" s="276"/>
      <c r="N2496" s="276"/>
      <c r="O2496" s="276"/>
      <c r="P2496" s="276"/>
      <c r="Q2496" s="276"/>
    </row>
    <row r="2497" spans="1:17" ht="13.5" customHeight="1" x14ac:dyDescent="0.25">
      <c r="A2497" s="278"/>
      <c r="B2497" s="278"/>
      <c r="C2497" s="278"/>
      <c r="D2497" s="278"/>
      <c r="E2497" s="278"/>
    </row>
    <row r="2498" spans="1:17" s="173" customFormat="1" ht="13.5" customHeight="1" x14ac:dyDescent="0.25">
      <c r="A2498" s="277" t="s">
        <v>7080</v>
      </c>
      <c r="B2498" s="277"/>
      <c r="C2498" s="277"/>
      <c r="D2498" s="277"/>
      <c r="E2498" s="277"/>
      <c r="F2498" s="172" t="s">
        <v>4932</v>
      </c>
      <c r="G2498" s="272" t="s">
        <v>7078</v>
      </c>
      <c r="H2498" s="272"/>
      <c r="I2498" s="272"/>
      <c r="J2498" s="272" t="s">
        <v>7079</v>
      </c>
      <c r="K2498" s="272"/>
      <c r="L2498" s="272"/>
      <c r="M2498" s="273"/>
      <c r="N2498" s="273"/>
      <c r="O2498" s="273"/>
      <c r="P2498" s="273"/>
      <c r="Q2498" s="273"/>
    </row>
    <row r="2499" spans="1:17" s="173" customFormat="1" ht="13.5" customHeight="1" x14ac:dyDescent="0.25">
      <c r="A2499" s="277"/>
      <c r="B2499" s="277"/>
      <c r="C2499" s="277"/>
      <c r="D2499" s="277"/>
      <c r="E2499" s="277"/>
    </row>
    <row r="2500" spans="1:17" ht="16.5" customHeight="1" x14ac:dyDescent="0.25">
      <c r="A2500" s="275" t="s">
        <v>4942</v>
      </c>
      <c r="B2500" s="275"/>
      <c r="C2500" s="275"/>
      <c r="D2500" s="275"/>
      <c r="E2500" s="275"/>
      <c r="F2500" s="171" t="s">
        <v>4932</v>
      </c>
      <c r="G2500" s="275" t="s">
        <v>7078</v>
      </c>
      <c r="H2500" s="275"/>
      <c r="I2500" s="275"/>
      <c r="J2500" s="275" t="s">
        <v>7077</v>
      </c>
      <c r="K2500" s="275"/>
      <c r="L2500" s="275"/>
      <c r="M2500" s="276"/>
      <c r="N2500" s="276"/>
      <c r="O2500" s="276"/>
      <c r="P2500" s="276"/>
      <c r="Q2500" s="276"/>
    </row>
    <row r="2501" spans="1:17" ht="28.5" customHeight="1" x14ac:dyDescent="0.25"/>
    <row r="2502" spans="1:17" ht="6" customHeight="1" x14ac:dyDescent="0.25"/>
    <row r="2503" spans="1:17" ht="15.75" customHeight="1" x14ac:dyDescent="0.25">
      <c r="A2503" s="274" t="s">
        <v>7003</v>
      </c>
      <c r="B2503" s="274"/>
      <c r="C2503" s="274"/>
      <c r="D2503" s="274"/>
      <c r="E2503" s="274"/>
      <c r="F2503" s="274"/>
      <c r="G2503" s="274"/>
      <c r="H2503" s="274"/>
    </row>
    <row r="2504" spans="1:17" ht="6.75" customHeight="1" x14ac:dyDescent="0.25"/>
    <row r="2505" spans="1:17" s="173" customFormat="1" ht="16.5" customHeight="1" x14ac:dyDescent="0.25">
      <c r="A2505" s="272" t="s">
        <v>7076</v>
      </c>
      <c r="B2505" s="272"/>
      <c r="C2505" s="272"/>
      <c r="D2505" s="272"/>
      <c r="E2505" s="272"/>
      <c r="F2505" s="172" t="s">
        <v>4932</v>
      </c>
      <c r="G2505" s="272" t="s">
        <v>7003</v>
      </c>
      <c r="H2505" s="272"/>
      <c r="I2505" s="272"/>
      <c r="J2505" s="272" t="s">
        <v>7075</v>
      </c>
      <c r="K2505" s="272"/>
      <c r="L2505" s="272"/>
      <c r="M2505" s="273"/>
      <c r="N2505" s="273"/>
      <c r="O2505" s="273"/>
      <c r="P2505" s="273"/>
      <c r="Q2505" s="273"/>
    </row>
    <row r="2506" spans="1:17" ht="16.5" customHeight="1" x14ac:dyDescent="0.25">
      <c r="A2506" s="275" t="s">
        <v>7074</v>
      </c>
      <c r="B2506" s="275"/>
      <c r="C2506" s="275"/>
      <c r="D2506" s="275"/>
      <c r="E2506" s="275"/>
      <c r="F2506" s="171" t="s">
        <v>4932</v>
      </c>
      <c r="G2506" s="275" t="s">
        <v>7003</v>
      </c>
      <c r="H2506" s="275"/>
      <c r="I2506" s="275"/>
      <c r="J2506" s="275" t="s">
        <v>170</v>
      </c>
      <c r="K2506" s="275"/>
      <c r="L2506" s="275"/>
      <c r="M2506" s="276"/>
      <c r="N2506" s="276"/>
      <c r="O2506" s="276"/>
      <c r="P2506" s="276"/>
      <c r="Q2506" s="276"/>
    </row>
    <row r="2507" spans="1:17" s="173" customFormat="1" ht="16.5" customHeight="1" x14ac:dyDescent="0.25">
      <c r="A2507" s="272" t="s">
        <v>7073</v>
      </c>
      <c r="B2507" s="272"/>
      <c r="C2507" s="272"/>
      <c r="D2507" s="272"/>
      <c r="E2507" s="272"/>
      <c r="F2507" s="172" t="s">
        <v>4932</v>
      </c>
      <c r="G2507" s="272" t="s">
        <v>7003</v>
      </c>
      <c r="H2507" s="272"/>
      <c r="I2507" s="272"/>
      <c r="J2507" s="272" t="s">
        <v>4119</v>
      </c>
      <c r="K2507" s="272"/>
      <c r="L2507" s="272"/>
      <c r="M2507" s="273"/>
      <c r="N2507" s="273"/>
      <c r="O2507" s="273"/>
      <c r="P2507" s="273"/>
      <c r="Q2507" s="273"/>
    </row>
    <row r="2508" spans="1:17" ht="16.5" customHeight="1" x14ac:dyDescent="0.25">
      <c r="A2508" s="275" t="s">
        <v>7072</v>
      </c>
      <c r="B2508" s="275"/>
      <c r="C2508" s="275"/>
      <c r="D2508" s="275"/>
      <c r="E2508" s="275"/>
      <c r="F2508" s="171" t="s">
        <v>4932</v>
      </c>
      <c r="G2508" s="275" t="s">
        <v>7003</v>
      </c>
      <c r="H2508" s="275"/>
      <c r="I2508" s="275"/>
      <c r="J2508" s="275" t="s">
        <v>7071</v>
      </c>
      <c r="K2508" s="275"/>
      <c r="L2508" s="275"/>
      <c r="M2508" s="276"/>
      <c r="N2508" s="276"/>
      <c r="O2508" s="276"/>
      <c r="P2508" s="276"/>
      <c r="Q2508" s="276"/>
    </row>
    <row r="2509" spans="1:17" s="173" customFormat="1" ht="16.5" customHeight="1" x14ac:dyDescent="0.25">
      <c r="A2509" s="272" t="s">
        <v>7070</v>
      </c>
      <c r="B2509" s="272"/>
      <c r="C2509" s="272"/>
      <c r="D2509" s="272"/>
      <c r="E2509" s="272"/>
      <c r="F2509" s="172" t="s">
        <v>4932</v>
      </c>
      <c r="G2509" s="272" t="s">
        <v>7003</v>
      </c>
      <c r="H2509" s="272"/>
      <c r="I2509" s="272"/>
      <c r="J2509" s="272" t="s">
        <v>7069</v>
      </c>
      <c r="K2509" s="272"/>
      <c r="L2509" s="272"/>
      <c r="M2509" s="273"/>
      <c r="N2509" s="273"/>
      <c r="O2509" s="273"/>
      <c r="P2509" s="273"/>
      <c r="Q2509" s="273"/>
    </row>
    <row r="2510" spans="1:17" ht="16.5" customHeight="1" x14ac:dyDescent="0.25">
      <c r="A2510" s="275" t="s">
        <v>7068</v>
      </c>
      <c r="B2510" s="275"/>
      <c r="C2510" s="275"/>
      <c r="D2510" s="275"/>
      <c r="E2510" s="275"/>
      <c r="F2510" s="171" t="s">
        <v>4932</v>
      </c>
      <c r="G2510" s="275" t="s">
        <v>7003</v>
      </c>
      <c r="H2510" s="275"/>
      <c r="I2510" s="275"/>
      <c r="J2510" s="275" t="s">
        <v>7067</v>
      </c>
      <c r="K2510" s="275"/>
      <c r="L2510" s="275"/>
      <c r="M2510" s="276"/>
      <c r="N2510" s="276"/>
      <c r="O2510" s="276"/>
      <c r="P2510" s="276"/>
      <c r="Q2510" s="276"/>
    </row>
    <row r="2511" spans="1:17" s="173" customFormat="1" ht="16.5" customHeight="1" x14ac:dyDescent="0.25">
      <c r="A2511" s="272" t="s">
        <v>7066</v>
      </c>
      <c r="B2511" s="272"/>
      <c r="C2511" s="272"/>
      <c r="D2511" s="272"/>
      <c r="E2511" s="272"/>
      <c r="F2511" s="172" t="s">
        <v>4932</v>
      </c>
      <c r="G2511" s="272" t="s">
        <v>7003</v>
      </c>
      <c r="H2511" s="272"/>
      <c r="I2511" s="272"/>
      <c r="J2511" s="272" t="s">
        <v>7065</v>
      </c>
      <c r="K2511" s="272"/>
      <c r="L2511" s="272"/>
      <c r="M2511" s="273"/>
      <c r="N2511" s="273"/>
      <c r="O2511" s="273"/>
      <c r="P2511" s="273"/>
      <c r="Q2511" s="273"/>
    </row>
    <row r="2512" spans="1:17" ht="16.5" customHeight="1" x14ac:dyDescent="0.25">
      <c r="A2512" s="275" t="s">
        <v>7064</v>
      </c>
      <c r="B2512" s="275"/>
      <c r="C2512" s="275"/>
      <c r="D2512" s="275"/>
      <c r="E2512" s="275"/>
      <c r="F2512" s="171" t="s">
        <v>4932</v>
      </c>
      <c r="G2512" s="275" t="s">
        <v>7003</v>
      </c>
      <c r="H2512" s="275"/>
      <c r="I2512" s="275"/>
      <c r="J2512" s="275" t="s">
        <v>7063</v>
      </c>
      <c r="K2512" s="275"/>
      <c r="L2512" s="275"/>
      <c r="M2512" s="276"/>
      <c r="N2512" s="276"/>
      <c r="O2512" s="276"/>
      <c r="P2512" s="276"/>
      <c r="Q2512" s="276"/>
    </row>
    <row r="2513" spans="1:17" s="173" customFormat="1" ht="16.5" customHeight="1" x14ac:dyDescent="0.25">
      <c r="A2513" s="272" t="s">
        <v>7062</v>
      </c>
      <c r="B2513" s="272"/>
      <c r="C2513" s="272"/>
      <c r="D2513" s="272"/>
      <c r="E2513" s="272"/>
      <c r="F2513" s="172" t="s">
        <v>4932</v>
      </c>
      <c r="G2513" s="272" t="s">
        <v>7003</v>
      </c>
      <c r="H2513" s="272"/>
      <c r="I2513" s="272"/>
      <c r="J2513" s="272" t="s">
        <v>7056</v>
      </c>
      <c r="K2513" s="272"/>
      <c r="L2513" s="272"/>
      <c r="M2513" s="273"/>
      <c r="N2513" s="273"/>
      <c r="O2513" s="273"/>
      <c r="P2513" s="273"/>
      <c r="Q2513" s="273"/>
    </row>
    <row r="2514" spans="1:17" ht="13.5" customHeight="1" x14ac:dyDescent="0.25">
      <c r="A2514" s="278" t="s">
        <v>7061</v>
      </c>
      <c r="B2514" s="278"/>
      <c r="C2514" s="278"/>
      <c r="D2514" s="278"/>
      <c r="E2514" s="278"/>
      <c r="F2514" s="171" t="s">
        <v>4932</v>
      </c>
      <c r="G2514" s="275" t="s">
        <v>7003</v>
      </c>
      <c r="H2514" s="275"/>
      <c r="I2514" s="275"/>
      <c r="J2514" s="275" t="s">
        <v>7060</v>
      </c>
      <c r="K2514" s="275"/>
      <c r="L2514" s="275"/>
      <c r="M2514" s="276"/>
      <c r="N2514" s="276"/>
      <c r="O2514" s="276"/>
      <c r="P2514" s="276"/>
      <c r="Q2514" s="276"/>
    </row>
    <row r="2515" spans="1:17" ht="13.5" customHeight="1" x14ac:dyDescent="0.25">
      <c r="A2515" s="278"/>
      <c r="B2515" s="278"/>
      <c r="C2515" s="278"/>
      <c r="D2515" s="278"/>
      <c r="E2515" s="278"/>
    </row>
    <row r="2516" spans="1:17" s="173" customFormat="1" ht="13.5" customHeight="1" x14ac:dyDescent="0.25">
      <c r="A2516" s="277" t="s">
        <v>7059</v>
      </c>
      <c r="B2516" s="277"/>
      <c r="C2516" s="277"/>
      <c r="D2516" s="277"/>
      <c r="E2516" s="277"/>
      <c r="F2516" s="172" t="s">
        <v>4932</v>
      </c>
      <c r="G2516" s="272" t="s">
        <v>7003</v>
      </c>
      <c r="H2516" s="272"/>
      <c r="I2516" s="272"/>
      <c r="J2516" s="272" t="s">
        <v>7058</v>
      </c>
      <c r="K2516" s="272"/>
      <c r="L2516" s="272"/>
      <c r="M2516" s="273"/>
      <c r="N2516" s="273"/>
      <c r="O2516" s="273"/>
      <c r="P2516" s="273"/>
      <c r="Q2516" s="273"/>
    </row>
    <row r="2517" spans="1:17" s="173" customFormat="1" ht="13.5" customHeight="1" x14ac:dyDescent="0.25">
      <c r="A2517" s="277"/>
      <c r="B2517" s="277"/>
      <c r="C2517" s="277"/>
      <c r="D2517" s="277"/>
      <c r="E2517" s="277"/>
    </row>
    <row r="2518" spans="1:17" ht="13.5" customHeight="1" x14ac:dyDescent="0.25">
      <c r="A2518" s="278" t="s">
        <v>7057</v>
      </c>
      <c r="B2518" s="278"/>
      <c r="C2518" s="278"/>
      <c r="D2518" s="278"/>
      <c r="E2518" s="278"/>
      <c r="F2518" s="171" t="s">
        <v>4932</v>
      </c>
      <c r="G2518" s="275" t="s">
        <v>7003</v>
      </c>
      <c r="H2518" s="275"/>
      <c r="I2518" s="275"/>
      <c r="J2518" s="275" t="s">
        <v>7056</v>
      </c>
      <c r="K2518" s="275"/>
      <c r="L2518" s="275"/>
      <c r="M2518" s="276"/>
      <c r="N2518" s="276"/>
      <c r="O2518" s="276"/>
      <c r="P2518" s="276"/>
      <c r="Q2518" s="276"/>
    </row>
    <row r="2519" spans="1:17" ht="13.5" customHeight="1" x14ac:dyDescent="0.25">
      <c r="A2519" s="278"/>
      <c r="B2519" s="278"/>
      <c r="C2519" s="278"/>
      <c r="D2519" s="278"/>
      <c r="E2519" s="278"/>
    </row>
    <row r="2520" spans="1:17" s="173" customFormat="1" ht="16.5" customHeight="1" x14ac:dyDescent="0.25">
      <c r="A2520" s="272" t="s">
        <v>7055</v>
      </c>
      <c r="B2520" s="272"/>
      <c r="C2520" s="272"/>
      <c r="D2520" s="272"/>
      <c r="E2520" s="272"/>
      <c r="F2520" s="172" t="s">
        <v>4932</v>
      </c>
      <c r="G2520" s="272" t="s">
        <v>7003</v>
      </c>
      <c r="H2520" s="272"/>
      <c r="I2520" s="272"/>
      <c r="J2520" s="272" t="s">
        <v>7054</v>
      </c>
      <c r="K2520" s="272"/>
      <c r="L2520" s="272"/>
      <c r="M2520" s="273"/>
      <c r="N2520" s="273"/>
      <c r="O2520" s="273"/>
      <c r="P2520" s="273"/>
      <c r="Q2520" s="273"/>
    </row>
    <row r="2521" spans="1:17" ht="16.5" customHeight="1" x14ac:dyDescent="0.25">
      <c r="A2521" s="275" t="s">
        <v>7053</v>
      </c>
      <c r="B2521" s="275"/>
      <c r="C2521" s="275"/>
      <c r="D2521" s="275"/>
      <c r="E2521" s="275"/>
      <c r="F2521" s="171" t="s">
        <v>4932</v>
      </c>
      <c r="G2521" s="275" t="s">
        <v>7003</v>
      </c>
      <c r="H2521" s="275"/>
      <c r="I2521" s="275"/>
      <c r="J2521" s="275" t="s">
        <v>7025</v>
      </c>
      <c r="K2521" s="275"/>
      <c r="L2521" s="275"/>
      <c r="M2521" s="276"/>
      <c r="N2521" s="276"/>
      <c r="O2521" s="276"/>
      <c r="P2521" s="276"/>
      <c r="Q2521" s="276"/>
    </row>
    <row r="2522" spans="1:17" s="173" customFormat="1" ht="16.5" customHeight="1" x14ac:dyDescent="0.25">
      <c r="A2522" s="272" t="s">
        <v>7052</v>
      </c>
      <c r="B2522" s="272"/>
      <c r="C2522" s="272"/>
      <c r="D2522" s="272"/>
      <c r="E2522" s="272"/>
      <c r="F2522" s="172" t="s">
        <v>4932</v>
      </c>
      <c r="G2522" s="272" t="s">
        <v>7003</v>
      </c>
      <c r="H2522" s="272"/>
      <c r="I2522" s="272"/>
      <c r="J2522" s="272" t="s">
        <v>7051</v>
      </c>
      <c r="K2522" s="272"/>
      <c r="L2522" s="272"/>
      <c r="M2522" s="273"/>
      <c r="N2522" s="273"/>
      <c r="O2522" s="273"/>
      <c r="P2522" s="273"/>
      <c r="Q2522" s="273"/>
    </row>
    <row r="2523" spans="1:17" ht="16.5" customHeight="1" x14ac:dyDescent="0.25">
      <c r="A2523" s="275" t="s">
        <v>7050</v>
      </c>
      <c r="B2523" s="275"/>
      <c r="C2523" s="275"/>
      <c r="D2523" s="275"/>
      <c r="E2523" s="275"/>
      <c r="F2523" s="171" t="s">
        <v>4932</v>
      </c>
      <c r="G2523" s="275" t="s">
        <v>7003</v>
      </c>
      <c r="H2523" s="275"/>
      <c r="I2523" s="275"/>
      <c r="J2523" s="275" t="s">
        <v>7049</v>
      </c>
      <c r="K2523" s="275"/>
      <c r="L2523" s="275"/>
      <c r="M2523" s="276"/>
      <c r="N2523" s="276"/>
      <c r="O2523" s="276"/>
      <c r="P2523" s="276"/>
      <c r="Q2523" s="276"/>
    </row>
    <row r="2524" spans="1:17" s="173" customFormat="1" ht="16.5" customHeight="1" x14ac:dyDescent="0.25">
      <c r="A2524" s="272" t="s">
        <v>7048</v>
      </c>
      <c r="B2524" s="272"/>
      <c r="C2524" s="272"/>
      <c r="D2524" s="272"/>
      <c r="E2524" s="272"/>
      <c r="F2524" s="172" t="s">
        <v>4932</v>
      </c>
      <c r="G2524" s="272" t="s">
        <v>7003</v>
      </c>
      <c r="H2524" s="272"/>
      <c r="I2524" s="272"/>
      <c r="J2524" s="272" t="s">
        <v>7047</v>
      </c>
      <c r="K2524" s="272"/>
      <c r="L2524" s="272"/>
      <c r="M2524" s="273"/>
      <c r="N2524" s="273"/>
      <c r="O2524" s="273"/>
      <c r="P2524" s="273"/>
      <c r="Q2524" s="273"/>
    </row>
    <row r="2525" spans="1:17" ht="13.5" customHeight="1" x14ac:dyDescent="0.25">
      <c r="A2525" s="278" t="s">
        <v>7046</v>
      </c>
      <c r="B2525" s="278"/>
      <c r="C2525" s="278"/>
      <c r="D2525" s="278"/>
      <c r="E2525" s="278"/>
      <c r="F2525" s="171" t="s">
        <v>4932</v>
      </c>
      <c r="G2525" s="275" t="s">
        <v>7003</v>
      </c>
      <c r="H2525" s="275"/>
      <c r="I2525" s="275"/>
      <c r="J2525" s="275" t="s">
        <v>7045</v>
      </c>
      <c r="K2525" s="275"/>
      <c r="L2525" s="275"/>
      <c r="M2525" s="276"/>
      <c r="N2525" s="276"/>
      <c r="O2525" s="276"/>
      <c r="P2525" s="276"/>
      <c r="Q2525" s="276"/>
    </row>
    <row r="2526" spans="1:17" ht="13.5" customHeight="1" x14ac:dyDescent="0.25">
      <c r="A2526" s="278"/>
      <c r="B2526" s="278"/>
      <c r="C2526" s="278"/>
      <c r="D2526" s="278"/>
      <c r="E2526" s="278"/>
    </row>
    <row r="2527" spans="1:17" s="173" customFormat="1" ht="16.5" customHeight="1" x14ac:dyDescent="0.25">
      <c r="A2527" s="272" t="s">
        <v>7044</v>
      </c>
      <c r="B2527" s="272"/>
      <c r="C2527" s="272"/>
      <c r="D2527" s="272"/>
      <c r="E2527" s="272"/>
      <c r="F2527" s="172" t="s">
        <v>4932</v>
      </c>
      <c r="G2527" s="272" t="s">
        <v>7003</v>
      </c>
      <c r="H2527" s="272"/>
      <c r="I2527" s="272"/>
      <c r="J2527" s="272" t="s">
        <v>7043</v>
      </c>
      <c r="K2527" s="272"/>
      <c r="L2527" s="272"/>
      <c r="M2527" s="273"/>
      <c r="N2527" s="273"/>
      <c r="O2527" s="273"/>
      <c r="P2527" s="273"/>
      <c r="Q2527" s="273"/>
    </row>
    <row r="2528" spans="1:17" ht="16.5" customHeight="1" x14ac:dyDescent="0.25">
      <c r="A2528" s="275" t="s">
        <v>7042</v>
      </c>
      <c r="B2528" s="275"/>
      <c r="C2528" s="275"/>
      <c r="D2528" s="275"/>
      <c r="E2528" s="275"/>
      <c r="F2528" s="171" t="s">
        <v>4932</v>
      </c>
      <c r="G2528" s="275" t="s">
        <v>7003</v>
      </c>
      <c r="H2528" s="275"/>
      <c r="I2528" s="275"/>
      <c r="J2528" s="275" t="s">
        <v>7041</v>
      </c>
      <c r="K2528" s="275"/>
      <c r="L2528" s="275"/>
      <c r="M2528" s="276"/>
      <c r="N2528" s="276"/>
      <c r="O2528" s="276"/>
      <c r="P2528" s="276"/>
      <c r="Q2528" s="276"/>
    </row>
    <row r="2529" spans="1:17" s="173" customFormat="1" ht="13.5" customHeight="1" x14ac:dyDescent="0.25">
      <c r="A2529" s="277" t="s">
        <v>7040</v>
      </c>
      <c r="B2529" s="277"/>
      <c r="C2529" s="277"/>
      <c r="D2529" s="277"/>
      <c r="E2529" s="277"/>
      <c r="F2529" s="172" t="s">
        <v>4932</v>
      </c>
      <c r="G2529" s="272" t="s">
        <v>7003</v>
      </c>
      <c r="H2529" s="272"/>
      <c r="I2529" s="272"/>
      <c r="J2529" s="272" t="s">
        <v>59</v>
      </c>
      <c r="K2529" s="272"/>
      <c r="L2529" s="272"/>
      <c r="M2529" s="273"/>
      <c r="N2529" s="273"/>
      <c r="O2529" s="273"/>
      <c r="P2529" s="273"/>
      <c r="Q2529" s="273"/>
    </row>
    <row r="2530" spans="1:17" s="173" customFormat="1" ht="13.5" customHeight="1" x14ac:dyDescent="0.25">
      <c r="A2530" s="277"/>
      <c r="B2530" s="277"/>
      <c r="C2530" s="277"/>
      <c r="D2530" s="277"/>
      <c r="E2530" s="277"/>
    </row>
    <row r="2531" spans="1:17" ht="13.5" customHeight="1" x14ac:dyDescent="0.25">
      <c r="A2531" s="278" t="s">
        <v>7039</v>
      </c>
      <c r="B2531" s="278"/>
      <c r="C2531" s="278"/>
      <c r="D2531" s="278"/>
      <c r="E2531" s="278"/>
      <c r="F2531" s="171" t="s">
        <v>4932</v>
      </c>
      <c r="G2531" s="275" t="s">
        <v>7003</v>
      </c>
      <c r="H2531" s="275"/>
      <c r="I2531" s="275"/>
      <c r="J2531" s="275" t="s">
        <v>78</v>
      </c>
      <c r="K2531" s="275"/>
      <c r="L2531" s="275"/>
      <c r="M2531" s="276"/>
      <c r="N2531" s="276"/>
      <c r="O2531" s="276"/>
      <c r="P2531" s="276"/>
      <c r="Q2531" s="276"/>
    </row>
    <row r="2532" spans="1:17" ht="13.5" customHeight="1" x14ac:dyDescent="0.25">
      <c r="A2532" s="278"/>
      <c r="B2532" s="278"/>
      <c r="C2532" s="278"/>
      <c r="D2532" s="278"/>
      <c r="E2532" s="278"/>
    </row>
    <row r="2533" spans="1:17" s="173" customFormat="1" ht="13.5" customHeight="1" x14ac:dyDescent="0.25">
      <c r="A2533" s="277" t="s">
        <v>7038</v>
      </c>
      <c r="B2533" s="277"/>
      <c r="C2533" s="277"/>
      <c r="D2533" s="277"/>
      <c r="E2533" s="277"/>
      <c r="F2533" s="172" t="s">
        <v>4932</v>
      </c>
      <c r="G2533" s="272" t="s">
        <v>7003</v>
      </c>
      <c r="H2533" s="272"/>
      <c r="I2533" s="272"/>
      <c r="J2533" s="272" t="s">
        <v>7037</v>
      </c>
      <c r="K2533" s="272"/>
      <c r="L2533" s="272"/>
      <c r="M2533" s="273"/>
      <c r="N2533" s="273"/>
      <c r="O2533" s="273"/>
      <c r="P2533" s="273"/>
      <c r="Q2533" s="273"/>
    </row>
    <row r="2534" spans="1:17" s="173" customFormat="1" ht="13.5" customHeight="1" x14ac:dyDescent="0.25">
      <c r="A2534" s="277"/>
      <c r="B2534" s="277"/>
      <c r="C2534" s="277"/>
      <c r="D2534" s="277"/>
      <c r="E2534" s="277"/>
    </row>
    <row r="2535" spans="1:17" s="173" customFormat="1" ht="13.5" customHeight="1" x14ac:dyDescent="0.25">
      <c r="A2535" s="277"/>
      <c r="B2535" s="277"/>
      <c r="C2535" s="277"/>
      <c r="D2535" s="277"/>
      <c r="E2535" s="277"/>
    </row>
    <row r="2536" spans="1:17" ht="16.5" customHeight="1" x14ac:dyDescent="0.25">
      <c r="A2536" s="275" t="s">
        <v>7036</v>
      </c>
      <c r="B2536" s="275"/>
      <c r="C2536" s="275"/>
      <c r="D2536" s="275"/>
      <c r="E2536" s="275"/>
      <c r="F2536" s="171" t="s">
        <v>4932</v>
      </c>
      <c r="G2536" s="275" t="s">
        <v>7003</v>
      </c>
      <c r="H2536" s="275"/>
      <c r="I2536" s="275"/>
      <c r="J2536" s="275" t="s">
        <v>7035</v>
      </c>
      <c r="K2536" s="275"/>
      <c r="L2536" s="275"/>
      <c r="M2536" s="276"/>
      <c r="N2536" s="276"/>
      <c r="O2536" s="276"/>
      <c r="P2536" s="276"/>
      <c r="Q2536" s="276"/>
    </row>
    <row r="2537" spans="1:17" s="173" customFormat="1" ht="13.5" customHeight="1" x14ac:dyDescent="0.25">
      <c r="A2537" s="277" t="s">
        <v>7034</v>
      </c>
      <c r="B2537" s="277"/>
      <c r="C2537" s="277"/>
      <c r="D2537" s="277"/>
      <c r="E2537" s="277"/>
      <c r="F2537" s="172" t="s">
        <v>4932</v>
      </c>
      <c r="G2537" s="272" t="s">
        <v>7003</v>
      </c>
      <c r="H2537" s="272"/>
      <c r="I2537" s="272"/>
      <c r="J2537" s="272" t="s">
        <v>1846</v>
      </c>
      <c r="K2537" s="272"/>
      <c r="L2537" s="272"/>
      <c r="M2537" s="273"/>
      <c r="N2537" s="273"/>
      <c r="O2537" s="273"/>
      <c r="P2537" s="273"/>
      <c r="Q2537" s="273"/>
    </row>
    <row r="2538" spans="1:17" s="173" customFormat="1" ht="13.5" customHeight="1" x14ac:dyDescent="0.25">
      <c r="A2538" s="277"/>
      <c r="B2538" s="277"/>
      <c r="C2538" s="277"/>
      <c r="D2538" s="277"/>
      <c r="E2538" s="277"/>
    </row>
    <row r="2539" spans="1:17" ht="13.5" customHeight="1" x14ac:dyDescent="0.25">
      <c r="A2539" s="278" t="s">
        <v>7033</v>
      </c>
      <c r="B2539" s="278"/>
      <c r="C2539" s="278"/>
      <c r="D2539" s="278"/>
      <c r="E2539" s="278"/>
      <c r="F2539" s="171" t="s">
        <v>4932</v>
      </c>
      <c r="G2539" s="275" t="s">
        <v>7003</v>
      </c>
      <c r="H2539" s="275"/>
      <c r="I2539" s="275"/>
      <c r="J2539" s="275" t="s">
        <v>7032</v>
      </c>
      <c r="K2539" s="275"/>
      <c r="L2539" s="275"/>
      <c r="M2539" s="276"/>
      <c r="N2539" s="276"/>
      <c r="O2539" s="276"/>
      <c r="P2539" s="276"/>
      <c r="Q2539" s="276"/>
    </row>
    <row r="2540" spans="1:17" ht="13.5" customHeight="1" x14ac:dyDescent="0.25">
      <c r="A2540" s="278"/>
      <c r="B2540" s="278"/>
      <c r="C2540" s="278"/>
      <c r="D2540" s="278"/>
      <c r="E2540" s="278"/>
    </row>
    <row r="2541" spans="1:17" s="173" customFormat="1" ht="13.5" customHeight="1" x14ac:dyDescent="0.25">
      <c r="A2541" s="277" t="s">
        <v>6306</v>
      </c>
      <c r="B2541" s="277"/>
      <c r="C2541" s="277"/>
      <c r="D2541" s="277"/>
      <c r="E2541" s="277"/>
      <c r="F2541" s="172" t="s">
        <v>4932</v>
      </c>
      <c r="G2541" s="272" t="s">
        <v>7003</v>
      </c>
      <c r="H2541" s="272"/>
      <c r="I2541" s="272"/>
      <c r="J2541" s="272" t="s">
        <v>7031</v>
      </c>
      <c r="K2541" s="272"/>
      <c r="L2541" s="272"/>
      <c r="M2541" s="273"/>
      <c r="N2541" s="273"/>
      <c r="O2541" s="273"/>
      <c r="P2541" s="273"/>
      <c r="Q2541" s="273"/>
    </row>
    <row r="2542" spans="1:17" s="173" customFormat="1" ht="13.5" customHeight="1" x14ac:dyDescent="0.25">
      <c r="A2542" s="277"/>
      <c r="B2542" s="277"/>
      <c r="C2542" s="277"/>
      <c r="D2542" s="277"/>
      <c r="E2542" s="277"/>
    </row>
    <row r="2543" spans="1:17" ht="13.5" customHeight="1" x14ac:dyDescent="0.25">
      <c r="A2543" s="278" t="s">
        <v>7030</v>
      </c>
      <c r="B2543" s="278"/>
      <c r="C2543" s="278"/>
      <c r="D2543" s="278"/>
      <c r="E2543" s="278"/>
      <c r="F2543" s="171" t="s">
        <v>4932</v>
      </c>
      <c r="G2543" s="275" t="s">
        <v>7003</v>
      </c>
      <c r="H2543" s="275"/>
      <c r="I2543" s="275"/>
      <c r="J2543" s="275" t="s">
        <v>7029</v>
      </c>
      <c r="K2543" s="275"/>
      <c r="L2543" s="275"/>
      <c r="M2543" s="276"/>
      <c r="N2543" s="276"/>
      <c r="O2543" s="276"/>
      <c r="P2543" s="276"/>
      <c r="Q2543" s="276"/>
    </row>
    <row r="2544" spans="1:17" ht="13.5" customHeight="1" x14ac:dyDescent="0.25">
      <c r="A2544" s="278"/>
      <c r="B2544" s="278"/>
      <c r="C2544" s="278"/>
      <c r="D2544" s="278"/>
      <c r="E2544" s="278"/>
    </row>
    <row r="2545" spans="1:17" s="173" customFormat="1" ht="13.5" customHeight="1" x14ac:dyDescent="0.25">
      <c r="A2545" s="277" t="s">
        <v>7028</v>
      </c>
      <c r="B2545" s="277"/>
      <c r="C2545" s="277"/>
      <c r="D2545" s="277"/>
      <c r="E2545" s="277"/>
      <c r="F2545" s="172" t="s">
        <v>4932</v>
      </c>
      <c r="G2545" s="272" t="s">
        <v>7003</v>
      </c>
      <c r="H2545" s="272"/>
      <c r="I2545" s="272"/>
      <c r="J2545" s="272" t="s">
        <v>7027</v>
      </c>
      <c r="K2545" s="272"/>
      <c r="L2545" s="272"/>
      <c r="M2545" s="273"/>
      <c r="N2545" s="273"/>
      <c r="O2545" s="273"/>
      <c r="P2545" s="273"/>
      <c r="Q2545" s="273"/>
    </row>
    <row r="2546" spans="1:17" s="173" customFormat="1" ht="13.5" customHeight="1" x14ac:dyDescent="0.25">
      <c r="A2546" s="277"/>
      <c r="B2546" s="277"/>
      <c r="C2546" s="277"/>
      <c r="D2546" s="277"/>
      <c r="E2546" s="277"/>
    </row>
    <row r="2547" spans="1:17" ht="13.5" customHeight="1" x14ac:dyDescent="0.25">
      <c r="A2547" s="278" t="s">
        <v>7026</v>
      </c>
      <c r="B2547" s="278"/>
      <c r="C2547" s="278"/>
      <c r="D2547" s="278"/>
      <c r="E2547" s="278"/>
      <c r="F2547" s="171" t="s">
        <v>4932</v>
      </c>
      <c r="G2547" s="275" t="s">
        <v>7003</v>
      </c>
      <c r="H2547" s="275"/>
      <c r="I2547" s="275"/>
      <c r="J2547" s="275" t="s">
        <v>7025</v>
      </c>
      <c r="K2547" s="275"/>
      <c r="L2547" s="275"/>
      <c r="M2547" s="276"/>
      <c r="N2547" s="276"/>
      <c r="O2547" s="276"/>
      <c r="P2547" s="276"/>
      <c r="Q2547" s="276"/>
    </row>
    <row r="2548" spans="1:17" ht="13.5" customHeight="1" x14ac:dyDescent="0.25">
      <c r="A2548" s="278"/>
      <c r="B2548" s="278"/>
      <c r="C2548" s="278"/>
      <c r="D2548" s="278"/>
      <c r="E2548" s="278"/>
    </row>
    <row r="2549" spans="1:17" s="173" customFormat="1" ht="16.5" customHeight="1" x14ac:dyDescent="0.25">
      <c r="A2549" s="272" t="s">
        <v>7024</v>
      </c>
      <c r="B2549" s="272"/>
      <c r="C2549" s="272"/>
      <c r="D2549" s="272"/>
      <c r="E2549" s="272"/>
      <c r="F2549" s="172" t="s">
        <v>4932</v>
      </c>
      <c r="G2549" s="272" t="s">
        <v>7003</v>
      </c>
      <c r="H2549" s="272"/>
      <c r="I2549" s="272"/>
      <c r="M2549" s="273"/>
      <c r="N2549" s="273"/>
      <c r="O2549" s="273"/>
      <c r="P2549" s="273"/>
      <c r="Q2549" s="273"/>
    </row>
    <row r="2550" spans="1:17" ht="16.5" customHeight="1" x14ac:dyDescent="0.25">
      <c r="A2550" s="275" t="s">
        <v>7023</v>
      </c>
      <c r="B2550" s="275"/>
      <c r="C2550" s="275"/>
      <c r="D2550" s="275"/>
      <c r="E2550" s="275"/>
      <c r="F2550" s="171" t="s">
        <v>4932</v>
      </c>
      <c r="G2550" s="275" t="s">
        <v>7003</v>
      </c>
      <c r="H2550" s="275"/>
      <c r="I2550" s="275"/>
      <c r="M2550" s="276"/>
      <c r="N2550" s="276"/>
      <c r="O2550" s="276"/>
      <c r="P2550" s="276"/>
      <c r="Q2550" s="276"/>
    </row>
    <row r="2551" spans="1:17" s="173" customFormat="1" ht="16.5" customHeight="1" x14ac:dyDescent="0.25">
      <c r="A2551" s="272" t="s">
        <v>7022</v>
      </c>
      <c r="B2551" s="272"/>
      <c r="C2551" s="272"/>
      <c r="D2551" s="272"/>
      <c r="E2551" s="272"/>
      <c r="F2551" s="172" t="s">
        <v>4932</v>
      </c>
      <c r="G2551" s="272" t="s">
        <v>7003</v>
      </c>
      <c r="H2551" s="272"/>
      <c r="I2551" s="272"/>
      <c r="M2551" s="273"/>
      <c r="N2551" s="273"/>
      <c r="O2551" s="273"/>
      <c r="P2551" s="273"/>
      <c r="Q2551" s="273"/>
    </row>
    <row r="2552" spans="1:17" ht="16.5" customHeight="1" x14ac:dyDescent="0.25">
      <c r="A2552" s="275" t="s">
        <v>7021</v>
      </c>
      <c r="B2552" s="275"/>
      <c r="C2552" s="275"/>
      <c r="D2552" s="275"/>
      <c r="E2552" s="275"/>
      <c r="F2552" s="171" t="s">
        <v>4932</v>
      </c>
      <c r="G2552" s="275" t="s">
        <v>7003</v>
      </c>
      <c r="H2552" s="275"/>
      <c r="I2552" s="275"/>
      <c r="M2552" s="276"/>
      <c r="N2552" s="276"/>
      <c r="O2552" s="276"/>
      <c r="P2552" s="276"/>
      <c r="Q2552" s="276"/>
    </row>
    <row r="2553" spans="1:17" s="173" customFormat="1" ht="16.5" customHeight="1" x14ac:dyDescent="0.25">
      <c r="A2553" s="272" t="s">
        <v>5305</v>
      </c>
      <c r="B2553" s="272"/>
      <c r="C2553" s="272"/>
      <c r="D2553" s="272"/>
      <c r="E2553" s="272"/>
      <c r="F2553" s="172" t="s">
        <v>4932</v>
      </c>
      <c r="G2553" s="272" t="s">
        <v>7003</v>
      </c>
      <c r="H2553" s="272"/>
      <c r="I2553" s="272"/>
      <c r="J2553" s="272" t="s">
        <v>7020</v>
      </c>
      <c r="K2553" s="272"/>
      <c r="L2553" s="272"/>
      <c r="M2553" s="273"/>
      <c r="N2553" s="273"/>
      <c r="O2553" s="273"/>
      <c r="P2553" s="273"/>
      <c r="Q2553" s="273"/>
    </row>
    <row r="2554" spans="1:17" ht="16.5" customHeight="1" x14ac:dyDescent="0.25">
      <c r="A2554" s="275" t="s">
        <v>5303</v>
      </c>
      <c r="B2554" s="275"/>
      <c r="C2554" s="275"/>
      <c r="D2554" s="275"/>
      <c r="E2554" s="275"/>
      <c r="F2554" s="171" t="s">
        <v>4932</v>
      </c>
      <c r="G2554" s="275" t="s">
        <v>7003</v>
      </c>
      <c r="H2554" s="275"/>
      <c r="I2554" s="275"/>
      <c r="J2554" s="275" t="s">
        <v>7019</v>
      </c>
      <c r="K2554" s="275"/>
      <c r="L2554" s="275"/>
      <c r="M2554" s="276"/>
      <c r="N2554" s="276"/>
      <c r="O2554" s="276"/>
      <c r="P2554" s="276"/>
      <c r="Q2554" s="276"/>
    </row>
    <row r="2555" spans="1:17" s="173" customFormat="1" ht="16.5" customHeight="1" x14ac:dyDescent="0.25">
      <c r="A2555" s="272" t="s">
        <v>5293</v>
      </c>
      <c r="B2555" s="272"/>
      <c r="C2555" s="272"/>
      <c r="D2555" s="272"/>
      <c r="E2555" s="272"/>
      <c r="F2555" s="172" t="s">
        <v>4932</v>
      </c>
      <c r="G2555" s="272" t="s">
        <v>7003</v>
      </c>
      <c r="H2555" s="272"/>
      <c r="I2555" s="272"/>
      <c r="J2555" s="272" t="s">
        <v>7018</v>
      </c>
      <c r="K2555" s="272"/>
      <c r="L2555" s="272"/>
      <c r="M2555" s="273"/>
      <c r="N2555" s="273"/>
      <c r="O2555" s="273"/>
      <c r="P2555" s="273"/>
      <c r="Q2555" s="273"/>
    </row>
    <row r="2556" spans="1:17" ht="16.5" customHeight="1" x14ac:dyDescent="0.25">
      <c r="A2556" s="275" t="s">
        <v>5291</v>
      </c>
      <c r="B2556" s="275"/>
      <c r="C2556" s="275"/>
      <c r="D2556" s="275"/>
      <c r="E2556" s="275"/>
      <c r="F2556" s="171" t="s">
        <v>4932</v>
      </c>
      <c r="G2556" s="275" t="s">
        <v>7003</v>
      </c>
      <c r="H2556" s="275"/>
      <c r="I2556" s="275"/>
      <c r="J2556" s="275" t="s">
        <v>7017</v>
      </c>
      <c r="K2556" s="275"/>
      <c r="L2556" s="275"/>
      <c r="M2556" s="276"/>
      <c r="N2556" s="276"/>
      <c r="O2556" s="276"/>
      <c r="P2556" s="276"/>
      <c r="Q2556" s="276"/>
    </row>
    <row r="2557" spans="1:17" s="173" customFormat="1" ht="16.5" customHeight="1" x14ac:dyDescent="0.25">
      <c r="A2557" s="272" t="s">
        <v>7016</v>
      </c>
      <c r="B2557" s="272"/>
      <c r="C2557" s="272"/>
      <c r="D2557" s="272"/>
      <c r="E2557" s="272"/>
      <c r="F2557" s="172" t="s">
        <v>4932</v>
      </c>
      <c r="G2557" s="272" t="s">
        <v>7003</v>
      </c>
      <c r="H2557" s="272"/>
      <c r="I2557" s="272"/>
      <c r="J2557" s="272" t="s">
        <v>7015</v>
      </c>
      <c r="K2557" s="272"/>
      <c r="L2557" s="272"/>
      <c r="M2557" s="273"/>
      <c r="N2557" s="273"/>
      <c r="O2557" s="273"/>
      <c r="P2557" s="273"/>
      <c r="Q2557" s="273"/>
    </row>
    <row r="2558" spans="1:17" ht="16.5" customHeight="1" x14ac:dyDescent="0.25">
      <c r="A2558" s="275" t="s">
        <v>7014</v>
      </c>
      <c r="B2558" s="275"/>
      <c r="C2558" s="275"/>
      <c r="D2558" s="275"/>
      <c r="E2558" s="275"/>
      <c r="F2558" s="171" t="s">
        <v>4932</v>
      </c>
      <c r="G2558" s="275" t="s">
        <v>7003</v>
      </c>
      <c r="H2558" s="275"/>
      <c r="I2558" s="275"/>
      <c r="J2558" s="275" t="s">
        <v>7013</v>
      </c>
      <c r="K2558" s="275"/>
      <c r="L2558" s="275"/>
      <c r="M2558" s="276"/>
      <c r="N2558" s="276"/>
      <c r="O2558" s="276"/>
      <c r="P2558" s="276"/>
      <c r="Q2558" s="276"/>
    </row>
    <row r="2559" spans="1:17" s="173" customFormat="1" ht="16.5" customHeight="1" x14ac:dyDescent="0.25">
      <c r="A2559" s="272" t="s">
        <v>7012</v>
      </c>
      <c r="B2559" s="272"/>
      <c r="C2559" s="272"/>
      <c r="D2559" s="272"/>
      <c r="E2559" s="272"/>
      <c r="F2559" s="172" t="s">
        <v>4932</v>
      </c>
      <c r="G2559" s="272" t="s">
        <v>7003</v>
      </c>
      <c r="H2559" s="272"/>
      <c r="I2559" s="272"/>
      <c r="J2559" s="272" t="s">
        <v>7011</v>
      </c>
      <c r="K2559" s="272"/>
      <c r="L2559" s="272"/>
      <c r="M2559" s="273"/>
      <c r="N2559" s="273"/>
      <c r="O2559" s="273"/>
      <c r="P2559" s="273"/>
      <c r="Q2559" s="273"/>
    </row>
    <row r="2560" spans="1:17" ht="16.5" customHeight="1" x14ac:dyDescent="0.25">
      <c r="A2560" s="275" t="s">
        <v>7010</v>
      </c>
      <c r="B2560" s="275"/>
      <c r="C2560" s="275"/>
      <c r="D2560" s="275"/>
      <c r="E2560" s="275"/>
      <c r="F2560" s="171" t="s">
        <v>4932</v>
      </c>
      <c r="G2560" s="275" t="s">
        <v>7003</v>
      </c>
      <c r="H2560" s="275"/>
      <c r="I2560" s="275"/>
      <c r="J2560" s="275" t="s">
        <v>7009</v>
      </c>
      <c r="K2560" s="275"/>
      <c r="L2560" s="275"/>
      <c r="M2560" s="276"/>
      <c r="N2560" s="276"/>
      <c r="O2560" s="276"/>
      <c r="P2560" s="276"/>
      <c r="Q2560" s="276"/>
    </row>
    <row r="2561" spans="1:17" s="173" customFormat="1" ht="16.5" customHeight="1" x14ac:dyDescent="0.25">
      <c r="A2561" s="272" t="s">
        <v>7008</v>
      </c>
      <c r="B2561" s="272"/>
      <c r="C2561" s="272"/>
      <c r="D2561" s="272"/>
      <c r="E2561" s="272"/>
      <c r="F2561" s="172" t="s">
        <v>4932</v>
      </c>
      <c r="G2561" s="272" t="s">
        <v>7003</v>
      </c>
      <c r="H2561" s="272"/>
      <c r="I2561" s="272"/>
      <c r="J2561" s="272" t="s">
        <v>7007</v>
      </c>
      <c r="K2561" s="272"/>
      <c r="L2561" s="272"/>
      <c r="M2561" s="273"/>
      <c r="N2561" s="273"/>
      <c r="O2561" s="273"/>
      <c r="P2561" s="273"/>
      <c r="Q2561" s="273"/>
    </row>
    <row r="2562" spans="1:17" ht="13.5" customHeight="1" x14ac:dyDescent="0.25">
      <c r="A2562" s="278" t="s">
        <v>7006</v>
      </c>
      <c r="B2562" s="278"/>
      <c r="C2562" s="278"/>
      <c r="D2562" s="278"/>
      <c r="E2562" s="278"/>
      <c r="F2562" s="171" t="s">
        <v>4932</v>
      </c>
      <c r="G2562" s="275" t="s">
        <v>7003</v>
      </c>
      <c r="H2562" s="275"/>
      <c r="I2562" s="275"/>
      <c r="J2562" s="275" t="s">
        <v>7005</v>
      </c>
      <c r="K2562" s="275"/>
      <c r="L2562" s="275"/>
      <c r="M2562" s="276"/>
      <c r="N2562" s="276"/>
      <c r="O2562" s="276"/>
      <c r="P2562" s="276"/>
      <c r="Q2562" s="276"/>
    </row>
    <row r="2563" spans="1:17" ht="13.5" customHeight="1" x14ac:dyDescent="0.25">
      <c r="A2563" s="278"/>
      <c r="B2563" s="278"/>
      <c r="C2563" s="278"/>
      <c r="D2563" s="278"/>
      <c r="E2563" s="278"/>
    </row>
    <row r="2564" spans="1:17" s="173" customFormat="1" ht="16.5" customHeight="1" x14ac:dyDescent="0.25">
      <c r="A2564" s="272" t="s">
        <v>4942</v>
      </c>
      <c r="B2564" s="272"/>
      <c r="C2564" s="272"/>
      <c r="D2564" s="272"/>
      <c r="E2564" s="272"/>
      <c r="F2564" s="172" t="s">
        <v>4932</v>
      </c>
      <c r="G2564" s="272" t="s">
        <v>7003</v>
      </c>
      <c r="H2564" s="272"/>
      <c r="I2564" s="272"/>
      <c r="M2564" s="273"/>
      <c r="N2564" s="273"/>
      <c r="O2564" s="273"/>
      <c r="P2564" s="273"/>
      <c r="Q2564" s="273"/>
    </row>
    <row r="2565" spans="1:17" ht="16.5" customHeight="1" x14ac:dyDescent="0.25">
      <c r="A2565" s="275" t="s">
        <v>7004</v>
      </c>
      <c r="B2565" s="275"/>
      <c r="C2565" s="275"/>
      <c r="D2565" s="275"/>
      <c r="E2565" s="275"/>
      <c r="F2565" s="171" t="s">
        <v>4932</v>
      </c>
      <c r="G2565" s="275" t="s">
        <v>7003</v>
      </c>
      <c r="H2565" s="275"/>
      <c r="I2565" s="275"/>
      <c r="M2565" s="276"/>
      <c r="N2565" s="276"/>
      <c r="O2565" s="276"/>
      <c r="P2565" s="276"/>
      <c r="Q2565" s="276"/>
    </row>
    <row r="2566" spans="1:17" ht="28.5" customHeight="1" x14ac:dyDescent="0.25"/>
    <row r="2567" spans="1:17" ht="6" customHeight="1" x14ac:dyDescent="0.25"/>
    <row r="2568" spans="1:17" ht="15.75" customHeight="1" x14ac:dyDescent="0.25">
      <c r="A2568" s="274" t="s">
        <v>7002</v>
      </c>
      <c r="B2568" s="274"/>
      <c r="C2568" s="274"/>
      <c r="D2568" s="274"/>
      <c r="E2568" s="274"/>
      <c r="F2568" s="274"/>
      <c r="G2568" s="274"/>
      <c r="H2568" s="274"/>
    </row>
    <row r="2569" spans="1:17" ht="6.75" customHeight="1" x14ac:dyDescent="0.25"/>
    <row r="2570" spans="1:17" s="173" customFormat="1" ht="16.5" customHeight="1" x14ac:dyDescent="0.25">
      <c r="A2570" s="272" t="s">
        <v>4942</v>
      </c>
      <c r="B2570" s="272"/>
      <c r="C2570" s="272"/>
      <c r="D2570" s="272"/>
      <c r="E2570" s="272"/>
      <c r="F2570" s="172" t="s">
        <v>4932</v>
      </c>
      <c r="G2570" s="272" t="s">
        <v>7002</v>
      </c>
      <c r="H2570" s="272"/>
      <c r="I2570" s="272"/>
      <c r="M2570" s="273"/>
      <c r="N2570" s="273"/>
      <c r="O2570" s="273"/>
      <c r="P2570" s="273"/>
      <c r="Q2570" s="273"/>
    </row>
    <row r="2571" spans="1:17" ht="28.5" customHeight="1" x14ac:dyDescent="0.25"/>
    <row r="2572" spans="1:17" ht="6" customHeight="1" x14ac:dyDescent="0.25"/>
    <row r="2573" spans="1:17" ht="15.75" customHeight="1" x14ac:dyDescent="0.25">
      <c r="A2573" s="274" t="s">
        <v>6993</v>
      </c>
      <c r="B2573" s="274"/>
      <c r="C2573" s="274"/>
      <c r="D2573" s="274"/>
      <c r="E2573" s="274"/>
      <c r="F2573" s="274"/>
      <c r="G2573" s="274"/>
      <c r="H2573" s="274"/>
    </row>
    <row r="2574" spans="1:17" ht="6.75" customHeight="1" x14ac:dyDescent="0.25"/>
    <row r="2575" spans="1:17" ht="16.5" customHeight="1" x14ac:dyDescent="0.25">
      <c r="A2575" s="275" t="s">
        <v>6968</v>
      </c>
      <c r="B2575" s="275"/>
      <c r="C2575" s="275"/>
      <c r="D2575" s="275"/>
      <c r="E2575" s="275"/>
      <c r="F2575" s="171" t="s">
        <v>4932</v>
      </c>
      <c r="G2575" s="275" t="s">
        <v>6993</v>
      </c>
      <c r="H2575" s="275"/>
      <c r="I2575" s="275"/>
      <c r="M2575" s="276"/>
      <c r="N2575" s="276"/>
      <c r="O2575" s="276"/>
      <c r="P2575" s="276"/>
      <c r="Q2575" s="276"/>
    </row>
    <row r="2576" spans="1:17" s="173" customFormat="1" ht="16.5" customHeight="1" x14ac:dyDescent="0.25">
      <c r="A2576" s="272" t="s">
        <v>6966</v>
      </c>
      <c r="B2576" s="272"/>
      <c r="C2576" s="272"/>
      <c r="D2576" s="272"/>
      <c r="E2576" s="272"/>
      <c r="F2576" s="172" t="s">
        <v>4932</v>
      </c>
      <c r="G2576" s="272" t="s">
        <v>6993</v>
      </c>
      <c r="H2576" s="272"/>
      <c r="I2576" s="272"/>
      <c r="M2576" s="273"/>
      <c r="N2576" s="273"/>
      <c r="O2576" s="273"/>
      <c r="P2576" s="273"/>
      <c r="Q2576" s="273"/>
    </row>
    <row r="2577" spans="1:17" ht="13.5" customHeight="1" x14ac:dyDescent="0.25">
      <c r="A2577" s="278" t="s">
        <v>7001</v>
      </c>
      <c r="B2577" s="278"/>
      <c r="C2577" s="278"/>
      <c r="D2577" s="278"/>
      <c r="E2577" s="278"/>
      <c r="F2577" s="171" t="s">
        <v>4932</v>
      </c>
      <c r="G2577" s="275" t="s">
        <v>6993</v>
      </c>
      <c r="H2577" s="275"/>
      <c r="I2577" s="275"/>
      <c r="J2577" s="275" t="s">
        <v>7000</v>
      </c>
      <c r="K2577" s="275"/>
      <c r="L2577" s="275"/>
      <c r="M2577" s="276"/>
      <c r="N2577" s="276"/>
      <c r="O2577" s="276"/>
      <c r="P2577" s="276"/>
      <c r="Q2577" s="276"/>
    </row>
    <row r="2578" spans="1:17" ht="13.5" customHeight="1" x14ac:dyDescent="0.25">
      <c r="A2578" s="278"/>
      <c r="B2578" s="278"/>
      <c r="C2578" s="278"/>
      <c r="D2578" s="278"/>
      <c r="E2578" s="278"/>
    </row>
    <row r="2579" spans="1:17" s="173" customFormat="1" ht="16.5" customHeight="1" x14ac:dyDescent="0.25">
      <c r="A2579" s="272" t="s">
        <v>6964</v>
      </c>
      <c r="B2579" s="272"/>
      <c r="C2579" s="272"/>
      <c r="D2579" s="272"/>
      <c r="E2579" s="272"/>
      <c r="F2579" s="172" t="s">
        <v>4932</v>
      </c>
      <c r="G2579" s="272" t="s">
        <v>6993</v>
      </c>
      <c r="H2579" s="272"/>
      <c r="I2579" s="272"/>
      <c r="M2579" s="273"/>
      <c r="N2579" s="273"/>
      <c r="O2579" s="273"/>
      <c r="P2579" s="273"/>
      <c r="Q2579" s="273"/>
    </row>
    <row r="2580" spans="1:17" ht="16.5" customHeight="1" x14ac:dyDescent="0.25">
      <c r="A2580" s="275" t="s">
        <v>6999</v>
      </c>
      <c r="B2580" s="275"/>
      <c r="C2580" s="275"/>
      <c r="D2580" s="275"/>
      <c r="E2580" s="275"/>
      <c r="F2580" s="171" t="s">
        <v>4932</v>
      </c>
      <c r="G2580" s="275" t="s">
        <v>6993</v>
      </c>
      <c r="H2580" s="275"/>
      <c r="I2580" s="275"/>
      <c r="J2580" s="275" t="s">
        <v>6998</v>
      </c>
      <c r="K2580" s="275"/>
      <c r="L2580" s="275"/>
      <c r="M2580" s="276"/>
      <c r="N2580" s="276"/>
      <c r="O2580" s="276"/>
      <c r="P2580" s="276"/>
      <c r="Q2580" s="276"/>
    </row>
    <row r="2581" spans="1:17" s="173" customFormat="1" ht="16.5" customHeight="1" x14ac:dyDescent="0.25">
      <c r="A2581" s="272" t="s">
        <v>6997</v>
      </c>
      <c r="B2581" s="272"/>
      <c r="C2581" s="272"/>
      <c r="D2581" s="272"/>
      <c r="E2581" s="272"/>
      <c r="F2581" s="172" t="s">
        <v>4932</v>
      </c>
      <c r="G2581" s="272" t="s">
        <v>6993</v>
      </c>
      <c r="H2581" s="272"/>
      <c r="I2581" s="272"/>
      <c r="J2581" s="272" t="s">
        <v>6996</v>
      </c>
      <c r="K2581" s="272"/>
      <c r="L2581" s="272"/>
      <c r="M2581" s="273"/>
      <c r="N2581" s="273"/>
      <c r="O2581" s="273"/>
      <c r="P2581" s="273"/>
      <c r="Q2581" s="273"/>
    </row>
    <row r="2582" spans="1:17" ht="13.5" customHeight="1" x14ac:dyDescent="0.25">
      <c r="A2582" s="278" t="s">
        <v>6962</v>
      </c>
      <c r="B2582" s="278"/>
      <c r="C2582" s="278"/>
      <c r="D2582" s="278"/>
      <c r="E2582" s="278"/>
      <c r="F2582" s="171" t="s">
        <v>4932</v>
      </c>
      <c r="G2582" s="275" t="s">
        <v>6993</v>
      </c>
      <c r="H2582" s="275"/>
      <c r="I2582" s="275"/>
      <c r="M2582" s="276"/>
      <c r="N2582" s="276"/>
      <c r="O2582" s="276"/>
      <c r="P2582" s="276"/>
      <c r="Q2582" s="276"/>
    </row>
    <row r="2583" spans="1:17" ht="13.5" customHeight="1" x14ac:dyDescent="0.25">
      <c r="A2583" s="278"/>
      <c r="B2583" s="278"/>
      <c r="C2583" s="278"/>
      <c r="D2583" s="278"/>
      <c r="E2583" s="278"/>
    </row>
    <row r="2584" spans="1:17" s="173" customFormat="1" ht="16.5" customHeight="1" x14ac:dyDescent="0.25">
      <c r="A2584" s="272" t="s">
        <v>6995</v>
      </c>
      <c r="B2584" s="272"/>
      <c r="C2584" s="272"/>
      <c r="D2584" s="272"/>
      <c r="E2584" s="272"/>
      <c r="F2584" s="172" t="s">
        <v>4932</v>
      </c>
      <c r="G2584" s="272" t="s">
        <v>6993</v>
      </c>
      <c r="H2584" s="272"/>
      <c r="I2584" s="272"/>
      <c r="J2584" s="272" t="s">
        <v>6994</v>
      </c>
      <c r="K2584" s="272"/>
      <c r="L2584" s="272"/>
      <c r="M2584" s="273"/>
      <c r="N2584" s="273"/>
      <c r="O2584" s="273"/>
      <c r="P2584" s="273"/>
      <c r="Q2584" s="273"/>
    </row>
    <row r="2585" spans="1:17" ht="16.5" customHeight="1" x14ac:dyDescent="0.25">
      <c r="A2585" s="275" t="s">
        <v>4942</v>
      </c>
      <c r="B2585" s="275"/>
      <c r="C2585" s="275"/>
      <c r="D2585" s="275"/>
      <c r="E2585" s="275"/>
      <c r="F2585" s="171" t="s">
        <v>4932</v>
      </c>
      <c r="G2585" s="275" t="s">
        <v>6993</v>
      </c>
      <c r="H2585" s="275"/>
      <c r="I2585" s="275"/>
      <c r="M2585" s="276"/>
      <c r="N2585" s="276"/>
      <c r="O2585" s="276"/>
      <c r="P2585" s="276"/>
      <c r="Q2585" s="276"/>
    </row>
    <row r="2586" spans="1:17" ht="28.5" customHeight="1" x14ac:dyDescent="0.25"/>
    <row r="2587" spans="1:17" ht="6" customHeight="1" x14ac:dyDescent="0.25"/>
    <row r="2588" spans="1:17" ht="15.75" customHeight="1" x14ac:dyDescent="0.25">
      <c r="A2588" s="274" t="s">
        <v>6992</v>
      </c>
      <c r="B2588" s="274"/>
      <c r="C2588" s="274"/>
      <c r="D2588" s="274"/>
      <c r="E2588" s="274"/>
      <c r="F2588" s="274"/>
      <c r="G2588" s="274"/>
      <c r="H2588" s="274"/>
    </row>
    <row r="2589" spans="1:17" ht="6.75" customHeight="1" x14ac:dyDescent="0.25"/>
    <row r="2590" spans="1:17" s="173" customFormat="1" ht="16.5" customHeight="1" x14ac:dyDescent="0.25">
      <c r="A2590" s="272" t="s">
        <v>5356</v>
      </c>
      <c r="B2590" s="272"/>
      <c r="C2590" s="272"/>
      <c r="D2590" s="272"/>
      <c r="E2590" s="272"/>
      <c r="F2590" s="172" t="s">
        <v>4932</v>
      </c>
      <c r="G2590" s="272" t="s">
        <v>6992</v>
      </c>
      <c r="H2590" s="272"/>
      <c r="I2590" s="272"/>
      <c r="M2590" s="273"/>
      <c r="N2590" s="273"/>
      <c r="O2590" s="273"/>
      <c r="P2590" s="273"/>
      <c r="Q2590" s="273"/>
    </row>
    <row r="2591" spans="1:17" ht="28.5" customHeight="1" x14ac:dyDescent="0.25"/>
    <row r="2592" spans="1:17" ht="6" customHeight="1" x14ac:dyDescent="0.25"/>
    <row r="2593" spans="1:17" ht="15.75" customHeight="1" x14ac:dyDescent="0.25">
      <c r="A2593" s="274" t="s">
        <v>6990</v>
      </c>
      <c r="B2593" s="274"/>
      <c r="C2593" s="274"/>
      <c r="D2593" s="274"/>
      <c r="E2593" s="274"/>
      <c r="F2593" s="274"/>
      <c r="G2593" s="274"/>
      <c r="H2593" s="274"/>
    </row>
    <row r="2594" spans="1:17" ht="6.75" customHeight="1" x14ac:dyDescent="0.25"/>
    <row r="2595" spans="1:17" ht="16.5" customHeight="1" x14ac:dyDescent="0.25">
      <c r="A2595" s="275" t="s">
        <v>6991</v>
      </c>
      <c r="B2595" s="275"/>
      <c r="C2595" s="275"/>
      <c r="D2595" s="275"/>
      <c r="E2595" s="275"/>
      <c r="F2595" s="171" t="s">
        <v>4932</v>
      </c>
      <c r="G2595" s="275" t="s">
        <v>6990</v>
      </c>
      <c r="H2595" s="275"/>
      <c r="I2595" s="275"/>
      <c r="J2595" s="275" t="s">
        <v>6989</v>
      </c>
      <c r="K2595" s="275"/>
      <c r="L2595" s="275"/>
      <c r="M2595" s="276"/>
      <c r="N2595" s="276"/>
      <c r="O2595" s="276"/>
      <c r="P2595" s="276"/>
      <c r="Q2595" s="276"/>
    </row>
    <row r="2596" spans="1:17" ht="28.5" customHeight="1" x14ac:dyDescent="0.25"/>
    <row r="2597" spans="1:17" ht="6" customHeight="1" x14ac:dyDescent="0.25"/>
    <row r="2598" spans="1:17" ht="15.75" customHeight="1" x14ac:dyDescent="0.25">
      <c r="A2598" s="274" t="s">
        <v>6988</v>
      </c>
      <c r="B2598" s="274"/>
      <c r="C2598" s="274"/>
      <c r="D2598" s="274"/>
      <c r="E2598" s="274"/>
      <c r="F2598" s="274"/>
      <c r="G2598" s="274"/>
      <c r="H2598" s="274"/>
    </row>
    <row r="2599" spans="1:17" ht="6.75" customHeight="1" x14ac:dyDescent="0.25"/>
    <row r="2600" spans="1:17" s="173" customFormat="1" ht="16.5" customHeight="1" x14ac:dyDescent="0.25">
      <c r="A2600" s="272" t="s">
        <v>5980</v>
      </c>
      <c r="B2600" s="272"/>
      <c r="C2600" s="272"/>
      <c r="D2600" s="272"/>
      <c r="E2600" s="272"/>
      <c r="F2600" s="172" t="s">
        <v>4932</v>
      </c>
      <c r="G2600" s="272" t="s">
        <v>6988</v>
      </c>
      <c r="H2600" s="272"/>
      <c r="I2600" s="272"/>
      <c r="M2600" s="273"/>
      <c r="N2600" s="273"/>
      <c r="O2600" s="273"/>
      <c r="P2600" s="273"/>
      <c r="Q2600" s="273"/>
    </row>
    <row r="2601" spans="1:17" ht="28.5" customHeight="1" x14ac:dyDescent="0.25"/>
    <row r="2602" spans="1:17" ht="6" customHeight="1" x14ac:dyDescent="0.25"/>
    <row r="2603" spans="1:17" ht="15.75" customHeight="1" x14ac:dyDescent="0.25">
      <c r="A2603" s="274" t="s">
        <v>6983</v>
      </c>
      <c r="B2603" s="274"/>
      <c r="C2603" s="274"/>
      <c r="D2603" s="274"/>
      <c r="E2603" s="274"/>
      <c r="F2603" s="274"/>
      <c r="G2603" s="274"/>
      <c r="H2603" s="274"/>
    </row>
    <row r="2604" spans="1:17" ht="6.75" customHeight="1" x14ac:dyDescent="0.25"/>
    <row r="2605" spans="1:17" ht="16.5" customHeight="1" x14ac:dyDescent="0.25">
      <c r="A2605" s="275" t="s">
        <v>6987</v>
      </c>
      <c r="B2605" s="275"/>
      <c r="C2605" s="275"/>
      <c r="D2605" s="275"/>
      <c r="E2605" s="275"/>
      <c r="F2605" s="171" t="s">
        <v>4932</v>
      </c>
      <c r="G2605" s="275" t="s">
        <v>6983</v>
      </c>
      <c r="H2605" s="275"/>
      <c r="I2605" s="275"/>
      <c r="J2605" s="275" t="s">
        <v>6986</v>
      </c>
      <c r="K2605" s="275"/>
      <c r="L2605" s="275"/>
      <c r="M2605" s="276"/>
      <c r="N2605" s="276"/>
      <c r="O2605" s="276"/>
      <c r="P2605" s="276"/>
      <c r="Q2605" s="276"/>
    </row>
    <row r="2606" spans="1:17" s="173" customFormat="1" ht="16.5" customHeight="1" x14ac:dyDescent="0.25">
      <c r="A2606" s="272" t="s">
        <v>6985</v>
      </c>
      <c r="B2606" s="272"/>
      <c r="C2606" s="272"/>
      <c r="D2606" s="272"/>
      <c r="E2606" s="272"/>
      <c r="F2606" s="172" t="s">
        <v>4932</v>
      </c>
      <c r="G2606" s="272" t="s">
        <v>6983</v>
      </c>
      <c r="H2606" s="272"/>
      <c r="I2606" s="272"/>
      <c r="M2606" s="273"/>
      <c r="N2606" s="273"/>
      <c r="O2606" s="273"/>
      <c r="P2606" s="273"/>
      <c r="Q2606" s="273"/>
    </row>
    <row r="2607" spans="1:17" ht="13.5" customHeight="1" x14ac:dyDescent="0.25">
      <c r="A2607" s="278" t="s">
        <v>6984</v>
      </c>
      <c r="B2607" s="278"/>
      <c r="C2607" s="278"/>
      <c r="D2607" s="278"/>
      <c r="E2607" s="278"/>
      <c r="F2607" s="171" t="s">
        <v>4932</v>
      </c>
      <c r="G2607" s="275" t="s">
        <v>6983</v>
      </c>
      <c r="H2607" s="275"/>
      <c r="I2607" s="275"/>
      <c r="J2607" s="275" t="s">
        <v>6982</v>
      </c>
      <c r="K2607" s="275"/>
      <c r="L2607" s="275"/>
      <c r="M2607" s="276"/>
      <c r="N2607" s="276"/>
      <c r="O2607" s="276"/>
      <c r="P2607" s="276"/>
      <c r="Q2607" s="276"/>
    </row>
    <row r="2608" spans="1:17" ht="13.5" customHeight="1" x14ac:dyDescent="0.25">
      <c r="A2608" s="278"/>
      <c r="B2608" s="278"/>
      <c r="C2608" s="278"/>
      <c r="D2608" s="278"/>
      <c r="E2608" s="278"/>
    </row>
    <row r="2609" spans="1:17" ht="28.5" customHeight="1" x14ac:dyDescent="0.25"/>
    <row r="2610" spans="1:17" ht="6" customHeight="1" x14ac:dyDescent="0.25"/>
    <row r="2611" spans="1:17" ht="15.75" customHeight="1" x14ac:dyDescent="0.25">
      <c r="A2611" s="274" t="s">
        <v>6970</v>
      </c>
      <c r="B2611" s="274"/>
      <c r="C2611" s="274"/>
      <c r="D2611" s="274"/>
      <c r="E2611" s="274"/>
      <c r="F2611" s="274"/>
      <c r="G2611" s="274"/>
      <c r="H2611" s="274"/>
    </row>
    <row r="2612" spans="1:17" ht="6.75" customHeight="1" x14ac:dyDescent="0.25"/>
    <row r="2613" spans="1:17" s="173" customFormat="1" ht="16.5" customHeight="1" x14ac:dyDescent="0.25">
      <c r="A2613" s="272" t="s">
        <v>6981</v>
      </c>
      <c r="B2613" s="272"/>
      <c r="C2613" s="272"/>
      <c r="D2613" s="272"/>
      <c r="E2613" s="272"/>
      <c r="F2613" s="172" t="s">
        <v>4932</v>
      </c>
      <c r="G2613" s="272" t="s">
        <v>6970</v>
      </c>
      <c r="H2613" s="272"/>
      <c r="I2613" s="272"/>
      <c r="M2613" s="273"/>
      <c r="N2613" s="273"/>
      <c r="O2613" s="273"/>
      <c r="P2613" s="273"/>
      <c r="Q2613" s="273"/>
    </row>
    <row r="2614" spans="1:17" ht="13.5" customHeight="1" x14ac:dyDescent="0.25">
      <c r="A2614" s="278" t="s">
        <v>6980</v>
      </c>
      <c r="B2614" s="278"/>
      <c r="C2614" s="278"/>
      <c r="D2614" s="278"/>
      <c r="E2614" s="278"/>
      <c r="F2614" s="171" t="s">
        <v>4932</v>
      </c>
      <c r="G2614" s="275" t="s">
        <v>6970</v>
      </c>
      <c r="H2614" s="275"/>
      <c r="I2614" s="275"/>
      <c r="J2614" s="275" t="s">
        <v>6979</v>
      </c>
      <c r="K2614" s="275"/>
      <c r="L2614" s="275"/>
      <c r="M2614" s="276"/>
      <c r="N2614" s="276"/>
      <c r="O2614" s="276"/>
      <c r="P2614" s="276"/>
      <c r="Q2614" s="276"/>
    </row>
    <row r="2615" spans="1:17" ht="13.5" customHeight="1" x14ac:dyDescent="0.25">
      <c r="A2615" s="278"/>
      <c r="B2615" s="278"/>
      <c r="C2615" s="278"/>
      <c r="D2615" s="278"/>
      <c r="E2615" s="278"/>
    </row>
    <row r="2616" spans="1:17" s="173" customFormat="1" ht="16.5" customHeight="1" x14ac:dyDescent="0.25">
      <c r="A2616" s="272" t="s">
        <v>6978</v>
      </c>
      <c r="B2616" s="272"/>
      <c r="C2616" s="272"/>
      <c r="D2616" s="272"/>
      <c r="E2616" s="272"/>
      <c r="F2616" s="172" t="s">
        <v>4932</v>
      </c>
      <c r="G2616" s="272" t="s">
        <v>6970</v>
      </c>
      <c r="H2616" s="272"/>
      <c r="I2616" s="272"/>
      <c r="J2616" s="272" t="s">
        <v>6977</v>
      </c>
      <c r="K2616" s="272"/>
      <c r="L2616" s="272"/>
      <c r="M2616" s="273"/>
      <c r="N2616" s="273"/>
      <c r="O2616" s="273"/>
      <c r="P2616" s="273"/>
      <c r="Q2616" s="273"/>
    </row>
    <row r="2617" spans="1:17" ht="16.5" customHeight="1" x14ac:dyDescent="0.25">
      <c r="A2617" s="275" t="s">
        <v>6976</v>
      </c>
      <c r="B2617" s="275"/>
      <c r="C2617" s="275"/>
      <c r="D2617" s="275"/>
      <c r="E2617" s="275"/>
      <c r="F2617" s="171" t="s">
        <v>4932</v>
      </c>
      <c r="G2617" s="275" t="s">
        <v>6970</v>
      </c>
      <c r="H2617" s="275"/>
      <c r="I2617" s="275"/>
      <c r="J2617" s="275" t="s">
        <v>6969</v>
      </c>
      <c r="K2617" s="275"/>
      <c r="L2617" s="275"/>
      <c r="M2617" s="276"/>
      <c r="N2617" s="276"/>
      <c r="O2617" s="276"/>
      <c r="P2617" s="276"/>
      <c r="Q2617" s="276"/>
    </row>
    <row r="2618" spans="1:17" s="173" customFormat="1" ht="16.5" customHeight="1" x14ac:dyDescent="0.25">
      <c r="A2618" s="272" t="s">
        <v>6975</v>
      </c>
      <c r="B2618" s="272"/>
      <c r="C2618" s="272"/>
      <c r="D2618" s="272"/>
      <c r="E2618" s="272"/>
      <c r="F2618" s="172" t="s">
        <v>4932</v>
      </c>
      <c r="G2618" s="272" t="s">
        <v>6970</v>
      </c>
      <c r="H2618" s="272"/>
      <c r="I2618" s="272"/>
      <c r="J2618" s="272" t="s">
        <v>6974</v>
      </c>
      <c r="K2618" s="272"/>
      <c r="L2618" s="272"/>
      <c r="M2618" s="273"/>
      <c r="N2618" s="273"/>
      <c r="O2618" s="273"/>
      <c r="P2618" s="273"/>
      <c r="Q2618" s="273"/>
    </row>
    <row r="2619" spans="1:17" ht="13.5" customHeight="1" x14ac:dyDescent="0.25">
      <c r="A2619" s="278" t="s">
        <v>6973</v>
      </c>
      <c r="B2619" s="278"/>
      <c r="C2619" s="278"/>
      <c r="D2619" s="278"/>
      <c r="E2619" s="278"/>
      <c r="F2619" s="171" t="s">
        <v>4932</v>
      </c>
      <c r="G2619" s="275" t="s">
        <v>6970</v>
      </c>
      <c r="H2619" s="275"/>
      <c r="I2619" s="275"/>
      <c r="J2619" s="275" t="s">
        <v>6972</v>
      </c>
      <c r="K2619" s="275"/>
      <c r="L2619" s="275"/>
      <c r="M2619" s="276"/>
      <c r="N2619" s="276"/>
      <c r="O2619" s="276"/>
      <c r="P2619" s="276"/>
      <c r="Q2619" s="276"/>
    </row>
    <row r="2620" spans="1:17" ht="13.5" customHeight="1" x14ac:dyDescent="0.25">
      <c r="A2620" s="278"/>
      <c r="B2620" s="278"/>
      <c r="C2620" s="278"/>
      <c r="D2620" s="278"/>
      <c r="E2620" s="278"/>
    </row>
    <row r="2621" spans="1:17" s="173" customFormat="1" ht="13.5" customHeight="1" x14ac:dyDescent="0.25">
      <c r="A2621" s="277" t="s">
        <v>6971</v>
      </c>
      <c r="B2621" s="277"/>
      <c r="C2621" s="277"/>
      <c r="D2621" s="277"/>
      <c r="E2621" s="277"/>
      <c r="F2621" s="172" t="s">
        <v>4932</v>
      </c>
      <c r="G2621" s="272" t="s">
        <v>6970</v>
      </c>
      <c r="H2621" s="272"/>
      <c r="I2621" s="272"/>
      <c r="J2621" s="272" t="s">
        <v>6969</v>
      </c>
      <c r="K2621" s="272"/>
      <c r="L2621" s="272"/>
      <c r="M2621" s="273"/>
      <c r="N2621" s="273"/>
      <c r="O2621" s="273"/>
      <c r="P2621" s="273"/>
      <c r="Q2621" s="273"/>
    </row>
    <row r="2622" spans="1:17" s="173" customFormat="1" ht="13.5" customHeight="1" x14ac:dyDescent="0.25">
      <c r="A2622" s="277"/>
      <c r="B2622" s="277"/>
      <c r="C2622" s="277"/>
      <c r="D2622" s="277"/>
      <c r="E2622" s="277"/>
    </row>
    <row r="2623" spans="1:17" s="173" customFormat="1" ht="13.5" customHeight="1" x14ac:dyDescent="0.25">
      <c r="A2623" s="277"/>
      <c r="B2623" s="277"/>
      <c r="C2623" s="277"/>
      <c r="D2623" s="277"/>
      <c r="E2623" s="277"/>
    </row>
    <row r="2624" spans="1:17" ht="28.5" customHeight="1" x14ac:dyDescent="0.25"/>
    <row r="2625" spans="1:17" ht="6" customHeight="1" x14ac:dyDescent="0.25"/>
    <row r="2626" spans="1:17" ht="15.75" customHeight="1" x14ac:dyDescent="0.25">
      <c r="A2626" s="274" t="s">
        <v>6949</v>
      </c>
      <c r="B2626" s="274"/>
      <c r="C2626" s="274"/>
      <c r="D2626" s="274"/>
      <c r="E2626" s="274"/>
      <c r="F2626" s="274"/>
      <c r="G2626" s="274"/>
      <c r="H2626" s="274"/>
    </row>
    <row r="2627" spans="1:17" ht="6.75" customHeight="1" x14ac:dyDescent="0.25"/>
    <row r="2628" spans="1:17" ht="13.5" customHeight="1" x14ac:dyDescent="0.25">
      <c r="A2628" s="275" t="s">
        <v>6968</v>
      </c>
      <c r="B2628" s="275"/>
      <c r="C2628" s="275"/>
      <c r="D2628" s="275"/>
      <c r="E2628" s="275"/>
      <c r="F2628" s="171" t="s">
        <v>4932</v>
      </c>
      <c r="G2628" s="275" t="s">
        <v>6949</v>
      </c>
      <c r="H2628" s="275"/>
      <c r="I2628" s="275"/>
      <c r="J2628" s="278" t="s">
        <v>6967</v>
      </c>
      <c r="K2628" s="278"/>
      <c r="L2628" s="278"/>
      <c r="M2628" s="276"/>
      <c r="N2628" s="276"/>
      <c r="O2628" s="276"/>
      <c r="P2628" s="276"/>
      <c r="Q2628" s="276"/>
    </row>
    <row r="2629" spans="1:17" ht="13.5" customHeight="1" x14ac:dyDescent="0.25">
      <c r="J2629" s="278"/>
      <c r="K2629" s="278"/>
      <c r="L2629" s="278"/>
    </row>
    <row r="2630" spans="1:17" s="173" customFormat="1" ht="13.5" customHeight="1" x14ac:dyDescent="0.25">
      <c r="A2630" s="272" t="s">
        <v>6966</v>
      </c>
      <c r="B2630" s="272"/>
      <c r="C2630" s="272"/>
      <c r="D2630" s="272"/>
      <c r="E2630" s="272"/>
      <c r="F2630" s="172" t="s">
        <v>4932</v>
      </c>
      <c r="G2630" s="272" t="s">
        <v>6949</v>
      </c>
      <c r="H2630" s="272"/>
      <c r="I2630" s="272"/>
      <c r="J2630" s="277" t="s">
        <v>6965</v>
      </c>
      <c r="K2630" s="277"/>
      <c r="L2630" s="277"/>
      <c r="M2630" s="273"/>
      <c r="N2630" s="273"/>
      <c r="O2630" s="273"/>
      <c r="P2630" s="273"/>
      <c r="Q2630" s="273"/>
    </row>
    <row r="2631" spans="1:17" s="173" customFormat="1" ht="13.5" customHeight="1" x14ac:dyDescent="0.25">
      <c r="J2631" s="277"/>
      <c r="K2631" s="277"/>
      <c r="L2631" s="277"/>
    </row>
    <row r="2632" spans="1:17" ht="13.5" customHeight="1" x14ac:dyDescent="0.25">
      <c r="A2632" s="275" t="s">
        <v>6964</v>
      </c>
      <c r="B2632" s="275"/>
      <c r="C2632" s="275"/>
      <c r="D2632" s="275"/>
      <c r="E2632" s="275"/>
      <c r="F2632" s="171" t="s">
        <v>4932</v>
      </c>
      <c r="G2632" s="275" t="s">
        <v>6949</v>
      </c>
      <c r="H2632" s="275"/>
      <c r="I2632" s="275"/>
      <c r="J2632" s="278" t="s">
        <v>6963</v>
      </c>
      <c r="K2632" s="278"/>
      <c r="L2632" s="278"/>
      <c r="M2632" s="276"/>
      <c r="N2632" s="276"/>
      <c r="O2632" s="276"/>
      <c r="P2632" s="276"/>
      <c r="Q2632" s="276"/>
    </row>
    <row r="2633" spans="1:17" ht="13.5" customHeight="1" x14ac:dyDescent="0.25">
      <c r="J2633" s="278"/>
      <c r="K2633" s="278"/>
      <c r="L2633" s="278"/>
    </row>
    <row r="2634" spans="1:17" s="173" customFormat="1" ht="13.5" customHeight="1" x14ac:dyDescent="0.25">
      <c r="A2634" s="277" t="s">
        <v>6962</v>
      </c>
      <c r="B2634" s="277"/>
      <c r="C2634" s="277"/>
      <c r="D2634" s="277"/>
      <c r="E2634" s="277"/>
      <c r="F2634" s="172" t="s">
        <v>4932</v>
      </c>
      <c r="G2634" s="272" t="s">
        <v>6949</v>
      </c>
      <c r="H2634" s="272"/>
      <c r="I2634" s="272"/>
      <c r="J2634" s="277" t="s">
        <v>6961</v>
      </c>
      <c r="K2634" s="277"/>
      <c r="L2634" s="277"/>
      <c r="M2634" s="273"/>
      <c r="N2634" s="273"/>
      <c r="O2634" s="273"/>
      <c r="P2634" s="273"/>
      <c r="Q2634" s="273"/>
    </row>
    <row r="2635" spans="1:17" s="173" customFormat="1" ht="13.5" customHeight="1" x14ac:dyDescent="0.25">
      <c r="A2635" s="277"/>
      <c r="B2635" s="277"/>
      <c r="C2635" s="277"/>
      <c r="D2635" s="277"/>
      <c r="E2635" s="277"/>
      <c r="J2635" s="277"/>
      <c r="K2635" s="277"/>
      <c r="L2635" s="277"/>
    </row>
    <row r="2636" spans="1:17" ht="13.5" customHeight="1" x14ac:dyDescent="0.25">
      <c r="A2636" s="278" t="s">
        <v>6960</v>
      </c>
      <c r="B2636" s="278"/>
      <c r="C2636" s="278"/>
      <c r="D2636" s="278"/>
      <c r="E2636" s="278"/>
      <c r="F2636" s="171" t="s">
        <v>4932</v>
      </c>
      <c r="G2636" s="275" t="s">
        <v>6949</v>
      </c>
      <c r="H2636" s="275"/>
      <c r="I2636" s="275"/>
      <c r="J2636" s="278" t="s">
        <v>6959</v>
      </c>
      <c r="K2636" s="278"/>
      <c r="L2636" s="278"/>
      <c r="M2636" s="276"/>
      <c r="N2636" s="276"/>
      <c r="O2636" s="276"/>
      <c r="P2636" s="276"/>
      <c r="Q2636" s="276"/>
    </row>
    <row r="2637" spans="1:17" ht="13.5" customHeight="1" x14ac:dyDescent="0.25">
      <c r="A2637" s="278"/>
      <c r="B2637" s="278"/>
      <c r="C2637" s="278"/>
      <c r="D2637" s="278"/>
      <c r="E2637" s="278"/>
      <c r="J2637" s="278"/>
      <c r="K2637" s="278"/>
      <c r="L2637" s="278"/>
    </row>
    <row r="2638" spans="1:17" s="173" customFormat="1" ht="13.5" customHeight="1" x14ac:dyDescent="0.25">
      <c r="A2638" s="277" t="s">
        <v>6958</v>
      </c>
      <c r="B2638" s="277"/>
      <c r="C2638" s="277"/>
      <c r="D2638" s="277"/>
      <c r="E2638" s="277"/>
      <c r="F2638" s="172" t="s">
        <v>4932</v>
      </c>
      <c r="G2638" s="272" t="s">
        <v>6949</v>
      </c>
      <c r="H2638" s="272"/>
      <c r="I2638" s="272"/>
      <c r="J2638" s="277" t="s">
        <v>6957</v>
      </c>
      <c r="K2638" s="277"/>
      <c r="L2638" s="277"/>
      <c r="M2638" s="273"/>
      <c r="N2638" s="273"/>
      <c r="O2638" s="273"/>
      <c r="P2638" s="273"/>
      <c r="Q2638" s="273"/>
    </row>
    <row r="2639" spans="1:17" s="173" customFormat="1" ht="13.5" customHeight="1" x14ac:dyDescent="0.25">
      <c r="A2639" s="277"/>
      <c r="B2639" s="277"/>
      <c r="C2639" s="277"/>
      <c r="D2639" s="277"/>
      <c r="E2639" s="277"/>
      <c r="J2639" s="277"/>
      <c r="K2639" s="277"/>
      <c r="L2639" s="277"/>
    </row>
    <row r="2640" spans="1:17" ht="13.5" customHeight="1" x14ac:dyDescent="0.25">
      <c r="A2640" s="275" t="s">
        <v>6956</v>
      </c>
      <c r="B2640" s="275"/>
      <c r="C2640" s="275"/>
      <c r="D2640" s="275"/>
      <c r="E2640" s="275"/>
      <c r="F2640" s="171" t="s">
        <v>4932</v>
      </c>
      <c r="G2640" s="275" t="s">
        <v>6949</v>
      </c>
      <c r="H2640" s="275"/>
      <c r="I2640" s="275"/>
      <c r="J2640" s="278" t="s">
        <v>6948</v>
      </c>
      <c r="K2640" s="278"/>
      <c r="L2640" s="278"/>
      <c r="M2640" s="276"/>
      <c r="N2640" s="276"/>
      <c r="O2640" s="276"/>
      <c r="P2640" s="276"/>
      <c r="Q2640" s="276"/>
    </row>
    <row r="2641" spans="1:17" ht="13.5" customHeight="1" x14ac:dyDescent="0.25">
      <c r="J2641" s="278"/>
      <c r="K2641" s="278"/>
      <c r="L2641" s="278"/>
    </row>
    <row r="2642" spans="1:17" s="173" customFormat="1" ht="13.5" customHeight="1" x14ac:dyDescent="0.25">
      <c r="A2642" s="277" t="s">
        <v>6955</v>
      </c>
      <c r="B2642" s="277"/>
      <c r="C2642" s="277"/>
      <c r="D2642" s="277"/>
      <c r="E2642" s="277"/>
      <c r="F2642" s="172" t="s">
        <v>4932</v>
      </c>
      <c r="G2642" s="272" t="s">
        <v>6949</v>
      </c>
      <c r="H2642" s="272"/>
      <c r="I2642" s="272"/>
      <c r="J2642" s="277" t="s">
        <v>6954</v>
      </c>
      <c r="K2642" s="277"/>
      <c r="L2642" s="277"/>
      <c r="M2642" s="273"/>
      <c r="N2642" s="273"/>
      <c r="O2642" s="273"/>
      <c r="P2642" s="273"/>
      <c r="Q2642" s="273"/>
    </row>
    <row r="2643" spans="1:17" s="173" customFormat="1" ht="13.5" customHeight="1" x14ac:dyDescent="0.25">
      <c r="A2643" s="277"/>
      <c r="B2643" s="277"/>
      <c r="C2643" s="277"/>
      <c r="D2643" s="277"/>
      <c r="E2643" s="277"/>
      <c r="J2643" s="277"/>
      <c r="K2643" s="277"/>
      <c r="L2643" s="277"/>
    </row>
    <row r="2644" spans="1:17" ht="13.5" customHeight="1" x14ac:dyDescent="0.25">
      <c r="A2644" s="275" t="s">
        <v>6953</v>
      </c>
      <c r="B2644" s="275"/>
      <c r="C2644" s="275"/>
      <c r="D2644" s="275"/>
      <c r="E2644" s="275"/>
      <c r="F2644" s="171" t="s">
        <v>4932</v>
      </c>
      <c r="G2644" s="275" t="s">
        <v>6949</v>
      </c>
      <c r="H2644" s="275"/>
      <c r="I2644" s="275"/>
      <c r="J2644" s="278" t="s">
        <v>6952</v>
      </c>
      <c r="K2644" s="278"/>
      <c r="L2644" s="278"/>
      <c r="M2644" s="276"/>
      <c r="N2644" s="276"/>
      <c r="O2644" s="276"/>
      <c r="P2644" s="276"/>
      <c r="Q2644" s="276"/>
    </row>
    <row r="2645" spans="1:17" ht="13.5" customHeight="1" x14ac:dyDescent="0.25">
      <c r="J2645" s="278"/>
      <c r="K2645" s="278"/>
      <c r="L2645" s="278"/>
    </row>
    <row r="2646" spans="1:17" s="173" customFormat="1" ht="13.5" customHeight="1" x14ac:dyDescent="0.25">
      <c r="A2646" s="277" t="s">
        <v>6951</v>
      </c>
      <c r="B2646" s="277"/>
      <c r="C2646" s="277"/>
      <c r="D2646" s="277"/>
      <c r="E2646" s="277"/>
      <c r="F2646" s="172" t="s">
        <v>4932</v>
      </c>
      <c r="G2646" s="272" t="s">
        <v>6949</v>
      </c>
      <c r="H2646" s="272"/>
      <c r="I2646" s="272"/>
      <c r="J2646" s="277" t="s">
        <v>6950</v>
      </c>
      <c r="K2646" s="277"/>
      <c r="L2646" s="277"/>
      <c r="M2646" s="273"/>
      <c r="N2646" s="273"/>
      <c r="O2646" s="273"/>
      <c r="P2646" s="273"/>
      <c r="Q2646" s="273"/>
    </row>
    <row r="2647" spans="1:17" s="173" customFormat="1" ht="13.5" customHeight="1" x14ac:dyDescent="0.25">
      <c r="A2647" s="277"/>
      <c r="B2647" s="277"/>
      <c r="C2647" s="277"/>
      <c r="D2647" s="277"/>
      <c r="E2647" s="277"/>
      <c r="J2647" s="277"/>
      <c r="K2647" s="277"/>
      <c r="L2647" s="277"/>
    </row>
    <row r="2648" spans="1:17" ht="13.5" customHeight="1" x14ac:dyDescent="0.25">
      <c r="A2648" s="275" t="s">
        <v>4942</v>
      </c>
      <c r="B2648" s="275"/>
      <c r="C2648" s="275"/>
      <c r="D2648" s="275"/>
      <c r="E2648" s="275"/>
      <c r="F2648" s="171" t="s">
        <v>4932</v>
      </c>
      <c r="G2648" s="275" t="s">
        <v>6949</v>
      </c>
      <c r="H2648" s="275"/>
      <c r="I2648" s="275"/>
      <c r="J2648" s="278" t="s">
        <v>6948</v>
      </c>
      <c r="K2648" s="278"/>
      <c r="L2648" s="278"/>
      <c r="M2648" s="276"/>
      <c r="N2648" s="276"/>
      <c r="O2648" s="276"/>
      <c r="P2648" s="276"/>
      <c r="Q2648" s="276"/>
    </row>
    <row r="2649" spans="1:17" ht="13.5" customHeight="1" x14ac:dyDescent="0.25">
      <c r="J2649" s="278"/>
      <c r="K2649" s="278"/>
      <c r="L2649" s="278"/>
    </row>
    <row r="2650" spans="1:17" ht="28.5" customHeight="1" x14ac:dyDescent="0.25"/>
    <row r="2651" spans="1:17" ht="6" customHeight="1" x14ac:dyDescent="0.25"/>
    <row r="2652" spans="1:17" ht="15.75" customHeight="1" x14ac:dyDescent="0.25">
      <c r="A2652" s="274" t="s">
        <v>6946</v>
      </c>
      <c r="B2652" s="274"/>
      <c r="C2652" s="274"/>
      <c r="D2652" s="274"/>
      <c r="E2652" s="274"/>
      <c r="F2652" s="274"/>
      <c r="G2652" s="274"/>
      <c r="H2652" s="274"/>
    </row>
    <row r="2653" spans="1:17" ht="6.75" customHeight="1" x14ac:dyDescent="0.25"/>
    <row r="2654" spans="1:17" s="173" customFormat="1" ht="13.5" customHeight="1" x14ac:dyDescent="0.25">
      <c r="A2654" s="277" t="s">
        <v>6947</v>
      </c>
      <c r="B2654" s="277"/>
      <c r="C2654" s="277"/>
      <c r="D2654" s="277"/>
      <c r="E2654" s="277"/>
      <c r="F2654" s="172" t="s">
        <v>4932</v>
      </c>
      <c r="G2654" s="272" t="s">
        <v>6946</v>
      </c>
      <c r="H2654" s="272"/>
      <c r="I2654" s="272"/>
      <c r="M2654" s="273"/>
      <c r="N2654" s="273"/>
      <c r="O2654" s="273"/>
      <c r="P2654" s="273"/>
      <c r="Q2654" s="273"/>
    </row>
    <row r="2655" spans="1:17" s="173" customFormat="1" ht="13.5" customHeight="1" x14ac:dyDescent="0.25">
      <c r="A2655" s="277"/>
      <c r="B2655" s="277"/>
      <c r="C2655" s="277"/>
      <c r="D2655" s="277"/>
      <c r="E2655" s="277"/>
    </row>
    <row r="2656" spans="1:17" ht="28.5" customHeight="1" x14ac:dyDescent="0.25"/>
    <row r="2657" spans="1:17" ht="6" customHeight="1" x14ac:dyDescent="0.25"/>
    <row r="2658" spans="1:17" ht="15.75" customHeight="1" x14ac:dyDescent="0.25">
      <c r="A2658" s="274" t="s">
        <v>6927</v>
      </c>
      <c r="B2658" s="274"/>
      <c r="C2658" s="274"/>
      <c r="D2658" s="274"/>
      <c r="E2658" s="274"/>
      <c r="F2658" s="274"/>
      <c r="G2658" s="274"/>
      <c r="H2658" s="274"/>
    </row>
    <row r="2659" spans="1:17" ht="6.75" customHeight="1" x14ac:dyDescent="0.25"/>
    <row r="2660" spans="1:17" ht="16.5" customHeight="1" x14ac:dyDescent="0.25">
      <c r="A2660" s="275" t="s">
        <v>6619</v>
      </c>
      <c r="B2660" s="275"/>
      <c r="C2660" s="275"/>
      <c r="D2660" s="275"/>
      <c r="E2660" s="275"/>
      <c r="F2660" s="171" t="s">
        <v>4932</v>
      </c>
      <c r="G2660" s="275" t="s">
        <v>6927</v>
      </c>
      <c r="H2660" s="275"/>
      <c r="I2660" s="275"/>
      <c r="J2660" s="275" t="s">
        <v>6945</v>
      </c>
      <c r="K2660" s="275"/>
      <c r="L2660" s="275"/>
      <c r="M2660" s="276"/>
      <c r="N2660" s="276"/>
      <c r="O2660" s="276"/>
      <c r="P2660" s="276"/>
      <c r="Q2660" s="276"/>
    </row>
    <row r="2661" spans="1:17" s="173" customFormat="1" ht="16.5" customHeight="1" x14ac:dyDescent="0.25">
      <c r="A2661" s="272" t="s">
        <v>6944</v>
      </c>
      <c r="B2661" s="272"/>
      <c r="C2661" s="272"/>
      <c r="D2661" s="272"/>
      <c r="E2661" s="272"/>
      <c r="F2661" s="172" t="s">
        <v>4932</v>
      </c>
      <c r="G2661" s="272" t="s">
        <v>6927</v>
      </c>
      <c r="H2661" s="272"/>
      <c r="I2661" s="272"/>
      <c r="J2661" s="272" t="s">
        <v>6943</v>
      </c>
      <c r="K2661" s="272"/>
      <c r="L2661" s="272"/>
      <c r="M2661" s="273"/>
      <c r="N2661" s="273"/>
      <c r="O2661" s="273"/>
      <c r="P2661" s="273"/>
      <c r="Q2661" s="273"/>
    </row>
    <row r="2662" spans="1:17" ht="16.5" customHeight="1" x14ac:dyDescent="0.25">
      <c r="A2662" s="275" t="s">
        <v>6942</v>
      </c>
      <c r="B2662" s="275"/>
      <c r="C2662" s="275"/>
      <c r="D2662" s="275"/>
      <c r="E2662" s="275"/>
      <c r="F2662" s="171" t="s">
        <v>4932</v>
      </c>
      <c r="G2662" s="275" t="s">
        <v>6927</v>
      </c>
      <c r="H2662" s="275"/>
      <c r="I2662" s="275"/>
      <c r="J2662" s="275" t="s">
        <v>6941</v>
      </c>
      <c r="K2662" s="275"/>
      <c r="L2662" s="275"/>
      <c r="M2662" s="276"/>
      <c r="N2662" s="276"/>
      <c r="O2662" s="276"/>
      <c r="P2662" s="276"/>
      <c r="Q2662" s="276"/>
    </row>
    <row r="2663" spans="1:17" s="173" customFormat="1" ht="16.5" customHeight="1" x14ac:dyDescent="0.25">
      <c r="A2663" s="272" t="s">
        <v>6940</v>
      </c>
      <c r="B2663" s="272"/>
      <c r="C2663" s="272"/>
      <c r="D2663" s="272"/>
      <c r="E2663" s="272"/>
      <c r="F2663" s="172" t="s">
        <v>4932</v>
      </c>
      <c r="G2663" s="272" t="s">
        <v>6927</v>
      </c>
      <c r="H2663" s="272"/>
      <c r="I2663" s="272"/>
      <c r="J2663" s="272" t="s">
        <v>6939</v>
      </c>
      <c r="K2663" s="272"/>
      <c r="L2663" s="272"/>
      <c r="M2663" s="273"/>
      <c r="N2663" s="273"/>
      <c r="O2663" s="273"/>
      <c r="P2663" s="273"/>
      <c r="Q2663" s="273"/>
    </row>
    <row r="2664" spans="1:17" ht="16.5" customHeight="1" x14ac:dyDescent="0.25">
      <c r="A2664" s="275" t="s">
        <v>6938</v>
      </c>
      <c r="B2664" s="275"/>
      <c r="C2664" s="275"/>
      <c r="D2664" s="275"/>
      <c r="E2664" s="275"/>
      <c r="F2664" s="171" t="s">
        <v>4932</v>
      </c>
      <c r="G2664" s="275" t="s">
        <v>6927</v>
      </c>
      <c r="H2664" s="275"/>
      <c r="I2664" s="275"/>
      <c r="J2664" s="275" t="s">
        <v>6937</v>
      </c>
      <c r="K2664" s="275"/>
      <c r="L2664" s="275"/>
      <c r="M2664" s="276"/>
      <c r="N2664" s="276"/>
      <c r="O2664" s="276"/>
      <c r="P2664" s="276"/>
      <c r="Q2664" s="276"/>
    </row>
    <row r="2665" spans="1:17" s="173" customFormat="1" ht="16.5" customHeight="1" x14ac:dyDescent="0.25">
      <c r="A2665" s="272" t="s">
        <v>6936</v>
      </c>
      <c r="B2665" s="272"/>
      <c r="C2665" s="272"/>
      <c r="D2665" s="272"/>
      <c r="E2665" s="272"/>
      <c r="F2665" s="172" t="s">
        <v>4932</v>
      </c>
      <c r="G2665" s="272" t="s">
        <v>6927</v>
      </c>
      <c r="H2665" s="272"/>
      <c r="I2665" s="272"/>
      <c r="J2665" s="272" t="s">
        <v>6935</v>
      </c>
      <c r="K2665" s="272"/>
      <c r="L2665" s="272"/>
      <c r="M2665" s="273"/>
      <c r="N2665" s="273"/>
      <c r="O2665" s="273"/>
      <c r="P2665" s="273"/>
      <c r="Q2665" s="273"/>
    </row>
    <row r="2666" spans="1:17" ht="13.5" customHeight="1" x14ac:dyDescent="0.25">
      <c r="A2666" s="278" t="s">
        <v>6934</v>
      </c>
      <c r="B2666" s="278"/>
      <c r="C2666" s="278"/>
      <c r="D2666" s="278"/>
      <c r="E2666" s="278"/>
      <c r="F2666" s="171" t="s">
        <v>4932</v>
      </c>
      <c r="G2666" s="275" t="s">
        <v>6927</v>
      </c>
      <c r="H2666" s="275"/>
      <c r="I2666" s="275"/>
      <c r="J2666" s="275" t="s">
        <v>6933</v>
      </c>
      <c r="K2666" s="275"/>
      <c r="L2666" s="275"/>
      <c r="M2666" s="276"/>
      <c r="N2666" s="276"/>
      <c r="O2666" s="276"/>
      <c r="P2666" s="276"/>
      <c r="Q2666" s="276"/>
    </row>
    <row r="2667" spans="1:17" ht="13.5" customHeight="1" x14ac:dyDescent="0.25">
      <c r="A2667" s="278"/>
      <c r="B2667" s="278"/>
      <c r="C2667" s="278"/>
      <c r="D2667" s="278"/>
      <c r="E2667" s="278"/>
    </row>
    <row r="2668" spans="1:17" s="173" customFormat="1" ht="13.5" customHeight="1" x14ac:dyDescent="0.25">
      <c r="A2668" s="277" t="s">
        <v>6932</v>
      </c>
      <c r="B2668" s="277"/>
      <c r="C2668" s="277"/>
      <c r="D2668" s="277"/>
      <c r="E2668" s="277"/>
      <c r="F2668" s="172" t="s">
        <v>4932</v>
      </c>
      <c r="G2668" s="272" t="s">
        <v>6927</v>
      </c>
      <c r="H2668" s="272"/>
      <c r="I2668" s="272"/>
      <c r="J2668" s="272" t="s">
        <v>6931</v>
      </c>
      <c r="K2668" s="272"/>
      <c r="L2668" s="272"/>
      <c r="M2668" s="273"/>
      <c r="N2668" s="273"/>
      <c r="O2668" s="273"/>
      <c r="P2668" s="273"/>
      <c r="Q2668" s="273"/>
    </row>
    <row r="2669" spans="1:17" s="173" customFormat="1" ht="13.5" customHeight="1" x14ac:dyDescent="0.25">
      <c r="A2669" s="277"/>
      <c r="B2669" s="277"/>
      <c r="C2669" s="277"/>
      <c r="D2669" s="277"/>
      <c r="E2669" s="277"/>
    </row>
    <row r="2670" spans="1:17" ht="13.5" customHeight="1" x14ac:dyDescent="0.25">
      <c r="A2670" s="278" t="s">
        <v>6930</v>
      </c>
      <c r="B2670" s="278"/>
      <c r="C2670" s="278"/>
      <c r="D2670" s="278"/>
      <c r="E2670" s="278"/>
      <c r="F2670" s="171" t="s">
        <v>4932</v>
      </c>
      <c r="G2670" s="275" t="s">
        <v>6927</v>
      </c>
      <c r="H2670" s="275"/>
      <c r="I2670" s="275"/>
      <c r="J2670" s="275" t="s">
        <v>6929</v>
      </c>
      <c r="K2670" s="275"/>
      <c r="L2670" s="275"/>
      <c r="M2670" s="276"/>
      <c r="N2670" s="276"/>
      <c r="O2670" s="276"/>
      <c r="P2670" s="276"/>
      <c r="Q2670" s="276"/>
    </row>
    <row r="2671" spans="1:17" ht="13.5" customHeight="1" x14ac:dyDescent="0.25">
      <c r="A2671" s="278"/>
      <c r="B2671" s="278"/>
      <c r="C2671" s="278"/>
      <c r="D2671" s="278"/>
      <c r="E2671" s="278"/>
    </row>
    <row r="2672" spans="1:17" s="173" customFormat="1" ht="13.5" customHeight="1" x14ac:dyDescent="0.25">
      <c r="A2672" s="277" t="s">
        <v>6928</v>
      </c>
      <c r="B2672" s="277"/>
      <c r="C2672" s="277"/>
      <c r="D2672" s="277"/>
      <c r="E2672" s="277"/>
      <c r="F2672" s="172" t="s">
        <v>4932</v>
      </c>
      <c r="G2672" s="272" t="s">
        <v>6927</v>
      </c>
      <c r="H2672" s="272"/>
      <c r="I2672" s="272"/>
      <c r="J2672" s="272" t="s">
        <v>6926</v>
      </c>
      <c r="K2672" s="272"/>
      <c r="L2672" s="272"/>
      <c r="M2672" s="273"/>
      <c r="N2672" s="273"/>
      <c r="O2672" s="273"/>
      <c r="P2672" s="273"/>
      <c r="Q2672" s="273"/>
    </row>
    <row r="2673" spans="1:17" s="173" customFormat="1" ht="13.5" customHeight="1" x14ac:dyDescent="0.25">
      <c r="A2673" s="277"/>
      <c r="B2673" s="277"/>
      <c r="C2673" s="277"/>
      <c r="D2673" s="277"/>
      <c r="E2673" s="277"/>
    </row>
    <row r="2674" spans="1:17" ht="28.5" customHeight="1" x14ac:dyDescent="0.25"/>
    <row r="2675" spans="1:17" ht="6" customHeight="1" x14ac:dyDescent="0.25"/>
    <row r="2676" spans="1:17" ht="15.75" customHeight="1" x14ac:dyDescent="0.25">
      <c r="A2676" s="274" t="s">
        <v>6886</v>
      </c>
      <c r="B2676" s="274"/>
      <c r="C2676" s="274"/>
      <c r="D2676" s="274"/>
      <c r="E2676" s="274"/>
      <c r="F2676" s="274"/>
      <c r="G2676" s="274"/>
      <c r="H2676" s="274"/>
    </row>
    <row r="2677" spans="1:17" ht="6.75" customHeight="1" x14ac:dyDescent="0.25"/>
    <row r="2678" spans="1:17" ht="16.5" customHeight="1" x14ac:dyDescent="0.25">
      <c r="A2678" s="275" t="s">
        <v>4940</v>
      </c>
      <c r="B2678" s="275"/>
      <c r="C2678" s="275"/>
      <c r="D2678" s="275"/>
      <c r="E2678" s="275"/>
      <c r="F2678" s="171" t="s">
        <v>4932</v>
      </c>
      <c r="G2678" s="275" t="s">
        <v>6886</v>
      </c>
      <c r="H2678" s="275"/>
      <c r="I2678" s="275"/>
      <c r="J2678" s="275" t="s">
        <v>6925</v>
      </c>
      <c r="K2678" s="275"/>
      <c r="L2678" s="275"/>
      <c r="M2678" s="276"/>
      <c r="N2678" s="276"/>
      <c r="O2678" s="276"/>
      <c r="P2678" s="276"/>
      <c r="Q2678" s="276"/>
    </row>
    <row r="2679" spans="1:17" s="173" customFormat="1" ht="13.5" customHeight="1" x14ac:dyDescent="0.25">
      <c r="A2679" s="277" t="s">
        <v>6924</v>
      </c>
      <c r="B2679" s="277"/>
      <c r="C2679" s="277"/>
      <c r="D2679" s="277"/>
      <c r="E2679" s="277"/>
      <c r="F2679" s="172" t="s">
        <v>4932</v>
      </c>
      <c r="G2679" s="272" t="s">
        <v>6886</v>
      </c>
      <c r="H2679" s="272"/>
      <c r="I2679" s="272"/>
      <c r="J2679" s="272" t="s">
        <v>6923</v>
      </c>
      <c r="K2679" s="272"/>
      <c r="L2679" s="272"/>
      <c r="M2679" s="273"/>
      <c r="N2679" s="273"/>
      <c r="O2679" s="273"/>
      <c r="P2679" s="273"/>
      <c r="Q2679" s="273"/>
    </row>
    <row r="2680" spans="1:17" s="173" customFormat="1" ht="13.5" customHeight="1" x14ac:dyDescent="0.25">
      <c r="A2680" s="277"/>
      <c r="B2680" s="277"/>
      <c r="C2680" s="277"/>
      <c r="D2680" s="277"/>
      <c r="E2680" s="277"/>
    </row>
    <row r="2681" spans="1:17" ht="13.5" customHeight="1" x14ac:dyDescent="0.25">
      <c r="A2681" s="278" t="s">
        <v>6922</v>
      </c>
      <c r="B2681" s="278"/>
      <c r="C2681" s="278"/>
      <c r="D2681" s="278"/>
      <c r="E2681" s="278"/>
      <c r="F2681" s="171" t="s">
        <v>4932</v>
      </c>
      <c r="G2681" s="275" t="s">
        <v>6886</v>
      </c>
      <c r="H2681" s="275"/>
      <c r="I2681" s="275"/>
      <c r="J2681" s="275" t="s">
        <v>6921</v>
      </c>
      <c r="K2681" s="275"/>
      <c r="L2681" s="275"/>
      <c r="M2681" s="276"/>
      <c r="N2681" s="276"/>
      <c r="O2681" s="276"/>
      <c r="P2681" s="276"/>
      <c r="Q2681" s="276"/>
    </row>
    <row r="2682" spans="1:17" ht="13.5" customHeight="1" x14ac:dyDescent="0.25">
      <c r="A2682" s="278"/>
      <c r="B2682" s="278"/>
      <c r="C2682" s="278"/>
      <c r="D2682" s="278"/>
      <c r="E2682" s="278"/>
    </row>
    <row r="2683" spans="1:17" s="173" customFormat="1" ht="13.5" customHeight="1" x14ac:dyDescent="0.25">
      <c r="A2683" s="277" t="s">
        <v>6920</v>
      </c>
      <c r="B2683" s="277"/>
      <c r="C2683" s="277"/>
      <c r="D2683" s="277"/>
      <c r="E2683" s="277"/>
      <c r="F2683" s="172" t="s">
        <v>4932</v>
      </c>
      <c r="G2683" s="272" t="s">
        <v>6886</v>
      </c>
      <c r="H2683" s="272"/>
      <c r="I2683" s="272"/>
      <c r="J2683" s="272" t="s">
        <v>6919</v>
      </c>
      <c r="K2683" s="272"/>
      <c r="L2683" s="272"/>
      <c r="M2683" s="273"/>
      <c r="N2683" s="273"/>
      <c r="O2683" s="273"/>
      <c r="P2683" s="273"/>
      <c r="Q2683" s="273"/>
    </row>
    <row r="2684" spans="1:17" s="173" customFormat="1" ht="13.5" customHeight="1" x14ac:dyDescent="0.25">
      <c r="A2684" s="277"/>
      <c r="B2684" s="277"/>
      <c r="C2684" s="277"/>
      <c r="D2684" s="277"/>
      <c r="E2684" s="277"/>
    </row>
    <row r="2685" spans="1:17" ht="13.5" customHeight="1" x14ac:dyDescent="0.25">
      <c r="A2685" s="278" t="s">
        <v>6918</v>
      </c>
      <c r="B2685" s="278"/>
      <c r="C2685" s="278"/>
      <c r="D2685" s="278"/>
      <c r="E2685" s="278"/>
      <c r="F2685" s="171" t="s">
        <v>4932</v>
      </c>
      <c r="G2685" s="275" t="s">
        <v>6886</v>
      </c>
      <c r="H2685" s="275"/>
      <c r="I2685" s="275"/>
      <c r="J2685" s="275" t="s">
        <v>188</v>
      </c>
      <c r="K2685" s="275"/>
      <c r="L2685" s="275"/>
      <c r="M2685" s="276"/>
      <c r="N2685" s="276"/>
      <c r="O2685" s="276"/>
      <c r="P2685" s="276"/>
      <c r="Q2685" s="276"/>
    </row>
    <row r="2686" spans="1:17" ht="13.5" customHeight="1" x14ac:dyDescent="0.25">
      <c r="A2686" s="278"/>
      <c r="B2686" s="278"/>
      <c r="C2686" s="278"/>
      <c r="D2686" s="278"/>
      <c r="E2686" s="278"/>
    </row>
    <row r="2687" spans="1:17" s="173" customFormat="1" ht="16.5" customHeight="1" x14ac:dyDescent="0.25">
      <c r="A2687" s="272" t="s">
        <v>6917</v>
      </c>
      <c r="B2687" s="272"/>
      <c r="C2687" s="272"/>
      <c r="D2687" s="272"/>
      <c r="E2687" s="272"/>
      <c r="F2687" s="172" t="s">
        <v>4932</v>
      </c>
      <c r="G2687" s="272" t="s">
        <v>6886</v>
      </c>
      <c r="H2687" s="272"/>
      <c r="I2687" s="272"/>
      <c r="J2687" s="272" t="s">
        <v>6916</v>
      </c>
      <c r="K2687" s="272"/>
      <c r="L2687" s="272"/>
      <c r="M2687" s="273"/>
      <c r="N2687" s="273"/>
      <c r="O2687" s="273"/>
      <c r="P2687" s="273"/>
      <c r="Q2687" s="273"/>
    </row>
    <row r="2688" spans="1:17" ht="16.5" customHeight="1" x14ac:dyDescent="0.25">
      <c r="A2688" s="275" t="s">
        <v>6915</v>
      </c>
      <c r="B2688" s="275"/>
      <c r="C2688" s="275"/>
      <c r="D2688" s="275"/>
      <c r="E2688" s="275"/>
      <c r="F2688" s="171" t="s">
        <v>4932</v>
      </c>
      <c r="G2688" s="275" t="s">
        <v>6886</v>
      </c>
      <c r="H2688" s="275"/>
      <c r="I2688" s="275"/>
      <c r="J2688" s="275" t="s">
        <v>267</v>
      </c>
      <c r="K2688" s="275"/>
      <c r="L2688" s="275"/>
      <c r="M2688" s="276"/>
      <c r="N2688" s="276"/>
      <c r="O2688" s="276"/>
      <c r="P2688" s="276"/>
      <c r="Q2688" s="276"/>
    </row>
    <row r="2689" spans="1:17" s="173" customFormat="1" ht="13.5" customHeight="1" x14ac:dyDescent="0.25">
      <c r="A2689" s="277" t="s">
        <v>6914</v>
      </c>
      <c r="B2689" s="277"/>
      <c r="C2689" s="277"/>
      <c r="D2689" s="277"/>
      <c r="E2689" s="277"/>
      <c r="F2689" s="172" t="s">
        <v>4932</v>
      </c>
      <c r="G2689" s="272" t="s">
        <v>6886</v>
      </c>
      <c r="H2689" s="272"/>
      <c r="I2689" s="272"/>
      <c r="J2689" s="272" t="s">
        <v>6913</v>
      </c>
      <c r="K2689" s="272"/>
      <c r="L2689" s="272"/>
      <c r="M2689" s="273"/>
      <c r="N2689" s="273"/>
      <c r="O2689" s="273"/>
      <c r="P2689" s="273"/>
      <c r="Q2689" s="273"/>
    </row>
    <row r="2690" spans="1:17" s="173" customFormat="1" ht="13.5" customHeight="1" x14ac:dyDescent="0.25">
      <c r="A2690" s="277"/>
      <c r="B2690" s="277"/>
      <c r="C2690" s="277"/>
      <c r="D2690" s="277"/>
      <c r="E2690" s="277"/>
    </row>
    <row r="2691" spans="1:17" ht="13.5" customHeight="1" x14ac:dyDescent="0.25">
      <c r="A2691" s="278" t="s">
        <v>6912</v>
      </c>
      <c r="B2691" s="278"/>
      <c r="C2691" s="278"/>
      <c r="D2691" s="278"/>
      <c r="E2691" s="278"/>
      <c r="F2691" s="171" t="s">
        <v>4932</v>
      </c>
      <c r="G2691" s="275" t="s">
        <v>6886</v>
      </c>
      <c r="H2691" s="275"/>
      <c r="I2691" s="275"/>
      <c r="J2691" s="275" t="s">
        <v>6911</v>
      </c>
      <c r="K2691" s="275"/>
      <c r="L2691" s="275"/>
      <c r="M2691" s="276"/>
      <c r="N2691" s="276"/>
      <c r="O2691" s="276"/>
      <c r="P2691" s="276"/>
      <c r="Q2691" s="276"/>
    </row>
    <row r="2692" spans="1:17" ht="13.5" customHeight="1" x14ac:dyDescent="0.25">
      <c r="A2692" s="278"/>
      <c r="B2692" s="278"/>
      <c r="C2692" s="278"/>
      <c r="D2692" s="278"/>
      <c r="E2692" s="278"/>
    </row>
    <row r="2693" spans="1:17" ht="13.5" customHeight="1" x14ac:dyDescent="0.25">
      <c r="A2693" s="278"/>
      <c r="B2693" s="278"/>
      <c r="C2693" s="278"/>
      <c r="D2693" s="278"/>
      <c r="E2693" s="278"/>
    </row>
    <row r="2694" spans="1:17" s="173" customFormat="1" ht="13.5" customHeight="1" x14ac:dyDescent="0.25">
      <c r="A2694" s="277" t="s">
        <v>6910</v>
      </c>
      <c r="B2694" s="277"/>
      <c r="C2694" s="277"/>
      <c r="D2694" s="277"/>
      <c r="E2694" s="277"/>
      <c r="F2694" s="172" t="s">
        <v>4932</v>
      </c>
      <c r="G2694" s="272" t="s">
        <v>6886</v>
      </c>
      <c r="H2694" s="272"/>
      <c r="I2694" s="272"/>
      <c r="J2694" s="272" t="s">
        <v>6909</v>
      </c>
      <c r="K2694" s="272"/>
      <c r="L2694" s="272"/>
      <c r="M2694" s="273"/>
      <c r="N2694" s="273"/>
      <c r="O2694" s="273"/>
      <c r="P2694" s="273"/>
      <c r="Q2694" s="273"/>
    </row>
    <row r="2695" spans="1:17" s="173" customFormat="1" ht="13.5" customHeight="1" x14ac:dyDescent="0.25">
      <c r="A2695" s="277"/>
      <c r="B2695" s="277"/>
      <c r="C2695" s="277"/>
      <c r="D2695" s="277"/>
      <c r="E2695" s="277"/>
    </row>
    <row r="2696" spans="1:17" ht="13.5" customHeight="1" x14ac:dyDescent="0.25">
      <c r="A2696" s="278" t="s">
        <v>6908</v>
      </c>
      <c r="B2696" s="278"/>
      <c r="C2696" s="278"/>
      <c r="D2696" s="278"/>
      <c r="E2696" s="278"/>
      <c r="F2696" s="171" t="s">
        <v>4932</v>
      </c>
      <c r="G2696" s="275" t="s">
        <v>6886</v>
      </c>
      <c r="H2696" s="275"/>
      <c r="I2696" s="275"/>
      <c r="J2696" s="275" t="s">
        <v>6907</v>
      </c>
      <c r="K2696" s="275"/>
      <c r="L2696" s="275"/>
      <c r="M2696" s="276"/>
      <c r="N2696" s="276"/>
      <c r="O2696" s="276"/>
      <c r="P2696" s="276"/>
      <c r="Q2696" s="276"/>
    </row>
    <row r="2697" spans="1:17" ht="13.5" customHeight="1" x14ac:dyDescent="0.25">
      <c r="A2697" s="278"/>
      <c r="B2697" s="278"/>
      <c r="C2697" s="278"/>
      <c r="D2697" s="278"/>
      <c r="E2697" s="278"/>
    </row>
    <row r="2698" spans="1:17" s="173" customFormat="1" ht="13.5" customHeight="1" x14ac:dyDescent="0.25">
      <c r="A2698" s="277" t="s">
        <v>6906</v>
      </c>
      <c r="B2698" s="277"/>
      <c r="C2698" s="277"/>
      <c r="D2698" s="277"/>
      <c r="E2698" s="277"/>
      <c r="F2698" s="172" t="s">
        <v>4932</v>
      </c>
      <c r="G2698" s="272" t="s">
        <v>6886</v>
      </c>
      <c r="H2698" s="272"/>
      <c r="I2698" s="272"/>
      <c r="J2698" s="272" t="s">
        <v>6905</v>
      </c>
      <c r="K2698" s="272"/>
      <c r="L2698" s="272"/>
      <c r="M2698" s="273"/>
      <c r="N2698" s="273"/>
      <c r="O2698" s="273"/>
      <c r="P2698" s="273"/>
      <c r="Q2698" s="273"/>
    </row>
    <row r="2699" spans="1:17" s="173" customFormat="1" ht="13.5" customHeight="1" x14ac:dyDescent="0.25">
      <c r="A2699" s="277"/>
      <c r="B2699" s="277"/>
      <c r="C2699" s="277"/>
      <c r="D2699" s="277"/>
      <c r="E2699" s="277"/>
    </row>
    <row r="2700" spans="1:17" s="173" customFormat="1" ht="13.5" customHeight="1" x14ac:dyDescent="0.25">
      <c r="A2700" s="277"/>
      <c r="B2700" s="277"/>
      <c r="C2700" s="277"/>
      <c r="D2700" s="277"/>
      <c r="E2700" s="277"/>
    </row>
    <row r="2701" spans="1:17" ht="13.5" customHeight="1" x14ac:dyDescent="0.25">
      <c r="A2701" s="278" t="s">
        <v>6904</v>
      </c>
      <c r="B2701" s="278"/>
      <c r="C2701" s="278"/>
      <c r="D2701" s="278"/>
      <c r="E2701" s="278"/>
      <c r="F2701" s="171" t="s">
        <v>4932</v>
      </c>
      <c r="G2701" s="275" t="s">
        <v>6886</v>
      </c>
      <c r="H2701" s="275"/>
      <c r="I2701" s="275"/>
      <c r="J2701" s="275" t="s">
        <v>6903</v>
      </c>
      <c r="K2701" s="275"/>
      <c r="L2701" s="275"/>
      <c r="M2701" s="276"/>
      <c r="N2701" s="276"/>
      <c r="O2701" s="276"/>
      <c r="P2701" s="276"/>
      <c r="Q2701" s="276"/>
    </row>
    <row r="2702" spans="1:17" ht="13.5" customHeight="1" x14ac:dyDescent="0.25">
      <c r="A2702" s="278"/>
      <c r="B2702" s="278"/>
      <c r="C2702" s="278"/>
      <c r="D2702" s="278"/>
      <c r="E2702" s="278"/>
    </row>
    <row r="2703" spans="1:17" ht="13.5" customHeight="1" x14ac:dyDescent="0.25">
      <c r="A2703" s="278"/>
      <c r="B2703" s="278"/>
      <c r="C2703" s="278"/>
      <c r="D2703" s="278"/>
      <c r="E2703" s="278"/>
    </row>
    <row r="2704" spans="1:17" s="173" customFormat="1" ht="16.5" customHeight="1" x14ac:dyDescent="0.25">
      <c r="A2704" s="272" t="s">
        <v>5414</v>
      </c>
      <c r="B2704" s="272"/>
      <c r="C2704" s="272"/>
      <c r="D2704" s="272"/>
      <c r="E2704" s="272"/>
      <c r="F2704" s="172" t="s">
        <v>4932</v>
      </c>
      <c r="G2704" s="272" t="s">
        <v>6886</v>
      </c>
      <c r="H2704" s="272"/>
      <c r="I2704" s="272"/>
      <c r="M2704" s="273"/>
      <c r="N2704" s="273"/>
      <c r="O2704" s="273"/>
      <c r="P2704" s="273"/>
      <c r="Q2704" s="273"/>
    </row>
    <row r="2705" spans="1:17" ht="16.5" customHeight="1" x14ac:dyDescent="0.25">
      <c r="A2705" s="275" t="s">
        <v>6902</v>
      </c>
      <c r="B2705" s="275"/>
      <c r="C2705" s="275"/>
      <c r="D2705" s="275"/>
      <c r="E2705" s="275"/>
      <c r="F2705" s="171" t="s">
        <v>4932</v>
      </c>
      <c r="G2705" s="275" t="s">
        <v>6886</v>
      </c>
      <c r="H2705" s="275"/>
      <c r="I2705" s="275"/>
      <c r="J2705" s="275" t="s">
        <v>6901</v>
      </c>
      <c r="K2705" s="275"/>
      <c r="L2705" s="275"/>
      <c r="M2705" s="276"/>
      <c r="N2705" s="276"/>
      <c r="O2705" s="276"/>
      <c r="P2705" s="276"/>
      <c r="Q2705" s="276"/>
    </row>
    <row r="2706" spans="1:17" s="173" customFormat="1" ht="16.5" customHeight="1" x14ac:dyDescent="0.25">
      <c r="A2706" s="272" t="s">
        <v>6900</v>
      </c>
      <c r="B2706" s="272"/>
      <c r="C2706" s="272"/>
      <c r="D2706" s="272"/>
      <c r="E2706" s="272"/>
      <c r="F2706" s="172" t="s">
        <v>4932</v>
      </c>
      <c r="G2706" s="272" t="s">
        <v>6886</v>
      </c>
      <c r="H2706" s="272"/>
      <c r="I2706" s="272"/>
      <c r="J2706" s="272" t="s">
        <v>6899</v>
      </c>
      <c r="K2706" s="272"/>
      <c r="L2706" s="272"/>
      <c r="M2706" s="273"/>
      <c r="N2706" s="273"/>
      <c r="O2706" s="273"/>
      <c r="P2706" s="273"/>
      <c r="Q2706" s="273"/>
    </row>
    <row r="2707" spans="1:17" ht="16.5" customHeight="1" x14ac:dyDescent="0.25">
      <c r="A2707" s="275" t="s">
        <v>6898</v>
      </c>
      <c r="B2707" s="275"/>
      <c r="C2707" s="275"/>
      <c r="D2707" s="275"/>
      <c r="E2707" s="275"/>
      <c r="F2707" s="171" t="s">
        <v>4932</v>
      </c>
      <c r="G2707" s="275" t="s">
        <v>6886</v>
      </c>
      <c r="H2707" s="275"/>
      <c r="I2707" s="275"/>
      <c r="J2707" s="275" t="s">
        <v>6897</v>
      </c>
      <c r="K2707" s="275"/>
      <c r="L2707" s="275"/>
      <c r="M2707" s="276"/>
      <c r="N2707" s="276"/>
      <c r="O2707" s="276"/>
      <c r="P2707" s="276"/>
      <c r="Q2707" s="276"/>
    </row>
    <row r="2708" spans="1:17" s="173" customFormat="1" ht="16.5" customHeight="1" x14ac:dyDescent="0.25">
      <c r="A2708" s="272" t="s">
        <v>6896</v>
      </c>
      <c r="B2708" s="272"/>
      <c r="C2708" s="272"/>
      <c r="D2708" s="272"/>
      <c r="E2708" s="272"/>
      <c r="F2708" s="172" t="s">
        <v>4932</v>
      </c>
      <c r="G2708" s="272" t="s">
        <v>6886</v>
      </c>
      <c r="H2708" s="272"/>
      <c r="I2708" s="272"/>
      <c r="J2708" s="272" t="s">
        <v>6895</v>
      </c>
      <c r="K2708" s="272"/>
      <c r="L2708" s="272"/>
      <c r="M2708" s="273"/>
      <c r="N2708" s="273"/>
      <c r="O2708" s="273"/>
      <c r="P2708" s="273"/>
      <c r="Q2708" s="273"/>
    </row>
    <row r="2709" spans="1:17" ht="13.5" customHeight="1" x14ac:dyDescent="0.25">
      <c r="A2709" s="278" t="s">
        <v>6894</v>
      </c>
      <c r="B2709" s="278"/>
      <c r="C2709" s="278"/>
      <c r="D2709" s="278"/>
      <c r="E2709" s="278"/>
      <c r="F2709" s="171" t="s">
        <v>4932</v>
      </c>
      <c r="G2709" s="275" t="s">
        <v>6886</v>
      </c>
      <c r="H2709" s="275"/>
      <c r="I2709" s="275"/>
      <c r="J2709" s="275" t="s">
        <v>6893</v>
      </c>
      <c r="K2709" s="275"/>
      <c r="L2709" s="275"/>
      <c r="M2709" s="276"/>
      <c r="N2709" s="276"/>
      <c r="O2709" s="276"/>
      <c r="P2709" s="276"/>
      <c r="Q2709" s="276"/>
    </row>
    <row r="2710" spans="1:17" ht="13.5" customHeight="1" x14ac:dyDescent="0.25">
      <c r="A2710" s="278"/>
      <c r="B2710" s="278"/>
      <c r="C2710" s="278"/>
      <c r="D2710" s="278"/>
      <c r="E2710" s="278"/>
    </row>
    <row r="2711" spans="1:17" ht="13.5" customHeight="1" x14ac:dyDescent="0.25">
      <c r="A2711" s="278"/>
      <c r="B2711" s="278"/>
      <c r="C2711" s="278"/>
      <c r="D2711" s="278"/>
      <c r="E2711" s="278"/>
    </row>
    <row r="2712" spans="1:17" s="173" customFormat="1" ht="13.5" customHeight="1" x14ac:dyDescent="0.25">
      <c r="A2712" s="277" t="s">
        <v>6892</v>
      </c>
      <c r="B2712" s="277"/>
      <c r="C2712" s="277"/>
      <c r="D2712" s="277"/>
      <c r="E2712" s="277"/>
      <c r="F2712" s="172" t="s">
        <v>4932</v>
      </c>
      <c r="G2712" s="272" t="s">
        <v>6886</v>
      </c>
      <c r="H2712" s="272"/>
      <c r="I2712" s="272"/>
      <c r="J2712" s="272" t="s">
        <v>191</v>
      </c>
      <c r="K2712" s="272"/>
      <c r="L2712" s="272"/>
      <c r="M2712" s="273"/>
      <c r="N2712" s="273"/>
      <c r="O2712" s="273"/>
      <c r="P2712" s="273"/>
      <c r="Q2712" s="273"/>
    </row>
    <row r="2713" spans="1:17" s="173" customFormat="1" ht="13.5" customHeight="1" x14ac:dyDescent="0.25">
      <c r="A2713" s="277"/>
      <c r="B2713" s="277"/>
      <c r="C2713" s="277"/>
      <c r="D2713" s="277"/>
      <c r="E2713" s="277"/>
    </row>
    <row r="2714" spans="1:17" ht="13.5" customHeight="1" x14ac:dyDescent="0.25">
      <c r="A2714" s="278" t="s">
        <v>5412</v>
      </c>
      <c r="B2714" s="278"/>
      <c r="C2714" s="278"/>
      <c r="D2714" s="278"/>
      <c r="E2714" s="278"/>
      <c r="F2714" s="171" t="s">
        <v>4932</v>
      </c>
      <c r="G2714" s="275" t="s">
        <v>6886</v>
      </c>
      <c r="H2714" s="275"/>
      <c r="I2714" s="275"/>
      <c r="M2714" s="276"/>
      <c r="N2714" s="276"/>
      <c r="O2714" s="276"/>
      <c r="P2714" s="276"/>
      <c r="Q2714" s="276"/>
    </row>
    <row r="2715" spans="1:17" ht="13.5" customHeight="1" x14ac:dyDescent="0.25">
      <c r="A2715" s="278"/>
      <c r="B2715" s="278"/>
      <c r="C2715" s="278"/>
      <c r="D2715" s="278"/>
      <c r="E2715" s="278"/>
    </row>
    <row r="2716" spans="1:17" s="173" customFormat="1" ht="16.5" customHeight="1" x14ac:dyDescent="0.25">
      <c r="A2716" s="272" t="s">
        <v>4942</v>
      </c>
      <c r="B2716" s="272"/>
      <c r="C2716" s="272"/>
      <c r="D2716" s="272"/>
      <c r="E2716" s="272"/>
      <c r="F2716" s="172" t="s">
        <v>4932</v>
      </c>
      <c r="G2716" s="272" t="s">
        <v>6886</v>
      </c>
      <c r="H2716" s="272"/>
      <c r="I2716" s="272"/>
      <c r="M2716" s="273"/>
      <c r="N2716" s="273"/>
      <c r="O2716" s="273"/>
      <c r="P2716" s="273"/>
      <c r="Q2716" s="273"/>
    </row>
    <row r="2717" spans="1:17" ht="13.5" customHeight="1" x14ac:dyDescent="0.25">
      <c r="A2717" s="278" t="s">
        <v>6891</v>
      </c>
      <c r="B2717" s="278"/>
      <c r="C2717" s="278"/>
      <c r="D2717" s="278"/>
      <c r="E2717" s="278"/>
      <c r="F2717" s="171" t="s">
        <v>4932</v>
      </c>
      <c r="G2717" s="275" t="s">
        <v>6886</v>
      </c>
      <c r="H2717" s="275"/>
      <c r="I2717" s="275"/>
      <c r="J2717" s="275" t="s">
        <v>6890</v>
      </c>
      <c r="K2717" s="275"/>
      <c r="L2717" s="275"/>
      <c r="M2717" s="276"/>
      <c r="N2717" s="276"/>
      <c r="O2717" s="276"/>
      <c r="P2717" s="276"/>
      <c r="Q2717" s="276"/>
    </row>
    <row r="2718" spans="1:17" ht="13.5" customHeight="1" x14ac:dyDescent="0.25">
      <c r="A2718" s="278"/>
      <c r="B2718" s="278"/>
      <c r="C2718" s="278"/>
      <c r="D2718" s="278"/>
      <c r="E2718" s="278"/>
    </row>
    <row r="2719" spans="1:17" s="173" customFormat="1" ht="16.5" customHeight="1" x14ac:dyDescent="0.25">
      <c r="A2719" s="272" t="s">
        <v>6889</v>
      </c>
      <c r="B2719" s="272"/>
      <c r="C2719" s="272"/>
      <c r="D2719" s="272"/>
      <c r="E2719" s="272"/>
      <c r="F2719" s="172" t="s">
        <v>4932</v>
      </c>
      <c r="G2719" s="272" t="s">
        <v>6886</v>
      </c>
      <c r="H2719" s="272"/>
      <c r="I2719" s="272"/>
      <c r="J2719" s="272" t="s">
        <v>6888</v>
      </c>
      <c r="K2719" s="272"/>
      <c r="L2719" s="272"/>
      <c r="M2719" s="273"/>
      <c r="N2719" s="273"/>
      <c r="O2719" s="273"/>
      <c r="P2719" s="273"/>
      <c r="Q2719" s="273"/>
    </row>
    <row r="2720" spans="1:17" ht="16.5" customHeight="1" x14ac:dyDescent="0.25">
      <c r="A2720" s="275" t="s">
        <v>6887</v>
      </c>
      <c r="B2720" s="275"/>
      <c r="C2720" s="275"/>
      <c r="D2720" s="275"/>
      <c r="E2720" s="275"/>
      <c r="F2720" s="171" t="s">
        <v>4932</v>
      </c>
      <c r="G2720" s="275" t="s">
        <v>6886</v>
      </c>
      <c r="H2720" s="275"/>
      <c r="I2720" s="275"/>
      <c r="J2720" s="275" t="s">
        <v>6885</v>
      </c>
      <c r="K2720" s="275"/>
      <c r="L2720" s="275"/>
      <c r="M2720" s="276"/>
      <c r="N2720" s="276"/>
      <c r="O2720" s="276"/>
      <c r="P2720" s="276"/>
      <c r="Q2720" s="276"/>
    </row>
    <row r="2721" spans="1:17" ht="28.5" customHeight="1" x14ac:dyDescent="0.25"/>
    <row r="2722" spans="1:17" ht="6" customHeight="1" x14ac:dyDescent="0.25"/>
    <row r="2723" spans="1:17" ht="15.75" customHeight="1" x14ac:dyDescent="0.25">
      <c r="A2723" s="274" t="s">
        <v>6746</v>
      </c>
      <c r="B2723" s="274"/>
      <c r="C2723" s="274"/>
      <c r="D2723" s="274"/>
      <c r="E2723" s="274"/>
      <c r="F2723" s="274"/>
      <c r="G2723" s="274"/>
      <c r="H2723" s="274"/>
    </row>
    <row r="2724" spans="1:17" ht="6.75" customHeight="1" x14ac:dyDescent="0.25"/>
    <row r="2725" spans="1:17" s="173" customFormat="1" ht="16.5" customHeight="1" x14ac:dyDescent="0.25">
      <c r="A2725" s="272" t="s">
        <v>6884</v>
      </c>
      <c r="B2725" s="272"/>
      <c r="C2725" s="272"/>
      <c r="D2725" s="272"/>
      <c r="E2725" s="272"/>
      <c r="F2725" s="172" t="s">
        <v>4932</v>
      </c>
      <c r="G2725" s="272" t="s">
        <v>6746</v>
      </c>
      <c r="H2725" s="272"/>
      <c r="I2725" s="272"/>
      <c r="J2725" s="272" t="s">
        <v>6883</v>
      </c>
      <c r="K2725" s="272"/>
      <c r="L2725" s="272"/>
      <c r="M2725" s="273"/>
      <c r="N2725" s="273"/>
      <c r="O2725" s="273"/>
      <c r="P2725" s="273"/>
      <c r="Q2725" s="273"/>
    </row>
    <row r="2726" spans="1:17" ht="13.5" customHeight="1" x14ac:dyDescent="0.25">
      <c r="A2726" s="278" t="s">
        <v>6882</v>
      </c>
      <c r="B2726" s="278"/>
      <c r="C2726" s="278"/>
      <c r="D2726" s="278"/>
      <c r="E2726" s="278"/>
      <c r="F2726" s="171" t="s">
        <v>4932</v>
      </c>
      <c r="G2726" s="275" t="s">
        <v>6746</v>
      </c>
      <c r="H2726" s="275"/>
      <c r="I2726" s="275"/>
      <c r="J2726" s="275" t="s">
        <v>6881</v>
      </c>
      <c r="K2726" s="275"/>
      <c r="L2726" s="275"/>
      <c r="M2726" s="276"/>
      <c r="N2726" s="276"/>
      <c r="O2726" s="276"/>
      <c r="P2726" s="276"/>
      <c r="Q2726" s="276"/>
    </row>
    <row r="2727" spans="1:17" ht="13.5" customHeight="1" x14ac:dyDescent="0.25">
      <c r="A2727" s="278"/>
      <c r="B2727" s="278"/>
      <c r="C2727" s="278"/>
      <c r="D2727" s="278"/>
      <c r="E2727" s="278"/>
    </row>
    <row r="2728" spans="1:17" s="173" customFormat="1" ht="16.5" customHeight="1" x14ac:dyDescent="0.25">
      <c r="A2728" s="272" t="s">
        <v>6880</v>
      </c>
      <c r="B2728" s="272"/>
      <c r="C2728" s="272"/>
      <c r="D2728" s="272"/>
      <c r="E2728" s="272"/>
      <c r="F2728" s="172" t="s">
        <v>4932</v>
      </c>
      <c r="G2728" s="272" t="s">
        <v>6746</v>
      </c>
      <c r="H2728" s="272"/>
      <c r="I2728" s="272"/>
      <c r="M2728" s="273"/>
      <c r="N2728" s="273"/>
      <c r="O2728" s="273"/>
      <c r="P2728" s="273"/>
      <c r="Q2728" s="273"/>
    </row>
    <row r="2729" spans="1:17" ht="13.5" customHeight="1" x14ac:dyDescent="0.25">
      <c r="A2729" s="278" t="s">
        <v>6879</v>
      </c>
      <c r="B2729" s="278"/>
      <c r="C2729" s="278"/>
      <c r="D2729" s="278"/>
      <c r="E2729" s="278"/>
      <c r="F2729" s="171" t="s">
        <v>4932</v>
      </c>
      <c r="G2729" s="275" t="s">
        <v>6746</v>
      </c>
      <c r="H2729" s="275"/>
      <c r="I2729" s="275"/>
      <c r="J2729" s="275" t="s">
        <v>6878</v>
      </c>
      <c r="K2729" s="275"/>
      <c r="L2729" s="275"/>
      <c r="M2729" s="276"/>
      <c r="N2729" s="276"/>
      <c r="O2729" s="276"/>
      <c r="P2729" s="276"/>
      <c r="Q2729" s="276"/>
    </row>
    <row r="2730" spans="1:17" ht="13.5" customHeight="1" x14ac:dyDescent="0.25">
      <c r="A2730" s="278"/>
      <c r="B2730" s="278"/>
      <c r="C2730" s="278"/>
      <c r="D2730" s="278"/>
      <c r="E2730" s="278"/>
    </row>
    <row r="2731" spans="1:17" s="173" customFormat="1" ht="13.5" customHeight="1" x14ac:dyDescent="0.25">
      <c r="A2731" s="277" t="s">
        <v>6877</v>
      </c>
      <c r="B2731" s="277"/>
      <c r="C2731" s="277"/>
      <c r="D2731" s="277"/>
      <c r="E2731" s="277"/>
      <c r="F2731" s="172" t="s">
        <v>4932</v>
      </c>
      <c r="G2731" s="272" t="s">
        <v>6746</v>
      </c>
      <c r="H2731" s="272"/>
      <c r="I2731" s="272"/>
      <c r="J2731" s="272" t="s">
        <v>6876</v>
      </c>
      <c r="K2731" s="272"/>
      <c r="L2731" s="272"/>
      <c r="M2731" s="273"/>
      <c r="N2731" s="273"/>
      <c r="O2731" s="273"/>
      <c r="P2731" s="273"/>
      <c r="Q2731" s="273"/>
    </row>
    <row r="2732" spans="1:17" s="173" customFormat="1" ht="13.5" customHeight="1" x14ac:dyDescent="0.25">
      <c r="A2732" s="277"/>
      <c r="B2732" s="277"/>
      <c r="C2732" s="277"/>
      <c r="D2732" s="277"/>
      <c r="E2732" s="277"/>
    </row>
    <row r="2733" spans="1:17" ht="13.5" customHeight="1" x14ac:dyDescent="0.25">
      <c r="A2733" s="278" t="s">
        <v>6875</v>
      </c>
      <c r="B2733" s="278"/>
      <c r="C2733" s="278"/>
      <c r="D2733" s="278"/>
      <c r="E2733" s="278"/>
      <c r="F2733" s="171" t="s">
        <v>4932</v>
      </c>
      <c r="G2733" s="275" t="s">
        <v>6746</v>
      </c>
      <c r="H2733" s="275"/>
      <c r="I2733" s="275"/>
      <c r="J2733" s="275" t="s">
        <v>6874</v>
      </c>
      <c r="K2733" s="275"/>
      <c r="L2733" s="275"/>
      <c r="M2733" s="276"/>
      <c r="N2733" s="276"/>
      <c r="O2733" s="276"/>
      <c r="P2733" s="276"/>
      <c r="Q2733" s="276"/>
    </row>
    <row r="2734" spans="1:17" ht="13.5" customHeight="1" x14ac:dyDescent="0.25">
      <c r="A2734" s="278"/>
      <c r="B2734" s="278"/>
      <c r="C2734" s="278"/>
      <c r="D2734" s="278"/>
      <c r="E2734" s="278"/>
    </row>
    <row r="2735" spans="1:17" s="173" customFormat="1" ht="13.5" customHeight="1" x14ac:dyDescent="0.25">
      <c r="A2735" s="277" t="s">
        <v>6873</v>
      </c>
      <c r="B2735" s="277"/>
      <c r="C2735" s="277"/>
      <c r="D2735" s="277"/>
      <c r="E2735" s="277"/>
      <c r="F2735" s="172" t="s">
        <v>4932</v>
      </c>
      <c r="G2735" s="272" t="s">
        <v>6746</v>
      </c>
      <c r="H2735" s="272"/>
      <c r="I2735" s="272"/>
      <c r="J2735" s="272" t="s">
        <v>6872</v>
      </c>
      <c r="K2735" s="272"/>
      <c r="L2735" s="272"/>
      <c r="M2735" s="273"/>
      <c r="N2735" s="273"/>
      <c r="O2735" s="273"/>
      <c r="P2735" s="273"/>
      <c r="Q2735" s="273"/>
    </row>
    <row r="2736" spans="1:17" s="173" customFormat="1" ht="13.5" customHeight="1" x14ac:dyDescent="0.25">
      <c r="A2736" s="277"/>
      <c r="B2736" s="277"/>
      <c r="C2736" s="277"/>
      <c r="D2736" s="277"/>
      <c r="E2736" s="277"/>
    </row>
    <row r="2737" spans="1:17" ht="13.5" customHeight="1" x14ac:dyDescent="0.25">
      <c r="A2737" s="278" t="s">
        <v>6871</v>
      </c>
      <c r="B2737" s="278"/>
      <c r="C2737" s="278"/>
      <c r="D2737" s="278"/>
      <c r="E2737" s="278"/>
      <c r="F2737" s="171" t="s">
        <v>4932</v>
      </c>
      <c r="G2737" s="275" t="s">
        <v>6746</v>
      </c>
      <c r="H2737" s="275"/>
      <c r="I2737" s="275"/>
      <c r="J2737" s="275" t="s">
        <v>6870</v>
      </c>
      <c r="K2737" s="275"/>
      <c r="L2737" s="275"/>
      <c r="M2737" s="276"/>
      <c r="N2737" s="276"/>
      <c r="O2737" s="276"/>
      <c r="P2737" s="276"/>
      <c r="Q2737" s="276"/>
    </row>
    <row r="2738" spans="1:17" ht="13.5" customHeight="1" x14ac:dyDescent="0.25">
      <c r="A2738" s="278"/>
      <c r="B2738" s="278"/>
      <c r="C2738" s="278"/>
      <c r="D2738" s="278"/>
      <c r="E2738" s="278"/>
    </row>
    <row r="2739" spans="1:17" s="173" customFormat="1" ht="16.5" customHeight="1" x14ac:dyDescent="0.25">
      <c r="A2739" s="272" t="s">
        <v>6869</v>
      </c>
      <c r="B2739" s="272"/>
      <c r="C2739" s="272"/>
      <c r="D2739" s="272"/>
      <c r="E2739" s="272"/>
      <c r="F2739" s="172" t="s">
        <v>4932</v>
      </c>
      <c r="G2739" s="272" t="s">
        <v>6746</v>
      </c>
      <c r="H2739" s="272"/>
      <c r="I2739" s="272"/>
      <c r="J2739" s="272" t="s">
        <v>6868</v>
      </c>
      <c r="K2739" s="272"/>
      <c r="L2739" s="272"/>
      <c r="M2739" s="273"/>
      <c r="N2739" s="273"/>
      <c r="O2739" s="273"/>
      <c r="P2739" s="273"/>
      <c r="Q2739" s="273"/>
    </row>
    <row r="2740" spans="1:17" ht="16.5" customHeight="1" x14ac:dyDescent="0.25">
      <c r="A2740" s="275" t="s">
        <v>5733</v>
      </c>
      <c r="B2740" s="275"/>
      <c r="C2740" s="275"/>
      <c r="D2740" s="275"/>
      <c r="E2740" s="275"/>
      <c r="F2740" s="171" t="s">
        <v>4932</v>
      </c>
      <c r="G2740" s="275" t="s">
        <v>6746</v>
      </c>
      <c r="H2740" s="275"/>
      <c r="I2740" s="275"/>
      <c r="J2740" s="275" t="s">
        <v>6867</v>
      </c>
      <c r="K2740" s="275"/>
      <c r="L2740" s="275"/>
      <c r="M2740" s="276"/>
      <c r="N2740" s="276"/>
      <c r="O2740" s="276"/>
      <c r="P2740" s="276"/>
      <c r="Q2740" s="276"/>
    </row>
    <row r="2741" spans="1:17" s="173" customFormat="1" ht="16.5" customHeight="1" x14ac:dyDescent="0.25">
      <c r="A2741" s="272" t="s">
        <v>5730</v>
      </c>
      <c r="B2741" s="272"/>
      <c r="C2741" s="272"/>
      <c r="D2741" s="272"/>
      <c r="E2741" s="272"/>
      <c r="F2741" s="172" t="s">
        <v>4932</v>
      </c>
      <c r="G2741" s="272" t="s">
        <v>6746</v>
      </c>
      <c r="H2741" s="272"/>
      <c r="I2741" s="272"/>
      <c r="J2741" s="272" t="s">
        <v>6858</v>
      </c>
      <c r="K2741" s="272"/>
      <c r="L2741" s="272"/>
      <c r="M2741" s="273"/>
      <c r="N2741" s="273"/>
      <c r="O2741" s="273"/>
      <c r="P2741" s="273"/>
      <c r="Q2741" s="273"/>
    </row>
    <row r="2742" spans="1:17" ht="16.5" customHeight="1" x14ac:dyDescent="0.25">
      <c r="A2742" s="275" t="s">
        <v>6866</v>
      </c>
      <c r="B2742" s="275"/>
      <c r="C2742" s="275"/>
      <c r="D2742" s="275"/>
      <c r="E2742" s="275"/>
      <c r="F2742" s="171" t="s">
        <v>4932</v>
      </c>
      <c r="G2742" s="275" t="s">
        <v>6746</v>
      </c>
      <c r="H2742" s="275"/>
      <c r="I2742" s="275"/>
      <c r="J2742" s="275" t="s">
        <v>6865</v>
      </c>
      <c r="K2742" s="275"/>
      <c r="L2742" s="275"/>
      <c r="M2742" s="276"/>
      <c r="N2742" s="276"/>
      <c r="O2742" s="276"/>
      <c r="P2742" s="276"/>
      <c r="Q2742" s="276"/>
    </row>
    <row r="2743" spans="1:17" s="173" customFormat="1" ht="16.5" customHeight="1" x14ac:dyDescent="0.25">
      <c r="A2743" s="272" t="s">
        <v>6864</v>
      </c>
      <c r="B2743" s="272"/>
      <c r="C2743" s="272"/>
      <c r="D2743" s="272"/>
      <c r="E2743" s="272"/>
      <c r="F2743" s="172" t="s">
        <v>4932</v>
      </c>
      <c r="G2743" s="272" t="s">
        <v>6746</v>
      </c>
      <c r="H2743" s="272"/>
      <c r="I2743" s="272"/>
      <c r="J2743" s="272" t="s">
        <v>6863</v>
      </c>
      <c r="K2743" s="272"/>
      <c r="L2743" s="272"/>
      <c r="M2743" s="273"/>
      <c r="N2743" s="273"/>
      <c r="O2743" s="273"/>
      <c r="P2743" s="273"/>
      <c r="Q2743" s="273"/>
    </row>
    <row r="2744" spans="1:17" ht="16.5" customHeight="1" x14ac:dyDescent="0.25">
      <c r="A2744" s="275" t="s">
        <v>6862</v>
      </c>
      <c r="B2744" s="275"/>
      <c r="C2744" s="275"/>
      <c r="D2744" s="275"/>
      <c r="E2744" s="275"/>
      <c r="F2744" s="171" t="s">
        <v>4932</v>
      </c>
      <c r="G2744" s="275" t="s">
        <v>6746</v>
      </c>
      <c r="H2744" s="275"/>
      <c r="I2744" s="275"/>
      <c r="J2744" s="275" t="s">
        <v>6861</v>
      </c>
      <c r="K2744" s="275"/>
      <c r="L2744" s="275"/>
      <c r="M2744" s="276"/>
      <c r="N2744" s="276"/>
      <c r="O2744" s="276"/>
      <c r="P2744" s="276"/>
      <c r="Q2744" s="276"/>
    </row>
    <row r="2745" spans="1:17" s="173" customFormat="1" ht="16.5" customHeight="1" x14ac:dyDescent="0.25">
      <c r="A2745" s="272" t="s">
        <v>5720</v>
      </c>
      <c r="B2745" s="272"/>
      <c r="C2745" s="272"/>
      <c r="D2745" s="272"/>
      <c r="E2745" s="272"/>
      <c r="F2745" s="172" t="s">
        <v>4932</v>
      </c>
      <c r="G2745" s="272" t="s">
        <v>6746</v>
      </c>
      <c r="H2745" s="272"/>
      <c r="I2745" s="272"/>
      <c r="M2745" s="273"/>
      <c r="N2745" s="273"/>
      <c r="O2745" s="273"/>
      <c r="P2745" s="273"/>
      <c r="Q2745" s="273"/>
    </row>
    <row r="2746" spans="1:17" ht="16.5" customHeight="1" x14ac:dyDescent="0.25">
      <c r="A2746" s="275" t="s">
        <v>6860</v>
      </c>
      <c r="B2746" s="275"/>
      <c r="C2746" s="275"/>
      <c r="D2746" s="275"/>
      <c r="E2746" s="275"/>
      <c r="F2746" s="171" t="s">
        <v>4932</v>
      </c>
      <c r="G2746" s="275" t="s">
        <v>6746</v>
      </c>
      <c r="H2746" s="275"/>
      <c r="I2746" s="275"/>
      <c r="M2746" s="276"/>
      <c r="N2746" s="276"/>
      <c r="O2746" s="276"/>
      <c r="P2746" s="276"/>
      <c r="Q2746" s="276"/>
    </row>
    <row r="2747" spans="1:17" s="173" customFormat="1" ht="16.5" customHeight="1" x14ac:dyDescent="0.25">
      <c r="A2747" s="272" t="s">
        <v>6859</v>
      </c>
      <c r="B2747" s="272"/>
      <c r="C2747" s="272"/>
      <c r="D2747" s="272"/>
      <c r="E2747" s="272"/>
      <c r="F2747" s="172" t="s">
        <v>4932</v>
      </c>
      <c r="G2747" s="272" t="s">
        <v>6746</v>
      </c>
      <c r="H2747" s="272"/>
      <c r="I2747" s="272"/>
      <c r="J2747" s="272" t="s">
        <v>6831</v>
      </c>
      <c r="K2747" s="272"/>
      <c r="L2747" s="272"/>
      <c r="M2747" s="273"/>
      <c r="N2747" s="273"/>
      <c r="O2747" s="273"/>
      <c r="P2747" s="273"/>
      <c r="Q2747" s="273"/>
    </row>
    <row r="2748" spans="1:17" ht="13.5" customHeight="1" x14ac:dyDescent="0.25">
      <c r="A2748" s="278" t="s">
        <v>5707</v>
      </c>
      <c r="B2748" s="278"/>
      <c r="C2748" s="278"/>
      <c r="D2748" s="278"/>
      <c r="E2748" s="278"/>
      <c r="F2748" s="171" t="s">
        <v>4932</v>
      </c>
      <c r="G2748" s="275" t="s">
        <v>6746</v>
      </c>
      <c r="H2748" s="275"/>
      <c r="I2748" s="275"/>
      <c r="J2748" s="275" t="s">
        <v>6858</v>
      </c>
      <c r="K2748" s="275"/>
      <c r="L2748" s="275"/>
      <c r="M2748" s="276"/>
      <c r="N2748" s="276"/>
      <c r="O2748" s="276"/>
      <c r="P2748" s="276"/>
      <c r="Q2748" s="276"/>
    </row>
    <row r="2749" spans="1:17" ht="13.5" customHeight="1" x14ac:dyDescent="0.25">
      <c r="A2749" s="278"/>
      <c r="B2749" s="278"/>
      <c r="C2749" s="278"/>
      <c r="D2749" s="278"/>
      <c r="E2749" s="278"/>
    </row>
    <row r="2750" spans="1:17" s="173" customFormat="1" ht="16.5" customHeight="1" x14ac:dyDescent="0.25">
      <c r="A2750" s="272" t="s">
        <v>6857</v>
      </c>
      <c r="B2750" s="272"/>
      <c r="C2750" s="272"/>
      <c r="D2750" s="272"/>
      <c r="E2750" s="272"/>
      <c r="F2750" s="172" t="s">
        <v>4932</v>
      </c>
      <c r="G2750" s="272" t="s">
        <v>6746</v>
      </c>
      <c r="H2750" s="272"/>
      <c r="I2750" s="272"/>
      <c r="J2750" s="272" t="s">
        <v>6856</v>
      </c>
      <c r="K2750" s="272"/>
      <c r="L2750" s="272"/>
      <c r="M2750" s="273"/>
      <c r="N2750" s="273"/>
      <c r="O2750" s="273"/>
      <c r="P2750" s="273"/>
      <c r="Q2750" s="273"/>
    </row>
    <row r="2751" spans="1:17" ht="16.5" customHeight="1" x14ac:dyDescent="0.25">
      <c r="A2751" s="275" t="s">
        <v>6855</v>
      </c>
      <c r="B2751" s="275"/>
      <c r="C2751" s="275"/>
      <c r="D2751" s="275"/>
      <c r="E2751" s="275"/>
      <c r="F2751" s="171" t="s">
        <v>4932</v>
      </c>
      <c r="G2751" s="275" t="s">
        <v>6746</v>
      </c>
      <c r="H2751" s="275"/>
      <c r="I2751" s="275"/>
      <c r="M2751" s="276"/>
      <c r="N2751" s="276"/>
      <c r="O2751" s="276"/>
      <c r="P2751" s="276"/>
      <c r="Q2751" s="276"/>
    </row>
    <row r="2752" spans="1:17" s="173" customFormat="1" ht="16.5" customHeight="1" x14ac:dyDescent="0.25">
      <c r="A2752" s="272" t="s">
        <v>6854</v>
      </c>
      <c r="B2752" s="272"/>
      <c r="C2752" s="272"/>
      <c r="D2752" s="272"/>
      <c r="E2752" s="272"/>
      <c r="F2752" s="172" t="s">
        <v>4932</v>
      </c>
      <c r="G2752" s="272" t="s">
        <v>6746</v>
      </c>
      <c r="H2752" s="272"/>
      <c r="I2752" s="272"/>
      <c r="M2752" s="273"/>
      <c r="N2752" s="273"/>
      <c r="O2752" s="273"/>
      <c r="P2752" s="273"/>
      <c r="Q2752" s="273"/>
    </row>
    <row r="2753" spans="1:17" ht="16.5" customHeight="1" x14ac:dyDescent="0.25">
      <c r="A2753" s="275" t="s">
        <v>6853</v>
      </c>
      <c r="B2753" s="275"/>
      <c r="C2753" s="275"/>
      <c r="D2753" s="275"/>
      <c r="E2753" s="275"/>
      <c r="F2753" s="171" t="s">
        <v>4932</v>
      </c>
      <c r="G2753" s="275" t="s">
        <v>6746</v>
      </c>
      <c r="H2753" s="275"/>
      <c r="I2753" s="275"/>
      <c r="M2753" s="276"/>
      <c r="N2753" s="276"/>
      <c r="O2753" s="276"/>
      <c r="P2753" s="276"/>
      <c r="Q2753" s="276"/>
    </row>
    <row r="2754" spans="1:17" s="173" customFormat="1" ht="16.5" customHeight="1" x14ac:dyDescent="0.25">
      <c r="A2754" s="272" t="s">
        <v>6852</v>
      </c>
      <c r="B2754" s="272"/>
      <c r="C2754" s="272"/>
      <c r="D2754" s="272"/>
      <c r="E2754" s="272"/>
      <c r="F2754" s="172" t="s">
        <v>4932</v>
      </c>
      <c r="G2754" s="272" t="s">
        <v>6746</v>
      </c>
      <c r="H2754" s="272"/>
      <c r="I2754" s="272"/>
      <c r="M2754" s="273"/>
      <c r="N2754" s="273"/>
      <c r="O2754" s="273"/>
      <c r="P2754" s="273"/>
      <c r="Q2754" s="273"/>
    </row>
    <row r="2755" spans="1:17" ht="16.5" customHeight="1" x14ac:dyDescent="0.25">
      <c r="A2755" s="275" t="s">
        <v>6851</v>
      </c>
      <c r="B2755" s="275"/>
      <c r="C2755" s="275"/>
      <c r="D2755" s="275"/>
      <c r="E2755" s="275"/>
      <c r="F2755" s="171" t="s">
        <v>4932</v>
      </c>
      <c r="G2755" s="275" t="s">
        <v>6746</v>
      </c>
      <c r="H2755" s="275"/>
      <c r="I2755" s="275"/>
      <c r="M2755" s="276"/>
      <c r="N2755" s="276"/>
      <c r="O2755" s="276"/>
      <c r="P2755" s="276"/>
      <c r="Q2755" s="276"/>
    </row>
    <row r="2756" spans="1:17" s="173" customFormat="1" ht="16.5" customHeight="1" x14ac:dyDescent="0.25">
      <c r="A2756" s="272" t="s">
        <v>6850</v>
      </c>
      <c r="B2756" s="272"/>
      <c r="C2756" s="272"/>
      <c r="D2756" s="272"/>
      <c r="E2756" s="272"/>
      <c r="F2756" s="172" t="s">
        <v>4932</v>
      </c>
      <c r="G2756" s="272" t="s">
        <v>6746</v>
      </c>
      <c r="H2756" s="272"/>
      <c r="I2756" s="272"/>
      <c r="M2756" s="273"/>
      <c r="N2756" s="273"/>
      <c r="O2756" s="273"/>
      <c r="P2756" s="273"/>
      <c r="Q2756" s="273"/>
    </row>
    <row r="2757" spans="1:17" ht="16.5" customHeight="1" x14ac:dyDescent="0.25">
      <c r="A2757" s="275" t="s">
        <v>6849</v>
      </c>
      <c r="B2757" s="275"/>
      <c r="C2757" s="275"/>
      <c r="D2757" s="275"/>
      <c r="E2757" s="275"/>
      <c r="F2757" s="171" t="s">
        <v>4932</v>
      </c>
      <c r="G2757" s="275" t="s">
        <v>6746</v>
      </c>
      <c r="H2757" s="275"/>
      <c r="I2757" s="275"/>
      <c r="J2757" s="275" t="s">
        <v>6848</v>
      </c>
      <c r="K2757" s="275"/>
      <c r="L2757" s="275"/>
      <c r="M2757" s="276"/>
      <c r="N2757" s="276"/>
      <c r="O2757" s="276"/>
      <c r="P2757" s="276"/>
      <c r="Q2757" s="276"/>
    </row>
    <row r="2758" spans="1:17" s="173" customFormat="1" ht="16.5" customHeight="1" x14ac:dyDescent="0.25">
      <c r="A2758" s="272" t="s">
        <v>6847</v>
      </c>
      <c r="B2758" s="272"/>
      <c r="C2758" s="272"/>
      <c r="D2758" s="272"/>
      <c r="E2758" s="272"/>
      <c r="F2758" s="172" t="s">
        <v>4932</v>
      </c>
      <c r="G2758" s="272" t="s">
        <v>6746</v>
      </c>
      <c r="H2758" s="272"/>
      <c r="I2758" s="272"/>
      <c r="J2758" s="272" t="s">
        <v>6771</v>
      </c>
      <c r="K2758" s="272"/>
      <c r="L2758" s="272"/>
      <c r="M2758" s="273"/>
      <c r="N2758" s="273"/>
      <c r="O2758" s="273"/>
      <c r="P2758" s="273"/>
      <c r="Q2758" s="273"/>
    </row>
    <row r="2759" spans="1:17" ht="16.5" customHeight="1" x14ac:dyDescent="0.25">
      <c r="A2759" s="275" t="s">
        <v>6846</v>
      </c>
      <c r="B2759" s="275"/>
      <c r="C2759" s="275"/>
      <c r="D2759" s="275"/>
      <c r="E2759" s="275"/>
      <c r="F2759" s="171" t="s">
        <v>4932</v>
      </c>
      <c r="G2759" s="275" t="s">
        <v>6746</v>
      </c>
      <c r="H2759" s="275"/>
      <c r="I2759" s="275"/>
      <c r="J2759" s="275" t="s">
        <v>6845</v>
      </c>
      <c r="K2759" s="275"/>
      <c r="L2759" s="275"/>
      <c r="M2759" s="276"/>
      <c r="N2759" s="276"/>
      <c r="O2759" s="276"/>
      <c r="P2759" s="276"/>
      <c r="Q2759" s="276"/>
    </row>
    <row r="2760" spans="1:17" s="173" customFormat="1" ht="13.5" customHeight="1" x14ac:dyDescent="0.25">
      <c r="A2760" s="277" t="s">
        <v>6844</v>
      </c>
      <c r="B2760" s="277"/>
      <c r="C2760" s="277"/>
      <c r="D2760" s="277"/>
      <c r="E2760" s="277"/>
      <c r="F2760" s="172" t="s">
        <v>4932</v>
      </c>
      <c r="G2760" s="272" t="s">
        <v>6746</v>
      </c>
      <c r="H2760" s="272"/>
      <c r="I2760" s="272"/>
      <c r="J2760" s="272" t="s">
        <v>6843</v>
      </c>
      <c r="K2760" s="272"/>
      <c r="L2760" s="272"/>
      <c r="M2760" s="273"/>
      <c r="N2760" s="273"/>
      <c r="O2760" s="273"/>
      <c r="P2760" s="273"/>
      <c r="Q2760" s="273"/>
    </row>
    <row r="2761" spans="1:17" s="173" customFormat="1" ht="13.5" customHeight="1" x14ac:dyDescent="0.25">
      <c r="A2761" s="277"/>
      <c r="B2761" s="277"/>
      <c r="C2761" s="277"/>
      <c r="D2761" s="277"/>
      <c r="E2761" s="277"/>
    </row>
    <row r="2762" spans="1:17" ht="16.5" customHeight="1" x14ac:dyDescent="0.25">
      <c r="A2762" s="275" t="s">
        <v>6842</v>
      </c>
      <c r="B2762" s="275"/>
      <c r="C2762" s="275"/>
      <c r="D2762" s="275"/>
      <c r="E2762" s="275"/>
      <c r="F2762" s="171" t="s">
        <v>4932</v>
      </c>
      <c r="G2762" s="275" t="s">
        <v>6746</v>
      </c>
      <c r="H2762" s="275"/>
      <c r="I2762" s="275"/>
      <c r="J2762" s="275" t="s">
        <v>6841</v>
      </c>
      <c r="K2762" s="275"/>
      <c r="L2762" s="275"/>
      <c r="M2762" s="276"/>
      <c r="N2762" s="276"/>
      <c r="O2762" s="276"/>
      <c r="P2762" s="276"/>
      <c r="Q2762" s="276"/>
    </row>
    <row r="2763" spans="1:17" s="173" customFormat="1" ht="16.5" customHeight="1" x14ac:dyDescent="0.25">
      <c r="A2763" s="272" t="s">
        <v>6840</v>
      </c>
      <c r="B2763" s="272"/>
      <c r="C2763" s="272"/>
      <c r="D2763" s="272"/>
      <c r="E2763" s="272"/>
      <c r="F2763" s="172" t="s">
        <v>4932</v>
      </c>
      <c r="G2763" s="272" t="s">
        <v>6746</v>
      </c>
      <c r="H2763" s="272"/>
      <c r="I2763" s="272"/>
      <c r="J2763" s="272" t="s">
        <v>6839</v>
      </c>
      <c r="K2763" s="272"/>
      <c r="L2763" s="272"/>
      <c r="M2763" s="273"/>
      <c r="N2763" s="273"/>
      <c r="O2763" s="273"/>
      <c r="P2763" s="273"/>
      <c r="Q2763" s="273"/>
    </row>
    <row r="2764" spans="1:17" ht="16.5" customHeight="1" x14ac:dyDescent="0.25">
      <c r="A2764" s="275" t="s">
        <v>6838</v>
      </c>
      <c r="B2764" s="275"/>
      <c r="C2764" s="275"/>
      <c r="D2764" s="275"/>
      <c r="E2764" s="275"/>
      <c r="F2764" s="171" t="s">
        <v>4932</v>
      </c>
      <c r="G2764" s="275" t="s">
        <v>6746</v>
      </c>
      <c r="H2764" s="275"/>
      <c r="I2764" s="275"/>
      <c r="J2764" s="275" t="s">
        <v>6837</v>
      </c>
      <c r="K2764" s="275"/>
      <c r="L2764" s="275"/>
      <c r="M2764" s="276"/>
      <c r="N2764" s="276"/>
      <c r="O2764" s="276"/>
      <c r="P2764" s="276"/>
      <c r="Q2764" s="276"/>
    </row>
    <row r="2765" spans="1:17" s="173" customFormat="1" ht="13.5" customHeight="1" x14ac:dyDescent="0.25">
      <c r="A2765" s="277" t="s">
        <v>6836</v>
      </c>
      <c r="B2765" s="277"/>
      <c r="C2765" s="277"/>
      <c r="D2765" s="277"/>
      <c r="E2765" s="277"/>
      <c r="F2765" s="172" t="s">
        <v>4932</v>
      </c>
      <c r="G2765" s="272" t="s">
        <v>6746</v>
      </c>
      <c r="H2765" s="272"/>
      <c r="I2765" s="272"/>
      <c r="J2765" s="272" t="s">
        <v>6835</v>
      </c>
      <c r="K2765" s="272"/>
      <c r="L2765" s="272"/>
      <c r="M2765" s="273"/>
      <c r="N2765" s="273"/>
      <c r="O2765" s="273"/>
      <c r="P2765" s="273"/>
      <c r="Q2765" s="273"/>
    </row>
    <row r="2766" spans="1:17" s="173" customFormat="1" ht="13.5" customHeight="1" x14ac:dyDescent="0.25">
      <c r="A2766" s="277"/>
      <c r="B2766" s="277"/>
      <c r="C2766" s="277"/>
      <c r="D2766" s="277"/>
      <c r="E2766" s="277"/>
    </row>
    <row r="2767" spans="1:17" ht="16.5" customHeight="1" x14ac:dyDescent="0.25">
      <c r="A2767" s="275" t="s">
        <v>6834</v>
      </c>
      <c r="B2767" s="275"/>
      <c r="C2767" s="275"/>
      <c r="D2767" s="275"/>
      <c r="E2767" s="275"/>
      <c r="F2767" s="171" t="s">
        <v>4932</v>
      </c>
      <c r="G2767" s="275" t="s">
        <v>6746</v>
      </c>
      <c r="H2767" s="275"/>
      <c r="I2767" s="275"/>
      <c r="J2767" s="275" t="s">
        <v>6833</v>
      </c>
      <c r="K2767" s="275"/>
      <c r="L2767" s="275"/>
      <c r="M2767" s="276"/>
      <c r="N2767" s="276"/>
      <c r="O2767" s="276"/>
      <c r="P2767" s="276"/>
      <c r="Q2767" s="276"/>
    </row>
    <row r="2768" spans="1:17" s="173" customFormat="1" ht="16.5" customHeight="1" x14ac:dyDescent="0.25">
      <c r="A2768" s="272" t="s">
        <v>6832</v>
      </c>
      <c r="B2768" s="272"/>
      <c r="C2768" s="272"/>
      <c r="D2768" s="272"/>
      <c r="E2768" s="272"/>
      <c r="F2768" s="172" t="s">
        <v>4932</v>
      </c>
      <c r="G2768" s="272" t="s">
        <v>6746</v>
      </c>
      <c r="H2768" s="272"/>
      <c r="I2768" s="272"/>
      <c r="J2768" s="272" t="s">
        <v>6831</v>
      </c>
      <c r="K2768" s="272"/>
      <c r="L2768" s="272"/>
      <c r="M2768" s="273"/>
      <c r="N2768" s="273"/>
      <c r="O2768" s="273"/>
      <c r="P2768" s="273"/>
      <c r="Q2768" s="273"/>
    </row>
    <row r="2769" spans="1:17" ht="16.5" customHeight="1" x14ac:dyDescent="0.25">
      <c r="A2769" s="275" t="s">
        <v>6830</v>
      </c>
      <c r="B2769" s="275"/>
      <c r="C2769" s="275"/>
      <c r="D2769" s="275"/>
      <c r="E2769" s="275"/>
      <c r="F2769" s="171" t="s">
        <v>4932</v>
      </c>
      <c r="G2769" s="275" t="s">
        <v>6746</v>
      </c>
      <c r="H2769" s="275"/>
      <c r="I2769" s="275"/>
      <c r="J2769" s="275" t="s">
        <v>6829</v>
      </c>
      <c r="K2769" s="275"/>
      <c r="L2769" s="275"/>
      <c r="M2769" s="276"/>
      <c r="N2769" s="276"/>
      <c r="O2769" s="276"/>
      <c r="P2769" s="276"/>
      <c r="Q2769" s="276"/>
    </row>
    <row r="2770" spans="1:17" s="173" customFormat="1" ht="16.5" customHeight="1" x14ac:dyDescent="0.25">
      <c r="A2770" s="272" t="s">
        <v>6828</v>
      </c>
      <c r="B2770" s="272"/>
      <c r="C2770" s="272"/>
      <c r="D2770" s="272"/>
      <c r="E2770" s="272"/>
      <c r="F2770" s="172" t="s">
        <v>4932</v>
      </c>
      <c r="G2770" s="272" t="s">
        <v>6746</v>
      </c>
      <c r="H2770" s="272"/>
      <c r="I2770" s="272"/>
      <c r="J2770" s="272" t="s">
        <v>6827</v>
      </c>
      <c r="K2770" s="272"/>
      <c r="L2770" s="272"/>
      <c r="M2770" s="273"/>
      <c r="N2770" s="273"/>
      <c r="O2770" s="273"/>
      <c r="P2770" s="273"/>
      <c r="Q2770" s="273"/>
    </row>
    <row r="2771" spans="1:17" ht="16.5" customHeight="1" x14ac:dyDescent="0.25">
      <c r="A2771" s="275" t="s">
        <v>6826</v>
      </c>
      <c r="B2771" s="275"/>
      <c r="C2771" s="275"/>
      <c r="D2771" s="275"/>
      <c r="E2771" s="275"/>
      <c r="F2771" s="171" t="s">
        <v>4932</v>
      </c>
      <c r="G2771" s="275" t="s">
        <v>6746</v>
      </c>
      <c r="H2771" s="275"/>
      <c r="I2771" s="275"/>
      <c r="J2771" s="275" t="s">
        <v>6825</v>
      </c>
      <c r="K2771" s="275"/>
      <c r="L2771" s="275"/>
      <c r="M2771" s="276"/>
      <c r="N2771" s="276"/>
      <c r="O2771" s="276"/>
      <c r="P2771" s="276"/>
      <c r="Q2771" s="276"/>
    </row>
    <row r="2772" spans="1:17" s="173" customFormat="1" ht="13.5" customHeight="1" x14ac:dyDescent="0.25">
      <c r="A2772" s="277" t="s">
        <v>6824</v>
      </c>
      <c r="B2772" s="277"/>
      <c r="C2772" s="277"/>
      <c r="D2772" s="277"/>
      <c r="E2772" s="277"/>
      <c r="F2772" s="172" t="s">
        <v>4932</v>
      </c>
      <c r="G2772" s="272" t="s">
        <v>6746</v>
      </c>
      <c r="H2772" s="272"/>
      <c r="I2772" s="272"/>
      <c r="J2772" s="272" t="s">
        <v>6823</v>
      </c>
      <c r="K2772" s="272"/>
      <c r="L2772" s="272"/>
      <c r="M2772" s="273"/>
      <c r="N2772" s="273"/>
      <c r="O2772" s="273"/>
      <c r="P2772" s="273"/>
      <c r="Q2772" s="273"/>
    </row>
    <row r="2773" spans="1:17" s="173" customFormat="1" ht="13.5" customHeight="1" x14ac:dyDescent="0.25">
      <c r="A2773" s="277"/>
      <c r="B2773" s="277"/>
      <c r="C2773" s="277"/>
      <c r="D2773" s="277"/>
      <c r="E2773" s="277"/>
    </row>
    <row r="2774" spans="1:17" ht="16.5" customHeight="1" x14ac:dyDescent="0.25">
      <c r="A2774" s="275" t="s">
        <v>6822</v>
      </c>
      <c r="B2774" s="275"/>
      <c r="C2774" s="275"/>
      <c r="D2774" s="275"/>
      <c r="E2774" s="275"/>
      <c r="F2774" s="171" t="s">
        <v>4932</v>
      </c>
      <c r="G2774" s="275" t="s">
        <v>6746</v>
      </c>
      <c r="H2774" s="275"/>
      <c r="I2774" s="275"/>
      <c r="J2774" s="275" t="s">
        <v>6821</v>
      </c>
      <c r="K2774" s="275"/>
      <c r="L2774" s="275"/>
      <c r="M2774" s="276"/>
      <c r="N2774" s="276"/>
      <c r="O2774" s="276"/>
      <c r="P2774" s="276"/>
      <c r="Q2774" s="276"/>
    </row>
    <row r="2775" spans="1:17" s="173" customFormat="1" ht="16.5" customHeight="1" x14ac:dyDescent="0.25">
      <c r="A2775" s="272" t="s">
        <v>6820</v>
      </c>
      <c r="B2775" s="272"/>
      <c r="C2775" s="272"/>
      <c r="D2775" s="272"/>
      <c r="E2775" s="272"/>
      <c r="F2775" s="172" t="s">
        <v>4932</v>
      </c>
      <c r="G2775" s="272" t="s">
        <v>6746</v>
      </c>
      <c r="H2775" s="272"/>
      <c r="I2775" s="272"/>
      <c r="J2775" s="272" t="s">
        <v>6819</v>
      </c>
      <c r="K2775" s="272"/>
      <c r="L2775" s="272"/>
      <c r="M2775" s="273"/>
      <c r="N2775" s="273"/>
      <c r="O2775" s="273"/>
      <c r="P2775" s="273"/>
      <c r="Q2775" s="273"/>
    </row>
    <row r="2776" spans="1:17" ht="16.5" customHeight="1" x14ac:dyDescent="0.25">
      <c r="A2776" s="275" t="s">
        <v>6818</v>
      </c>
      <c r="B2776" s="275"/>
      <c r="C2776" s="275"/>
      <c r="D2776" s="275"/>
      <c r="E2776" s="275"/>
      <c r="F2776" s="171" t="s">
        <v>4932</v>
      </c>
      <c r="G2776" s="275" t="s">
        <v>6746</v>
      </c>
      <c r="H2776" s="275"/>
      <c r="I2776" s="275"/>
      <c r="J2776" s="275" t="s">
        <v>6817</v>
      </c>
      <c r="K2776" s="275"/>
      <c r="L2776" s="275"/>
      <c r="M2776" s="276"/>
      <c r="N2776" s="276"/>
      <c r="O2776" s="276"/>
      <c r="P2776" s="276"/>
      <c r="Q2776" s="276"/>
    </row>
    <row r="2777" spans="1:17" s="173" customFormat="1" ht="13.5" customHeight="1" x14ac:dyDescent="0.25">
      <c r="A2777" s="277" t="s">
        <v>6816</v>
      </c>
      <c r="B2777" s="277"/>
      <c r="C2777" s="277"/>
      <c r="D2777" s="277"/>
      <c r="E2777" s="277"/>
      <c r="F2777" s="172" t="s">
        <v>4932</v>
      </c>
      <c r="G2777" s="272" t="s">
        <v>6746</v>
      </c>
      <c r="H2777" s="272"/>
      <c r="I2777" s="272"/>
      <c r="J2777" s="272" t="s">
        <v>6815</v>
      </c>
      <c r="K2777" s="272"/>
      <c r="L2777" s="272"/>
      <c r="M2777" s="273"/>
      <c r="N2777" s="273"/>
      <c r="O2777" s="273"/>
      <c r="P2777" s="273"/>
      <c r="Q2777" s="273"/>
    </row>
    <row r="2778" spans="1:17" s="173" customFormat="1" ht="13.5" customHeight="1" x14ac:dyDescent="0.25">
      <c r="A2778" s="277"/>
      <c r="B2778" s="277"/>
      <c r="C2778" s="277"/>
      <c r="D2778" s="277"/>
      <c r="E2778" s="277"/>
    </row>
    <row r="2779" spans="1:17" ht="13.5" customHeight="1" x14ac:dyDescent="0.25">
      <c r="A2779" s="278" t="s">
        <v>6814</v>
      </c>
      <c r="B2779" s="278"/>
      <c r="C2779" s="278"/>
      <c r="D2779" s="278"/>
      <c r="E2779" s="278"/>
      <c r="F2779" s="171" t="s">
        <v>4932</v>
      </c>
      <c r="G2779" s="275" t="s">
        <v>6746</v>
      </c>
      <c r="H2779" s="275"/>
      <c r="I2779" s="275"/>
      <c r="J2779" s="275" t="s">
        <v>6813</v>
      </c>
      <c r="K2779" s="275"/>
      <c r="L2779" s="275"/>
      <c r="M2779" s="276"/>
      <c r="N2779" s="276"/>
      <c r="O2779" s="276"/>
      <c r="P2779" s="276"/>
      <c r="Q2779" s="276"/>
    </row>
    <row r="2780" spans="1:17" ht="13.5" customHeight="1" x14ac:dyDescent="0.25">
      <c r="A2780" s="278"/>
      <c r="B2780" s="278"/>
      <c r="C2780" s="278"/>
      <c r="D2780" s="278"/>
      <c r="E2780" s="278"/>
    </row>
    <row r="2781" spans="1:17" s="173" customFormat="1" ht="13.5" customHeight="1" x14ac:dyDescent="0.25">
      <c r="A2781" s="277" t="s">
        <v>6812</v>
      </c>
      <c r="B2781" s="277"/>
      <c r="C2781" s="277"/>
      <c r="D2781" s="277"/>
      <c r="E2781" s="277"/>
      <c r="F2781" s="172" t="s">
        <v>4932</v>
      </c>
      <c r="G2781" s="272" t="s">
        <v>6746</v>
      </c>
      <c r="H2781" s="272"/>
      <c r="I2781" s="272"/>
      <c r="J2781" s="272" t="s">
        <v>6811</v>
      </c>
      <c r="K2781" s="272"/>
      <c r="L2781" s="272"/>
      <c r="M2781" s="273"/>
      <c r="N2781" s="273"/>
      <c r="O2781" s="273"/>
      <c r="P2781" s="273"/>
      <c r="Q2781" s="273"/>
    </row>
    <row r="2782" spans="1:17" s="173" customFormat="1" ht="13.5" customHeight="1" x14ac:dyDescent="0.25">
      <c r="A2782" s="277"/>
      <c r="B2782" s="277"/>
      <c r="C2782" s="277"/>
      <c r="D2782" s="277"/>
      <c r="E2782" s="277"/>
    </row>
    <row r="2783" spans="1:17" ht="16.5" customHeight="1" x14ac:dyDescent="0.25">
      <c r="A2783" s="275" t="s">
        <v>6810</v>
      </c>
      <c r="B2783" s="275"/>
      <c r="C2783" s="275"/>
      <c r="D2783" s="275"/>
      <c r="E2783" s="275"/>
      <c r="F2783" s="171" t="s">
        <v>4932</v>
      </c>
      <c r="G2783" s="275" t="s">
        <v>6746</v>
      </c>
      <c r="H2783" s="275"/>
      <c r="I2783" s="275"/>
      <c r="J2783" s="275" t="s">
        <v>6809</v>
      </c>
      <c r="K2783" s="275"/>
      <c r="L2783" s="275"/>
      <c r="M2783" s="276"/>
      <c r="N2783" s="276"/>
      <c r="O2783" s="276"/>
      <c r="P2783" s="276"/>
      <c r="Q2783" s="276"/>
    </row>
    <row r="2784" spans="1:17" s="173" customFormat="1" ht="13.5" customHeight="1" x14ac:dyDescent="0.25">
      <c r="A2784" s="277" t="s">
        <v>6808</v>
      </c>
      <c r="B2784" s="277"/>
      <c r="C2784" s="277"/>
      <c r="D2784" s="277"/>
      <c r="E2784" s="277"/>
      <c r="F2784" s="172" t="s">
        <v>4932</v>
      </c>
      <c r="G2784" s="272" t="s">
        <v>6746</v>
      </c>
      <c r="H2784" s="272"/>
      <c r="I2784" s="272"/>
      <c r="J2784" s="272" t="s">
        <v>6807</v>
      </c>
      <c r="K2784" s="272"/>
      <c r="L2784" s="272"/>
      <c r="M2784" s="273"/>
      <c r="N2784" s="273"/>
      <c r="O2784" s="273"/>
      <c r="P2784" s="273"/>
      <c r="Q2784" s="273"/>
    </row>
    <row r="2785" spans="1:17" s="173" customFormat="1" ht="13.5" customHeight="1" x14ac:dyDescent="0.25">
      <c r="A2785" s="277"/>
      <c r="B2785" s="277"/>
      <c r="C2785" s="277"/>
      <c r="D2785" s="277"/>
      <c r="E2785" s="277"/>
    </row>
    <row r="2786" spans="1:17" ht="16.5" customHeight="1" x14ac:dyDescent="0.25">
      <c r="A2786" s="275" t="s">
        <v>6806</v>
      </c>
      <c r="B2786" s="275"/>
      <c r="C2786" s="275"/>
      <c r="D2786" s="275"/>
      <c r="E2786" s="275"/>
      <c r="F2786" s="171" t="s">
        <v>4932</v>
      </c>
      <c r="G2786" s="275" t="s">
        <v>6746</v>
      </c>
      <c r="H2786" s="275"/>
      <c r="I2786" s="275"/>
      <c r="J2786" s="275" t="s">
        <v>6805</v>
      </c>
      <c r="K2786" s="275"/>
      <c r="L2786" s="275"/>
      <c r="M2786" s="276"/>
      <c r="N2786" s="276"/>
      <c r="O2786" s="276"/>
      <c r="P2786" s="276"/>
      <c r="Q2786" s="276"/>
    </row>
    <row r="2787" spans="1:17" s="173" customFormat="1" ht="13.5" customHeight="1" x14ac:dyDescent="0.25">
      <c r="A2787" s="277" t="s">
        <v>6804</v>
      </c>
      <c r="B2787" s="277"/>
      <c r="C2787" s="277"/>
      <c r="D2787" s="277"/>
      <c r="E2787" s="277"/>
      <c r="F2787" s="172" t="s">
        <v>4932</v>
      </c>
      <c r="G2787" s="272" t="s">
        <v>6746</v>
      </c>
      <c r="H2787" s="272"/>
      <c r="I2787" s="272"/>
      <c r="J2787" s="272" t="s">
        <v>6803</v>
      </c>
      <c r="K2787" s="272"/>
      <c r="L2787" s="272"/>
      <c r="M2787" s="273"/>
      <c r="N2787" s="273"/>
      <c r="O2787" s="273"/>
      <c r="P2787" s="273"/>
      <c r="Q2787" s="273"/>
    </row>
    <row r="2788" spans="1:17" s="173" customFormat="1" ht="13.5" customHeight="1" x14ac:dyDescent="0.25">
      <c r="A2788" s="277"/>
      <c r="B2788" s="277"/>
      <c r="C2788" s="277"/>
      <c r="D2788" s="277"/>
      <c r="E2788" s="277"/>
    </row>
    <row r="2789" spans="1:17" ht="13.5" customHeight="1" x14ac:dyDescent="0.25">
      <c r="A2789" s="278" t="s">
        <v>6802</v>
      </c>
      <c r="B2789" s="278"/>
      <c r="C2789" s="278"/>
      <c r="D2789" s="278"/>
      <c r="E2789" s="278"/>
      <c r="F2789" s="171" t="s">
        <v>4932</v>
      </c>
      <c r="G2789" s="275" t="s">
        <v>6746</v>
      </c>
      <c r="H2789" s="275"/>
      <c r="I2789" s="275"/>
      <c r="J2789" s="275" t="s">
        <v>6801</v>
      </c>
      <c r="K2789" s="275"/>
      <c r="L2789" s="275"/>
      <c r="M2789" s="276"/>
      <c r="N2789" s="276"/>
      <c r="O2789" s="276"/>
      <c r="P2789" s="276"/>
      <c r="Q2789" s="276"/>
    </row>
    <row r="2790" spans="1:17" ht="13.5" customHeight="1" x14ac:dyDescent="0.25">
      <c r="A2790" s="278"/>
      <c r="B2790" s="278"/>
      <c r="C2790" s="278"/>
      <c r="D2790" s="278"/>
      <c r="E2790" s="278"/>
    </row>
    <row r="2791" spans="1:17" s="173" customFormat="1" ht="16.5" customHeight="1" x14ac:dyDescent="0.25">
      <c r="A2791" s="272" t="s">
        <v>6800</v>
      </c>
      <c r="B2791" s="272"/>
      <c r="C2791" s="272"/>
      <c r="D2791" s="272"/>
      <c r="E2791" s="272"/>
      <c r="F2791" s="172" t="s">
        <v>4932</v>
      </c>
      <c r="G2791" s="272" t="s">
        <v>6746</v>
      </c>
      <c r="H2791" s="272"/>
      <c r="I2791" s="272"/>
      <c r="J2791" s="272" t="s">
        <v>6799</v>
      </c>
      <c r="K2791" s="272"/>
      <c r="L2791" s="272"/>
      <c r="M2791" s="273"/>
      <c r="N2791" s="273"/>
      <c r="O2791" s="273"/>
      <c r="P2791" s="273"/>
      <c r="Q2791" s="273"/>
    </row>
    <row r="2792" spans="1:17" ht="13.5" customHeight="1" x14ac:dyDescent="0.25">
      <c r="A2792" s="278" t="s">
        <v>6798</v>
      </c>
      <c r="B2792" s="278"/>
      <c r="C2792" s="278"/>
      <c r="D2792" s="278"/>
      <c r="E2792" s="278"/>
      <c r="F2792" s="171" t="s">
        <v>4932</v>
      </c>
      <c r="G2792" s="275" t="s">
        <v>6746</v>
      </c>
      <c r="H2792" s="275"/>
      <c r="I2792" s="275"/>
      <c r="J2792" s="275" t="s">
        <v>6797</v>
      </c>
      <c r="K2792" s="275"/>
      <c r="L2792" s="275"/>
      <c r="M2792" s="276"/>
      <c r="N2792" s="276"/>
      <c r="O2792" s="276"/>
      <c r="P2792" s="276"/>
      <c r="Q2792" s="276"/>
    </row>
    <row r="2793" spans="1:17" ht="13.5" customHeight="1" x14ac:dyDescent="0.25">
      <c r="A2793" s="278"/>
      <c r="B2793" s="278"/>
      <c r="C2793" s="278"/>
      <c r="D2793" s="278"/>
      <c r="E2793" s="278"/>
    </row>
    <row r="2794" spans="1:17" s="173" customFormat="1" ht="13.5" customHeight="1" x14ac:dyDescent="0.25">
      <c r="A2794" s="277" t="s">
        <v>6796</v>
      </c>
      <c r="B2794" s="277"/>
      <c r="C2794" s="277"/>
      <c r="D2794" s="277"/>
      <c r="E2794" s="277"/>
      <c r="F2794" s="172" t="s">
        <v>4932</v>
      </c>
      <c r="G2794" s="272" t="s">
        <v>6746</v>
      </c>
      <c r="H2794" s="272"/>
      <c r="I2794" s="272"/>
      <c r="J2794" s="272" t="s">
        <v>6795</v>
      </c>
      <c r="K2794" s="272"/>
      <c r="L2794" s="272"/>
      <c r="M2794" s="273"/>
      <c r="N2794" s="273"/>
      <c r="O2794" s="273"/>
      <c r="P2794" s="273"/>
      <c r="Q2794" s="273"/>
    </row>
    <row r="2795" spans="1:17" s="173" customFormat="1" ht="13.5" customHeight="1" x14ac:dyDescent="0.25">
      <c r="A2795" s="277"/>
      <c r="B2795" s="277"/>
      <c r="C2795" s="277"/>
      <c r="D2795" s="277"/>
      <c r="E2795" s="277"/>
    </row>
    <row r="2796" spans="1:17" ht="13.5" customHeight="1" x14ac:dyDescent="0.25">
      <c r="A2796" s="278" t="s">
        <v>6794</v>
      </c>
      <c r="B2796" s="278"/>
      <c r="C2796" s="278"/>
      <c r="D2796" s="278"/>
      <c r="E2796" s="278"/>
      <c r="F2796" s="171" t="s">
        <v>4932</v>
      </c>
      <c r="G2796" s="275" t="s">
        <v>6746</v>
      </c>
      <c r="H2796" s="275"/>
      <c r="I2796" s="275"/>
      <c r="J2796" s="275" t="s">
        <v>6793</v>
      </c>
      <c r="K2796" s="275"/>
      <c r="L2796" s="275"/>
      <c r="M2796" s="276"/>
      <c r="N2796" s="276"/>
      <c r="O2796" s="276"/>
      <c r="P2796" s="276"/>
      <c r="Q2796" s="276"/>
    </row>
    <row r="2797" spans="1:17" ht="13.5" customHeight="1" x14ac:dyDescent="0.25">
      <c r="A2797" s="278"/>
      <c r="B2797" s="278"/>
      <c r="C2797" s="278"/>
      <c r="D2797" s="278"/>
      <c r="E2797" s="278"/>
    </row>
    <row r="2798" spans="1:17" s="173" customFormat="1" ht="13.5" customHeight="1" x14ac:dyDescent="0.25">
      <c r="A2798" s="277" t="s">
        <v>6792</v>
      </c>
      <c r="B2798" s="277"/>
      <c r="C2798" s="277"/>
      <c r="D2798" s="277"/>
      <c r="E2798" s="277"/>
      <c r="F2798" s="172" t="s">
        <v>4932</v>
      </c>
      <c r="G2798" s="272" t="s">
        <v>6746</v>
      </c>
      <c r="H2798" s="272"/>
      <c r="I2798" s="272"/>
      <c r="J2798" s="272" t="s">
        <v>6791</v>
      </c>
      <c r="K2798" s="272"/>
      <c r="L2798" s="272"/>
      <c r="M2798" s="273"/>
      <c r="N2798" s="273"/>
      <c r="O2798" s="273"/>
      <c r="P2798" s="273"/>
      <c r="Q2798" s="273"/>
    </row>
    <row r="2799" spans="1:17" s="173" customFormat="1" ht="13.5" customHeight="1" x14ac:dyDescent="0.25">
      <c r="A2799" s="277"/>
      <c r="B2799" s="277"/>
      <c r="C2799" s="277"/>
      <c r="D2799" s="277"/>
      <c r="E2799" s="277"/>
    </row>
    <row r="2800" spans="1:17" s="173" customFormat="1" ht="13.5" customHeight="1" x14ac:dyDescent="0.25">
      <c r="A2800" s="277"/>
      <c r="B2800" s="277"/>
      <c r="C2800" s="277"/>
      <c r="D2800" s="277"/>
      <c r="E2800" s="277"/>
    </row>
    <row r="2801" spans="1:17" ht="13.5" customHeight="1" x14ac:dyDescent="0.25">
      <c r="A2801" s="278" t="s">
        <v>6790</v>
      </c>
      <c r="B2801" s="278"/>
      <c r="C2801" s="278"/>
      <c r="D2801" s="278"/>
      <c r="E2801" s="278"/>
      <c r="F2801" s="171" t="s">
        <v>4932</v>
      </c>
      <c r="G2801" s="275" t="s">
        <v>6746</v>
      </c>
      <c r="H2801" s="275"/>
      <c r="I2801" s="275"/>
      <c r="J2801" s="275" t="s">
        <v>6789</v>
      </c>
      <c r="K2801" s="275"/>
      <c r="L2801" s="275"/>
      <c r="M2801" s="276"/>
      <c r="N2801" s="276"/>
      <c r="O2801" s="276"/>
      <c r="P2801" s="276"/>
      <c r="Q2801" s="276"/>
    </row>
    <row r="2802" spans="1:17" ht="13.5" customHeight="1" x14ac:dyDescent="0.25">
      <c r="A2802" s="278"/>
      <c r="B2802" s="278"/>
      <c r="C2802" s="278"/>
      <c r="D2802" s="278"/>
      <c r="E2802" s="278"/>
    </row>
    <row r="2803" spans="1:17" ht="13.5" customHeight="1" x14ac:dyDescent="0.25">
      <c r="A2803" s="278"/>
      <c r="B2803" s="278"/>
      <c r="C2803" s="278"/>
      <c r="D2803" s="278"/>
      <c r="E2803" s="278"/>
    </row>
    <row r="2804" spans="1:17" s="173" customFormat="1" ht="13.5" customHeight="1" x14ac:dyDescent="0.25">
      <c r="A2804" s="277" t="s">
        <v>6788</v>
      </c>
      <c r="B2804" s="277"/>
      <c r="C2804" s="277"/>
      <c r="D2804" s="277"/>
      <c r="E2804" s="277"/>
      <c r="F2804" s="172" t="s">
        <v>4932</v>
      </c>
      <c r="G2804" s="272" t="s">
        <v>6746</v>
      </c>
      <c r="H2804" s="272"/>
      <c r="I2804" s="272"/>
      <c r="J2804" s="272" t="s">
        <v>6787</v>
      </c>
      <c r="K2804" s="272"/>
      <c r="L2804" s="272"/>
      <c r="M2804" s="273"/>
      <c r="N2804" s="273"/>
      <c r="O2804" s="273"/>
      <c r="P2804" s="273"/>
      <c r="Q2804" s="273"/>
    </row>
    <row r="2805" spans="1:17" s="173" customFormat="1" ht="13.5" customHeight="1" x14ac:dyDescent="0.25">
      <c r="A2805" s="277"/>
      <c r="B2805" s="277"/>
      <c r="C2805" s="277"/>
      <c r="D2805" s="277"/>
      <c r="E2805" s="277"/>
    </row>
    <row r="2806" spans="1:17" s="173" customFormat="1" ht="13.5" customHeight="1" x14ac:dyDescent="0.25">
      <c r="A2806" s="277"/>
      <c r="B2806" s="277"/>
      <c r="C2806" s="277"/>
      <c r="D2806" s="277"/>
      <c r="E2806" s="277"/>
    </row>
    <row r="2807" spans="1:17" ht="13.5" customHeight="1" x14ac:dyDescent="0.25">
      <c r="A2807" s="278" t="s">
        <v>6786</v>
      </c>
      <c r="B2807" s="278"/>
      <c r="C2807" s="278"/>
      <c r="D2807" s="278"/>
      <c r="E2807" s="278"/>
      <c r="F2807" s="171" t="s">
        <v>4932</v>
      </c>
      <c r="G2807" s="275" t="s">
        <v>6746</v>
      </c>
      <c r="H2807" s="275"/>
      <c r="I2807" s="275"/>
      <c r="J2807" s="275" t="s">
        <v>6785</v>
      </c>
      <c r="K2807" s="275"/>
      <c r="L2807" s="275"/>
      <c r="M2807" s="276"/>
      <c r="N2807" s="276"/>
      <c r="O2807" s="276"/>
      <c r="P2807" s="276"/>
      <c r="Q2807" s="276"/>
    </row>
    <row r="2808" spans="1:17" ht="13.5" customHeight="1" x14ac:dyDescent="0.25">
      <c r="A2808" s="278"/>
      <c r="B2808" s="278"/>
      <c r="C2808" s="278"/>
      <c r="D2808" s="278"/>
      <c r="E2808" s="278"/>
    </row>
    <row r="2809" spans="1:17" s="173" customFormat="1" ht="13.5" customHeight="1" x14ac:dyDescent="0.25">
      <c r="A2809" s="277" t="s">
        <v>6784</v>
      </c>
      <c r="B2809" s="277"/>
      <c r="C2809" s="277"/>
      <c r="D2809" s="277"/>
      <c r="E2809" s="277"/>
      <c r="F2809" s="172" t="s">
        <v>4932</v>
      </c>
      <c r="G2809" s="272" t="s">
        <v>6746</v>
      </c>
      <c r="H2809" s="272"/>
      <c r="I2809" s="272"/>
      <c r="J2809" s="272" t="s">
        <v>6783</v>
      </c>
      <c r="K2809" s="272"/>
      <c r="L2809" s="272"/>
      <c r="M2809" s="273"/>
      <c r="N2809" s="273"/>
      <c r="O2809" s="273"/>
      <c r="P2809" s="273"/>
      <c r="Q2809" s="273"/>
    </row>
    <row r="2810" spans="1:17" s="173" customFormat="1" ht="13.5" customHeight="1" x14ac:dyDescent="0.25">
      <c r="A2810" s="277"/>
      <c r="B2810" s="277"/>
      <c r="C2810" s="277"/>
      <c r="D2810" s="277"/>
      <c r="E2810" s="277"/>
    </row>
    <row r="2811" spans="1:17" s="173" customFormat="1" ht="13.5" customHeight="1" x14ac:dyDescent="0.25">
      <c r="A2811" s="277"/>
      <c r="B2811" s="277"/>
      <c r="C2811" s="277"/>
      <c r="D2811" s="277"/>
      <c r="E2811" s="277"/>
    </row>
    <row r="2812" spans="1:17" ht="13.5" customHeight="1" x14ac:dyDescent="0.25">
      <c r="A2812" s="278" t="s">
        <v>6782</v>
      </c>
      <c r="B2812" s="278"/>
      <c r="C2812" s="278"/>
      <c r="D2812" s="278"/>
      <c r="E2812" s="278"/>
      <c r="F2812" s="171" t="s">
        <v>4932</v>
      </c>
      <c r="G2812" s="275" t="s">
        <v>6746</v>
      </c>
      <c r="H2812" s="275"/>
      <c r="I2812" s="275"/>
      <c r="J2812" s="275" t="s">
        <v>6781</v>
      </c>
      <c r="K2812" s="275"/>
      <c r="L2812" s="275"/>
      <c r="M2812" s="276"/>
      <c r="N2812" s="276"/>
      <c r="O2812" s="276"/>
      <c r="P2812" s="276"/>
      <c r="Q2812" s="276"/>
    </row>
    <row r="2813" spans="1:17" ht="13.5" customHeight="1" x14ac:dyDescent="0.25">
      <c r="A2813" s="278"/>
      <c r="B2813" s="278"/>
      <c r="C2813" s="278"/>
      <c r="D2813" s="278"/>
      <c r="E2813" s="278"/>
    </row>
    <row r="2814" spans="1:17" ht="13.5" customHeight="1" x14ac:dyDescent="0.25">
      <c r="A2814" s="278"/>
      <c r="B2814" s="278"/>
      <c r="C2814" s="278"/>
      <c r="D2814" s="278"/>
      <c r="E2814" s="278"/>
    </row>
    <row r="2815" spans="1:17" s="173" customFormat="1" ht="13.5" customHeight="1" x14ac:dyDescent="0.25">
      <c r="A2815" s="277" t="s">
        <v>6780</v>
      </c>
      <c r="B2815" s="277"/>
      <c r="C2815" s="277"/>
      <c r="D2815" s="277"/>
      <c r="E2815" s="277"/>
      <c r="F2815" s="172" t="s">
        <v>4932</v>
      </c>
      <c r="G2815" s="272" t="s">
        <v>6746</v>
      </c>
      <c r="H2815" s="272"/>
      <c r="I2815" s="272"/>
      <c r="J2815" s="272" t="s">
        <v>6779</v>
      </c>
      <c r="K2815" s="272"/>
      <c r="L2815" s="272"/>
      <c r="M2815" s="273"/>
      <c r="N2815" s="273"/>
      <c r="O2815" s="273"/>
      <c r="P2815" s="273"/>
      <c r="Q2815" s="273"/>
    </row>
    <row r="2816" spans="1:17" s="173" customFormat="1" ht="13.5" customHeight="1" x14ac:dyDescent="0.25">
      <c r="A2816" s="277"/>
      <c r="B2816" s="277"/>
      <c r="C2816" s="277"/>
      <c r="D2816" s="277"/>
      <c r="E2816" s="277"/>
    </row>
    <row r="2817" spans="1:17" s="173" customFormat="1" ht="13.5" customHeight="1" x14ac:dyDescent="0.25">
      <c r="A2817" s="277"/>
      <c r="B2817" s="277"/>
      <c r="C2817" s="277"/>
      <c r="D2817" s="277"/>
      <c r="E2817" s="277"/>
    </row>
    <row r="2818" spans="1:17" ht="13.5" customHeight="1" x14ac:dyDescent="0.25">
      <c r="A2818" s="278" t="s">
        <v>6778</v>
      </c>
      <c r="B2818" s="278"/>
      <c r="C2818" s="278"/>
      <c r="D2818" s="278"/>
      <c r="E2818" s="278"/>
      <c r="F2818" s="171" t="s">
        <v>4932</v>
      </c>
      <c r="G2818" s="275" t="s">
        <v>6746</v>
      </c>
      <c r="H2818" s="275"/>
      <c r="I2818" s="275"/>
      <c r="J2818" s="275" t="s">
        <v>6777</v>
      </c>
      <c r="K2818" s="275"/>
      <c r="L2818" s="275"/>
      <c r="M2818" s="276"/>
      <c r="N2818" s="276"/>
      <c r="O2818" s="276"/>
      <c r="P2818" s="276"/>
      <c r="Q2818" s="276"/>
    </row>
    <row r="2819" spans="1:17" ht="13.5" customHeight="1" x14ac:dyDescent="0.25">
      <c r="A2819" s="278"/>
      <c r="B2819" s="278"/>
      <c r="C2819" s="278"/>
      <c r="D2819" s="278"/>
      <c r="E2819" s="278"/>
    </row>
    <row r="2820" spans="1:17" ht="13.5" customHeight="1" x14ac:dyDescent="0.25">
      <c r="A2820" s="278"/>
      <c r="B2820" s="278"/>
      <c r="C2820" s="278"/>
      <c r="D2820" s="278"/>
      <c r="E2820" s="278"/>
    </row>
    <row r="2821" spans="1:17" s="173" customFormat="1" ht="13.5" customHeight="1" x14ac:dyDescent="0.25">
      <c r="A2821" s="277" t="s">
        <v>6776</v>
      </c>
      <c r="B2821" s="277"/>
      <c r="C2821" s="277"/>
      <c r="D2821" s="277"/>
      <c r="E2821" s="277"/>
      <c r="F2821" s="172" t="s">
        <v>4932</v>
      </c>
      <c r="G2821" s="272" t="s">
        <v>6746</v>
      </c>
      <c r="H2821" s="272"/>
      <c r="I2821" s="272"/>
      <c r="J2821" s="272" t="s">
        <v>6775</v>
      </c>
      <c r="K2821" s="272"/>
      <c r="L2821" s="272"/>
      <c r="M2821" s="273"/>
      <c r="N2821" s="273"/>
      <c r="O2821" s="273"/>
      <c r="P2821" s="273"/>
      <c r="Q2821" s="273"/>
    </row>
    <row r="2822" spans="1:17" s="173" customFormat="1" ht="13.5" customHeight="1" x14ac:dyDescent="0.25">
      <c r="A2822" s="277"/>
      <c r="B2822" s="277"/>
      <c r="C2822" s="277"/>
      <c r="D2822" s="277"/>
      <c r="E2822" s="277"/>
    </row>
    <row r="2823" spans="1:17" ht="13.5" customHeight="1" x14ac:dyDescent="0.25">
      <c r="A2823" s="278" t="s">
        <v>6774</v>
      </c>
      <c r="B2823" s="278"/>
      <c r="C2823" s="278"/>
      <c r="D2823" s="278"/>
      <c r="E2823" s="278"/>
      <c r="F2823" s="171" t="s">
        <v>4932</v>
      </c>
      <c r="G2823" s="275" t="s">
        <v>6746</v>
      </c>
      <c r="H2823" s="275"/>
      <c r="I2823" s="275"/>
      <c r="J2823" s="275" t="s">
        <v>6773</v>
      </c>
      <c r="K2823" s="275"/>
      <c r="L2823" s="275"/>
      <c r="M2823" s="276"/>
      <c r="N2823" s="276"/>
      <c r="O2823" s="276"/>
      <c r="P2823" s="276"/>
      <c r="Q2823" s="276"/>
    </row>
    <row r="2824" spans="1:17" ht="13.5" customHeight="1" x14ac:dyDescent="0.25">
      <c r="A2824" s="278"/>
      <c r="B2824" s="278"/>
      <c r="C2824" s="278"/>
      <c r="D2824" s="278"/>
      <c r="E2824" s="278"/>
    </row>
    <row r="2825" spans="1:17" ht="13.5" customHeight="1" x14ac:dyDescent="0.25">
      <c r="A2825" s="278"/>
      <c r="B2825" s="278"/>
      <c r="C2825" s="278"/>
      <c r="D2825" s="278"/>
      <c r="E2825" s="278"/>
    </row>
    <row r="2826" spans="1:17" s="173" customFormat="1" ht="13.5" customHeight="1" x14ac:dyDescent="0.25">
      <c r="A2826" s="277" t="s">
        <v>6772</v>
      </c>
      <c r="B2826" s="277"/>
      <c r="C2826" s="277"/>
      <c r="D2826" s="277"/>
      <c r="E2826" s="277"/>
      <c r="F2826" s="172" t="s">
        <v>4932</v>
      </c>
      <c r="G2826" s="272" t="s">
        <v>6746</v>
      </c>
      <c r="H2826" s="272"/>
      <c r="I2826" s="272"/>
      <c r="J2826" s="272" t="s">
        <v>6771</v>
      </c>
      <c r="K2826" s="272"/>
      <c r="L2826" s="272"/>
      <c r="M2826" s="273"/>
      <c r="N2826" s="273"/>
      <c r="O2826" s="273"/>
      <c r="P2826" s="273"/>
      <c r="Q2826" s="273"/>
    </row>
    <row r="2827" spans="1:17" s="173" customFormat="1" ht="13.5" customHeight="1" x14ac:dyDescent="0.25">
      <c r="A2827" s="277"/>
      <c r="B2827" s="277"/>
      <c r="C2827" s="277"/>
      <c r="D2827" s="277"/>
      <c r="E2827" s="277"/>
    </row>
    <row r="2828" spans="1:17" ht="13.5" customHeight="1" x14ac:dyDescent="0.25">
      <c r="A2828" s="278" t="s">
        <v>6770</v>
      </c>
      <c r="B2828" s="278"/>
      <c r="C2828" s="278"/>
      <c r="D2828" s="278"/>
      <c r="E2828" s="278"/>
      <c r="F2828" s="171" t="s">
        <v>4932</v>
      </c>
      <c r="G2828" s="275" t="s">
        <v>6746</v>
      </c>
      <c r="H2828" s="275"/>
      <c r="I2828" s="275"/>
      <c r="J2828" s="275" t="s">
        <v>6769</v>
      </c>
      <c r="K2828" s="275"/>
      <c r="L2828" s="275"/>
      <c r="M2828" s="276"/>
      <c r="N2828" s="276"/>
      <c r="O2828" s="276"/>
      <c r="P2828" s="276"/>
      <c r="Q2828" s="276"/>
    </row>
    <row r="2829" spans="1:17" ht="13.5" customHeight="1" x14ac:dyDescent="0.25">
      <c r="A2829" s="278"/>
      <c r="B2829" s="278"/>
      <c r="C2829" s="278"/>
      <c r="D2829" s="278"/>
      <c r="E2829" s="278"/>
    </row>
    <row r="2830" spans="1:17" ht="13.5" customHeight="1" x14ac:dyDescent="0.25">
      <c r="A2830" s="278"/>
      <c r="B2830" s="278"/>
      <c r="C2830" s="278"/>
      <c r="D2830" s="278"/>
      <c r="E2830" s="278"/>
    </row>
    <row r="2831" spans="1:17" s="173" customFormat="1" ht="13.5" customHeight="1" x14ac:dyDescent="0.25">
      <c r="A2831" s="277" t="s">
        <v>6768</v>
      </c>
      <c r="B2831" s="277"/>
      <c r="C2831" s="277"/>
      <c r="D2831" s="277"/>
      <c r="E2831" s="277"/>
      <c r="F2831" s="172" t="s">
        <v>4932</v>
      </c>
      <c r="G2831" s="272" t="s">
        <v>6746</v>
      </c>
      <c r="H2831" s="272"/>
      <c r="I2831" s="272"/>
      <c r="J2831" s="272" t="s">
        <v>6767</v>
      </c>
      <c r="K2831" s="272"/>
      <c r="L2831" s="272"/>
      <c r="M2831" s="273"/>
      <c r="N2831" s="273"/>
      <c r="O2831" s="273"/>
      <c r="P2831" s="273"/>
      <c r="Q2831" s="273"/>
    </row>
    <row r="2832" spans="1:17" s="173" customFormat="1" ht="13.5" customHeight="1" x14ac:dyDescent="0.25">
      <c r="A2832" s="277"/>
      <c r="B2832" s="277"/>
      <c r="C2832" s="277"/>
      <c r="D2832" s="277"/>
      <c r="E2832" s="277"/>
    </row>
    <row r="2833" spans="1:17" s="173" customFormat="1" ht="13.5" customHeight="1" x14ac:dyDescent="0.25">
      <c r="A2833" s="277"/>
      <c r="B2833" s="277"/>
      <c r="C2833" s="277"/>
      <c r="D2833" s="277"/>
      <c r="E2833" s="277"/>
    </row>
    <row r="2834" spans="1:17" ht="13.5" customHeight="1" x14ac:dyDescent="0.25">
      <c r="A2834" s="278" t="s">
        <v>6766</v>
      </c>
      <c r="B2834" s="278"/>
      <c r="C2834" s="278"/>
      <c r="D2834" s="278"/>
      <c r="E2834" s="278"/>
      <c r="F2834" s="171" t="s">
        <v>4932</v>
      </c>
      <c r="G2834" s="275" t="s">
        <v>6746</v>
      </c>
      <c r="H2834" s="275"/>
      <c r="I2834" s="275"/>
      <c r="J2834" s="275" t="s">
        <v>6765</v>
      </c>
      <c r="K2834" s="275"/>
      <c r="L2834" s="275"/>
      <c r="M2834" s="276"/>
      <c r="N2834" s="276"/>
      <c r="O2834" s="276"/>
      <c r="P2834" s="276"/>
      <c r="Q2834" s="276"/>
    </row>
    <row r="2835" spans="1:17" ht="13.5" customHeight="1" x14ac:dyDescent="0.25">
      <c r="A2835" s="278"/>
      <c r="B2835" s="278"/>
      <c r="C2835" s="278"/>
      <c r="D2835" s="278"/>
      <c r="E2835" s="278"/>
    </row>
    <row r="2836" spans="1:17" s="173" customFormat="1" ht="13.5" customHeight="1" x14ac:dyDescent="0.25">
      <c r="A2836" s="277" t="s">
        <v>6764</v>
      </c>
      <c r="B2836" s="277"/>
      <c r="C2836" s="277"/>
      <c r="D2836" s="277"/>
      <c r="E2836" s="277"/>
      <c r="F2836" s="172" t="s">
        <v>4932</v>
      </c>
      <c r="G2836" s="272" t="s">
        <v>6746</v>
      </c>
      <c r="H2836" s="272"/>
      <c r="I2836" s="272"/>
      <c r="M2836" s="273"/>
      <c r="N2836" s="273"/>
      <c r="O2836" s="273"/>
      <c r="P2836" s="273"/>
      <c r="Q2836" s="273"/>
    </row>
    <row r="2837" spans="1:17" s="173" customFormat="1" ht="13.5" customHeight="1" x14ac:dyDescent="0.25">
      <c r="A2837" s="277"/>
      <c r="B2837" s="277"/>
      <c r="C2837" s="277"/>
      <c r="D2837" s="277"/>
      <c r="E2837" s="277"/>
    </row>
    <row r="2838" spans="1:17" s="173" customFormat="1" ht="13.5" customHeight="1" x14ac:dyDescent="0.25">
      <c r="A2838" s="277"/>
      <c r="B2838" s="277"/>
      <c r="C2838" s="277"/>
      <c r="D2838" s="277"/>
      <c r="E2838" s="277"/>
    </row>
    <row r="2839" spans="1:17" ht="16.5" customHeight="1" x14ac:dyDescent="0.25">
      <c r="A2839" s="275" t="s">
        <v>6763</v>
      </c>
      <c r="B2839" s="275"/>
      <c r="C2839" s="275"/>
      <c r="D2839" s="275"/>
      <c r="E2839" s="275"/>
      <c r="F2839" s="171" t="s">
        <v>4932</v>
      </c>
      <c r="G2839" s="275" t="s">
        <v>6746</v>
      </c>
      <c r="H2839" s="275"/>
      <c r="I2839" s="275"/>
      <c r="J2839" s="275" t="s">
        <v>6762</v>
      </c>
      <c r="K2839" s="275"/>
      <c r="L2839" s="275"/>
      <c r="M2839" s="276"/>
      <c r="N2839" s="276"/>
      <c r="O2839" s="276"/>
      <c r="P2839" s="276"/>
      <c r="Q2839" s="276"/>
    </row>
    <row r="2840" spans="1:17" s="173" customFormat="1" ht="16.5" customHeight="1" x14ac:dyDescent="0.25">
      <c r="A2840" s="272" t="s">
        <v>6761</v>
      </c>
      <c r="B2840" s="272"/>
      <c r="C2840" s="272"/>
      <c r="D2840" s="272"/>
      <c r="E2840" s="272"/>
      <c r="F2840" s="172" t="s">
        <v>4932</v>
      </c>
      <c r="G2840" s="272" t="s">
        <v>6746</v>
      </c>
      <c r="H2840" s="272"/>
      <c r="I2840" s="272"/>
      <c r="J2840" s="272" t="s">
        <v>6760</v>
      </c>
      <c r="K2840" s="272"/>
      <c r="L2840" s="272"/>
      <c r="M2840" s="273"/>
      <c r="N2840" s="273"/>
      <c r="O2840" s="273"/>
      <c r="P2840" s="273"/>
      <c r="Q2840" s="273"/>
    </row>
    <row r="2841" spans="1:17" ht="13.5" customHeight="1" x14ac:dyDescent="0.25">
      <c r="A2841" s="278" t="s">
        <v>6759</v>
      </c>
      <c r="B2841" s="278"/>
      <c r="C2841" s="278"/>
      <c r="D2841" s="278"/>
      <c r="E2841" s="278"/>
      <c r="F2841" s="171" t="s">
        <v>4932</v>
      </c>
      <c r="G2841" s="275" t="s">
        <v>6746</v>
      </c>
      <c r="H2841" s="275"/>
      <c r="I2841" s="275"/>
      <c r="J2841" s="275" t="s">
        <v>6758</v>
      </c>
      <c r="K2841" s="275"/>
      <c r="L2841" s="275"/>
      <c r="M2841" s="276"/>
      <c r="N2841" s="276"/>
      <c r="O2841" s="276"/>
      <c r="P2841" s="276"/>
      <c r="Q2841" s="276"/>
    </row>
    <row r="2842" spans="1:17" ht="13.5" customHeight="1" x14ac:dyDescent="0.25">
      <c r="A2842" s="278"/>
      <c r="B2842" s="278"/>
      <c r="C2842" s="278"/>
      <c r="D2842" s="278"/>
      <c r="E2842" s="278"/>
    </row>
    <row r="2843" spans="1:17" s="173" customFormat="1" ht="13.5" customHeight="1" x14ac:dyDescent="0.25">
      <c r="A2843" s="277" t="s">
        <v>6757</v>
      </c>
      <c r="B2843" s="277"/>
      <c r="C2843" s="277"/>
      <c r="D2843" s="277"/>
      <c r="E2843" s="277"/>
      <c r="F2843" s="172" t="s">
        <v>4932</v>
      </c>
      <c r="G2843" s="272" t="s">
        <v>6746</v>
      </c>
      <c r="H2843" s="272"/>
      <c r="I2843" s="272"/>
      <c r="J2843" s="272" t="s">
        <v>6756</v>
      </c>
      <c r="K2843" s="272"/>
      <c r="L2843" s="272"/>
      <c r="M2843" s="273"/>
      <c r="N2843" s="273"/>
      <c r="O2843" s="273"/>
      <c r="P2843" s="273"/>
      <c r="Q2843" s="273"/>
    </row>
    <row r="2844" spans="1:17" s="173" customFormat="1" ht="13.5" customHeight="1" x14ac:dyDescent="0.25">
      <c r="A2844" s="277"/>
      <c r="B2844" s="277"/>
      <c r="C2844" s="277"/>
      <c r="D2844" s="277"/>
      <c r="E2844" s="277"/>
    </row>
    <row r="2845" spans="1:17" s="173" customFormat="1" ht="13.5" customHeight="1" x14ac:dyDescent="0.25">
      <c r="A2845" s="277"/>
      <c r="B2845" s="277"/>
      <c r="C2845" s="277"/>
      <c r="D2845" s="277"/>
      <c r="E2845" s="277"/>
    </row>
    <row r="2846" spans="1:17" ht="13.5" customHeight="1" x14ac:dyDescent="0.25">
      <c r="A2846" s="278" t="s">
        <v>6755</v>
      </c>
      <c r="B2846" s="278"/>
      <c r="C2846" s="278"/>
      <c r="D2846" s="278"/>
      <c r="E2846" s="278"/>
      <c r="F2846" s="171" t="s">
        <v>4932</v>
      </c>
      <c r="G2846" s="275" t="s">
        <v>6746</v>
      </c>
      <c r="H2846" s="275"/>
      <c r="I2846" s="275"/>
      <c r="J2846" s="275" t="s">
        <v>6754</v>
      </c>
      <c r="K2846" s="275"/>
      <c r="L2846" s="275"/>
      <c r="M2846" s="276"/>
      <c r="N2846" s="276"/>
      <c r="O2846" s="276"/>
      <c r="P2846" s="276"/>
      <c r="Q2846" s="276"/>
    </row>
    <row r="2847" spans="1:17" ht="13.5" customHeight="1" x14ac:dyDescent="0.25">
      <c r="A2847" s="278"/>
      <c r="B2847" s="278"/>
      <c r="C2847" s="278"/>
      <c r="D2847" s="278"/>
      <c r="E2847" s="278"/>
    </row>
    <row r="2848" spans="1:17" s="173" customFormat="1" ht="13.5" customHeight="1" x14ac:dyDescent="0.25">
      <c r="A2848" s="277" t="s">
        <v>6753</v>
      </c>
      <c r="B2848" s="277"/>
      <c r="C2848" s="277"/>
      <c r="D2848" s="277"/>
      <c r="E2848" s="277"/>
      <c r="F2848" s="172" t="s">
        <v>4932</v>
      </c>
      <c r="G2848" s="272" t="s">
        <v>6746</v>
      </c>
      <c r="H2848" s="272"/>
      <c r="I2848" s="272"/>
      <c r="J2848" s="272" t="s">
        <v>6752</v>
      </c>
      <c r="K2848" s="272"/>
      <c r="L2848" s="272"/>
      <c r="M2848" s="273"/>
      <c r="N2848" s="273"/>
      <c r="O2848" s="273"/>
      <c r="P2848" s="273"/>
      <c r="Q2848" s="273"/>
    </row>
    <row r="2849" spans="1:17" s="173" customFormat="1" ht="13.5" customHeight="1" x14ac:dyDescent="0.25">
      <c r="A2849" s="277"/>
      <c r="B2849" s="277"/>
      <c r="C2849" s="277"/>
      <c r="D2849" s="277"/>
      <c r="E2849" s="277"/>
    </row>
    <row r="2850" spans="1:17" ht="13.5" customHeight="1" x14ac:dyDescent="0.25">
      <c r="A2850" s="278" t="s">
        <v>6751</v>
      </c>
      <c r="B2850" s="278"/>
      <c r="C2850" s="278"/>
      <c r="D2850" s="278"/>
      <c r="E2850" s="278"/>
      <c r="F2850" s="171" t="s">
        <v>4932</v>
      </c>
      <c r="G2850" s="275" t="s">
        <v>6746</v>
      </c>
      <c r="H2850" s="275"/>
      <c r="I2850" s="275"/>
      <c r="J2850" s="275" t="s">
        <v>6750</v>
      </c>
      <c r="K2850" s="275"/>
      <c r="L2850" s="275"/>
      <c r="M2850" s="276"/>
      <c r="N2850" s="276"/>
      <c r="O2850" s="276"/>
      <c r="P2850" s="276"/>
      <c r="Q2850" s="276"/>
    </row>
    <row r="2851" spans="1:17" ht="13.5" customHeight="1" x14ac:dyDescent="0.25">
      <c r="A2851" s="278"/>
      <c r="B2851" s="278"/>
      <c r="C2851" s="278"/>
      <c r="D2851" s="278"/>
      <c r="E2851" s="278"/>
    </row>
    <row r="2852" spans="1:17" s="173" customFormat="1" ht="13.5" customHeight="1" x14ac:dyDescent="0.25">
      <c r="A2852" s="277" t="s">
        <v>6749</v>
      </c>
      <c r="B2852" s="277"/>
      <c r="C2852" s="277"/>
      <c r="D2852" s="277"/>
      <c r="E2852" s="277"/>
      <c r="F2852" s="172" t="s">
        <v>4932</v>
      </c>
      <c r="G2852" s="272" t="s">
        <v>6746</v>
      </c>
      <c r="H2852" s="272"/>
      <c r="I2852" s="272"/>
      <c r="J2852" s="272" t="s">
        <v>6748</v>
      </c>
      <c r="K2852" s="272"/>
      <c r="L2852" s="272"/>
      <c r="M2852" s="273"/>
      <c r="N2852" s="273"/>
      <c r="O2852" s="273"/>
      <c r="P2852" s="273"/>
      <c r="Q2852" s="273"/>
    </row>
    <row r="2853" spans="1:17" s="173" customFormat="1" ht="13.5" customHeight="1" x14ac:dyDescent="0.25">
      <c r="A2853" s="277"/>
      <c r="B2853" s="277"/>
      <c r="C2853" s="277"/>
      <c r="D2853" s="277"/>
      <c r="E2853" s="277"/>
    </row>
    <row r="2854" spans="1:17" s="173" customFormat="1" ht="13.5" customHeight="1" x14ac:dyDescent="0.25">
      <c r="A2854" s="277"/>
      <c r="B2854" s="277"/>
      <c r="C2854" s="277"/>
      <c r="D2854" s="277"/>
      <c r="E2854" s="277"/>
    </row>
    <row r="2855" spans="1:17" ht="16.5" customHeight="1" x14ac:dyDescent="0.25">
      <c r="A2855" s="275" t="s">
        <v>6747</v>
      </c>
      <c r="B2855" s="275"/>
      <c r="C2855" s="275"/>
      <c r="D2855" s="275"/>
      <c r="E2855" s="275"/>
      <c r="F2855" s="171" t="s">
        <v>4932</v>
      </c>
      <c r="G2855" s="275" t="s">
        <v>6746</v>
      </c>
      <c r="H2855" s="275"/>
      <c r="I2855" s="275"/>
      <c r="M2855" s="276"/>
      <c r="N2855" s="276"/>
      <c r="O2855" s="276"/>
      <c r="P2855" s="276"/>
      <c r="Q2855" s="276"/>
    </row>
    <row r="2856" spans="1:17" s="173" customFormat="1" ht="16.5" customHeight="1" x14ac:dyDescent="0.25">
      <c r="A2856" s="272" t="s">
        <v>4942</v>
      </c>
      <c r="B2856" s="272"/>
      <c r="C2856" s="272"/>
      <c r="D2856" s="272"/>
      <c r="E2856" s="272"/>
      <c r="F2856" s="172" t="s">
        <v>4932</v>
      </c>
      <c r="G2856" s="272" t="s">
        <v>6746</v>
      </c>
      <c r="H2856" s="272"/>
      <c r="I2856" s="272"/>
      <c r="M2856" s="273"/>
      <c r="N2856" s="273"/>
      <c r="O2856" s="273"/>
      <c r="P2856" s="273"/>
      <c r="Q2856" s="273"/>
    </row>
    <row r="2857" spans="1:17" ht="28.5" customHeight="1" x14ac:dyDescent="0.25"/>
    <row r="2858" spans="1:17" ht="6" customHeight="1" x14ac:dyDescent="0.25"/>
    <row r="2859" spans="1:17" ht="15.75" customHeight="1" x14ac:dyDescent="0.25">
      <c r="A2859" s="274" t="s">
        <v>6745</v>
      </c>
      <c r="B2859" s="274"/>
      <c r="C2859" s="274"/>
      <c r="D2859" s="274"/>
      <c r="E2859" s="274"/>
      <c r="F2859" s="274"/>
      <c r="G2859" s="274"/>
      <c r="H2859" s="274"/>
    </row>
    <row r="2860" spans="1:17" ht="6.75" customHeight="1" x14ac:dyDescent="0.25"/>
    <row r="2861" spans="1:17" ht="13.5" customHeight="1" x14ac:dyDescent="0.25">
      <c r="A2861" s="278" t="s">
        <v>6590</v>
      </c>
      <c r="B2861" s="278"/>
      <c r="C2861" s="278"/>
      <c r="D2861" s="278"/>
      <c r="E2861" s="278"/>
      <c r="F2861" s="171" t="s">
        <v>4932</v>
      </c>
      <c r="G2861" s="275" t="s">
        <v>6745</v>
      </c>
      <c r="H2861" s="275"/>
      <c r="I2861" s="275"/>
      <c r="J2861" s="275" t="s">
        <v>6744</v>
      </c>
      <c r="K2861" s="275"/>
      <c r="L2861" s="275"/>
      <c r="M2861" s="276"/>
      <c r="N2861" s="276"/>
      <c r="O2861" s="276"/>
      <c r="P2861" s="276"/>
      <c r="Q2861" s="276"/>
    </row>
    <row r="2862" spans="1:17" ht="13.5" customHeight="1" x14ac:dyDescent="0.25">
      <c r="A2862" s="278"/>
      <c r="B2862" s="278"/>
      <c r="C2862" s="278"/>
      <c r="D2862" s="278"/>
      <c r="E2862" s="278"/>
    </row>
    <row r="2863" spans="1:17" ht="28.5" customHeight="1" x14ac:dyDescent="0.25"/>
    <row r="2864" spans="1:17" ht="6" customHeight="1" x14ac:dyDescent="0.25"/>
    <row r="2865" spans="1:17" ht="15.75" customHeight="1" x14ac:dyDescent="0.25">
      <c r="A2865" s="274" t="s">
        <v>6674</v>
      </c>
      <c r="B2865" s="274"/>
      <c r="C2865" s="274"/>
      <c r="D2865" s="274"/>
      <c r="E2865" s="274"/>
      <c r="F2865" s="274"/>
      <c r="G2865" s="274"/>
      <c r="H2865" s="274"/>
    </row>
    <row r="2866" spans="1:17" ht="6.75" customHeight="1" x14ac:dyDescent="0.25"/>
    <row r="2867" spans="1:17" s="173" customFormat="1" ht="13.5" customHeight="1" x14ac:dyDescent="0.25">
      <c r="A2867" s="277" t="s">
        <v>6743</v>
      </c>
      <c r="B2867" s="277"/>
      <c r="C2867" s="277"/>
      <c r="D2867" s="277"/>
      <c r="E2867" s="277"/>
      <c r="F2867" s="172" t="s">
        <v>4932</v>
      </c>
      <c r="G2867" s="272" t="s">
        <v>6674</v>
      </c>
      <c r="H2867" s="272"/>
      <c r="I2867" s="272"/>
      <c r="M2867" s="273"/>
      <c r="N2867" s="273"/>
      <c r="O2867" s="273"/>
      <c r="P2867" s="273"/>
      <c r="Q2867" s="273"/>
    </row>
    <row r="2868" spans="1:17" s="173" customFormat="1" ht="13.5" customHeight="1" x14ac:dyDescent="0.25">
      <c r="A2868" s="277"/>
      <c r="B2868" s="277"/>
      <c r="C2868" s="277"/>
      <c r="D2868" s="277"/>
      <c r="E2868" s="277"/>
    </row>
    <row r="2869" spans="1:17" ht="13.5" customHeight="1" x14ac:dyDescent="0.25">
      <c r="A2869" s="278" t="s">
        <v>6742</v>
      </c>
      <c r="B2869" s="278"/>
      <c r="C2869" s="278"/>
      <c r="D2869" s="278"/>
      <c r="E2869" s="278"/>
      <c r="F2869" s="171" t="s">
        <v>4932</v>
      </c>
      <c r="G2869" s="275" t="s">
        <v>6674</v>
      </c>
      <c r="H2869" s="275"/>
      <c r="I2869" s="275"/>
      <c r="M2869" s="276"/>
      <c r="N2869" s="276"/>
      <c r="O2869" s="276"/>
      <c r="P2869" s="276"/>
      <c r="Q2869" s="276"/>
    </row>
    <row r="2870" spans="1:17" ht="13.5" customHeight="1" x14ac:dyDescent="0.25">
      <c r="A2870" s="278"/>
      <c r="B2870" s="278"/>
      <c r="C2870" s="278"/>
      <c r="D2870" s="278"/>
      <c r="E2870" s="278"/>
    </row>
    <row r="2871" spans="1:17" s="173" customFormat="1" ht="16.5" customHeight="1" x14ac:dyDescent="0.25">
      <c r="A2871" s="272" t="s">
        <v>6741</v>
      </c>
      <c r="B2871" s="272"/>
      <c r="C2871" s="272"/>
      <c r="D2871" s="272"/>
      <c r="E2871" s="272"/>
      <c r="F2871" s="172" t="s">
        <v>4932</v>
      </c>
      <c r="G2871" s="272" t="s">
        <v>6674</v>
      </c>
      <c r="H2871" s="272"/>
      <c r="I2871" s="272"/>
      <c r="M2871" s="273"/>
      <c r="N2871" s="273"/>
      <c r="O2871" s="273"/>
      <c r="P2871" s="273"/>
      <c r="Q2871" s="273"/>
    </row>
    <row r="2872" spans="1:17" ht="13.5" customHeight="1" x14ac:dyDescent="0.25">
      <c r="A2872" s="278" t="s">
        <v>6740</v>
      </c>
      <c r="B2872" s="278"/>
      <c r="C2872" s="278"/>
      <c r="D2872" s="278"/>
      <c r="E2872" s="278"/>
      <c r="F2872" s="171" t="s">
        <v>4932</v>
      </c>
      <c r="G2872" s="275" t="s">
        <v>6674</v>
      </c>
      <c r="H2872" s="275"/>
      <c r="I2872" s="275"/>
      <c r="M2872" s="276"/>
      <c r="N2872" s="276"/>
      <c r="O2872" s="276"/>
      <c r="P2872" s="276"/>
      <c r="Q2872" s="276"/>
    </row>
    <row r="2873" spans="1:17" ht="13.5" customHeight="1" x14ac:dyDescent="0.25">
      <c r="A2873" s="278"/>
      <c r="B2873" s="278"/>
      <c r="C2873" s="278"/>
      <c r="D2873" s="278"/>
      <c r="E2873" s="278"/>
    </row>
    <row r="2874" spans="1:17" s="173" customFormat="1" ht="13.5" customHeight="1" x14ac:dyDescent="0.25">
      <c r="A2874" s="277" t="s">
        <v>6739</v>
      </c>
      <c r="B2874" s="277"/>
      <c r="C2874" s="277"/>
      <c r="D2874" s="277"/>
      <c r="E2874" s="277"/>
      <c r="F2874" s="172" t="s">
        <v>4932</v>
      </c>
      <c r="G2874" s="272" t="s">
        <v>6674</v>
      </c>
      <c r="H2874" s="272"/>
      <c r="I2874" s="272"/>
      <c r="M2874" s="273"/>
      <c r="N2874" s="273"/>
      <c r="O2874" s="273"/>
      <c r="P2874" s="273"/>
      <c r="Q2874" s="273"/>
    </row>
    <row r="2875" spans="1:17" s="173" customFormat="1" ht="13.5" customHeight="1" x14ac:dyDescent="0.25">
      <c r="A2875" s="277"/>
      <c r="B2875" s="277"/>
      <c r="C2875" s="277"/>
      <c r="D2875" s="277"/>
      <c r="E2875" s="277"/>
    </row>
    <row r="2876" spans="1:17" ht="16.5" customHeight="1" x14ac:dyDescent="0.25">
      <c r="A2876" s="275" t="s">
        <v>6738</v>
      </c>
      <c r="B2876" s="275"/>
      <c r="C2876" s="275"/>
      <c r="D2876" s="275"/>
      <c r="E2876" s="275"/>
      <c r="F2876" s="171" t="s">
        <v>4932</v>
      </c>
      <c r="G2876" s="275" t="s">
        <v>6674</v>
      </c>
      <c r="H2876" s="275"/>
      <c r="I2876" s="275"/>
      <c r="M2876" s="276"/>
      <c r="N2876" s="276"/>
      <c r="O2876" s="276"/>
      <c r="P2876" s="276"/>
      <c r="Q2876" s="276"/>
    </row>
    <row r="2877" spans="1:17" s="173" customFormat="1" ht="16.5" customHeight="1" x14ac:dyDescent="0.25">
      <c r="A2877" s="272" t="s">
        <v>6737</v>
      </c>
      <c r="B2877" s="272"/>
      <c r="C2877" s="272"/>
      <c r="D2877" s="272"/>
      <c r="E2877" s="272"/>
      <c r="F2877" s="172" t="s">
        <v>4932</v>
      </c>
      <c r="G2877" s="272" t="s">
        <v>6674</v>
      </c>
      <c r="H2877" s="272"/>
      <c r="I2877" s="272"/>
      <c r="M2877" s="273"/>
      <c r="N2877" s="273"/>
      <c r="O2877" s="273"/>
      <c r="P2877" s="273"/>
      <c r="Q2877" s="273"/>
    </row>
    <row r="2878" spans="1:17" ht="16.5" customHeight="1" x14ac:dyDescent="0.25">
      <c r="A2878" s="275" t="s">
        <v>6736</v>
      </c>
      <c r="B2878" s="275"/>
      <c r="C2878" s="275"/>
      <c r="D2878" s="275"/>
      <c r="E2878" s="275"/>
      <c r="F2878" s="171" t="s">
        <v>4932</v>
      </c>
      <c r="G2878" s="275" t="s">
        <v>6674</v>
      </c>
      <c r="H2878" s="275"/>
      <c r="I2878" s="275"/>
      <c r="M2878" s="276"/>
      <c r="N2878" s="276"/>
      <c r="O2878" s="276"/>
      <c r="P2878" s="276"/>
      <c r="Q2878" s="276"/>
    </row>
    <row r="2879" spans="1:17" s="173" customFormat="1" ht="13.5" customHeight="1" x14ac:dyDescent="0.25">
      <c r="A2879" s="277" t="s">
        <v>6735</v>
      </c>
      <c r="B2879" s="277"/>
      <c r="C2879" s="277"/>
      <c r="D2879" s="277"/>
      <c r="E2879" s="277"/>
      <c r="F2879" s="172" t="s">
        <v>4932</v>
      </c>
      <c r="G2879" s="272" t="s">
        <v>6674</v>
      </c>
      <c r="H2879" s="272"/>
      <c r="I2879" s="272"/>
      <c r="M2879" s="273"/>
      <c r="N2879" s="273"/>
      <c r="O2879" s="273"/>
      <c r="P2879" s="273"/>
      <c r="Q2879" s="273"/>
    </row>
    <row r="2880" spans="1:17" s="173" customFormat="1" ht="13.5" customHeight="1" x14ac:dyDescent="0.25">
      <c r="A2880" s="277"/>
      <c r="B2880" s="277"/>
      <c r="C2880" s="277"/>
      <c r="D2880" s="277"/>
      <c r="E2880" s="277"/>
    </row>
    <row r="2881" spans="1:17" ht="13.5" customHeight="1" x14ac:dyDescent="0.25">
      <c r="A2881" s="278" t="s">
        <v>6734</v>
      </c>
      <c r="B2881" s="278"/>
      <c r="C2881" s="278"/>
      <c r="D2881" s="278"/>
      <c r="E2881" s="278"/>
      <c r="F2881" s="171" t="s">
        <v>4932</v>
      </c>
      <c r="G2881" s="275" t="s">
        <v>6674</v>
      </c>
      <c r="H2881" s="275"/>
      <c r="I2881" s="275"/>
      <c r="M2881" s="276"/>
      <c r="N2881" s="276"/>
      <c r="O2881" s="276"/>
      <c r="P2881" s="276"/>
      <c r="Q2881" s="276"/>
    </row>
    <row r="2882" spans="1:17" ht="13.5" customHeight="1" x14ac:dyDescent="0.25">
      <c r="A2882" s="278"/>
      <c r="B2882" s="278"/>
      <c r="C2882" s="278"/>
      <c r="D2882" s="278"/>
      <c r="E2882" s="278"/>
    </row>
    <row r="2883" spans="1:17" s="173" customFormat="1" ht="16.5" customHeight="1" x14ac:dyDescent="0.25">
      <c r="A2883" s="272" t="s">
        <v>6733</v>
      </c>
      <c r="B2883" s="272"/>
      <c r="C2883" s="272"/>
      <c r="D2883" s="272"/>
      <c r="E2883" s="272"/>
      <c r="F2883" s="172" t="s">
        <v>4932</v>
      </c>
      <c r="G2883" s="272" t="s">
        <v>6674</v>
      </c>
      <c r="H2883" s="272"/>
      <c r="I2883" s="272"/>
      <c r="M2883" s="273"/>
      <c r="N2883" s="273"/>
      <c r="O2883" s="273"/>
      <c r="P2883" s="273"/>
      <c r="Q2883" s="273"/>
    </row>
    <row r="2884" spans="1:17" ht="16.5" customHeight="1" x14ac:dyDescent="0.25">
      <c r="A2884" s="275" t="s">
        <v>6732</v>
      </c>
      <c r="B2884" s="275"/>
      <c r="C2884" s="275"/>
      <c r="D2884" s="275"/>
      <c r="E2884" s="275"/>
      <c r="F2884" s="171" t="s">
        <v>4932</v>
      </c>
      <c r="G2884" s="275" t="s">
        <v>6674</v>
      </c>
      <c r="H2884" s="275"/>
      <c r="I2884" s="275"/>
      <c r="M2884" s="276"/>
      <c r="N2884" s="276"/>
      <c r="O2884" s="276"/>
      <c r="P2884" s="276"/>
      <c r="Q2884" s="276"/>
    </row>
    <row r="2885" spans="1:17" s="173" customFormat="1" ht="16.5" customHeight="1" x14ac:dyDescent="0.25">
      <c r="A2885" s="272" t="s">
        <v>6731</v>
      </c>
      <c r="B2885" s="272"/>
      <c r="C2885" s="272"/>
      <c r="D2885" s="272"/>
      <c r="E2885" s="272"/>
      <c r="F2885" s="172" t="s">
        <v>4932</v>
      </c>
      <c r="G2885" s="272" t="s">
        <v>6674</v>
      </c>
      <c r="H2885" s="272"/>
      <c r="I2885" s="272"/>
      <c r="M2885" s="273"/>
      <c r="N2885" s="273"/>
      <c r="O2885" s="273"/>
      <c r="P2885" s="273"/>
      <c r="Q2885" s="273"/>
    </row>
    <row r="2886" spans="1:17" ht="16.5" customHeight="1" x14ac:dyDescent="0.25">
      <c r="A2886" s="275" t="s">
        <v>6730</v>
      </c>
      <c r="B2886" s="275"/>
      <c r="C2886" s="275"/>
      <c r="D2886" s="275"/>
      <c r="E2886" s="275"/>
      <c r="F2886" s="171" t="s">
        <v>4932</v>
      </c>
      <c r="G2886" s="275" t="s">
        <v>6674</v>
      </c>
      <c r="H2886" s="275"/>
      <c r="I2886" s="275"/>
      <c r="M2886" s="276"/>
      <c r="N2886" s="276"/>
      <c r="O2886" s="276"/>
      <c r="P2886" s="276"/>
      <c r="Q2886" s="276"/>
    </row>
    <row r="2887" spans="1:17" s="173" customFormat="1" ht="13.5" customHeight="1" x14ac:dyDescent="0.25">
      <c r="A2887" s="277" t="s">
        <v>6729</v>
      </c>
      <c r="B2887" s="277"/>
      <c r="C2887" s="277"/>
      <c r="D2887" s="277"/>
      <c r="E2887" s="277"/>
      <c r="F2887" s="172" t="s">
        <v>4932</v>
      </c>
      <c r="G2887" s="272" t="s">
        <v>6674</v>
      </c>
      <c r="H2887" s="272"/>
      <c r="I2887" s="272"/>
      <c r="M2887" s="273"/>
      <c r="N2887" s="273"/>
      <c r="O2887" s="273"/>
      <c r="P2887" s="273"/>
      <c r="Q2887" s="273"/>
    </row>
    <row r="2888" spans="1:17" s="173" customFormat="1" ht="13.5" customHeight="1" x14ac:dyDescent="0.25">
      <c r="A2888" s="277"/>
      <c r="B2888" s="277"/>
      <c r="C2888" s="277"/>
      <c r="D2888" s="277"/>
      <c r="E2888" s="277"/>
    </row>
    <row r="2889" spans="1:17" ht="16.5" customHeight="1" x14ac:dyDescent="0.25">
      <c r="A2889" s="275" t="s">
        <v>6728</v>
      </c>
      <c r="B2889" s="275"/>
      <c r="C2889" s="275"/>
      <c r="D2889" s="275"/>
      <c r="E2889" s="275"/>
      <c r="F2889" s="171" t="s">
        <v>4932</v>
      </c>
      <c r="G2889" s="275" t="s">
        <v>6674</v>
      </c>
      <c r="H2889" s="275"/>
      <c r="I2889" s="275"/>
      <c r="M2889" s="276"/>
      <c r="N2889" s="276"/>
      <c r="O2889" s="276"/>
      <c r="P2889" s="276"/>
      <c r="Q2889" s="276"/>
    </row>
    <row r="2890" spans="1:17" s="173" customFormat="1" ht="16.5" customHeight="1" x14ac:dyDescent="0.25">
      <c r="A2890" s="272" t="s">
        <v>6727</v>
      </c>
      <c r="B2890" s="272"/>
      <c r="C2890" s="272"/>
      <c r="D2890" s="272"/>
      <c r="E2890" s="272"/>
      <c r="F2890" s="172" t="s">
        <v>4932</v>
      </c>
      <c r="G2890" s="272" t="s">
        <v>6674</v>
      </c>
      <c r="H2890" s="272"/>
      <c r="I2890" s="272"/>
      <c r="M2890" s="273"/>
      <c r="N2890" s="273"/>
      <c r="O2890" s="273"/>
      <c r="P2890" s="273"/>
      <c r="Q2890" s="273"/>
    </row>
    <row r="2891" spans="1:17" ht="16.5" customHeight="1" x14ac:dyDescent="0.25">
      <c r="A2891" s="275" t="s">
        <v>6726</v>
      </c>
      <c r="B2891" s="275"/>
      <c r="C2891" s="275"/>
      <c r="D2891" s="275"/>
      <c r="E2891" s="275"/>
      <c r="F2891" s="171" t="s">
        <v>4932</v>
      </c>
      <c r="G2891" s="275" t="s">
        <v>6674</v>
      </c>
      <c r="H2891" s="275"/>
      <c r="I2891" s="275"/>
      <c r="M2891" s="276"/>
      <c r="N2891" s="276"/>
      <c r="O2891" s="276"/>
      <c r="P2891" s="276"/>
      <c r="Q2891" s="276"/>
    </row>
    <row r="2892" spans="1:17" s="173" customFormat="1" ht="13.5" customHeight="1" x14ac:dyDescent="0.25">
      <c r="A2892" s="277" t="s">
        <v>6725</v>
      </c>
      <c r="B2892" s="277"/>
      <c r="C2892" s="277"/>
      <c r="D2892" s="277"/>
      <c r="E2892" s="277"/>
      <c r="F2892" s="172" t="s">
        <v>4932</v>
      </c>
      <c r="G2892" s="272" t="s">
        <v>6674</v>
      </c>
      <c r="H2892" s="272"/>
      <c r="I2892" s="272"/>
      <c r="M2892" s="273"/>
      <c r="N2892" s="273"/>
      <c r="O2892" s="273"/>
      <c r="P2892" s="273"/>
      <c r="Q2892" s="273"/>
    </row>
    <row r="2893" spans="1:17" s="173" customFormat="1" ht="13.5" customHeight="1" x14ac:dyDescent="0.25">
      <c r="A2893" s="277"/>
      <c r="B2893" s="277"/>
      <c r="C2893" s="277"/>
      <c r="D2893" s="277"/>
      <c r="E2893" s="277"/>
    </row>
    <row r="2894" spans="1:17" ht="16.5" customHeight="1" x14ac:dyDescent="0.25">
      <c r="A2894" s="275" t="s">
        <v>6724</v>
      </c>
      <c r="B2894" s="275"/>
      <c r="C2894" s="275"/>
      <c r="D2894" s="275"/>
      <c r="E2894" s="275"/>
      <c r="F2894" s="171" t="s">
        <v>4932</v>
      </c>
      <c r="G2894" s="275" t="s">
        <v>6674</v>
      </c>
      <c r="H2894" s="275"/>
      <c r="I2894" s="275"/>
      <c r="M2894" s="276"/>
      <c r="N2894" s="276"/>
      <c r="O2894" s="276"/>
      <c r="P2894" s="276"/>
      <c r="Q2894" s="276"/>
    </row>
    <row r="2895" spans="1:17" s="173" customFormat="1" ht="13.5" customHeight="1" x14ac:dyDescent="0.25">
      <c r="A2895" s="277" t="s">
        <v>6723</v>
      </c>
      <c r="B2895" s="277"/>
      <c r="C2895" s="277"/>
      <c r="D2895" s="277"/>
      <c r="E2895" s="277"/>
      <c r="F2895" s="172" t="s">
        <v>4932</v>
      </c>
      <c r="G2895" s="272" t="s">
        <v>6674</v>
      </c>
      <c r="H2895" s="272"/>
      <c r="I2895" s="272"/>
      <c r="M2895" s="273"/>
      <c r="N2895" s="273"/>
      <c r="O2895" s="273"/>
      <c r="P2895" s="273"/>
      <c r="Q2895" s="273"/>
    </row>
    <row r="2896" spans="1:17" s="173" customFormat="1" ht="13.5" customHeight="1" x14ac:dyDescent="0.25">
      <c r="A2896" s="277"/>
      <c r="B2896" s="277"/>
      <c r="C2896" s="277"/>
      <c r="D2896" s="277"/>
      <c r="E2896" s="277"/>
    </row>
    <row r="2897" spans="1:17" ht="16.5" customHeight="1" x14ac:dyDescent="0.25">
      <c r="A2897" s="275" t="s">
        <v>6722</v>
      </c>
      <c r="B2897" s="275"/>
      <c r="C2897" s="275"/>
      <c r="D2897" s="275"/>
      <c r="E2897" s="275"/>
      <c r="F2897" s="171" t="s">
        <v>4932</v>
      </c>
      <c r="G2897" s="275" t="s">
        <v>6674</v>
      </c>
      <c r="H2897" s="275"/>
      <c r="I2897" s="275"/>
      <c r="M2897" s="276"/>
      <c r="N2897" s="276"/>
      <c r="O2897" s="276"/>
      <c r="P2897" s="276"/>
      <c r="Q2897" s="276"/>
    </row>
    <row r="2898" spans="1:17" s="173" customFormat="1" ht="16.5" customHeight="1" x14ac:dyDescent="0.25">
      <c r="A2898" s="272" t="s">
        <v>6721</v>
      </c>
      <c r="B2898" s="272"/>
      <c r="C2898" s="272"/>
      <c r="D2898" s="272"/>
      <c r="E2898" s="272"/>
      <c r="F2898" s="172" t="s">
        <v>4932</v>
      </c>
      <c r="G2898" s="272" t="s">
        <v>6674</v>
      </c>
      <c r="H2898" s="272"/>
      <c r="I2898" s="272"/>
      <c r="M2898" s="273"/>
      <c r="N2898" s="273"/>
      <c r="O2898" s="273"/>
      <c r="P2898" s="273"/>
      <c r="Q2898" s="273"/>
    </row>
    <row r="2899" spans="1:17" ht="16.5" customHeight="1" x14ac:dyDescent="0.25">
      <c r="A2899" s="275" t="s">
        <v>6720</v>
      </c>
      <c r="B2899" s="275"/>
      <c r="C2899" s="275"/>
      <c r="D2899" s="275"/>
      <c r="E2899" s="275"/>
      <c r="F2899" s="171" t="s">
        <v>4932</v>
      </c>
      <c r="G2899" s="275" t="s">
        <v>6674</v>
      </c>
      <c r="H2899" s="275"/>
      <c r="I2899" s="275"/>
      <c r="M2899" s="276"/>
      <c r="N2899" s="276"/>
      <c r="O2899" s="276"/>
      <c r="P2899" s="276"/>
      <c r="Q2899" s="276"/>
    </row>
    <row r="2900" spans="1:17" s="173" customFormat="1" ht="16.5" customHeight="1" x14ac:dyDescent="0.25">
      <c r="A2900" s="272" t="s">
        <v>6719</v>
      </c>
      <c r="B2900" s="272"/>
      <c r="C2900" s="272"/>
      <c r="D2900" s="272"/>
      <c r="E2900" s="272"/>
      <c r="F2900" s="172" t="s">
        <v>4932</v>
      </c>
      <c r="G2900" s="272" t="s">
        <v>6674</v>
      </c>
      <c r="H2900" s="272"/>
      <c r="I2900" s="272"/>
      <c r="M2900" s="273"/>
      <c r="N2900" s="273"/>
      <c r="O2900" s="273"/>
      <c r="P2900" s="273"/>
      <c r="Q2900" s="273"/>
    </row>
    <row r="2901" spans="1:17" ht="16.5" customHeight="1" x14ac:dyDescent="0.25">
      <c r="A2901" s="275" t="s">
        <v>6718</v>
      </c>
      <c r="B2901" s="275"/>
      <c r="C2901" s="275"/>
      <c r="D2901" s="275"/>
      <c r="E2901" s="275"/>
      <c r="F2901" s="171" t="s">
        <v>4932</v>
      </c>
      <c r="G2901" s="275" t="s">
        <v>6674</v>
      </c>
      <c r="H2901" s="275"/>
      <c r="I2901" s="275"/>
      <c r="M2901" s="276"/>
      <c r="N2901" s="276"/>
      <c r="O2901" s="276"/>
      <c r="P2901" s="276"/>
      <c r="Q2901" s="276"/>
    </row>
    <row r="2902" spans="1:17" s="173" customFormat="1" ht="16.5" customHeight="1" x14ac:dyDescent="0.25">
      <c r="A2902" s="272" t="s">
        <v>6717</v>
      </c>
      <c r="B2902" s="272"/>
      <c r="C2902" s="272"/>
      <c r="D2902" s="272"/>
      <c r="E2902" s="272"/>
      <c r="F2902" s="172" t="s">
        <v>4932</v>
      </c>
      <c r="G2902" s="272" t="s">
        <v>6674</v>
      </c>
      <c r="H2902" s="272"/>
      <c r="I2902" s="272"/>
      <c r="M2902" s="273"/>
      <c r="N2902" s="273"/>
      <c r="O2902" s="273"/>
      <c r="P2902" s="273"/>
      <c r="Q2902" s="273"/>
    </row>
    <row r="2903" spans="1:17" ht="16.5" customHeight="1" x14ac:dyDescent="0.25">
      <c r="A2903" s="275" t="s">
        <v>6716</v>
      </c>
      <c r="B2903" s="275"/>
      <c r="C2903" s="275"/>
      <c r="D2903" s="275"/>
      <c r="E2903" s="275"/>
      <c r="F2903" s="171" t="s">
        <v>4932</v>
      </c>
      <c r="G2903" s="275" t="s">
        <v>6674</v>
      </c>
      <c r="H2903" s="275"/>
      <c r="I2903" s="275"/>
      <c r="M2903" s="276"/>
      <c r="N2903" s="276"/>
      <c r="O2903" s="276"/>
      <c r="P2903" s="276"/>
      <c r="Q2903" s="276"/>
    </row>
    <row r="2904" spans="1:17" s="173" customFormat="1" ht="16.5" customHeight="1" x14ac:dyDescent="0.25">
      <c r="A2904" s="272" t="s">
        <v>6715</v>
      </c>
      <c r="B2904" s="272"/>
      <c r="C2904" s="272"/>
      <c r="D2904" s="272"/>
      <c r="E2904" s="272"/>
      <c r="F2904" s="172" t="s">
        <v>4932</v>
      </c>
      <c r="G2904" s="272" t="s">
        <v>6674</v>
      </c>
      <c r="H2904" s="272"/>
      <c r="I2904" s="272"/>
      <c r="M2904" s="273"/>
      <c r="N2904" s="273"/>
      <c r="O2904" s="273"/>
      <c r="P2904" s="273"/>
      <c r="Q2904" s="273"/>
    </row>
    <row r="2905" spans="1:17" ht="16.5" customHeight="1" x14ac:dyDescent="0.25">
      <c r="A2905" s="275" t="s">
        <v>6714</v>
      </c>
      <c r="B2905" s="275"/>
      <c r="C2905" s="275"/>
      <c r="D2905" s="275"/>
      <c r="E2905" s="275"/>
      <c r="F2905" s="171" t="s">
        <v>4932</v>
      </c>
      <c r="G2905" s="275" t="s">
        <v>6674</v>
      </c>
      <c r="H2905" s="275"/>
      <c r="I2905" s="275"/>
      <c r="M2905" s="276"/>
      <c r="N2905" s="276"/>
      <c r="O2905" s="276"/>
      <c r="P2905" s="276"/>
      <c r="Q2905" s="276"/>
    </row>
    <row r="2906" spans="1:17" s="173" customFormat="1" ht="16.5" customHeight="1" x14ac:dyDescent="0.25">
      <c r="A2906" s="272" t="s">
        <v>6713</v>
      </c>
      <c r="B2906" s="272"/>
      <c r="C2906" s="272"/>
      <c r="D2906" s="272"/>
      <c r="E2906" s="272"/>
      <c r="F2906" s="172" t="s">
        <v>4932</v>
      </c>
      <c r="G2906" s="272" t="s">
        <v>6674</v>
      </c>
      <c r="H2906" s="272"/>
      <c r="I2906" s="272"/>
      <c r="M2906" s="273"/>
      <c r="N2906" s="273"/>
      <c r="O2906" s="273"/>
      <c r="P2906" s="273"/>
      <c r="Q2906" s="273"/>
    </row>
    <row r="2907" spans="1:17" ht="16.5" customHeight="1" x14ac:dyDescent="0.25">
      <c r="A2907" s="275" t="s">
        <v>6712</v>
      </c>
      <c r="B2907" s="275"/>
      <c r="C2907" s="275"/>
      <c r="D2907" s="275"/>
      <c r="E2907" s="275"/>
      <c r="F2907" s="171" t="s">
        <v>4932</v>
      </c>
      <c r="G2907" s="275" t="s">
        <v>6674</v>
      </c>
      <c r="H2907" s="275"/>
      <c r="I2907" s="275"/>
      <c r="M2907" s="276"/>
      <c r="N2907" s="276"/>
      <c r="O2907" s="276"/>
      <c r="P2907" s="276"/>
      <c r="Q2907" s="276"/>
    </row>
    <row r="2908" spans="1:17" s="173" customFormat="1" ht="16.5" customHeight="1" x14ac:dyDescent="0.25">
      <c r="A2908" s="272" t="s">
        <v>6711</v>
      </c>
      <c r="B2908" s="272"/>
      <c r="C2908" s="272"/>
      <c r="D2908" s="272"/>
      <c r="E2908" s="272"/>
      <c r="F2908" s="172" t="s">
        <v>4932</v>
      </c>
      <c r="G2908" s="272" t="s">
        <v>6674</v>
      </c>
      <c r="H2908" s="272"/>
      <c r="I2908" s="272"/>
      <c r="M2908" s="273"/>
      <c r="N2908" s="273"/>
      <c r="O2908" s="273"/>
      <c r="P2908" s="273"/>
      <c r="Q2908" s="273"/>
    </row>
    <row r="2909" spans="1:17" ht="16.5" customHeight="1" x14ac:dyDescent="0.25">
      <c r="A2909" s="275" t="s">
        <v>6710</v>
      </c>
      <c r="B2909" s="275"/>
      <c r="C2909" s="275"/>
      <c r="D2909" s="275"/>
      <c r="E2909" s="275"/>
      <c r="F2909" s="171" t="s">
        <v>4932</v>
      </c>
      <c r="G2909" s="275" t="s">
        <v>6674</v>
      </c>
      <c r="H2909" s="275"/>
      <c r="I2909" s="275"/>
      <c r="M2909" s="276"/>
      <c r="N2909" s="276"/>
      <c r="O2909" s="276"/>
      <c r="P2909" s="276"/>
      <c r="Q2909" s="276"/>
    </row>
    <row r="2910" spans="1:17" s="173" customFormat="1" ht="16.5" customHeight="1" x14ac:dyDescent="0.25">
      <c r="A2910" s="272" t="s">
        <v>6709</v>
      </c>
      <c r="B2910" s="272"/>
      <c r="C2910" s="272"/>
      <c r="D2910" s="272"/>
      <c r="E2910" s="272"/>
      <c r="F2910" s="172" t="s">
        <v>4932</v>
      </c>
      <c r="G2910" s="272" t="s">
        <v>6674</v>
      </c>
      <c r="H2910" s="272"/>
      <c r="I2910" s="272"/>
      <c r="M2910" s="273"/>
      <c r="N2910" s="273"/>
      <c r="O2910" s="273"/>
      <c r="P2910" s="273"/>
      <c r="Q2910" s="273"/>
    </row>
    <row r="2911" spans="1:17" ht="16.5" customHeight="1" x14ac:dyDescent="0.25">
      <c r="A2911" s="275" t="s">
        <v>6708</v>
      </c>
      <c r="B2911" s="275"/>
      <c r="C2911" s="275"/>
      <c r="D2911" s="275"/>
      <c r="E2911" s="275"/>
      <c r="F2911" s="171" t="s">
        <v>4932</v>
      </c>
      <c r="G2911" s="275" t="s">
        <v>6674</v>
      </c>
      <c r="H2911" s="275"/>
      <c r="I2911" s="275"/>
      <c r="M2911" s="276"/>
      <c r="N2911" s="276"/>
      <c r="O2911" s="276"/>
      <c r="P2911" s="276"/>
      <c r="Q2911" s="276"/>
    </row>
    <row r="2912" spans="1:17" s="173" customFormat="1" ht="16.5" customHeight="1" x14ac:dyDescent="0.25">
      <c r="A2912" s="272" t="s">
        <v>6707</v>
      </c>
      <c r="B2912" s="272"/>
      <c r="C2912" s="272"/>
      <c r="D2912" s="272"/>
      <c r="E2912" s="272"/>
      <c r="F2912" s="172" t="s">
        <v>4932</v>
      </c>
      <c r="G2912" s="272" t="s">
        <v>6674</v>
      </c>
      <c r="H2912" s="272"/>
      <c r="I2912" s="272"/>
      <c r="M2912" s="273"/>
      <c r="N2912" s="273"/>
      <c r="O2912" s="273"/>
      <c r="P2912" s="273"/>
      <c r="Q2912" s="273"/>
    </row>
    <row r="2913" spans="1:17" ht="16.5" customHeight="1" x14ac:dyDescent="0.25">
      <c r="A2913" s="275" t="s">
        <v>6706</v>
      </c>
      <c r="B2913" s="275"/>
      <c r="C2913" s="275"/>
      <c r="D2913" s="275"/>
      <c r="E2913" s="275"/>
      <c r="F2913" s="171" t="s">
        <v>4932</v>
      </c>
      <c r="G2913" s="275" t="s">
        <v>6674</v>
      </c>
      <c r="H2913" s="275"/>
      <c r="I2913" s="275"/>
      <c r="M2913" s="276"/>
      <c r="N2913" s="276"/>
      <c r="O2913" s="276"/>
      <c r="P2913" s="276"/>
      <c r="Q2913" s="276"/>
    </row>
    <row r="2914" spans="1:17" s="173" customFormat="1" ht="16.5" customHeight="1" x14ac:dyDescent="0.25">
      <c r="A2914" s="272" t="s">
        <v>6705</v>
      </c>
      <c r="B2914" s="272"/>
      <c r="C2914" s="272"/>
      <c r="D2914" s="272"/>
      <c r="E2914" s="272"/>
      <c r="F2914" s="172" t="s">
        <v>4932</v>
      </c>
      <c r="G2914" s="272" t="s">
        <v>6674</v>
      </c>
      <c r="H2914" s="272"/>
      <c r="I2914" s="272"/>
      <c r="M2914" s="273"/>
      <c r="N2914" s="273"/>
      <c r="O2914" s="273"/>
      <c r="P2914" s="273"/>
      <c r="Q2914" s="273"/>
    </row>
    <row r="2915" spans="1:17" ht="16.5" customHeight="1" x14ac:dyDescent="0.25">
      <c r="A2915" s="275" t="s">
        <v>6704</v>
      </c>
      <c r="B2915" s="275"/>
      <c r="C2915" s="275"/>
      <c r="D2915" s="275"/>
      <c r="E2915" s="275"/>
      <c r="F2915" s="171" t="s">
        <v>4932</v>
      </c>
      <c r="G2915" s="275" t="s">
        <v>6674</v>
      </c>
      <c r="H2915" s="275"/>
      <c r="I2915" s="275"/>
      <c r="M2915" s="276"/>
      <c r="N2915" s="276"/>
      <c r="O2915" s="276"/>
      <c r="P2915" s="276"/>
      <c r="Q2915" s="276"/>
    </row>
    <row r="2916" spans="1:17" s="173" customFormat="1" ht="16.5" customHeight="1" x14ac:dyDescent="0.25">
      <c r="A2916" s="272" t="s">
        <v>6703</v>
      </c>
      <c r="B2916" s="272"/>
      <c r="C2916" s="272"/>
      <c r="D2916" s="272"/>
      <c r="E2916" s="272"/>
      <c r="F2916" s="172" t="s">
        <v>4932</v>
      </c>
      <c r="G2916" s="272" t="s">
        <v>6674</v>
      </c>
      <c r="H2916" s="272"/>
      <c r="I2916" s="272"/>
      <c r="M2916" s="273"/>
      <c r="N2916" s="273"/>
      <c r="O2916" s="273"/>
      <c r="P2916" s="273"/>
      <c r="Q2916" s="273"/>
    </row>
    <row r="2917" spans="1:17" ht="13.5" customHeight="1" x14ac:dyDescent="0.25">
      <c r="A2917" s="278" t="s">
        <v>6702</v>
      </c>
      <c r="B2917" s="278"/>
      <c r="C2917" s="278"/>
      <c r="D2917" s="278"/>
      <c r="E2917" s="278"/>
      <c r="F2917" s="171" t="s">
        <v>4932</v>
      </c>
      <c r="G2917" s="275" t="s">
        <v>6674</v>
      </c>
      <c r="H2917" s="275"/>
      <c r="I2917" s="275"/>
      <c r="M2917" s="276"/>
      <c r="N2917" s="276"/>
      <c r="O2917" s="276"/>
      <c r="P2917" s="276"/>
      <c r="Q2917" s="276"/>
    </row>
    <row r="2918" spans="1:17" ht="13.5" customHeight="1" x14ac:dyDescent="0.25">
      <c r="A2918" s="278"/>
      <c r="B2918" s="278"/>
      <c r="C2918" s="278"/>
      <c r="D2918" s="278"/>
      <c r="E2918" s="278"/>
    </row>
    <row r="2919" spans="1:17" s="173" customFormat="1" ht="16.5" customHeight="1" x14ac:dyDescent="0.25">
      <c r="A2919" s="272" t="s">
        <v>6701</v>
      </c>
      <c r="B2919" s="272"/>
      <c r="C2919" s="272"/>
      <c r="D2919" s="272"/>
      <c r="E2919" s="272"/>
      <c r="F2919" s="172" t="s">
        <v>4932</v>
      </c>
      <c r="G2919" s="272" t="s">
        <v>6674</v>
      </c>
      <c r="H2919" s="272"/>
      <c r="I2919" s="272"/>
      <c r="M2919" s="273"/>
      <c r="N2919" s="273"/>
      <c r="O2919" s="273"/>
      <c r="P2919" s="273"/>
      <c r="Q2919" s="273"/>
    </row>
    <row r="2920" spans="1:17" ht="16.5" customHeight="1" x14ac:dyDescent="0.25">
      <c r="A2920" s="275" t="s">
        <v>6700</v>
      </c>
      <c r="B2920" s="275"/>
      <c r="C2920" s="275"/>
      <c r="D2920" s="275"/>
      <c r="E2920" s="275"/>
      <c r="F2920" s="171" t="s">
        <v>4932</v>
      </c>
      <c r="G2920" s="275" t="s">
        <v>6674</v>
      </c>
      <c r="H2920" s="275"/>
      <c r="I2920" s="275"/>
      <c r="M2920" s="276"/>
      <c r="N2920" s="276"/>
      <c r="O2920" s="276"/>
      <c r="P2920" s="276"/>
      <c r="Q2920" s="276"/>
    </row>
    <row r="2921" spans="1:17" s="173" customFormat="1" ht="16.5" customHeight="1" x14ac:dyDescent="0.25">
      <c r="A2921" s="272" t="s">
        <v>6699</v>
      </c>
      <c r="B2921" s="272"/>
      <c r="C2921" s="272"/>
      <c r="D2921" s="272"/>
      <c r="E2921" s="272"/>
      <c r="F2921" s="172" t="s">
        <v>4932</v>
      </c>
      <c r="G2921" s="272" t="s">
        <v>6674</v>
      </c>
      <c r="H2921" s="272"/>
      <c r="I2921" s="272"/>
      <c r="M2921" s="273"/>
      <c r="N2921" s="273"/>
      <c r="O2921" s="273"/>
      <c r="P2921" s="273"/>
      <c r="Q2921" s="273"/>
    </row>
    <row r="2922" spans="1:17" ht="13.5" customHeight="1" x14ac:dyDescent="0.25">
      <c r="A2922" s="278" t="s">
        <v>6698</v>
      </c>
      <c r="B2922" s="278"/>
      <c r="C2922" s="278"/>
      <c r="D2922" s="278"/>
      <c r="E2922" s="278"/>
      <c r="F2922" s="171" t="s">
        <v>4932</v>
      </c>
      <c r="G2922" s="275" t="s">
        <v>6674</v>
      </c>
      <c r="H2922" s="275"/>
      <c r="I2922" s="275"/>
      <c r="M2922" s="276"/>
      <c r="N2922" s="276"/>
      <c r="O2922" s="276"/>
      <c r="P2922" s="276"/>
      <c r="Q2922" s="276"/>
    </row>
    <row r="2923" spans="1:17" ht="13.5" customHeight="1" x14ac:dyDescent="0.25">
      <c r="A2923" s="278"/>
      <c r="B2923" s="278"/>
      <c r="C2923" s="278"/>
      <c r="D2923" s="278"/>
      <c r="E2923" s="278"/>
    </row>
    <row r="2924" spans="1:17" s="173" customFormat="1" ht="16.5" customHeight="1" x14ac:dyDescent="0.25">
      <c r="A2924" s="272" t="s">
        <v>6697</v>
      </c>
      <c r="B2924" s="272"/>
      <c r="C2924" s="272"/>
      <c r="D2924" s="272"/>
      <c r="E2924" s="272"/>
      <c r="F2924" s="172" t="s">
        <v>4932</v>
      </c>
      <c r="G2924" s="272" t="s">
        <v>6674</v>
      </c>
      <c r="H2924" s="272"/>
      <c r="I2924" s="272"/>
      <c r="M2924" s="273"/>
      <c r="N2924" s="273"/>
      <c r="O2924" s="273"/>
      <c r="P2924" s="273"/>
      <c r="Q2924" s="273"/>
    </row>
    <row r="2925" spans="1:17" ht="16.5" customHeight="1" x14ac:dyDescent="0.25">
      <c r="A2925" s="275" t="s">
        <v>6696</v>
      </c>
      <c r="B2925" s="275"/>
      <c r="C2925" s="275"/>
      <c r="D2925" s="275"/>
      <c r="E2925" s="275"/>
      <c r="F2925" s="171" t="s">
        <v>4932</v>
      </c>
      <c r="G2925" s="275" t="s">
        <v>6674</v>
      </c>
      <c r="H2925" s="275"/>
      <c r="I2925" s="275"/>
      <c r="M2925" s="276"/>
      <c r="N2925" s="276"/>
      <c r="O2925" s="276"/>
      <c r="P2925" s="276"/>
      <c r="Q2925" s="276"/>
    </row>
    <row r="2926" spans="1:17" s="173" customFormat="1" ht="16.5" customHeight="1" x14ac:dyDescent="0.25">
      <c r="A2926" s="272" t="s">
        <v>6695</v>
      </c>
      <c r="B2926" s="272"/>
      <c r="C2926" s="272"/>
      <c r="D2926" s="272"/>
      <c r="E2926" s="272"/>
      <c r="F2926" s="172" t="s">
        <v>4932</v>
      </c>
      <c r="G2926" s="272" t="s">
        <v>6674</v>
      </c>
      <c r="H2926" s="272"/>
      <c r="I2926" s="272"/>
      <c r="M2926" s="273"/>
      <c r="N2926" s="273"/>
      <c r="O2926" s="273"/>
      <c r="P2926" s="273"/>
      <c r="Q2926" s="273"/>
    </row>
    <row r="2927" spans="1:17" ht="16.5" customHeight="1" x14ac:dyDescent="0.25">
      <c r="A2927" s="275" t="s">
        <v>6694</v>
      </c>
      <c r="B2927" s="275"/>
      <c r="C2927" s="275"/>
      <c r="D2927" s="275"/>
      <c r="E2927" s="275"/>
      <c r="F2927" s="171" t="s">
        <v>4932</v>
      </c>
      <c r="G2927" s="275" t="s">
        <v>6674</v>
      </c>
      <c r="H2927" s="275"/>
      <c r="I2927" s="275"/>
      <c r="M2927" s="276"/>
      <c r="N2927" s="276"/>
      <c r="O2927" s="276"/>
      <c r="P2927" s="276"/>
      <c r="Q2927" s="276"/>
    </row>
    <row r="2928" spans="1:17" s="173" customFormat="1" ht="13.5" customHeight="1" x14ac:dyDescent="0.25">
      <c r="A2928" s="277" t="s">
        <v>6693</v>
      </c>
      <c r="B2928" s="277"/>
      <c r="C2928" s="277"/>
      <c r="D2928" s="277"/>
      <c r="E2928" s="277"/>
      <c r="F2928" s="172" t="s">
        <v>4932</v>
      </c>
      <c r="G2928" s="272" t="s">
        <v>6674</v>
      </c>
      <c r="H2928" s="272"/>
      <c r="I2928" s="272"/>
      <c r="M2928" s="273"/>
      <c r="N2928" s="273"/>
      <c r="O2928" s="273"/>
      <c r="P2928" s="273"/>
      <c r="Q2928" s="273"/>
    </row>
    <row r="2929" spans="1:17" s="173" customFormat="1" ht="13.5" customHeight="1" x14ac:dyDescent="0.25">
      <c r="A2929" s="277"/>
      <c r="B2929" s="277"/>
      <c r="C2929" s="277"/>
      <c r="D2929" s="277"/>
      <c r="E2929" s="277"/>
    </row>
    <row r="2930" spans="1:17" ht="16.5" customHeight="1" x14ac:dyDescent="0.25">
      <c r="A2930" s="275" t="s">
        <v>6692</v>
      </c>
      <c r="B2930" s="275"/>
      <c r="C2930" s="275"/>
      <c r="D2930" s="275"/>
      <c r="E2930" s="275"/>
      <c r="F2930" s="171" t="s">
        <v>4932</v>
      </c>
      <c r="G2930" s="275" t="s">
        <v>6674</v>
      </c>
      <c r="H2930" s="275"/>
      <c r="I2930" s="275"/>
      <c r="M2930" s="276"/>
      <c r="N2930" s="276"/>
      <c r="O2930" s="276"/>
      <c r="P2930" s="276"/>
      <c r="Q2930" s="276"/>
    </row>
    <row r="2931" spans="1:17" s="173" customFormat="1" ht="16.5" customHeight="1" x14ac:dyDescent="0.25">
      <c r="A2931" s="272" t="s">
        <v>6691</v>
      </c>
      <c r="B2931" s="272"/>
      <c r="C2931" s="272"/>
      <c r="D2931" s="272"/>
      <c r="E2931" s="272"/>
      <c r="F2931" s="172" t="s">
        <v>4932</v>
      </c>
      <c r="G2931" s="272" t="s">
        <v>6674</v>
      </c>
      <c r="H2931" s="272"/>
      <c r="I2931" s="272"/>
      <c r="M2931" s="273"/>
      <c r="N2931" s="273"/>
      <c r="O2931" s="273"/>
      <c r="P2931" s="273"/>
      <c r="Q2931" s="273"/>
    </row>
    <row r="2932" spans="1:17" ht="16.5" customHeight="1" x14ac:dyDescent="0.25">
      <c r="A2932" s="275" t="s">
        <v>6690</v>
      </c>
      <c r="B2932" s="275"/>
      <c r="C2932" s="275"/>
      <c r="D2932" s="275"/>
      <c r="E2932" s="275"/>
      <c r="F2932" s="171" t="s">
        <v>4932</v>
      </c>
      <c r="G2932" s="275" t="s">
        <v>6674</v>
      </c>
      <c r="H2932" s="275"/>
      <c r="I2932" s="275"/>
      <c r="M2932" s="276"/>
      <c r="N2932" s="276"/>
      <c r="O2932" s="276"/>
      <c r="P2932" s="276"/>
      <c r="Q2932" s="276"/>
    </row>
    <row r="2933" spans="1:17" s="173" customFormat="1" ht="16.5" customHeight="1" x14ac:dyDescent="0.25">
      <c r="A2933" s="272" t="s">
        <v>6689</v>
      </c>
      <c r="B2933" s="272"/>
      <c r="C2933" s="272"/>
      <c r="D2933" s="272"/>
      <c r="E2933" s="272"/>
      <c r="F2933" s="172" t="s">
        <v>4932</v>
      </c>
      <c r="G2933" s="272" t="s">
        <v>6674</v>
      </c>
      <c r="H2933" s="272"/>
      <c r="I2933" s="272"/>
      <c r="M2933" s="273"/>
      <c r="N2933" s="273"/>
      <c r="O2933" s="273"/>
      <c r="P2933" s="273"/>
      <c r="Q2933" s="273"/>
    </row>
    <row r="2934" spans="1:17" ht="16.5" customHeight="1" x14ac:dyDescent="0.25">
      <c r="A2934" s="275" t="s">
        <v>6688</v>
      </c>
      <c r="B2934" s="275"/>
      <c r="C2934" s="275"/>
      <c r="D2934" s="275"/>
      <c r="E2934" s="275"/>
      <c r="F2934" s="171" t="s">
        <v>4932</v>
      </c>
      <c r="G2934" s="275" t="s">
        <v>6674</v>
      </c>
      <c r="H2934" s="275"/>
      <c r="I2934" s="275"/>
      <c r="M2934" s="276"/>
      <c r="N2934" s="276"/>
      <c r="O2934" s="276"/>
      <c r="P2934" s="276"/>
      <c r="Q2934" s="276"/>
    </row>
    <row r="2935" spans="1:17" s="173" customFormat="1" ht="16.5" customHeight="1" x14ac:dyDescent="0.25">
      <c r="A2935" s="272" t="s">
        <v>6687</v>
      </c>
      <c r="B2935" s="272"/>
      <c r="C2935" s="272"/>
      <c r="D2935" s="272"/>
      <c r="E2935" s="272"/>
      <c r="F2935" s="172" t="s">
        <v>4932</v>
      </c>
      <c r="G2935" s="272" t="s">
        <v>6674</v>
      </c>
      <c r="H2935" s="272"/>
      <c r="I2935" s="272"/>
      <c r="M2935" s="273"/>
      <c r="N2935" s="273"/>
      <c r="O2935" s="273"/>
      <c r="P2935" s="273"/>
      <c r="Q2935" s="273"/>
    </row>
    <row r="2936" spans="1:17" ht="16.5" customHeight="1" x14ac:dyDescent="0.25">
      <c r="A2936" s="275" t="s">
        <v>6686</v>
      </c>
      <c r="B2936" s="275"/>
      <c r="C2936" s="275"/>
      <c r="D2936" s="275"/>
      <c r="E2936" s="275"/>
      <c r="F2936" s="171" t="s">
        <v>4932</v>
      </c>
      <c r="G2936" s="275" t="s">
        <v>6674</v>
      </c>
      <c r="H2936" s="275"/>
      <c r="I2936" s="275"/>
      <c r="M2936" s="276"/>
      <c r="N2936" s="276"/>
      <c r="O2936" s="276"/>
      <c r="P2936" s="276"/>
      <c r="Q2936" s="276"/>
    </row>
    <row r="2937" spans="1:17" s="173" customFormat="1" ht="16.5" customHeight="1" x14ac:dyDescent="0.25">
      <c r="A2937" s="272" t="s">
        <v>6685</v>
      </c>
      <c r="B2937" s="272"/>
      <c r="C2937" s="272"/>
      <c r="D2937" s="272"/>
      <c r="E2937" s="272"/>
      <c r="F2937" s="172" t="s">
        <v>4932</v>
      </c>
      <c r="G2937" s="272" t="s">
        <v>6674</v>
      </c>
      <c r="H2937" s="272"/>
      <c r="I2937" s="272"/>
      <c r="M2937" s="273"/>
      <c r="N2937" s="273"/>
      <c r="O2937" s="273"/>
      <c r="P2937" s="273"/>
      <c r="Q2937" s="273"/>
    </row>
    <row r="2938" spans="1:17" ht="16.5" customHeight="1" x14ac:dyDescent="0.25">
      <c r="A2938" s="275" t="s">
        <v>6684</v>
      </c>
      <c r="B2938" s="275"/>
      <c r="C2938" s="275"/>
      <c r="D2938" s="275"/>
      <c r="E2938" s="275"/>
      <c r="F2938" s="171" t="s">
        <v>4932</v>
      </c>
      <c r="G2938" s="275" t="s">
        <v>6674</v>
      </c>
      <c r="H2938" s="275"/>
      <c r="I2938" s="275"/>
      <c r="M2938" s="276"/>
      <c r="N2938" s="276"/>
      <c r="O2938" s="276"/>
      <c r="P2938" s="276"/>
      <c r="Q2938" s="276"/>
    </row>
    <row r="2939" spans="1:17" s="173" customFormat="1" ht="16.5" customHeight="1" x14ac:dyDescent="0.25">
      <c r="A2939" s="272" t="s">
        <v>6683</v>
      </c>
      <c r="B2939" s="272"/>
      <c r="C2939" s="272"/>
      <c r="D2939" s="272"/>
      <c r="E2939" s="272"/>
      <c r="F2939" s="172" t="s">
        <v>4932</v>
      </c>
      <c r="G2939" s="272" t="s">
        <v>6674</v>
      </c>
      <c r="H2939" s="272"/>
      <c r="I2939" s="272"/>
      <c r="M2939" s="273"/>
      <c r="N2939" s="273"/>
      <c r="O2939" s="273"/>
      <c r="P2939" s="273"/>
      <c r="Q2939" s="273"/>
    </row>
    <row r="2940" spans="1:17" ht="16.5" customHeight="1" x14ac:dyDescent="0.25">
      <c r="A2940" s="275" t="s">
        <v>6682</v>
      </c>
      <c r="B2940" s="275"/>
      <c r="C2940" s="275"/>
      <c r="D2940" s="275"/>
      <c r="E2940" s="275"/>
      <c r="F2940" s="171" t="s">
        <v>4932</v>
      </c>
      <c r="G2940" s="275" t="s">
        <v>6674</v>
      </c>
      <c r="H2940" s="275"/>
      <c r="I2940" s="275"/>
      <c r="M2940" s="276"/>
      <c r="N2940" s="276"/>
      <c r="O2940" s="276"/>
      <c r="P2940" s="276"/>
      <c r="Q2940" s="276"/>
    </row>
    <row r="2941" spans="1:17" s="173" customFormat="1" ht="16.5" customHeight="1" x14ac:dyDescent="0.25">
      <c r="A2941" s="272" t="s">
        <v>6681</v>
      </c>
      <c r="B2941" s="272"/>
      <c r="C2941" s="272"/>
      <c r="D2941" s="272"/>
      <c r="E2941" s="272"/>
      <c r="F2941" s="172" t="s">
        <v>4932</v>
      </c>
      <c r="G2941" s="272" t="s">
        <v>6674</v>
      </c>
      <c r="H2941" s="272"/>
      <c r="I2941" s="272"/>
      <c r="M2941" s="273"/>
      <c r="N2941" s="273"/>
      <c r="O2941" s="273"/>
      <c r="P2941" s="273"/>
      <c r="Q2941" s="273"/>
    </row>
    <row r="2942" spans="1:17" ht="16.5" customHeight="1" x14ac:dyDescent="0.25">
      <c r="A2942" s="275" t="s">
        <v>6680</v>
      </c>
      <c r="B2942" s="275"/>
      <c r="C2942" s="275"/>
      <c r="D2942" s="275"/>
      <c r="E2942" s="275"/>
      <c r="F2942" s="171" t="s">
        <v>4932</v>
      </c>
      <c r="G2942" s="275" t="s">
        <v>6674</v>
      </c>
      <c r="H2942" s="275"/>
      <c r="I2942" s="275"/>
      <c r="M2942" s="276"/>
      <c r="N2942" s="276"/>
      <c r="O2942" s="276"/>
      <c r="P2942" s="276"/>
      <c r="Q2942" s="276"/>
    </row>
    <row r="2943" spans="1:17" s="173" customFormat="1" ht="16.5" customHeight="1" x14ac:dyDescent="0.25">
      <c r="A2943" s="272" t="s">
        <v>6679</v>
      </c>
      <c r="B2943" s="272"/>
      <c r="C2943" s="272"/>
      <c r="D2943" s="272"/>
      <c r="E2943" s="272"/>
      <c r="F2943" s="172" t="s">
        <v>4932</v>
      </c>
      <c r="G2943" s="272" t="s">
        <v>6674</v>
      </c>
      <c r="H2943" s="272"/>
      <c r="I2943" s="272"/>
      <c r="M2943" s="273"/>
      <c r="N2943" s="273"/>
      <c r="O2943" s="273"/>
      <c r="P2943" s="273"/>
      <c r="Q2943" s="273"/>
    </row>
    <row r="2944" spans="1:17" ht="16.5" customHeight="1" x14ac:dyDescent="0.25">
      <c r="A2944" s="275" t="s">
        <v>6678</v>
      </c>
      <c r="B2944" s="275"/>
      <c r="C2944" s="275"/>
      <c r="D2944" s="275"/>
      <c r="E2944" s="275"/>
      <c r="F2944" s="171" t="s">
        <v>4932</v>
      </c>
      <c r="G2944" s="275" t="s">
        <v>6674</v>
      </c>
      <c r="H2944" s="275"/>
      <c r="I2944" s="275"/>
      <c r="M2944" s="276"/>
      <c r="N2944" s="276"/>
      <c r="O2944" s="276"/>
      <c r="P2944" s="276"/>
      <c r="Q2944" s="276"/>
    </row>
    <row r="2945" spans="1:17" s="173" customFormat="1" ht="16.5" customHeight="1" x14ac:dyDescent="0.25">
      <c r="A2945" s="272" t="s">
        <v>6677</v>
      </c>
      <c r="B2945" s="272"/>
      <c r="C2945" s="272"/>
      <c r="D2945" s="272"/>
      <c r="E2945" s="272"/>
      <c r="F2945" s="172" t="s">
        <v>4932</v>
      </c>
      <c r="G2945" s="272" t="s">
        <v>6674</v>
      </c>
      <c r="H2945" s="272"/>
      <c r="I2945" s="272"/>
      <c r="M2945" s="273"/>
      <c r="N2945" s="273"/>
      <c r="O2945" s="273"/>
      <c r="P2945" s="273"/>
      <c r="Q2945" s="273"/>
    </row>
    <row r="2946" spans="1:17" ht="13.5" customHeight="1" x14ac:dyDescent="0.25">
      <c r="A2946" s="278" t="s">
        <v>6676</v>
      </c>
      <c r="B2946" s="278"/>
      <c r="C2946" s="278"/>
      <c r="D2946" s="278"/>
      <c r="E2946" s="278"/>
      <c r="F2946" s="171" t="s">
        <v>4932</v>
      </c>
      <c r="G2946" s="275" t="s">
        <v>6674</v>
      </c>
      <c r="H2946" s="275"/>
      <c r="I2946" s="275"/>
    </row>
    <row r="2947" spans="1:17" ht="13.5" customHeight="1" x14ac:dyDescent="0.25">
      <c r="A2947" s="278"/>
      <c r="B2947" s="278"/>
      <c r="C2947" s="278"/>
      <c r="D2947" s="278"/>
      <c r="E2947" s="278"/>
    </row>
    <row r="2948" spans="1:17" ht="13.5" customHeight="1" x14ac:dyDescent="0.25">
      <c r="A2948" s="278"/>
      <c r="B2948" s="278"/>
      <c r="C2948" s="278"/>
      <c r="D2948" s="278"/>
      <c r="E2948" s="278"/>
    </row>
    <row r="2949" spans="1:17" s="173" customFormat="1" ht="13.5" customHeight="1" x14ac:dyDescent="0.25">
      <c r="A2949" s="277" t="s">
        <v>6675</v>
      </c>
      <c r="B2949" s="277"/>
      <c r="C2949" s="277"/>
      <c r="D2949" s="277"/>
      <c r="E2949" s="277"/>
      <c r="F2949" s="172" t="s">
        <v>4932</v>
      </c>
      <c r="G2949" s="272" t="s">
        <v>6674</v>
      </c>
      <c r="H2949" s="272"/>
      <c r="I2949" s="272"/>
      <c r="J2949" s="277" t="s">
        <v>6673</v>
      </c>
      <c r="K2949" s="277"/>
      <c r="L2949" s="277"/>
      <c r="M2949" s="273"/>
      <c r="N2949" s="273"/>
      <c r="O2949" s="273"/>
      <c r="P2949" s="273"/>
      <c r="Q2949" s="273"/>
    </row>
    <row r="2950" spans="1:17" s="173" customFormat="1" ht="13.5" customHeight="1" x14ac:dyDescent="0.25">
      <c r="A2950" s="277"/>
      <c r="B2950" s="277"/>
      <c r="C2950" s="277"/>
      <c r="D2950" s="277"/>
      <c r="E2950" s="277"/>
      <c r="J2950" s="277"/>
      <c r="K2950" s="277"/>
      <c r="L2950" s="277"/>
    </row>
    <row r="2951" spans="1:17" ht="28.5" customHeight="1" x14ac:dyDescent="0.25"/>
    <row r="2952" spans="1:17" ht="6" customHeight="1" x14ac:dyDescent="0.25"/>
    <row r="2953" spans="1:17" ht="15.75" customHeight="1" x14ac:dyDescent="0.25">
      <c r="A2953" s="274" t="s">
        <v>6669</v>
      </c>
      <c r="B2953" s="274"/>
      <c r="C2953" s="274"/>
      <c r="D2953" s="274"/>
      <c r="E2953" s="274"/>
      <c r="F2953" s="274"/>
      <c r="G2953" s="274"/>
      <c r="H2953" s="274"/>
    </row>
    <row r="2954" spans="1:17" ht="6.75" customHeight="1" x14ac:dyDescent="0.25"/>
    <row r="2955" spans="1:17" ht="13.5" customHeight="1" x14ac:dyDescent="0.25">
      <c r="A2955" s="278" t="s">
        <v>5342</v>
      </c>
      <c r="B2955" s="278"/>
      <c r="C2955" s="278"/>
      <c r="D2955" s="278"/>
      <c r="E2955" s="278"/>
      <c r="F2955" s="171" t="s">
        <v>4932</v>
      </c>
      <c r="G2955" s="275" t="s">
        <v>6669</v>
      </c>
      <c r="H2955" s="275"/>
      <c r="I2955" s="275"/>
      <c r="J2955" s="278" t="s">
        <v>6672</v>
      </c>
      <c r="K2955" s="278"/>
      <c r="L2955" s="278"/>
      <c r="M2955" s="276"/>
      <c r="N2955" s="276"/>
      <c r="O2955" s="276"/>
      <c r="P2955" s="276"/>
      <c r="Q2955" s="276"/>
    </row>
    <row r="2956" spans="1:17" ht="13.5" customHeight="1" x14ac:dyDescent="0.25">
      <c r="A2956" s="278"/>
      <c r="B2956" s="278"/>
      <c r="C2956" s="278"/>
      <c r="D2956" s="278"/>
      <c r="E2956" s="278"/>
      <c r="J2956" s="278"/>
      <c r="K2956" s="278"/>
      <c r="L2956" s="278"/>
    </row>
    <row r="2957" spans="1:17" ht="13.5" customHeight="1" x14ac:dyDescent="0.25">
      <c r="A2957" s="278"/>
      <c r="B2957" s="278"/>
      <c r="C2957" s="278"/>
      <c r="D2957" s="278"/>
      <c r="E2957" s="278"/>
    </row>
    <row r="2958" spans="1:17" ht="13.5" customHeight="1" x14ac:dyDescent="0.25">
      <c r="A2958" s="278"/>
      <c r="B2958" s="278"/>
      <c r="C2958" s="278"/>
      <c r="D2958" s="278"/>
      <c r="E2958" s="278"/>
    </row>
    <row r="2959" spans="1:17" ht="13.5" customHeight="1" x14ac:dyDescent="0.25">
      <c r="A2959" s="278"/>
      <c r="B2959" s="278"/>
      <c r="C2959" s="278"/>
      <c r="D2959" s="278"/>
      <c r="E2959" s="278"/>
    </row>
    <row r="2960" spans="1:17" ht="13.5" customHeight="1" x14ac:dyDescent="0.25">
      <c r="A2960" s="278"/>
      <c r="B2960" s="278"/>
      <c r="C2960" s="278"/>
      <c r="D2960" s="278"/>
      <c r="E2960" s="278"/>
    </row>
    <row r="2961" spans="1:17" s="173" customFormat="1" ht="13.5" customHeight="1" x14ac:dyDescent="0.25">
      <c r="A2961" s="277" t="s">
        <v>6671</v>
      </c>
      <c r="B2961" s="277"/>
      <c r="C2961" s="277"/>
      <c r="D2961" s="277"/>
      <c r="E2961" s="277"/>
      <c r="F2961" s="172" t="s">
        <v>4932</v>
      </c>
      <c r="G2961" s="272" t="s">
        <v>6669</v>
      </c>
      <c r="H2961" s="272"/>
      <c r="I2961" s="272"/>
      <c r="J2961" s="272" t="s">
        <v>6670</v>
      </c>
      <c r="K2961" s="272"/>
      <c r="L2961" s="272"/>
      <c r="M2961" s="273"/>
      <c r="N2961" s="273"/>
      <c r="O2961" s="273"/>
      <c r="P2961" s="273"/>
      <c r="Q2961" s="273"/>
    </row>
    <row r="2962" spans="1:17" s="173" customFormat="1" ht="13.5" customHeight="1" x14ac:dyDescent="0.25">
      <c r="A2962" s="277"/>
      <c r="B2962" s="277"/>
      <c r="C2962" s="277"/>
      <c r="D2962" s="277"/>
      <c r="E2962" s="277"/>
    </row>
    <row r="2963" spans="1:17" s="173" customFormat="1" ht="13.5" customHeight="1" x14ac:dyDescent="0.25">
      <c r="A2963" s="277"/>
      <c r="B2963" s="277"/>
      <c r="C2963" s="277"/>
      <c r="D2963" s="277"/>
      <c r="E2963" s="277"/>
    </row>
    <row r="2964" spans="1:17" ht="16.5" customHeight="1" x14ac:dyDescent="0.25">
      <c r="A2964" s="275" t="s">
        <v>4942</v>
      </c>
      <c r="B2964" s="275"/>
      <c r="C2964" s="275"/>
      <c r="D2964" s="275"/>
      <c r="E2964" s="275"/>
      <c r="F2964" s="171" t="s">
        <v>4932</v>
      </c>
      <c r="G2964" s="275" t="s">
        <v>6669</v>
      </c>
      <c r="H2964" s="275"/>
      <c r="I2964" s="275"/>
      <c r="M2964" s="276"/>
      <c r="N2964" s="276"/>
      <c r="O2964" s="276"/>
      <c r="P2964" s="276"/>
      <c r="Q2964" s="276"/>
    </row>
    <row r="2965" spans="1:17" ht="28.5" customHeight="1" x14ac:dyDescent="0.25"/>
    <row r="2966" spans="1:17" ht="6" customHeight="1" x14ac:dyDescent="0.25"/>
    <row r="2967" spans="1:17" ht="15.75" customHeight="1" x14ac:dyDescent="0.25">
      <c r="A2967" s="274" t="s">
        <v>6666</v>
      </c>
      <c r="B2967" s="274"/>
      <c r="C2967" s="274"/>
      <c r="D2967" s="274"/>
      <c r="E2967" s="274"/>
      <c r="F2967" s="274"/>
      <c r="G2967" s="274"/>
      <c r="H2967" s="274"/>
    </row>
    <row r="2968" spans="1:17" ht="6.75" customHeight="1" x14ac:dyDescent="0.25"/>
    <row r="2969" spans="1:17" s="173" customFormat="1" ht="13.5" customHeight="1" x14ac:dyDescent="0.25">
      <c r="A2969" s="277" t="s">
        <v>6668</v>
      </c>
      <c r="B2969" s="277"/>
      <c r="C2969" s="277"/>
      <c r="D2969" s="277"/>
      <c r="E2969" s="277"/>
      <c r="F2969" s="172" t="s">
        <v>4932</v>
      </c>
      <c r="G2969" s="272" t="s">
        <v>6666</v>
      </c>
      <c r="H2969" s="272"/>
      <c r="I2969" s="272"/>
      <c r="J2969" s="272" t="s">
        <v>6667</v>
      </c>
      <c r="K2969" s="272"/>
      <c r="L2969" s="272"/>
      <c r="M2969" s="273"/>
      <c r="N2969" s="273"/>
      <c r="O2969" s="273"/>
      <c r="P2969" s="273"/>
      <c r="Q2969" s="273"/>
    </row>
    <row r="2970" spans="1:17" s="173" customFormat="1" ht="13.5" customHeight="1" x14ac:dyDescent="0.25">
      <c r="A2970" s="277"/>
      <c r="B2970" s="277"/>
      <c r="C2970" s="277"/>
      <c r="D2970" s="277"/>
      <c r="E2970" s="277"/>
    </row>
    <row r="2971" spans="1:17" ht="16.5" customHeight="1" x14ac:dyDescent="0.25">
      <c r="A2971" s="275" t="s">
        <v>4942</v>
      </c>
      <c r="B2971" s="275"/>
      <c r="C2971" s="275"/>
      <c r="D2971" s="275"/>
      <c r="E2971" s="275"/>
      <c r="F2971" s="171" t="s">
        <v>4932</v>
      </c>
      <c r="G2971" s="275" t="s">
        <v>6666</v>
      </c>
      <c r="H2971" s="275"/>
      <c r="I2971" s="275"/>
    </row>
    <row r="2972" spans="1:17" ht="28.5" customHeight="1" x14ac:dyDescent="0.25"/>
    <row r="2973" spans="1:17" ht="6" customHeight="1" x14ac:dyDescent="0.25"/>
    <row r="2974" spans="1:17" ht="15.75" customHeight="1" x14ac:dyDescent="0.25">
      <c r="A2974" s="274" t="s">
        <v>6664</v>
      </c>
      <c r="B2974" s="274"/>
      <c r="C2974" s="274"/>
      <c r="D2974" s="274"/>
      <c r="E2974" s="274"/>
      <c r="F2974" s="274"/>
      <c r="G2974" s="274"/>
      <c r="H2974" s="274"/>
    </row>
    <row r="2975" spans="1:17" ht="6.75" customHeight="1" x14ac:dyDescent="0.25"/>
    <row r="2976" spans="1:17" s="173" customFormat="1" ht="16.5" customHeight="1" x14ac:dyDescent="0.25">
      <c r="A2976" s="272" t="s">
        <v>5353</v>
      </c>
      <c r="B2976" s="272"/>
      <c r="C2976" s="272"/>
      <c r="D2976" s="272"/>
      <c r="E2976" s="272"/>
      <c r="F2976" s="172" t="s">
        <v>4932</v>
      </c>
      <c r="G2976" s="272" t="s">
        <v>6664</v>
      </c>
      <c r="H2976" s="272"/>
      <c r="I2976" s="272"/>
      <c r="J2976" s="272" t="s">
        <v>6665</v>
      </c>
      <c r="K2976" s="272"/>
      <c r="L2976" s="272"/>
      <c r="M2976" s="273"/>
      <c r="N2976" s="273"/>
      <c r="O2976" s="273"/>
      <c r="P2976" s="273"/>
      <c r="Q2976" s="273"/>
    </row>
    <row r="2977" spans="1:17" ht="16.5" customHeight="1" x14ac:dyDescent="0.25">
      <c r="A2977" s="275" t="s">
        <v>5996</v>
      </c>
      <c r="B2977" s="275"/>
      <c r="C2977" s="275"/>
      <c r="D2977" s="275"/>
      <c r="E2977" s="275"/>
      <c r="F2977" s="171" t="s">
        <v>4932</v>
      </c>
      <c r="G2977" s="275" t="s">
        <v>6664</v>
      </c>
      <c r="H2977" s="275"/>
      <c r="I2977" s="275"/>
      <c r="J2977" s="275" t="s">
        <v>6663</v>
      </c>
      <c r="K2977" s="275"/>
      <c r="L2977" s="275"/>
      <c r="M2977" s="276"/>
      <c r="N2977" s="276"/>
      <c r="O2977" s="276"/>
      <c r="P2977" s="276"/>
      <c r="Q2977" s="276"/>
    </row>
    <row r="2978" spans="1:17" ht="28.5" customHeight="1" x14ac:dyDescent="0.25"/>
    <row r="2979" spans="1:17" ht="6" customHeight="1" x14ac:dyDescent="0.25"/>
    <row r="2980" spans="1:17" ht="15.75" customHeight="1" x14ac:dyDescent="0.25">
      <c r="A2980" s="274" t="s">
        <v>6661</v>
      </c>
      <c r="B2980" s="274"/>
      <c r="C2980" s="274"/>
      <c r="D2980" s="274"/>
      <c r="E2980" s="274"/>
      <c r="F2980" s="274"/>
      <c r="G2980" s="274"/>
      <c r="H2980" s="274"/>
    </row>
    <row r="2981" spans="1:17" ht="6.75" customHeight="1" x14ac:dyDescent="0.25"/>
    <row r="2982" spans="1:17" s="173" customFormat="1" ht="13.5" customHeight="1" x14ac:dyDescent="0.25">
      <c r="A2982" s="277" t="s">
        <v>6662</v>
      </c>
      <c r="B2982" s="277"/>
      <c r="C2982" s="277"/>
      <c r="D2982" s="277"/>
      <c r="E2982" s="277"/>
      <c r="F2982" s="172" t="s">
        <v>4932</v>
      </c>
      <c r="G2982" s="272" t="s">
        <v>6661</v>
      </c>
      <c r="H2982" s="272"/>
      <c r="I2982" s="272"/>
      <c r="J2982" s="272" t="s">
        <v>6660</v>
      </c>
      <c r="K2982" s="272"/>
      <c r="L2982" s="272"/>
      <c r="M2982" s="273"/>
      <c r="N2982" s="273"/>
      <c r="O2982" s="273"/>
      <c r="P2982" s="273"/>
      <c r="Q2982" s="273"/>
    </row>
    <row r="2983" spans="1:17" s="173" customFormat="1" ht="13.5" customHeight="1" x14ac:dyDescent="0.25">
      <c r="A2983" s="277"/>
      <c r="B2983" s="277"/>
      <c r="C2983" s="277"/>
      <c r="D2983" s="277"/>
      <c r="E2983" s="277"/>
    </row>
    <row r="2984" spans="1:17" s="173" customFormat="1" ht="13.5" customHeight="1" x14ac:dyDescent="0.25">
      <c r="A2984" s="277"/>
      <c r="B2984" s="277"/>
      <c r="C2984" s="277"/>
      <c r="D2984" s="277"/>
      <c r="E2984" s="277"/>
    </row>
    <row r="2985" spans="1:17" ht="28.5" customHeight="1" x14ac:dyDescent="0.25"/>
    <row r="2986" spans="1:17" ht="6" customHeight="1" x14ac:dyDescent="0.25"/>
    <row r="2987" spans="1:17" ht="15.75" customHeight="1" x14ac:dyDescent="0.25">
      <c r="A2987" s="274" t="s">
        <v>6656</v>
      </c>
      <c r="B2987" s="274"/>
      <c r="C2987" s="274"/>
      <c r="D2987" s="274"/>
      <c r="E2987" s="274"/>
      <c r="F2987" s="274"/>
      <c r="G2987" s="274"/>
      <c r="H2987" s="274"/>
    </row>
    <row r="2988" spans="1:17" ht="6.75" customHeight="1" x14ac:dyDescent="0.25"/>
    <row r="2989" spans="1:17" ht="16.5" customHeight="1" x14ac:dyDescent="0.25">
      <c r="A2989" s="275" t="s">
        <v>6342</v>
      </c>
      <c r="B2989" s="275"/>
      <c r="C2989" s="275"/>
      <c r="D2989" s="275"/>
      <c r="E2989" s="275"/>
      <c r="F2989" s="171" t="s">
        <v>4932</v>
      </c>
      <c r="G2989" s="275" t="s">
        <v>6656</v>
      </c>
      <c r="H2989" s="275"/>
      <c r="I2989" s="275"/>
      <c r="J2989" s="275" t="s">
        <v>6659</v>
      </c>
      <c r="K2989" s="275"/>
      <c r="L2989" s="275"/>
      <c r="M2989" s="276"/>
      <c r="N2989" s="276"/>
      <c r="O2989" s="276"/>
      <c r="P2989" s="276"/>
      <c r="Q2989" s="276"/>
    </row>
    <row r="2990" spans="1:17" s="173" customFormat="1" ht="16.5" customHeight="1" x14ac:dyDescent="0.25">
      <c r="A2990" s="272" t="s">
        <v>6658</v>
      </c>
      <c r="B2990" s="272"/>
      <c r="C2990" s="272"/>
      <c r="D2990" s="272"/>
      <c r="E2990" s="272"/>
      <c r="F2990" s="172" t="s">
        <v>4932</v>
      </c>
      <c r="G2990" s="272" t="s">
        <v>6656</v>
      </c>
      <c r="H2990" s="272"/>
      <c r="I2990" s="272"/>
      <c r="J2990" s="272" t="s">
        <v>6657</v>
      </c>
      <c r="K2990" s="272"/>
      <c r="L2990" s="272"/>
      <c r="M2990" s="273"/>
      <c r="N2990" s="273"/>
      <c r="O2990" s="273"/>
      <c r="P2990" s="273"/>
      <c r="Q2990" s="273"/>
    </row>
    <row r="2991" spans="1:17" ht="13.5" customHeight="1" x14ac:dyDescent="0.25">
      <c r="A2991" s="278" t="s">
        <v>6563</v>
      </c>
      <c r="B2991" s="278"/>
      <c r="C2991" s="278"/>
      <c r="D2991" s="278"/>
      <c r="E2991" s="278"/>
      <c r="F2991" s="171" t="s">
        <v>4932</v>
      </c>
      <c r="G2991" s="275" t="s">
        <v>6656</v>
      </c>
      <c r="H2991" s="275"/>
      <c r="I2991" s="275"/>
      <c r="M2991" s="276"/>
      <c r="N2991" s="276"/>
      <c r="O2991" s="276"/>
      <c r="P2991" s="276"/>
      <c r="Q2991" s="276"/>
    </row>
    <row r="2992" spans="1:17" ht="13.5" customHeight="1" x14ac:dyDescent="0.25">
      <c r="A2992" s="278"/>
      <c r="B2992" s="278"/>
      <c r="C2992" s="278"/>
      <c r="D2992" s="278"/>
      <c r="E2992" s="278"/>
    </row>
    <row r="2993" spans="1:17" ht="13.5" customHeight="1" x14ac:dyDescent="0.25">
      <c r="A2993" s="278"/>
      <c r="B2993" s="278"/>
      <c r="C2993" s="278"/>
      <c r="D2993" s="278"/>
      <c r="E2993" s="278"/>
    </row>
    <row r="2994" spans="1:17" ht="28.5" customHeight="1" x14ac:dyDescent="0.25"/>
    <row r="2995" spans="1:17" ht="6" customHeight="1" x14ac:dyDescent="0.25"/>
    <row r="2996" spans="1:17" ht="15.75" customHeight="1" x14ac:dyDescent="0.25">
      <c r="A2996" s="274" t="s">
        <v>6363</v>
      </c>
      <c r="B2996" s="274"/>
      <c r="C2996" s="274"/>
      <c r="D2996" s="274"/>
      <c r="E2996" s="274"/>
      <c r="F2996" s="274"/>
      <c r="G2996" s="274"/>
      <c r="H2996" s="274"/>
    </row>
    <row r="2997" spans="1:17" ht="6.75" customHeight="1" x14ac:dyDescent="0.25"/>
    <row r="2998" spans="1:17" s="173" customFormat="1" ht="16.5" customHeight="1" x14ac:dyDescent="0.25">
      <c r="A2998" s="272" t="s">
        <v>6655</v>
      </c>
      <c r="B2998" s="272"/>
      <c r="C2998" s="272"/>
      <c r="D2998" s="272"/>
      <c r="E2998" s="272"/>
      <c r="F2998" s="172" t="s">
        <v>4932</v>
      </c>
      <c r="G2998" s="272" t="s">
        <v>6363</v>
      </c>
      <c r="H2998" s="272"/>
      <c r="I2998" s="272"/>
      <c r="M2998" s="273"/>
      <c r="N2998" s="273"/>
      <c r="O2998" s="273"/>
      <c r="P2998" s="273"/>
      <c r="Q2998" s="273"/>
    </row>
    <row r="2999" spans="1:17" ht="16.5" customHeight="1" x14ac:dyDescent="0.25">
      <c r="A2999" s="275" t="s">
        <v>6654</v>
      </c>
      <c r="B2999" s="275"/>
      <c r="C2999" s="275"/>
      <c r="D2999" s="275"/>
      <c r="E2999" s="275"/>
      <c r="F2999" s="171" t="s">
        <v>4932</v>
      </c>
      <c r="G2999" s="275" t="s">
        <v>6363</v>
      </c>
      <c r="H2999" s="275"/>
      <c r="I2999" s="275"/>
      <c r="M2999" s="276"/>
      <c r="N2999" s="276"/>
      <c r="O2999" s="276"/>
      <c r="P2999" s="276"/>
      <c r="Q2999" s="276"/>
    </row>
    <row r="3000" spans="1:17" s="173" customFormat="1" ht="13.5" customHeight="1" x14ac:dyDescent="0.25">
      <c r="A3000" s="277" t="s">
        <v>6653</v>
      </c>
      <c r="B3000" s="277"/>
      <c r="C3000" s="277"/>
      <c r="D3000" s="277"/>
      <c r="E3000" s="277"/>
      <c r="F3000" s="172" t="s">
        <v>4932</v>
      </c>
      <c r="G3000" s="272" t="s">
        <v>6363</v>
      </c>
      <c r="H3000" s="272"/>
      <c r="I3000" s="272"/>
      <c r="J3000" s="272" t="s">
        <v>6652</v>
      </c>
      <c r="K3000" s="272"/>
      <c r="L3000" s="272"/>
      <c r="M3000" s="273"/>
      <c r="N3000" s="273"/>
      <c r="O3000" s="273"/>
      <c r="P3000" s="273"/>
      <c r="Q3000" s="273"/>
    </row>
    <row r="3001" spans="1:17" s="173" customFormat="1" ht="13.5" customHeight="1" x14ac:dyDescent="0.25">
      <c r="A3001" s="277"/>
      <c r="B3001" s="277"/>
      <c r="C3001" s="277"/>
      <c r="D3001" s="277"/>
      <c r="E3001" s="277"/>
    </row>
    <row r="3002" spans="1:17" ht="13.5" customHeight="1" x14ac:dyDescent="0.25">
      <c r="A3002" s="278" t="s">
        <v>6651</v>
      </c>
      <c r="B3002" s="278"/>
      <c r="C3002" s="278"/>
      <c r="D3002" s="278"/>
      <c r="E3002" s="278"/>
      <c r="F3002" s="171" t="s">
        <v>4932</v>
      </c>
      <c r="G3002" s="275" t="s">
        <v>6363</v>
      </c>
      <c r="H3002" s="275"/>
      <c r="I3002" s="275"/>
      <c r="J3002" s="275" t="s">
        <v>6650</v>
      </c>
      <c r="K3002" s="275"/>
      <c r="L3002" s="275"/>
      <c r="M3002" s="276"/>
      <c r="N3002" s="276"/>
      <c r="O3002" s="276"/>
      <c r="P3002" s="276"/>
      <c r="Q3002" s="276"/>
    </row>
    <row r="3003" spans="1:17" ht="13.5" customHeight="1" x14ac:dyDescent="0.25">
      <c r="A3003" s="278"/>
      <c r="B3003" s="278"/>
      <c r="C3003" s="278"/>
      <c r="D3003" s="278"/>
      <c r="E3003" s="278"/>
    </row>
    <row r="3004" spans="1:17" s="173" customFormat="1" ht="13.5" customHeight="1" x14ac:dyDescent="0.25">
      <c r="A3004" s="277" t="s">
        <v>6649</v>
      </c>
      <c r="B3004" s="277"/>
      <c r="C3004" s="277"/>
      <c r="D3004" s="277"/>
      <c r="E3004" s="277"/>
      <c r="F3004" s="172" t="s">
        <v>4932</v>
      </c>
      <c r="G3004" s="272" t="s">
        <v>6363</v>
      </c>
      <c r="H3004" s="272"/>
      <c r="I3004" s="272"/>
      <c r="J3004" s="272" t="s">
        <v>6648</v>
      </c>
      <c r="K3004" s="272"/>
      <c r="L3004" s="272"/>
      <c r="M3004" s="273"/>
      <c r="N3004" s="273"/>
      <c r="O3004" s="273"/>
      <c r="P3004" s="273"/>
      <c r="Q3004" s="273"/>
    </row>
    <row r="3005" spans="1:17" s="173" customFormat="1" ht="13.5" customHeight="1" x14ac:dyDescent="0.25">
      <c r="A3005" s="277"/>
      <c r="B3005" s="277"/>
      <c r="C3005" s="277"/>
      <c r="D3005" s="277"/>
      <c r="E3005" s="277"/>
    </row>
    <row r="3006" spans="1:17" ht="13.5" customHeight="1" x14ac:dyDescent="0.25">
      <c r="A3006" s="278" t="s">
        <v>6647</v>
      </c>
      <c r="B3006" s="278"/>
      <c r="C3006" s="278"/>
      <c r="D3006" s="278"/>
      <c r="E3006" s="278"/>
      <c r="F3006" s="171" t="s">
        <v>4932</v>
      </c>
      <c r="G3006" s="275" t="s">
        <v>6363</v>
      </c>
      <c r="H3006" s="275"/>
      <c r="I3006" s="275"/>
      <c r="J3006" s="275" t="s">
        <v>6646</v>
      </c>
      <c r="K3006" s="275"/>
      <c r="L3006" s="275"/>
      <c r="M3006" s="276"/>
      <c r="N3006" s="276"/>
      <c r="O3006" s="276"/>
      <c r="P3006" s="276"/>
      <c r="Q3006" s="276"/>
    </row>
    <row r="3007" spans="1:17" ht="13.5" customHeight="1" x14ac:dyDescent="0.25">
      <c r="A3007" s="278"/>
      <c r="B3007" s="278"/>
      <c r="C3007" s="278"/>
      <c r="D3007" s="278"/>
      <c r="E3007" s="278"/>
    </row>
    <row r="3008" spans="1:17" s="173" customFormat="1" ht="13.5" customHeight="1" x14ac:dyDescent="0.25">
      <c r="A3008" s="277" t="s">
        <v>6645</v>
      </c>
      <c r="B3008" s="277"/>
      <c r="C3008" s="277"/>
      <c r="D3008" s="277"/>
      <c r="E3008" s="277"/>
      <c r="F3008" s="172" t="s">
        <v>4932</v>
      </c>
      <c r="G3008" s="272" t="s">
        <v>6363</v>
      </c>
      <c r="H3008" s="272"/>
      <c r="I3008" s="272"/>
      <c r="J3008" s="272" t="s">
        <v>6644</v>
      </c>
      <c r="K3008" s="272"/>
      <c r="L3008" s="272"/>
      <c r="M3008" s="273"/>
      <c r="N3008" s="273"/>
      <c r="O3008" s="273"/>
      <c r="P3008" s="273"/>
      <c r="Q3008" s="273"/>
    </row>
    <row r="3009" spans="1:17" s="173" customFormat="1" ht="13.5" customHeight="1" x14ac:dyDescent="0.25">
      <c r="A3009" s="277"/>
      <c r="B3009" s="277"/>
      <c r="C3009" s="277"/>
      <c r="D3009" s="277"/>
      <c r="E3009" s="277"/>
    </row>
    <row r="3010" spans="1:17" ht="13.5" customHeight="1" x14ac:dyDescent="0.25">
      <c r="A3010" s="278" t="s">
        <v>6643</v>
      </c>
      <c r="B3010" s="278"/>
      <c r="C3010" s="278"/>
      <c r="D3010" s="278"/>
      <c r="E3010" s="278"/>
      <c r="F3010" s="171" t="s">
        <v>4932</v>
      </c>
      <c r="G3010" s="275" t="s">
        <v>6363</v>
      </c>
      <c r="H3010" s="275"/>
      <c r="I3010" s="275"/>
      <c r="J3010" s="275" t="s">
        <v>6642</v>
      </c>
      <c r="K3010" s="275"/>
      <c r="L3010" s="275"/>
      <c r="M3010" s="276"/>
      <c r="N3010" s="276"/>
      <c r="O3010" s="276"/>
      <c r="P3010" s="276"/>
      <c r="Q3010" s="276"/>
    </row>
    <row r="3011" spans="1:17" ht="13.5" customHeight="1" x14ac:dyDescent="0.25">
      <c r="A3011" s="278"/>
      <c r="B3011" s="278"/>
      <c r="C3011" s="278"/>
      <c r="D3011" s="278"/>
      <c r="E3011" s="278"/>
    </row>
    <row r="3012" spans="1:17" s="173" customFormat="1" ht="13.5" customHeight="1" x14ac:dyDescent="0.25">
      <c r="A3012" s="277" t="s">
        <v>6641</v>
      </c>
      <c r="B3012" s="277"/>
      <c r="C3012" s="277"/>
      <c r="D3012" s="277"/>
      <c r="E3012" s="277"/>
      <c r="F3012" s="172" t="s">
        <v>4932</v>
      </c>
      <c r="G3012" s="272" t="s">
        <v>6363</v>
      </c>
      <c r="H3012" s="272"/>
      <c r="I3012" s="272"/>
      <c r="J3012" s="272" t="s">
        <v>6640</v>
      </c>
      <c r="K3012" s="272"/>
      <c r="L3012" s="272"/>
      <c r="M3012" s="273"/>
      <c r="N3012" s="273"/>
      <c r="O3012" s="273"/>
      <c r="P3012" s="273"/>
      <c r="Q3012" s="273"/>
    </row>
    <row r="3013" spans="1:17" s="173" customFormat="1" ht="13.5" customHeight="1" x14ac:dyDescent="0.25">
      <c r="A3013" s="277"/>
      <c r="B3013" s="277"/>
      <c r="C3013" s="277"/>
      <c r="D3013" s="277"/>
      <c r="E3013" s="277"/>
    </row>
    <row r="3014" spans="1:17" s="173" customFormat="1" ht="13.5" customHeight="1" x14ac:dyDescent="0.25">
      <c r="A3014" s="277"/>
      <c r="B3014" s="277"/>
      <c r="C3014" s="277"/>
      <c r="D3014" s="277"/>
      <c r="E3014" s="277"/>
    </row>
    <row r="3015" spans="1:17" ht="13.5" customHeight="1" x14ac:dyDescent="0.25">
      <c r="A3015" s="278" t="s">
        <v>6639</v>
      </c>
      <c r="B3015" s="278"/>
      <c r="C3015" s="278"/>
      <c r="D3015" s="278"/>
      <c r="E3015" s="278"/>
      <c r="F3015" s="171" t="s">
        <v>4932</v>
      </c>
      <c r="G3015" s="275" t="s">
        <v>6363</v>
      </c>
      <c r="H3015" s="275"/>
      <c r="I3015" s="275"/>
      <c r="J3015" s="275" t="s">
        <v>6638</v>
      </c>
      <c r="K3015" s="275"/>
      <c r="L3015" s="275"/>
      <c r="M3015" s="276"/>
      <c r="N3015" s="276"/>
      <c r="O3015" s="276"/>
      <c r="P3015" s="276"/>
      <c r="Q3015" s="276"/>
    </row>
    <row r="3016" spans="1:17" ht="13.5" customHeight="1" x14ac:dyDescent="0.25">
      <c r="A3016" s="278"/>
      <c r="B3016" s="278"/>
      <c r="C3016" s="278"/>
      <c r="D3016" s="278"/>
      <c r="E3016" s="278"/>
    </row>
    <row r="3017" spans="1:17" ht="13.5" customHeight="1" x14ac:dyDescent="0.25">
      <c r="A3017" s="278"/>
      <c r="B3017" s="278"/>
      <c r="C3017" s="278"/>
      <c r="D3017" s="278"/>
      <c r="E3017" s="278"/>
    </row>
    <row r="3018" spans="1:17" s="173" customFormat="1" ht="13.5" customHeight="1" x14ac:dyDescent="0.25">
      <c r="A3018" s="277" t="s">
        <v>6637</v>
      </c>
      <c r="B3018" s="277"/>
      <c r="C3018" s="277"/>
      <c r="D3018" s="277"/>
      <c r="E3018" s="277"/>
      <c r="F3018" s="172" t="s">
        <v>4932</v>
      </c>
      <c r="G3018" s="272" t="s">
        <v>6363</v>
      </c>
      <c r="H3018" s="272"/>
      <c r="I3018" s="272"/>
      <c r="J3018" s="272" t="s">
        <v>6636</v>
      </c>
      <c r="K3018" s="272"/>
      <c r="L3018" s="272"/>
      <c r="M3018" s="273"/>
      <c r="N3018" s="273"/>
      <c r="O3018" s="273"/>
      <c r="P3018" s="273"/>
      <c r="Q3018" s="273"/>
    </row>
    <row r="3019" spans="1:17" s="173" customFormat="1" ht="13.5" customHeight="1" x14ac:dyDescent="0.25">
      <c r="A3019" s="277"/>
      <c r="B3019" s="277"/>
      <c r="C3019" s="277"/>
      <c r="D3019" s="277"/>
      <c r="E3019" s="277"/>
    </row>
    <row r="3020" spans="1:17" s="173" customFormat="1" ht="13.5" customHeight="1" x14ac:dyDescent="0.25">
      <c r="A3020" s="277"/>
      <c r="B3020" s="277"/>
      <c r="C3020" s="277"/>
      <c r="D3020" s="277"/>
      <c r="E3020" s="277"/>
    </row>
    <row r="3021" spans="1:17" ht="13.5" customHeight="1" x14ac:dyDescent="0.25">
      <c r="A3021" s="278" t="s">
        <v>6635</v>
      </c>
      <c r="B3021" s="278"/>
      <c r="C3021" s="278"/>
      <c r="D3021" s="278"/>
      <c r="E3021" s="278"/>
      <c r="F3021" s="171" t="s">
        <v>4932</v>
      </c>
      <c r="G3021" s="275" t="s">
        <v>6363</v>
      </c>
      <c r="H3021" s="275"/>
      <c r="I3021" s="275"/>
      <c r="J3021" s="275" t="s">
        <v>6634</v>
      </c>
      <c r="K3021" s="275"/>
      <c r="L3021" s="275"/>
      <c r="M3021" s="276"/>
      <c r="N3021" s="276"/>
      <c r="O3021" s="276"/>
      <c r="P3021" s="276"/>
      <c r="Q3021" s="276"/>
    </row>
    <row r="3022" spans="1:17" ht="13.5" customHeight="1" x14ac:dyDescent="0.25">
      <c r="A3022" s="278"/>
      <c r="B3022" s="278"/>
      <c r="C3022" s="278"/>
      <c r="D3022" s="278"/>
      <c r="E3022" s="278"/>
    </row>
    <row r="3023" spans="1:17" ht="13.5" customHeight="1" x14ac:dyDescent="0.25">
      <c r="A3023" s="278"/>
      <c r="B3023" s="278"/>
      <c r="C3023" s="278"/>
      <c r="D3023" s="278"/>
      <c r="E3023" s="278"/>
    </row>
    <row r="3024" spans="1:17" ht="13.5" customHeight="1" x14ac:dyDescent="0.25">
      <c r="A3024" s="278"/>
      <c r="B3024" s="278"/>
      <c r="C3024" s="278"/>
      <c r="D3024" s="278"/>
      <c r="E3024" s="278"/>
    </row>
    <row r="3025" spans="1:17" s="173" customFormat="1" ht="13.5" customHeight="1" x14ac:dyDescent="0.25">
      <c r="A3025" s="277" t="s">
        <v>6633</v>
      </c>
      <c r="B3025" s="277"/>
      <c r="C3025" s="277"/>
      <c r="D3025" s="277"/>
      <c r="E3025" s="277"/>
      <c r="F3025" s="172" t="s">
        <v>4932</v>
      </c>
      <c r="G3025" s="272" t="s">
        <v>6363</v>
      </c>
      <c r="H3025" s="272"/>
      <c r="I3025" s="272"/>
      <c r="J3025" s="272" t="s">
        <v>6632</v>
      </c>
      <c r="K3025" s="272"/>
      <c r="L3025" s="272"/>
      <c r="M3025" s="273"/>
      <c r="N3025" s="273"/>
      <c r="O3025" s="273"/>
      <c r="P3025" s="273"/>
      <c r="Q3025" s="273"/>
    </row>
    <row r="3026" spans="1:17" s="173" customFormat="1" ht="13.5" customHeight="1" x14ac:dyDescent="0.25">
      <c r="A3026" s="277"/>
      <c r="B3026" s="277"/>
      <c r="C3026" s="277"/>
      <c r="D3026" s="277"/>
      <c r="E3026" s="277"/>
    </row>
    <row r="3027" spans="1:17" s="173" customFormat="1" ht="13.5" customHeight="1" x14ac:dyDescent="0.25">
      <c r="A3027" s="277"/>
      <c r="B3027" s="277"/>
      <c r="C3027" s="277"/>
      <c r="D3027" s="277"/>
      <c r="E3027" s="277"/>
    </row>
    <row r="3028" spans="1:17" ht="13.5" customHeight="1" x14ac:dyDescent="0.25">
      <c r="A3028" s="278" t="s">
        <v>6631</v>
      </c>
      <c r="B3028" s="278"/>
      <c r="C3028" s="278"/>
      <c r="D3028" s="278"/>
      <c r="E3028" s="278"/>
      <c r="F3028" s="171" t="s">
        <v>4932</v>
      </c>
      <c r="G3028" s="275" t="s">
        <v>6363</v>
      </c>
      <c r="H3028" s="275"/>
      <c r="I3028" s="275"/>
      <c r="J3028" s="275" t="s">
        <v>6630</v>
      </c>
      <c r="K3028" s="275"/>
      <c r="L3028" s="275"/>
      <c r="M3028" s="276"/>
      <c r="N3028" s="276"/>
      <c r="O3028" s="276"/>
      <c r="P3028" s="276"/>
      <c r="Q3028" s="276"/>
    </row>
    <row r="3029" spans="1:17" ht="13.5" customHeight="1" x14ac:dyDescent="0.25">
      <c r="A3029" s="278"/>
      <c r="B3029" s="278"/>
      <c r="C3029" s="278"/>
      <c r="D3029" s="278"/>
      <c r="E3029" s="278"/>
    </row>
    <row r="3030" spans="1:17" s="173" customFormat="1" ht="13.5" customHeight="1" x14ac:dyDescent="0.25">
      <c r="A3030" s="277" t="s">
        <v>6629</v>
      </c>
      <c r="B3030" s="277"/>
      <c r="C3030" s="277"/>
      <c r="D3030" s="277"/>
      <c r="E3030" s="277"/>
      <c r="F3030" s="172" t="s">
        <v>4932</v>
      </c>
      <c r="G3030" s="272" t="s">
        <v>6363</v>
      </c>
      <c r="H3030" s="272"/>
      <c r="I3030" s="272"/>
      <c r="J3030" s="272" t="s">
        <v>6628</v>
      </c>
      <c r="K3030" s="272"/>
      <c r="L3030" s="272"/>
      <c r="M3030" s="273"/>
      <c r="N3030" s="273"/>
      <c r="O3030" s="273"/>
      <c r="P3030" s="273"/>
      <c r="Q3030" s="273"/>
    </row>
    <row r="3031" spans="1:17" s="173" customFormat="1" ht="13.5" customHeight="1" x14ac:dyDescent="0.25">
      <c r="A3031" s="277"/>
      <c r="B3031" s="277"/>
      <c r="C3031" s="277"/>
      <c r="D3031" s="277"/>
      <c r="E3031" s="277"/>
    </row>
    <row r="3032" spans="1:17" ht="16.5" customHeight="1" x14ac:dyDescent="0.25">
      <c r="A3032" s="275" t="s">
        <v>6627</v>
      </c>
      <c r="B3032" s="275"/>
      <c r="C3032" s="275"/>
      <c r="D3032" s="275"/>
      <c r="E3032" s="275"/>
      <c r="F3032" s="171" t="s">
        <v>4932</v>
      </c>
      <c r="G3032" s="275" t="s">
        <v>6363</v>
      </c>
      <c r="H3032" s="275"/>
      <c r="I3032" s="275"/>
      <c r="J3032" s="275" t="s">
        <v>6626</v>
      </c>
      <c r="K3032" s="275"/>
      <c r="L3032" s="275"/>
      <c r="M3032" s="276"/>
      <c r="N3032" s="276"/>
      <c r="O3032" s="276"/>
      <c r="P3032" s="276"/>
      <c r="Q3032" s="276"/>
    </row>
    <row r="3033" spans="1:17" s="173" customFormat="1" ht="13.5" customHeight="1" x14ac:dyDescent="0.25">
      <c r="A3033" s="277" t="s">
        <v>6625</v>
      </c>
      <c r="B3033" s="277"/>
      <c r="C3033" s="277"/>
      <c r="D3033" s="277"/>
      <c r="E3033" s="277"/>
      <c r="F3033" s="172" t="s">
        <v>4932</v>
      </c>
      <c r="G3033" s="272" t="s">
        <v>6363</v>
      </c>
      <c r="H3033" s="272"/>
      <c r="I3033" s="272"/>
      <c r="J3033" s="272" t="s">
        <v>6624</v>
      </c>
      <c r="K3033" s="272"/>
      <c r="L3033" s="272"/>
      <c r="M3033" s="273"/>
      <c r="N3033" s="273"/>
      <c r="O3033" s="273"/>
      <c r="P3033" s="273"/>
      <c r="Q3033" s="273"/>
    </row>
    <row r="3034" spans="1:17" s="173" customFormat="1" ht="13.5" customHeight="1" x14ac:dyDescent="0.25">
      <c r="A3034" s="277"/>
      <c r="B3034" s="277"/>
      <c r="C3034" s="277"/>
      <c r="D3034" s="277"/>
      <c r="E3034" s="277"/>
    </row>
    <row r="3035" spans="1:17" ht="16.5" customHeight="1" x14ac:dyDescent="0.25">
      <c r="A3035" s="275" t="s">
        <v>6623</v>
      </c>
      <c r="B3035" s="275"/>
      <c r="C3035" s="275"/>
      <c r="D3035" s="275"/>
      <c r="E3035" s="275"/>
      <c r="F3035" s="171" t="s">
        <v>4932</v>
      </c>
      <c r="G3035" s="275" t="s">
        <v>6363</v>
      </c>
      <c r="H3035" s="275"/>
      <c r="I3035" s="275"/>
      <c r="J3035" s="275" t="s">
        <v>6622</v>
      </c>
      <c r="K3035" s="275"/>
      <c r="L3035" s="275"/>
      <c r="M3035" s="276"/>
      <c r="N3035" s="276"/>
      <c r="O3035" s="276"/>
      <c r="P3035" s="276"/>
      <c r="Q3035" s="276"/>
    </row>
    <row r="3036" spans="1:17" s="173" customFormat="1" ht="16.5" customHeight="1" x14ac:dyDescent="0.25">
      <c r="A3036" s="272" t="s">
        <v>6621</v>
      </c>
      <c r="B3036" s="272"/>
      <c r="C3036" s="272"/>
      <c r="D3036" s="272"/>
      <c r="E3036" s="272"/>
      <c r="F3036" s="172" t="s">
        <v>4932</v>
      </c>
      <c r="G3036" s="272" t="s">
        <v>6363</v>
      </c>
      <c r="H3036" s="272"/>
      <c r="I3036" s="272"/>
      <c r="J3036" s="272" t="s">
        <v>6620</v>
      </c>
      <c r="K3036" s="272"/>
      <c r="L3036" s="272"/>
      <c r="M3036" s="273"/>
      <c r="N3036" s="273"/>
      <c r="O3036" s="273"/>
      <c r="P3036" s="273"/>
      <c r="Q3036" s="273"/>
    </row>
    <row r="3037" spans="1:17" ht="16.5" customHeight="1" x14ac:dyDescent="0.25">
      <c r="A3037" s="275" t="s">
        <v>6619</v>
      </c>
      <c r="B3037" s="275"/>
      <c r="C3037" s="275"/>
      <c r="D3037" s="275"/>
      <c r="E3037" s="275"/>
      <c r="F3037" s="171" t="s">
        <v>4932</v>
      </c>
      <c r="G3037" s="275" t="s">
        <v>6363</v>
      </c>
      <c r="H3037" s="275"/>
      <c r="I3037" s="275"/>
      <c r="J3037" s="275" t="s">
        <v>6618</v>
      </c>
      <c r="K3037" s="275"/>
      <c r="L3037" s="275"/>
      <c r="M3037" s="276"/>
      <c r="N3037" s="276"/>
      <c r="O3037" s="276"/>
      <c r="P3037" s="276"/>
      <c r="Q3037" s="276"/>
    </row>
    <row r="3038" spans="1:17" s="173" customFormat="1" ht="16.5" customHeight="1" x14ac:dyDescent="0.25">
      <c r="A3038" s="272" t="s">
        <v>6617</v>
      </c>
      <c r="B3038" s="272"/>
      <c r="C3038" s="272"/>
      <c r="D3038" s="272"/>
      <c r="E3038" s="272"/>
      <c r="F3038" s="172" t="s">
        <v>4932</v>
      </c>
      <c r="G3038" s="272" t="s">
        <v>6363</v>
      </c>
      <c r="H3038" s="272"/>
      <c r="I3038" s="272"/>
      <c r="J3038" s="272" t="s">
        <v>6616</v>
      </c>
      <c r="K3038" s="272"/>
      <c r="L3038" s="272"/>
      <c r="M3038" s="273"/>
      <c r="N3038" s="273"/>
      <c r="O3038" s="273"/>
      <c r="P3038" s="273"/>
      <c r="Q3038" s="273"/>
    </row>
    <row r="3039" spans="1:17" ht="13.5" customHeight="1" x14ac:dyDescent="0.25">
      <c r="A3039" s="278" t="s">
        <v>6615</v>
      </c>
      <c r="B3039" s="278"/>
      <c r="C3039" s="278"/>
      <c r="D3039" s="278"/>
      <c r="E3039" s="278"/>
      <c r="F3039" s="171" t="s">
        <v>4932</v>
      </c>
      <c r="G3039" s="275" t="s">
        <v>6363</v>
      </c>
      <c r="H3039" s="275"/>
      <c r="I3039" s="275"/>
      <c r="J3039" s="275" t="s">
        <v>6614</v>
      </c>
      <c r="K3039" s="275"/>
      <c r="L3039" s="275"/>
      <c r="M3039" s="276"/>
      <c r="N3039" s="276"/>
      <c r="O3039" s="276"/>
      <c r="P3039" s="276"/>
      <c r="Q3039" s="276"/>
    </row>
    <row r="3040" spans="1:17" ht="13.5" customHeight="1" x14ac:dyDescent="0.25">
      <c r="A3040" s="278"/>
      <c r="B3040" s="278"/>
      <c r="C3040" s="278"/>
      <c r="D3040" s="278"/>
      <c r="E3040" s="278"/>
    </row>
    <row r="3041" spans="1:17" s="173" customFormat="1" ht="16.5" customHeight="1" x14ac:dyDescent="0.25">
      <c r="A3041" s="272" t="s">
        <v>6613</v>
      </c>
      <c r="B3041" s="272"/>
      <c r="C3041" s="272"/>
      <c r="D3041" s="272"/>
      <c r="E3041" s="272"/>
      <c r="F3041" s="172" t="s">
        <v>4932</v>
      </c>
      <c r="G3041" s="272" t="s">
        <v>6363</v>
      </c>
      <c r="H3041" s="272"/>
      <c r="I3041" s="272"/>
      <c r="J3041" s="272" t="s">
        <v>6612</v>
      </c>
      <c r="K3041" s="272"/>
      <c r="L3041" s="272"/>
      <c r="M3041" s="273"/>
      <c r="N3041" s="273"/>
      <c r="O3041" s="273"/>
      <c r="P3041" s="273"/>
      <c r="Q3041" s="273"/>
    </row>
    <row r="3042" spans="1:17" ht="16.5" customHeight="1" x14ac:dyDescent="0.25">
      <c r="A3042" s="275" t="s">
        <v>6611</v>
      </c>
      <c r="B3042" s="275"/>
      <c r="C3042" s="275"/>
      <c r="D3042" s="275"/>
      <c r="E3042" s="275"/>
      <c r="F3042" s="171" t="s">
        <v>4932</v>
      </c>
      <c r="G3042" s="275" t="s">
        <v>6363</v>
      </c>
      <c r="H3042" s="275"/>
      <c r="I3042" s="275"/>
      <c r="J3042" s="275" t="s">
        <v>6610</v>
      </c>
      <c r="K3042" s="275"/>
      <c r="L3042" s="275"/>
      <c r="M3042" s="276"/>
      <c r="N3042" s="276"/>
      <c r="O3042" s="276"/>
      <c r="P3042" s="276"/>
      <c r="Q3042" s="276"/>
    </row>
    <row r="3043" spans="1:17" s="173" customFormat="1" ht="13.5" customHeight="1" x14ac:dyDescent="0.25">
      <c r="A3043" s="277" t="s">
        <v>6609</v>
      </c>
      <c r="B3043" s="277"/>
      <c r="C3043" s="277"/>
      <c r="D3043" s="277"/>
      <c r="E3043" s="277"/>
      <c r="F3043" s="172" t="s">
        <v>4932</v>
      </c>
      <c r="G3043" s="272" t="s">
        <v>6363</v>
      </c>
      <c r="H3043" s="272"/>
      <c r="I3043" s="272"/>
      <c r="J3043" s="272" t="s">
        <v>6608</v>
      </c>
      <c r="K3043" s="272"/>
      <c r="L3043" s="272"/>
      <c r="M3043" s="273"/>
      <c r="N3043" s="273"/>
      <c r="O3043" s="273"/>
      <c r="P3043" s="273"/>
      <c r="Q3043" s="273"/>
    </row>
    <row r="3044" spans="1:17" s="173" customFormat="1" ht="13.5" customHeight="1" x14ac:dyDescent="0.25">
      <c r="A3044" s="277"/>
      <c r="B3044" s="277"/>
      <c r="C3044" s="277"/>
      <c r="D3044" s="277"/>
      <c r="E3044" s="277"/>
    </row>
    <row r="3045" spans="1:17" ht="16.5" customHeight="1" x14ac:dyDescent="0.25">
      <c r="A3045" s="275" t="s">
        <v>6607</v>
      </c>
      <c r="B3045" s="275"/>
      <c r="C3045" s="275"/>
      <c r="D3045" s="275"/>
      <c r="E3045" s="275"/>
      <c r="F3045" s="171" t="s">
        <v>4932</v>
      </c>
      <c r="G3045" s="275" t="s">
        <v>6363</v>
      </c>
      <c r="H3045" s="275"/>
      <c r="I3045" s="275"/>
      <c r="J3045" s="275" t="s">
        <v>6606</v>
      </c>
      <c r="K3045" s="275"/>
      <c r="L3045" s="275"/>
      <c r="M3045" s="276"/>
      <c r="N3045" s="276"/>
      <c r="O3045" s="276"/>
      <c r="P3045" s="276"/>
      <c r="Q3045" s="276"/>
    </row>
    <row r="3046" spans="1:17" s="173" customFormat="1" ht="16.5" customHeight="1" x14ac:dyDescent="0.25">
      <c r="A3046" s="272" t="s">
        <v>6605</v>
      </c>
      <c r="B3046" s="272"/>
      <c r="C3046" s="272"/>
      <c r="D3046" s="272"/>
      <c r="E3046" s="272"/>
      <c r="F3046" s="172" t="s">
        <v>4932</v>
      </c>
      <c r="G3046" s="272" t="s">
        <v>6363</v>
      </c>
      <c r="H3046" s="272"/>
      <c r="I3046" s="272"/>
      <c r="J3046" s="272" t="s">
        <v>6604</v>
      </c>
      <c r="K3046" s="272"/>
      <c r="L3046" s="272"/>
      <c r="M3046" s="273"/>
      <c r="N3046" s="273"/>
      <c r="O3046" s="273"/>
      <c r="P3046" s="273"/>
      <c r="Q3046" s="273"/>
    </row>
    <row r="3047" spans="1:17" ht="16.5" customHeight="1" x14ac:dyDescent="0.25">
      <c r="A3047" s="275" t="s">
        <v>5008</v>
      </c>
      <c r="B3047" s="275"/>
      <c r="C3047" s="275"/>
      <c r="D3047" s="275"/>
      <c r="E3047" s="275"/>
      <c r="F3047" s="171" t="s">
        <v>4932</v>
      </c>
      <c r="G3047" s="275" t="s">
        <v>6363</v>
      </c>
      <c r="H3047" s="275"/>
      <c r="I3047" s="275"/>
      <c r="J3047" s="275" t="s">
        <v>6603</v>
      </c>
      <c r="K3047" s="275"/>
      <c r="L3047" s="275"/>
      <c r="M3047" s="276"/>
      <c r="N3047" s="276"/>
      <c r="O3047" s="276"/>
      <c r="P3047" s="276"/>
      <c r="Q3047" s="276"/>
    </row>
    <row r="3048" spans="1:17" s="173" customFormat="1" ht="16.5" customHeight="1" x14ac:dyDescent="0.25">
      <c r="A3048" s="272" t="s">
        <v>6602</v>
      </c>
      <c r="B3048" s="272"/>
      <c r="C3048" s="272"/>
      <c r="D3048" s="272"/>
      <c r="E3048" s="272"/>
      <c r="F3048" s="172" t="s">
        <v>4932</v>
      </c>
      <c r="G3048" s="272" t="s">
        <v>6363</v>
      </c>
      <c r="H3048" s="272"/>
      <c r="I3048" s="272"/>
      <c r="J3048" s="272" t="s">
        <v>6601</v>
      </c>
      <c r="K3048" s="272"/>
      <c r="L3048" s="272"/>
      <c r="M3048" s="273"/>
      <c r="N3048" s="273"/>
      <c r="O3048" s="273"/>
      <c r="P3048" s="273"/>
      <c r="Q3048" s="273"/>
    </row>
    <row r="3049" spans="1:17" ht="16.5" customHeight="1" x14ac:dyDescent="0.25">
      <c r="A3049" s="275" t="s">
        <v>6600</v>
      </c>
      <c r="B3049" s="275"/>
      <c r="C3049" s="275"/>
      <c r="D3049" s="275"/>
      <c r="E3049" s="275"/>
      <c r="F3049" s="171" t="s">
        <v>4932</v>
      </c>
      <c r="G3049" s="275" t="s">
        <v>6363</v>
      </c>
      <c r="H3049" s="275"/>
      <c r="I3049" s="275"/>
      <c r="J3049" s="275" t="s">
        <v>6599</v>
      </c>
      <c r="K3049" s="275"/>
      <c r="L3049" s="275"/>
      <c r="M3049" s="276"/>
      <c r="N3049" s="276"/>
      <c r="O3049" s="276"/>
      <c r="P3049" s="276"/>
      <c r="Q3049" s="276"/>
    </row>
    <row r="3050" spans="1:17" s="173" customFormat="1" ht="16.5" customHeight="1" x14ac:dyDescent="0.25">
      <c r="A3050" s="272" t="s">
        <v>6598</v>
      </c>
      <c r="B3050" s="272"/>
      <c r="C3050" s="272"/>
      <c r="D3050" s="272"/>
      <c r="E3050" s="272"/>
      <c r="F3050" s="172" t="s">
        <v>4932</v>
      </c>
      <c r="G3050" s="272" t="s">
        <v>6363</v>
      </c>
      <c r="H3050" s="272"/>
      <c r="I3050" s="272"/>
      <c r="J3050" s="272" t="s">
        <v>6597</v>
      </c>
      <c r="K3050" s="272"/>
      <c r="L3050" s="272"/>
      <c r="M3050" s="273"/>
      <c r="N3050" s="273"/>
      <c r="O3050" s="273"/>
      <c r="P3050" s="273"/>
      <c r="Q3050" s="273"/>
    </row>
    <row r="3051" spans="1:17" ht="13.5" customHeight="1" x14ac:dyDescent="0.25">
      <c r="A3051" s="278" t="s">
        <v>6596</v>
      </c>
      <c r="B3051" s="278"/>
      <c r="C3051" s="278"/>
      <c r="D3051" s="278"/>
      <c r="E3051" s="278"/>
      <c r="F3051" s="171" t="s">
        <v>4932</v>
      </c>
      <c r="G3051" s="275" t="s">
        <v>6363</v>
      </c>
      <c r="H3051" s="275"/>
      <c r="I3051" s="275"/>
      <c r="J3051" s="275" t="s">
        <v>6595</v>
      </c>
      <c r="K3051" s="275"/>
      <c r="L3051" s="275"/>
      <c r="M3051" s="276"/>
      <c r="N3051" s="276"/>
      <c r="O3051" s="276"/>
      <c r="P3051" s="276"/>
      <c r="Q3051" s="276"/>
    </row>
    <row r="3052" spans="1:17" ht="13.5" customHeight="1" x14ac:dyDescent="0.25">
      <c r="A3052" s="278"/>
      <c r="B3052" s="278"/>
      <c r="C3052" s="278"/>
      <c r="D3052" s="278"/>
      <c r="E3052" s="278"/>
    </row>
    <row r="3053" spans="1:17" ht="13.5" customHeight="1" x14ac:dyDescent="0.25">
      <c r="A3053" s="278"/>
      <c r="B3053" s="278"/>
      <c r="C3053" s="278"/>
      <c r="D3053" s="278"/>
      <c r="E3053" s="278"/>
    </row>
    <row r="3054" spans="1:17" s="173" customFormat="1" ht="16.5" customHeight="1" x14ac:dyDescent="0.25">
      <c r="A3054" s="272" t="s">
        <v>6594</v>
      </c>
      <c r="B3054" s="272"/>
      <c r="C3054" s="272"/>
      <c r="D3054" s="272"/>
      <c r="E3054" s="272"/>
      <c r="F3054" s="172" t="s">
        <v>4932</v>
      </c>
      <c r="G3054" s="272" t="s">
        <v>6363</v>
      </c>
      <c r="H3054" s="272"/>
      <c r="I3054" s="272"/>
      <c r="J3054" s="272" t="s">
        <v>6593</v>
      </c>
      <c r="K3054" s="272"/>
      <c r="L3054" s="272"/>
      <c r="M3054" s="273"/>
      <c r="N3054" s="273"/>
      <c r="O3054" s="273"/>
      <c r="P3054" s="273"/>
      <c r="Q3054" s="273"/>
    </row>
    <row r="3055" spans="1:17" ht="13.5" customHeight="1" x14ac:dyDescent="0.25">
      <c r="A3055" s="278" t="s">
        <v>6592</v>
      </c>
      <c r="B3055" s="278"/>
      <c r="C3055" s="278"/>
      <c r="D3055" s="278"/>
      <c r="E3055" s="278"/>
      <c r="F3055" s="171" t="s">
        <v>4932</v>
      </c>
      <c r="G3055" s="275" t="s">
        <v>6363</v>
      </c>
      <c r="H3055" s="275"/>
      <c r="I3055" s="275"/>
      <c r="J3055" s="275" t="s">
        <v>6591</v>
      </c>
      <c r="K3055" s="275"/>
      <c r="L3055" s="275"/>
      <c r="M3055" s="276"/>
      <c r="N3055" s="276"/>
      <c r="O3055" s="276"/>
      <c r="P3055" s="276"/>
      <c r="Q3055" s="276"/>
    </row>
    <row r="3056" spans="1:17" ht="13.5" customHeight="1" x14ac:dyDescent="0.25">
      <c r="A3056" s="278"/>
      <c r="B3056" s="278"/>
      <c r="C3056" s="278"/>
      <c r="D3056" s="278"/>
      <c r="E3056" s="278"/>
    </row>
    <row r="3057" spans="1:17" s="173" customFormat="1" ht="13.5" customHeight="1" x14ac:dyDescent="0.25">
      <c r="A3057" s="277" t="s">
        <v>6590</v>
      </c>
      <c r="B3057" s="277"/>
      <c r="C3057" s="277"/>
      <c r="D3057" s="277"/>
      <c r="E3057" s="277"/>
      <c r="F3057" s="172" t="s">
        <v>4932</v>
      </c>
      <c r="G3057" s="272" t="s">
        <v>6363</v>
      </c>
      <c r="H3057" s="272"/>
      <c r="I3057" s="272"/>
      <c r="J3057" s="272" t="s">
        <v>6589</v>
      </c>
      <c r="K3057" s="272"/>
      <c r="L3057" s="272"/>
      <c r="M3057" s="273"/>
      <c r="N3057" s="273"/>
      <c r="O3057" s="273"/>
      <c r="P3057" s="273"/>
      <c r="Q3057" s="273"/>
    </row>
    <row r="3058" spans="1:17" s="173" customFormat="1" ht="13.5" customHeight="1" x14ac:dyDescent="0.25">
      <c r="A3058" s="277"/>
      <c r="B3058" s="277"/>
      <c r="C3058" s="277"/>
      <c r="D3058" s="277"/>
      <c r="E3058" s="277"/>
    </row>
    <row r="3059" spans="1:17" ht="13.5" customHeight="1" x14ac:dyDescent="0.25">
      <c r="A3059" s="278" t="s">
        <v>6588</v>
      </c>
      <c r="B3059" s="278"/>
      <c r="C3059" s="278"/>
      <c r="D3059" s="278"/>
      <c r="E3059" s="278"/>
      <c r="F3059" s="171" t="s">
        <v>4932</v>
      </c>
      <c r="G3059" s="275" t="s">
        <v>6363</v>
      </c>
      <c r="H3059" s="275"/>
      <c r="I3059" s="275"/>
      <c r="J3059" s="275" t="s">
        <v>6587</v>
      </c>
      <c r="K3059" s="275"/>
      <c r="L3059" s="275"/>
      <c r="M3059" s="276"/>
      <c r="N3059" s="276"/>
      <c r="O3059" s="276"/>
      <c r="P3059" s="276"/>
      <c r="Q3059" s="276"/>
    </row>
    <row r="3060" spans="1:17" ht="13.5" customHeight="1" x14ac:dyDescent="0.25">
      <c r="A3060" s="278"/>
      <c r="B3060" s="278"/>
      <c r="C3060" s="278"/>
      <c r="D3060" s="278"/>
      <c r="E3060" s="278"/>
    </row>
    <row r="3061" spans="1:17" ht="13.5" customHeight="1" x14ac:dyDescent="0.25">
      <c r="A3061" s="278"/>
      <c r="B3061" s="278"/>
      <c r="C3061" s="278"/>
      <c r="D3061" s="278"/>
      <c r="E3061" s="278"/>
    </row>
    <row r="3062" spans="1:17" s="173" customFormat="1" ht="13.5" customHeight="1" x14ac:dyDescent="0.25">
      <c r="A3062" s="277" t="s">
        <v>6586</v>
      </c>
      <c r="B3062" s="277"/>
      <c r="C3062" s="277"/>
      <c r="D3062" s="277"/>
      <c r="E3062" s="277"/>
      <c r="F3062" s="172" t="s">
        <v>4932</v>
      </c>
      <c r="G3062" s="272" t="s">
        <v>6363</v>
      </c>
      <c r="H3062" s="272"/>
      <c r="I3062" s="272"/>
      <c r="J3062" s="272" t="s">
        <v>6585</v>
      </c>
      <c r="K3062" s="272"/>
      <c r="L3062" s="272"/>
      <c r="M3062" s="273"/>
      <c r="N3062" s="273"/>
      <c r="O3062" s="273"/>
      <c r="P3062" s="273"/>
      <c r="Q3062" s="273"/>
    </row>
    <row r="3063" spans="1:17" s="173" customFormat="1" ht="13.5" customHeight="1" x14ac:dyDescent="0.25">
      <c r="A3063" s="277"/>
      <c r="B3063" s="277"/>
      <c r="C3063" s="277"/>
      <c r="D3063" s="277"/>
      <c r="E3063" s="277"/>
    </row>
    <row r="3064" spans="1:17" s="173" customFormat="1" ht="13.5" customHeight="1" x14ac:dyDescent="0.25">
      <c r="A3064" s="277"/>
      <c r="B3064" s="277"/>
      <c r="C3064" s="277"/>
      <c r="D3064" s="277"/>
      <c r="E3064" s="277"/>
    </row>
    <row r="3065" spans="1:17" s="173" customFormat="1" ht="13.5" customHeight="1" x14ac:dyDescent="0.25">
      <c r="A3065" s="277"/>
      <c r="B3065" s="277"/>
      <c r="C3065" s="277"/>
      <c r="D3065" s="277"/>
      <c r="E3065" s="277"/>
    </row>
    <row r="3066" spans="1:17" ht="13.5" customHeight="1" x14ac:dyDescent="0.25">
      <c r="A3066" s="278" t="s">
        <v>6584</v>
      </c>
      <c r="B3066" s="278"/>
      <c r="C3066" s="278"/>
      <c r="D3066" s="278"/>
      <c r="E3066" s="278"/>
      <c r="F3066" s="171" t="s">
        <v>4932</v>
      </c>
      <c r="G3066" s="275" t="s">
        <v>6363</v>
      </c>
      <c r="H3066" s="275"/>
      <c r="I3066" s="275"/>
      <c r="J3066" s="275" t="s">
        <v>6583</v>
      </c>
      <c r="K3066" s="275"/>
      <c r="L3066" s="275"/>
      <c r="M3066" s="276"/>
      <c r="N3066" s="276"/>
      <c r="O3066" s="276"/>
      <c r="P3066" s="276"/>
      <c r="Q3066" s="276"/>
    </row>
    <row r="3067" spans="1:17" ht="13.5" customHeight="1" x14ac:dyDescent="0.25">
      <c r="A3067" s="278"/>
      <c r="B3067" s="278"/>
      <c r="C3067" s="278"/>
      <c r="D3067" s="278"/>
      <c r="E3067" s="278"/>
    </row>
    <row r="3068" spans="1:17" ht="13.5" customHeight="1" x14ac:dyDescent="0.25">
      <c r="A3068" s="278"/>
      <c r="B3068" s="278"/>
      <c r="C3068" s="278"/>
      <c r="D3068" s="278"/>
      <c r="E3068" s="278"/>
    </row>
    <row r="3069" spans="1:17" s="173" customFormat="1" ht="13.5" customHeight="1" x14ac:dyDescent="0.25">
      <c r="A3069" s="277" t="s">
        <v>6582</v>
      </c>
      <c r="B3069" s="277"/>
      <c r="C3069" s="277"/>
      <c r="D3069" s="277"/>
      <c r="E3069" s="277"/>
      <c r="F3069" s="172" t="s">
        <v>4932</v>
      </c>
      <c r="G3069" s="272" t="s">
        <v>6363</v>
      </c>
      <c r="H3069" s="272"/>
      <c r="I3069" s="272"/>
      <c r="J3069" s="277" t="s">
        <v>6581</v>
      </c>
      <c r="K3069" s="277"/>
      <c r="L3069" s="277"/>
      <c r="M3069" s="273"/>
      <c r="N3069" s="273"/>
      <c r="O3069" s="273"/>
      <c r="P3069" s="273"/>
      <c r="Q3069" s="273"/>
    </row>
    <row r="3070" spans="1:17" s="173" customFormat="1" ht="13.5" customHeight="1" x14ac:dyDescent="0.25">
      <c r="A3070" s="277"/>
      <c r="B3070" s="277"/>
      <c r="C3070" s="277"/>
      <c r="D3070" s="277"/>
      <c r="E3070" s="277"/>
      <c r="J3070" s="277"/>
      <c r="K3070" s="277"/>
      <c r="L3070" s="277"/>
    </row>
    <row r="3071" spans="1:17" s="173" customFormat="1" ht="13.5" customHeight="1" x14ac:dyDescent="0.25">
      <c r="A3071" s="277"/>
      <c r="B3071" s="277"/>
      <c r="C3071" s="277"/>
      <c r="D3071" s="277"/>
      <c r="E3071" s="277"/>
    </row>
    <row r="3072" spans="1:17" s="173" customFormat="1" ht="13.5" customHeight="1" x14ac:dyDescent="0.25">
      <c r="A3072" s="277"/>
      <c r="B3072" s="277"/>
      <c r="C3072" s="277"/>
      <c r="D3072" s="277"/>
      <c r="E3072" s="277"/>
    </row>
    <row r="3073" spans="1:17" ht="13.5" customHeight="1" x14ac:dyDescent="0.25">
      <c r="A3073" s="278" t="s">
        <v>6580</v>
      </c>
      <c r="B3073" s="278"/>
      <c r="C3073" s="278"/>
      <c r="D3073" s="278"/>
      <c r="E3073" s="278"/>
      <c r="F3073" s="171" t="s">
        <v>4932</v>
      </c>
      <c r="G3073" s="275" t="s">
        <v>6363</v>
      </c>
      <c r="H3073" s="275"/>
      <c r="I3073" s="275"/>
      <c r="J3073" s="275" t="s">
        <v>6402</v>
      </c>
      <c r="K3073" s="275"/>
      <c r="L3073" s="275"/>
      <c r="M3073" s="276"/>
      <c r="N3073" s="276"/>
      <c r="O3073" s="276"/>
      <c r="P3073" s="276"/>
      <c r="Q3073" s="276"/>
    </row>
    <row r="3074" spans="1:17" ht="13.5" customHeight="1" x14ac:dyDescent="0.25">
      <c r="A3074" s="278"/>
      <c r="B3074" s="278"/>
      <c r="C3074" s="278"/>
      <c r="D3074" s="278"/>
      <c r="E3074" s="278"/>
    </row>
    <row r="3075" spans="1:17" ht="13.5" customHeight="1" x14ac:dyDescent="0.25">
      <c r="A3075" s="278"/>
      <c r="B3075" s="278"/>
      <c r="C3075" s="278"/>
      <c r="D3075" s="278"/>
      <c r="E3075" s="278"/>
    </row>
    <row r="3076" spans="1:17" s="173" customFormat="1" ht="13.5" customHeight="1" x14ac:dyDescent="0.25">
      <c r="A3076" s="277" t="s">
        <v>6579</v>
      </c>
      <c r="B3076" s="277"/>
      <c r="C3076" s="277"/>
      <c r="D3076" s="277"/>
      <c r="E3076" s="277"/>
      <c r="F3076" s="172" t="s">
        <v>4932</v>
      </c>
      <c r="G3076" s="272" t="s">
        <v>6363</v>
      </c>
      <c r="H3076" s="272"/>
      <c r="I3076" s="272"/>
      <c r="J3076" s="272" t="s">
        <v>6578</v>
      </c>
      <c r="K3076" s="272"/>
      <c r="L3076" s="272"/>
      <c r="M3076" s="273"/>
      <c r="N3076" s="273"/>
      <c r="O3076" s="273"/>
      <c r="P3076" s="273"/>
      <c r="Q3076" s="273"/>
    </row>
    <row r="3077" spans="1:17" s="173" customFormat="1" ht="13.5" customHeight="1" x14ac:dyDescent="0.25">
      <c r="A3077" s="277"/>
      <c r="B3077" s="277"/>
      <c r="C3077" s="277"/>
      <c r="D3077" s="277"/>
      <c r="E3077" s="277"/>
    </row>
    <row r="3078" spans="1:17" ht="13.5" customHeight="1" x14ac:dyDescent="0.25">
      <c r="A3078" s="278" t="s">
        <v>6577</v>
      </c>
      <c r="B3078" s="278"/>
      <c r="C3078" s="278"/>
      <c r="D3078" s="278"/>
      <c r="E3078" s="278"/>
      <c r="F3078" s="171" t="s">
        <v>4932</v>
      </c>
      <c r="G3078" s="275" t="s">
        <v>6363</v>
      </c>
      <c r="H3078" s="275"/>
      <c r="I3078" s="275"/>
      <c r="J3078" s="275" t="s">
        <v>6576</v>
      </c>
      <c r="K3078" s="275"/>
      <c r="L3078" s="275"/>
      <c r="M3078" s="276"/>
      <c r="N3078" s="276"/>
      <c r="O3078" s="276"/>
      <c r="P3078" s="276"/>
      <c r="Q3078" s="276"/>
    </row>
    <row r="3079" spans="1:17" ht="13.5" customHeight="1" x14ac:dyDescent="0.25">
      <c r="A3079" s="278"/>
      <c r="B3079" s="278"/>
      <c r="C3079" s="278"/>
      <c r="D3079" s="278"/>
      <c r="E3079" s="278"/>
    </row>
    <row r="3080" spans="1:17" ht="13.5" customHeight="1" x14ac:dyDescent="0.25">
      <c r="A3080" s="278"/>
      <c r="B3080" s="278"/>
      <c r="C3080" s="278"/>
      <c r="D3080" s="278"/>
      <c r="E3080" s="278"/>
    </row>
    <row r="3081" spans="1:17" s="173" customFormat="1" ht="13.5" customHeight="1" x14ac:dyDescent="0.25">
      <c r="A3081" s="277" t="s">
        <v>6575</v>
      </c>
      <c r="B3081" s="277"/>
      <c r="C3081" s="277"/>
      <c r="D3081" s="277"/>
      <c r="E3081" s="277"/>
      <c r="F3081" s="172" t="s">
        <v>4932</v>
      </c>
      <c r="G3081" s="272" t="s">
        <v>6363</v>
      </c>
      <c r="H3081" s="272"/>
      <c r="I3081" s="272"/>
      <c r="J3081" s="272" t="s">
        <v>6574</v>
      </c>
      <c r="K3081" s="272"/>
      <c r="L3081" s="272"/>
      <c r="M3081" s="273"/>
      <c r="N3081" s="273"/>
      <c r="O3081" s="273"/>
      <c r="P3081" s="273"/>
      <c r="Q3081" s="273"/>
    </row>
    <row r="3082" spans="1:17" s="173" customFormat="1" ht="13.5" customHeight="1" x14ac:dyDescent="0.25">
      <c r="A3082" s="277"/>
      <c r="B3082" s="277"/>
      <c r="C3082" s="277"/>
      <c r="D3082" s="277"/>
      <c r="E3082" s="277"/>
    </row>
    <row r="3083" spans="1:17" s="173" customFormat="1" ht="13.5" customHeight="1" x14ac:dyDescent="0.25">
      <c r="A3083" s="277"/>
      <c r="B3083" s="277"/>
      <c r="C3083" s="277"/>
      <c r="D3083" s="277"/>
      <c r="E3083" s="277"/>
    </row>
    <row r="3084" spans="1:17" s="173" customFormat="1" ht="13.5" customHeight="1" x14ac:dyDescent="0.25">
      <c r="A3084" s="277"/>
      <c r="B3084" s="277"/>
      <c r="C3084" s="277"/>
      <c r="D3084" s="277"/>
      <c r="E3084" s="277"/>
    </row>
    <row r="3085" spans="1:17" ht="13.5" customHeight="1" x14ac:dyDescent="0.25">
      <c r="A3085" s="278" t="s">
        <v>6573</v>
      </c>
      <c r="B3085" s="278"/>
      <c r="C3085" s="278"/>
      <c r="D3085" s="278"/>
      <c r="E3085" s="278"/>
      <c r="F3085" s="171" t="s">
        <v>4932</v>
      </c>
      <c r="G3085" s="275" t="s">
        <v>6363</v>
      </c>
      <c r="H3085" s="275"/>
      <c r="I3085" s="275"/>
      <c r="J3085" s="275" t="s">
        <v>6572</v>
      </c>
      <c r="K3085" s="275"/>
      <c r="L3085" s="275"/>
      <c r="M3085" s="276"/>
      <c r="N3085" s="276"/>
      <c r="O3085" s="276"/>
      <c r="P3085" s="276"/>
      <c r="Q3085" s="276"/>
    </row>
    <row r="3086" spans="1:17" ht="13.5" customHeight="1" x14ac:dyDescent="0.25">
      <c r="A3086" s="278"/>
      <c r="B3086" s="278"/>
      <c r="C3086" s="278"/>
      <c r="D3086" s="278"/>
      <c r="E3086" s="278"/>
    </row>
    <row r="3087" spans="1:17" ht="13.5" customHeight="1" x14ac:dyDescent="0.25">
      <c r="A3087" s="278"/>
      <c r="B3087" s="278"/>
      <c r="C3087" s="278"/>
      <c r="D3087" s="278"/>
      <c r="E3087" s="278"/>
    </row>
    <row r="3088" spans="1:17" s="173" customFormat="1" ht="16.5" customHeight="1" x14ac:dyDescent="0.25">
      <c r="A3088" s="272" t="s">
        <v>6571</v>
      </c>
      <c r="B3088" s="272"/>
      <c r="C3088" s="272"/>
      <c r="D3088" s="272"/>
      <c r="E3088" s="272"/>
      <c r="F3088" s="172" t="s">
        <v>4932</v>
      </c>
      <c r="G3088" s="272" t="s">
        <v>6363</v>
      </c>
      <c r="H3088" s="272"/>
      <c r="I3088" s="272"/>
      <c r="J3088" s="272" t="s">
        <v>6570</v>
      </c>
      <c r="K3088" s="272"/>
      <c r="L3088" s="272"/>
      <c r="M3088" s="273"/>
      <c r="N3088" s="273"/>
      <c r="O3088" s="273"/>
      <c r="P3088" s="273"/>
      <c r="Q3088" s="273"/>
    </row>
    <row r="3089" spans="1:17" ht="16.5" customHeight="1" x14ac:dyDescent="0.25">
      <c r="A3089" s="275" t="s">
        <v>6569</v>
      </c>
      <c r="B3089" s="275"/>
      <c r="C3089" s="275"/>
      <c r="D3089" s="275"/>
      <c r="E3089" s="275"/>
      <c r="F3089" s="171" t="s">
        <v>4932</v>
      </c>
      <c r="G3089" s="275" t="s">
        <v>6363</v>
      </c>
      <c r="H3089" s="275"/>
      <c r="I3089" s="275"/>
      <c r="J3089" s="275" t="s">
        <v>6568</v>
      </c>
      <c r="K3089" s="275"/>
      <c r="L3089" s="275"/>
      <c r="M3089" s="276"/>
      <c r="N3089" s="276"/>
      <c r="O3089" s="276"/>
      <c r="P3089" s="276"/>
      <c r="Q3089" s="276"/>
    </row>
    <row r="3090" spans="1:17" s="173" customFormat="1" ht="16.5" customHeight="1" x14ac:dyDescent="0.25">
      <c r="A3090" s="272" t="s">
        <v>6567</v>
      </c>
      <c r="B3090" s="272"/>
      <c r="C3090" s="272"/>
      <c r="D3090" s="272"/>
      <c r="E3090" s="272"/>
      <c r="F3090" s="172" t="s">
        <v>4932</v>
      </c>
      <c r="G3090" s="272" t="s">
        <v>6363</v>
      </c>
      <c r="H3090" s="272"/>
      <c r="I3090" s="272"/>
      <c r="J3090" s="272" t="s">
        <v>6566</v>
      </c>
      <c r="K3090" s="272"/>
      <c r="L3090" s="272"/>
      <c r="M3090" s="273"/>
      <c r="N3090" s="273"/>
      <c r="O3090" s="273"/>
      <c r="P3090" s="273"/>
      <c r="Q3090" s="273"/>
    </row>
    <row r="3091" spans="1:17" ht="13.5" customHeight="1" x14ac:dyDescent="0.25">
      <c r="A3091" s="278" t="s">
        <v>6565</v>
      </c>
      <c r="B3091" s="278"/>
      <c r="C3091" s="278"/>
      <c r="D3091" s="278"/>
      <c r="E3091" s="278"/>
      <c r="F3091" s="171" t="s">
        <v>4932</v>
      </c>
      <c r="G3091" s="275" t="s">
        <v>6363</v>
      </c>
      <c r="H3091" s="275"/>
      <c r="I3091" s="275"/>
      <c r="J3091" s="275" t="s">
        <v>6564</v>
      </c>
      <c r="K3091" s="275"/>
      <c r="L3091" s="275"/>
      <c r="M3091" s="276"/>
      <c r="N3091" s="276"/>
      <c r="O3091" s="276"/>
      <c r="P3091" s="276"/>
      <c r="Q3091" s="276"/>
    </row>
    <row r="3092" spans="1:17" ht="13.5" customHeight="1" x14ac:dyDescent="0.25">
      <c r="A3092" s="278"/>
      <c r="B3092" s="278"/>
      <c r="C3092" s="278"/>
      <c r="D3092" s="278"/>
      <c r="E3092" s="278"/>
    </row>
    <row r="3093" spans="1:17" ht="13.5" customHeight="1" x14ac:dyDescent="0.25">
      <c r="A3093" s="278"/>
      <c r="B3093" s="278"/>
      <c r="C3093" s="278"/>
      <c r="D3093" s="278"/>
      <c r="E3093" s="278"/>
    </row>
    <row r="3094" spans="1:17" s="173" customFormat="1" ht="13.5" customHeight="1" x14ac:dyDescent="0.25">
      <c r="A3094" s="277" t="s">
        <v>6563</v>
      </c>
      <c r="B3094" s="277"/>
      <c r="C3094" s="277"/>
      <c r="D3094" s="277"/>
      <c r="E3094" s="277"/>
      <c r="F3094" s="172" t="s">
        <v>4932</v>
      </c>
      <c r="G3094" s="272" t="s">
        <v>6363</v>
      </c>
      <c r="H3094" s="272"/>
      <c r="I3094" s="272"/>
      <c r="J3094" s="272" t="s">
        <v>6562</v>
      </c>
      <c r="K3094" s="272"/>
      <c r="L3094" s="272"/>
      <c r="M3094" s="273"/>
      <c r="N3094" s="273"/>
      <c r="O3094" s="273"/>
      <c r="P3094" s="273"/>
      <c r="Q3094" s="273"/>
    </row>
    <row r="3095" spans="1:17" s="173" customFormat="1" ht="13.5" customHeight="1" x14ac:dyDescent="0.25">
      <c r="A3095" s="277"/>
      <c r="B3095" s="277"/>
      <c r="C3095" s="277"/>
      <c r="D3095" s="277"/>
      <c r="E3095" s="277"/>
    </row>
    <row r="3096" spans="1:17" s="173" customFormat="1" ht="13.5" customHeight="1" x14ac:dyDescent="0.25">
      <c r="A3096" s="277"/>
      <c r="B3096" s="277"/>
      <c r="C3096" s="277"/>
      <c r="D3096" s="277"/>
      <c r="E3096" s="277"/>
    </row>
    <row r="3097" spans="1:17" ht="13.5" customHeight="1" x14ac:dyDescent="0.25">
      <c r="A3097" s="278" t="s">
        <v>6561</v>
      </c>
      <c r="B3097" s="278"/>
      <c r="C3097" s="278"/>
      <c r="D3097" s="278"/>
      <c r="E3097" s="278"/>
      <c r="F3097" s="171" t="s">
        <v>4932</v>
      </c>
      <c r="G3097" s="275" t="s">
        <v>6363</v>
      </c>
      <c r="H3097" s="275"/>
      <c r="I3097" s="275"/>
      <c r="J3097" s="275" t="s">
        <v>6560</v>
      </c>
      <c r="K3097" s="275"/>
      <c r="L3097" s="275"/>
      <c r="M3097" s="276"/>
      <c r="N3097" s="276"/>
      <c r="O3097" s="276"/>
      <c r="P3097" s="276"/>
      <c r="Q3097" s="276"/>
    </row>
    <row r="3098" spans="1:17" ht="13.5" customHeight="1" x14ac:dyDescent="0.25">
      <c r="A3098" s="278"/>
      <c r="B3098" s="278"/>
      <c r="C3098" s="278"/>
      <c r="D3098" s="278"/>
      <c r="E3098" s="278"/>
    </row>
    <row r="3099" spans="1:17" ht="13.5" customHeight="1" x14ac:dyDescent="0.25">
      <c r="A3099" s="278"/>
      <c r="B3099" s="278"/>
      <c r="C3099" s="278"/>
      <c r="D3099" s="278"/>
      <c r="E3099" s="278"/>
    </row>
    <row r="3100" spans="1:17" s="173" customFormat="1" ht="13.5" customHeight="1" x14ac:dyDescent="0.25">
      <c r="A3100" s="277" t="s">
        <v>6559</v>
      </c>
      <c r="B3100" s="277"/>
      <c r="C3100" s="277"/>
      <c r="D3100" s="277"/>
      <c r="E3100" s="277"/>
      <c r="F3100" s="172" t="s">
        <v>4932</v>
      </c>
      <c r="G3100" s="272" t="s">
        <v>6363</v>
      </c>
      <c r="H3100" s="272"/>
      <c r="I3100" s="272"/>
      <c r="J3100" s="272" t="s">
        <v>6558</v>
      </c>
      <c r="K3100" s="272"/>
      <c r="L3100" s="272"/>
      <c r="M3100" s="273"/>
      <c r="N3100" s="273"/>
      <c r="O3100" s="273"/>
      <c r="P3100" s="273"/>
      <c r="Q3100" s="273"/>
    </row>
    <row r="3101" spans="1:17" s="173" customFormat="1" ht="13.5" customHeight="1" x14ac:dyDescent="0.25">
      <c r="A3101" s="277"/>
      <c r="B3101" s="277"/>
      <c r="C3101" s="277"/>
      <c r="D3101" s="277"/>
      <c r="E3101" s="277"/>
    </row>
    <row r="3102" spans="1:17" s="173" customFormat="1" ht="13.5" customHeight="1" x14ac:dyDescent="0.25">
      <c r="A3102" s="277"/>
      <c r="B3102" s="277"/>
      <c r="C3102" s="277"/>
      <c r="D3102" s="277"/>
      <c r="E3102" s="277"/>
    </row>
    <row r="3103" spans="1:17" ht="16.5" customHeight="1" x14ac:dyDescent="0.25">
      <c r="A3103" s="275" t="s">
        <v>6557</v>
      </c>
      <c r="B3103" s="275"/>
      <c r="C3103" s="275"/>
      <c r="D3103" s="275"/>
      <c r="E3103" s="275"/>
      <c r="F3103" s="171" t="s">
        <v>4932</v>
      </c>
      <c r="G3103" s="275" t="s">
        <v>6363</v>
      </c>
      <c r="H3103" s="275"/>
      <c r="I3103" s="275"/>
      <c r="J3103" s="275" t="s">
        <v>6556</v>
      </c>
      <c r="K3103" s="275"/>
      <c r="L3103" s="275"/>
      <c r="M3103" s="276"/>
      <c r="N3103" s="276"/>
      <c r="O3103" s="276"/>
      <c r="P3103" s="276"/>
      <c r="Q3103" s="276"/>
    </row>
    <row r="3104" spans="1:17" s="173" customFormat="1" ht="13.5" customHeight="1" x14ac:dyDescent="0.25">
      <c r="A3104" s="277" t="s">
        <v>6555</v>
      </c>
      <c r="B3104" s="277"/>
      <c r="C3104" s="277"/>
      <c r="D3104" s="277"/>
      <c r="E3104" s="277"/>
      <c r="F3104" s="172" t="s">
        <v>4932</v>
      </c>
      <c r="G3104" s="272" t="s">
        <v>6363</v>
      </c>
      <c r="H3104" s="272"/>
      <c r="I3104" s="272"/>
      <c r="J3104" s="272" t="s">
        <v>6554</v>
      </c>
      <c r="K3104" s="272"/>
      <c r="L3104" s="272"/>
      <c r="M3104" s="273"/>
      <c r="N3104" s="273"/>
      <c r="O3104" s="273"/>
      <c r="P3104" s="273"/>
      <c r="Q3104" s="273"/>
    </row>
    <row r="3105" spans="1:17" s="173" customFormat="1" ht="13.5" customHeight="1" x14ac:dyDescent="0.25">
      <c r="A3105" s="277"/>
      <c r="B3105" s="277"/>
      <c r="C3105" s="277"/>
      <c r="D3105" s="277"/>
      <c r="E3105" s="277"/>
    </row>
    <row r="3106" spans="1:17" s="173" customFormat="1" ht="13.5" customHeight="1" x14ac:dyDescent="0.25">
      <c r="A3106" s="277"/>
      <c r="B3106" s="277"/>
      <c r="C3106" s="277"/>
      <c r="D3106" s="277"/>
      <c r="E3106" s="277"/>
    </row>
    <row r="3107" spans="1:17" s="173" customFormat="1" ht="13.5" customHeight="1" x14ac:dyDescent="0.25">
      <c r="A3107" s="277"/>
      <c r="B3107" s="277"/>
      <c r="C3107" s="277"/>
      <c r="D3107" s="277"/>
      <c r="E3107" s="277"/>
    </row>
    <row r="3108" spans="1:17" ht="16.5" customHeight="1" x14ac:dyDescent="0.25">
      <c r="A3108" s="275" t="s">
        <v>5494</v>
      </c>
      <c r="B3108" s="275"/>
      <c r="C3108" s="275"/>
      <c r="D3108" s="275"/>
      <c r="E3108" s="275"/>
      <c r="F3108" s="171" t="s">
        <v>4932</v>
      </c>
      <c r="G3108" s="275" t="s">
        <v>6363</v>
      </c>
      <c r="H3108" s="275"/>
      <c r="I3108" s="275"/>
      <c r="J3108" s="275" t="s">
        <v>6513</v>
      </c>
      <c r="K3108" s="275"/>
      <c r="L3108" s="275"/>
      <c r="M3108" s="276"/>
      <c r="N3108" s="276"/>
      <c r="O3108" s="276"/>
      <c r="P3108" s="276"/>
      <c r="Q3108" s="276"/>
    </row>
    <row r="3109" spans="1:17" s="173" customFormat="1" ht="16.5" customHeight="1" x14ac:dyDescent="0.25">
      <c r="A3109" s="272" t="s">
        <v>6553</v>
      </c>
      <c r="B3109" s="272"/>
      <c r="C3109" s="272"/>
      <c r="D3109" s="272"/>
      <c r="E3109" s="272"/>
      <c r="F3109" s="172" t="s">
        <v>4932</v>
      </c>
      <c r="G3109" s="272" t="s">
        <v>6363</v>
      </c>
      <c r="H3109" s="272"/>
      <c r="I3109" s="272"/>
      <c r="J3109" s="272" t="s">
        <v>6552</v>
      </c>
      <c r="K3109" s="272"/>
      <c r="L3109" s="272"/>
      <c r="M3109" s="273"/>
      <c r="N3109" s="273"/>
      <c r="O3109" s="273"/>
      <c r="P3109" s="273"/>
      <c r="Q3109" s="273"/>
    </row>
    <row r="3110" spans="1:17" ht="16.5" customHeight="1" x14ac:dyDescent="0.25">
      <c r="A3110" s="275" t="s">
        <v>4992</v>
      </c>
      <c r="B3110" s="275"/>
      <c r="C3110" s="275"/>
      <c r="D3110" s="275"/>
      <c r="E3110" s="275"/>
      <c r="F3110" s="171" t="s">
        <v>4932</v>
      </c>
      <c r="G3110" s="275" t="s">
        <v>6363</v>
      </c>
      <c r="H3110" s="275"/>
      <c r="I3110" s="275"/>
      <c r="J3110" s="275" t="s">
        <v>6551</v>
      </c>
      <c r="K3110" s="275"/>
      <c r="L3110" s="275"/>
      <c r="M3110" s="276"/>
      <c r="N3110" s="276"/>
      <c r="O3110" s="276"/>
      <c r="P3110" s="276"/>
      <c r="Q3110" s="276"/>
    </row>
    <row r="3111" spans="1:17" s="173" customFormat="1" ht="13.5" customHeight="1" x14ac:dyDescent="0.25">
      <c r="A3111" s="277" t="s">
        <v>6550</v>
      </c>
      <c r="B3111" s="277"/>
      <c r="C3111" s="277"/>
      <c r="D3111" s="277"/>
      <c r="E3111" s="277"/>
      <c r="F3111" s="172" t="s">
        <v>4932</v>
      </c>
      <c r="G3111" s="272" t="s">
        <v>6363</v>
      </c>
      <c r="H3111" s="272"/>
      <c r="I3111" s="272"/>
      <c r="J3111" s="272" t="s">
        <v>6541</v>
      </c>
      <c r="K3111" s="272"/>
      <c r="L3111" s="272"/>
      <c r="M3111" s="273"/>
      <c r="N3111" s="273"/>
      <c r="O3111" s="273"/>
      <c r="P3111" s="273"/>
      <c r="Q3111" s="273"/>
    </row>
    <row r="3112" spans="1:17" s="173" customFormat="1" ht="13.5" customHeight="1" x14ac:dyDescent="0.25">
      <c r="A3112" s="277"/>
      <c r="B3112" s="277"/>
      <c r="C3112" s="277"/>
      <c r="D3112" s="277"/>
      <c r="E3112" s="277"/>
    </row>
    <row r="3113" spans="1:17" ht="13.5" customHeight="1" x14ac:dyDescent="0.25">
      <c r="A3113" s="278" t="s">
        <v>6549</v>
      </c>
      <c r="B3113" s="278"/>
      <c r="C3113" s="278"/>
      <c r="D3113" s="278"/>
      <c r="E3113" s="278"/>
      <c r="F3113" s="171" t="s">
        <v>4932</v>
      </c>
      <c r="G3113" s="275" t="s">
        <v>6363</v>
      </c>
      <c r="H3113" s="275"/>
      <c r="I3113" s="275"/>
      <c r="J3113" s="275" t="s">
        <v>6548</v>
      </c>
      <c r="K3113" s="275"/>
      <c r="L3113" s="275"/>
      <c r="M3113" s="276"/>
      <c r="N3113" s="276"/>
      <c r="O3113" s="276"/>
      <c r="P3113" s="276"/>
      <c r="Q3113" s="276"/>
    </row>
    <row r="3114" spans="1:17" ht="13.5" customHeight="1" x14ac:dyDescent="0.25">
      <c r="A3114" s="278"/>
      <c r="B3114" s="278"/>
      <c r="C3114" s="278"/>
      <c r="D3114" s="278"/>
      <c r="E3114" s="278"/>
    </row>
    <row r="3115" spans="1:17" ht="13.5" customHeight="1" x14ac:dyDescent="0.25">
      <c r="A3115" s="278"/>
      <c r="B3115" s="278"/>
      <c r="C3115" s="278"/>
      <c r="D3115" s="278"/>
      <c r="E3115" s="278"/>
    </row>
    <row r="3116" spans="1:17" s="173" customFormat="1" ht="13.5" customHeight="1" x14ac:dyDescent="0.25">
      <c r="A3116" s="277" t="s">
        <v>6547</v>
      </c>
      <c r="B3116" s="277"/>
      <c r="C3116" s="277"/>
      <c r="D3116" s="277"/>
      <c r="E3116" s="277"/>
      <c r="F3116" s="172" t="s">
        <v>4932</v>
      </c>
      <c r="G3116" s="272" t="s">
        <v>6363</v>
      </c>
      <c r="H3116" s="272"/>
      <c r="I3116" s="272"/>
      <c r="J3116" s="272" t="s">
        <v>6546</v>
      </c>
      <c r="K3116" s="272"/>
      <c r="L3116" s="272"/>
      <c r="M3116" s="273"/>
      <c r="N3116" s="273"/>
      <c r="O3116" s="273"/>
      <c r="P3116" s="273"/>
      <c r="Q3116" s="273"/>
    </row>
    <row r="3117" spans="1:17" s="173" customFormat="1" ht="13.5" customHeight="1" x14ac:dyDescent="0.25">
      <c r="A3117" s="277"/>
      <c r="B3117" s="277"/>
      <c r="C3117" s="277"/>
      <c r="D3117" s="277"/>
      <c r="E3117" s="277"/>
    </row>
    <row r="3118" spans="1:17" ht="16.5" customHeight="1" x14ac:dyDescent="0.25">
      <c r="A3118" s="275" t="s">
        <v>6545</v>
      </c>
      <c r="B3118" s="275"/>
      <c r="C3118" s="275"/>
      <c r="D3118" s="275"/>
      <c r="E3118" s="275"/>
      <c r="F3118" s="171" t="s">
        <v>4932</v>
      </c>
      <c r="G3118" s="275" t="s">
        <v>6363</v>
      </c>
      <c r="H3118" s="275"/>
      <c r="I3118" s="275"/>
      <c r="J3118" s="275" t="s">
        <v>6519</v>
      </c>
      <c r="K3118" s="275"/>
      <c r="L3118" s="275"/>
      <c r="M3118" s="276"/>
      <c r="N3118" s="276"/>
      <c r="O3118" s="276"/>
      <c r="P3118" s="276"/>
      <c r="Q3118" s="276"/>
    </row>
    <row r="3119" spans="1:17" s="173" customFormat="1" ht="16.5" customHeight="1" x14ac:dyDescent="0.25">
      <c r="A3119" s="272" t="s">
        <v>4991</v>
      </c>
      <c r="B3119" s="272"/>
      <c r="C3119" s="272"/>
      <c r="D3119" s="272"/>
      <c r="E3119" s="272"/>
      <c r="F3119" s="172" t="s">
        <v>4932</v>
      </c>
      <c r="G3119" s="272" t="s">
        <v>6363</v>
      </c>
      <c r="H3119" s="272"/>
      <c r="I3119" s="272"/>
      <c r="J3119" s="272" t="s">
        <v>767</v>
      </c>
      <c r="K3119" s="272"/>
      <c r="L3119" s="272"/>
      <c r="M3119" s="273"/>
      <c r="N3119" s="273"/>
      <c r="O3119" s="273"/>
      <c r="P3119" s="273"/>
      <c r="Q3119" s="273"/>
    </row>
    <row r="3120" spans="1:17" ht="16.5" customHeight="1" x14ac:dyDescent="0.25">
      <c r="A3120" s="275" t="s">
        <v>6544</v>
      </c>
      <c r="B3120" s="275"/>
      <c r="C3120" s="275"/>
      <c r="D3120" s="275"/>
      <c r="E3120" s="275"/>
      <c r="F3120" s="171" t="s">
        <v>4932</v>
      </c>
      <c r="G3120" s="275" t="s">
        <v>6363</v>
      </c>
      <c r="H3120" s="275"/>
      <c r="I3120" s="275"/>
      <c r="J3120" s="275" t="s">
        <v>6543</v>
      </c>
      <c r="K3120" s="275"/>
      <c r="L3120" s="275"/>
      <c r="M3120" s="276"/>
      <c r="N3120" s="276"/>
      <c r="O3120" s="276"/>
      <c r="P3120" s="276"/>
      <c r="Q3120" s="276"/>
    </row>
    <row r="3121" spans="1:17" s="173" customFormat="1" ht="16.5" customHeight="1" x14ac:dyDescent="0.25">
      <c r="A3121" s="272" t="s">
        <v>6542</v>
      </c>
      <c r="B3121" s="272"/>
      <c r="C3121" s="272"/>
      <c r="D3121" s="272"/>
      <c r="E3121" s="272"/>
      <c r="F3121" s="172" t="s">
        <v>4932</v>
      </c>
      <c r="G3121" s="272" t="s">
        <v>6363</v>
      </c>
      <c r="H3121" s="272"/>
      <c r="I3121" s="272"/>
      <c r="J3121" s="272" t="s">
        <v>6541</v>
      </c>
      <c r="K3121" s="272"/>
      <c r="L3121" s="272"/>
    </row>
    <row r="3122" spans="1:17" ht="16.5" customHeight="1" x14ac:dyDescent="0.25">
      <c r="A3122" s="275" t="s">
        <v>4981</v>
      </c>
      <c r="B3122" s="275"/>
      <c r="C3122" s="275"/>
      <c r="D3122" s="275"/>
      <c r="E3122" s="275"/>
      <c r="F3122" s="171" t="s">
        <v>4932</v>
      </c>
      <c r="G3122" s="275" t="s">
        <v>6363</v>
      </c>
      <c r="H3122" s="275"/>
      <c r="I3122" s="275"/>
      <c r="M3122" s="276"/>
      <c r="N3122" s="276"/>
      <c r="O3122" s="276"/>
      <c r="P3122" s="276"/>
      <c r="Q3122" s="276"/>
    </row>
    <row r="3123" spans="1:17" s="173" customFormat="1" ht="13.5" customHeight="1" x14ac:dyDescent="0.25">
      <c r="A3123" s="277" t="s">
        <v>6540</v>
      </c>
      <c r="B3123" s="277"/>
      <c r="C3123" s="277"/>
      <c r="D3123" s="277"/>
      <c r="E3123" s="277"/>
      <c r="F3123" s="172" t="s">
        <v>4932</v>
      </c>
      <c r="G3123" s="272" t="s">
        <v>6363</v>
      </c>
      <c r="H3123" s="272"/>
      <c r="I3123" s="272"/>
      <c r="J3123" s="272" t="s">
        <v>6539</v>
      </c>
      <c r="K3123" s="272"/>
      <c r="L3123" s="272"/>
      <c r="M3123" s="273"/>
      <c r="N3123" s="273"/>
      <c r="O3123" s="273"/>
      <c r="P3123" s="273"/>
      <c r="Q3123" s="273"/>
    </row>
    <row r="3124" spans="1:17" s="173" customFormat="1" ht="13.5" customHeight="1" x14ac:dyDescent="0.25">
      <c r="A3124" s="277"/>
      <c r="B3124" s="277"/>
      <c r="C3124" s="277"/>
      <c r="D3124" s="277"/>
      <c r="E3124" s="277"/>
    </row>
    <row r="3125" spans="1:17" ht="16.5" customHeight="1" x14ac:dyDescent="0.25">
      <c r="A3125" s="275" t="s">
        <v>6538</v>
      </c>
      <c r="B3125" s="275"/>
      <c r="C3125" s="275"/>
      <c r="D3125" s="275"/>
      <c r="E3125" s="275"/>
      <c r="F3125" s="171" t="s">
        <v>4932</v>
      </c>
      <c r="G3125" s="275" t="s">
        <v>6363</v>
      </c>
      <c r="H3125" s="275"/>
      <c r="I3125" s="275"/>
      <c r="J3125" s="275" t="s">
        <v>6537</v>
      </c>
      <c r="K3125" s="275"/>
      <c r="L3125" s="275"/>
      <c r="M3125" s="276"/>
      <c r="N3125" s="276"/>
      <c r="O3125" s="276"/>
      <c r="P3125" s="276"/>
      <c r="Q3125" s="276"/>
    </row>
    <row r="3126" spans="1:17" s="173" customFormat="1" ht="13.5" customHeight="1" x14ac:dyDescent="0.25">
      <c r="A3126" s="277" t="s">
        <v>6536</v>
      </c>
      <c r="B3126" s="277"/>
      <c r="C3126" s="277"/>
      <c r="D3126" s="277"/>
      <c r="E3126" s="277"/>
      <c r="F3126" s="172" t="s">
        <v>4932</v>
      </c>
      <c r="G3126" s="272" t="s">
        <v>6363</v>
      </c>
      <c r="H3126" s="272"/>
      <c r="I3126" s="272"/>
      <c r="J3126" s="272" t="s">
        <v>6535</v>
      </c>
      <c r="K3126" s="272"/>
      <c r="L3126" s="272"/>
      <c r="M3126" s="273"/>
      <c r="N3126" s="273"/>
      <c r="O3126" s="273"/>
      <c r="P3126" s="273"/>
      <c r="Q3126" s="273"/>
    </row>
    <row r="3127" spans="1:17" s="173" customFormat="1" ht="13.5" customHeight="1" x14ac:dyDescent="0.25">
      <c r="A3127" s="277"/>
      <c r="B3127" s="277"/>
      <c r="C3127" s="277"/>
      <c r="D3127" s="277"/>
      <c r="E3127" s="277"/>
    </row>
    <row r="3128" spans="1:17" ht="16.5" customHeight="1" x14ac:dyDescent="0.25">
      <c r="A3128" s="275" t="s">
        <v>6534</v>
      </c>
      <c r="B3128" s="275"/>
      <c r="C3128" s="275"/>
      <c r="D3128" s="275"/>
      <c r="E3128" s="275"/>
      <c r="F3128" s="171" t="s">
        <v>4932</v>
      </c>
      <c r="G3128" s="275" t="s">
        <v>6363</v>
      </c>
      <c r="H3128" s="275"/>
      <c r="I3128" s="275"/>
      <c r="J3128" s="275" t="s">
        <v>6533</v>
      </c>
      <c r="K3128" s="275"/>
      <c r="L3128" s="275"/>
      <c r="M3128" s="276"/>
      <c r="N3128" s="276"/>
      <c r="O3128" s="276"/>
      <c r="P3128" s="276"/>
      <c r="Q3128" s="276"/>
    </row>
    <row r="3129" spans="1:17" s="173" customFormat="1" ht="13.5" customHeight="1" x14ac:dyDescent="0.25">
      <c r="A3129" s="277" t="s">
        <v>6532</v>
      </c>
      <c r="B3129" s="277"/>
      <c r="C3129" s="277"/>
      <c r="D3129" s="277"/>
      <c r="E3129" s="277"/>
      <c r="F3129" s="172" t="s">
        <v>4932</v>
      </c>
      <c r="G3129" s="272" t="s">
        <v>6363</v>
      </c>
      <c r="H3129" s="272"/>
      <c r="I3129" s="272"/>
      <c r="J3129" s="272" t="s">
        <v>6531</v>
      </c>
      <c r="K3129" s="272"/>
      <c r="L3129" s="272"/>
      <c r="M3129" s="273"/>
      <c r="N3129" s="273"/>
      <c r="O3129" s="273"/>
      <c r="P3129" s="273"/>
      <c r="Q3129" s="273"/>
    </row>
    <row r="3130" spans="1:17" s="173" customFormat="1" ht="13.5" customHeight="1" x14ac:dyDescent="0.25">
      <c r="A3130" s="277"/>
      <c r="B3130" s="277"/>
      <c r="C3130" s="277"/>
      <c r="D3130" s="277"/>
      <c r="E3130" s="277"/>
    </row>
    <row r="3131" spans="1:17" s="173" customFormat="1" ht="13.5" customHeight="1" x14ac:dyDescent="0.25">
      <c r="A3131" s="277"/>
      <c r="B3131" s="277"/>
      <c r="C3131" s="277"/>
      <c r="D3131" s="277"/>
      <c r="E3131" s="277"/>
    </row>
    <row r="3132" spans="1:17" s="173" customFormat="1" ht="13.5" customHeight="1" x14ac:dyDescent="0.25">
      <c r="A3132" s="277"/>
      <c r="B3132" s="277"/>
      <c r="C3132" s="277"/>
      <c r="D3132" s="277"/>
      <c r="E3132" s="277"/>
    </row>
    <row r="3133" spans="1:17" ht="13.5" customHeight="1" x14ac:dyDescent="0.25">
      <c r="A3133" s="278" t="s">
        <v>6530</v>
      </c>
      <c r="B3133" s="278"/>
      <c r="C3133" s="278"/>
      <c r="D3133" s="278"/>
      <c r="E3133" s="278"/>
      <c r="F3133" s="171" t="s">
        <v>4932</v>
      </c>
      <c r="G3133" s="275" t="s">
        <v>6363</v>
      </c>
      <c r="H3133" s="275"/>
      <c r="I3133" s="275"/>
      <c r="J3133" s="275" t="s">
        <v>6529</v>
      </c>
      <c r="K3133" s="275"/>
      <c r="L3133" s="275"/>
      <c r="M3133" s="276"/>
      <c r="N3133" s="276"/>
      <c r="O3133" s="276"/>
      <c r="P3133" s="276"/>
      <c r="Q3133" s="276"/>
    </row>
    <row r="3134" spans="1:17" ht="13.5" customHeight="1" x14ac:dyDescent="0.25">
      <c r="A3134" s="278"/>
      <c r="B3134" s="278"/>
      <c r="C3134" s="278"/>
      <c r="D3134" s="278"/>
      <c r="E3134" s="278"/>
    </row>
    <row r="3135" spans="1:17" ht="13.5" customHeight="1" x14ac:dyDescent="0.25">
      <c r="A3135" s="278"/>
      <c r="B3135" s="278"/>
      <c r="C3135" s="278"/>
      <c r="D3135" s="278"/>
      <c r="E3135" s="278"/>
    </row>
    <row r="3136" spans="1:17" s="173" customFormat="1" ht="13.5" customHeight="1" x14ac:dyDescent="0.25">
      <c r="A3136" s="277" t="s">
        <v>6528</v>
      </c>
      <c r="B3136" s="277"/>
      <c r="C3136" s="277"/>
      <c r="D3136" s="277"/>
      <c r="E3136" s="277"/>
      <c r="F3136" s="172" t="s">
        <v>4932</v>
      </c>
      <c r="G3136" s="272" t="s">
        <v>6363</v>
      </c>
      <c r="H3136" s="272"/>
      <c r="I3136" s="272"/>
      <c r="J3136" s="272" t="s">
        <v>6527</v>
      </c>
      <c r="K3136" s="272"/>
      <c r="L3136" s="272"/>
      <c r="M3136" s="273"/>
      <c r="N3136" s="273"/>
      <c r="O3136" s="273"/>
      <c r="P3136" s="273"/>
      <c r="Q3136" s="273"/>
    </row>
    <row r="3137" spans="1:17" s="173" customFormat="1" ht="13.5" customHeight="1" x14ac:dyDescent="0.25">
      <c r="A3137" s="277"/>
      <c r="B3137" s="277"/>
      <c r="C3137" s="277"/>
      <c r="D3137" s="277"/>
      <c r="E3137" s="277"/>
    </row>
    <row r="3138" spans="1:17" s="173" customFormat="1" ht="13.5" customHeight="1" x14ac:dyDescent="0.25">
      <c r="A3138" s="277"/>
      <c r="B3138" s="277"/>
      <c r="C3138" s="277"/>
      <c r="D3138" s="277"/>
      <c r="E3138" s="277"/>
    </row>
    <row r="3139" spans="1:17" ht="13.5" customHeight="1" x14ac:dyDescent="0.25">
      <c r="A3139" s="278" t="s">
        <v>6526</v>
      </c>
      <c r="B3139" s="278"/>
      <c r="C3139" s="278"/>
      <c r="D3139" s="278"/>
      <c r="E3139" s="278"/>
      <c r="F3139" s="171" t="s">
        <v>4932</v>
      </c>
      <c r="G3139" s="275" t="s">
        <v>6363</v>
      </c>
      <c r="H3139" s="275"/>
      <c r="I3139" s="275"/>
      <c r="J3139" s="275" t="s">
        <v>6525</v>
      </c>
      <c r="K3139" s="275"/>
      <c r="L3139" s="275"/>
      <c r="M3139" s="276"/>
      <c r="N3139" s="276"/>
      <c r="O3139" s="276"/>
      <c r="P3139" s="276"/>
      <c r="Q3139" s="276"/>
    </row>
    <row r="3140" spans="1:17" ht="13.5" customHeight="1" x14ac:dyDescent="0.25">
      <c r="A3140" s="278"/>
      <c r="B3140" s="278"/>
      <c r="C3140" s="278"/>
      <c r="D3140" s="278"/>
      <c r="E3140" s="278"/>
    </row>
    <row r="3141" spans="1:17" ht="13.5" customHeight="1" x14ac:dyDescent="0.25">
      <c r="A3141" s="278"/>
      <c r="B3141" s="278"/>
      <c r="C3141" s="278"/>
      <c r="D3141" s="278"/>
      <c r="E3141" s="278"/>
    </row>
    <row r="3142" spans="1:17" s="173" customFormat="1" ht="13.5" customHeight="1" x14ac:dyDescent="0.25">
      <c r="A3142" s="277" t="s">
        <v>6524</v>
      </c>
      <c r="B3142" s="277"/>
      <c r="C3142" s="277"/>
      <c r="D3142" s="277"/>
      <c r="E3142" s="277"/>
      <c r="F3142" s="172" t="s">
        <v>4932</v>
      </c>
      <c r="G3142" s="272" t="s">
        <v>6363</v>
      </c>
      <c r="H3142" s="272"/>
      <c r="I3142" s="272"/>
      <c r="J3142" s="272" t="s">
        <v>6523</v>
      </c>
      <c r="K3142" s="272"/>
      <c r="L3142" s="272"/>
      <c r="M3142" s="273"/>
      <c r="N3142" s="273"/>
      <c r="O3142" s="273"/>
      <c r="P3142" s="273"/>
      <c r="Q3142" s="273"/>
    </row>
    <row r="3143" spans="1:17" s="173" customFormat="1" ht="13.5" customHeight="1" x14ac:dyDescent="0.25">
      <c r="A3143" s="277"/>
      <c r="B3143" s="277"/>
      <c r="C3143" s="277"/>
      <c r="D3143" s="277"/>
      <c r="E3143" s="277"/>
    </row>
    <row r="3144" spans="1:17" s="173" customFormat="1" ht="13.5" customHeight="1" x14ac:dyDescent="0.25">
      <c r="A3144" s="277"/>
      <c r="B3144" s="277"/>
      <c r="C3144" s="277"/>
      <c r="D3144" s="277"/>
      <c r="E3144" s="277"/>
    </row>
    <row r="3145" spans="1:17" s="173" customFormat="1" ht="13.5" customHeight="1" x14ac:dyDescent="0.25">
      <c r="A3145" s="277"/>
      <c r="B3145" s="277"/>
      <c r="C3145" s="277"/>
      <c r="D3145" s="277"/>
      <c r="E3145" s="277"/>
    </row>
    <row r="3146" spans="1:17" ht="13.5" customHeight="1" x14ac:dyDescent="0.25">
      <c r="A3146" s="278" t="s">
        <v>6522</v>
      </c>
      <c r="B3146" s="278"/>
      <c r="C3146" s="278"/>
      <c r="D3146" s="278"/>
      <c r="E3146" s="278"/>
      <c r="F3146" s="171" t="s">
        <v>4932</v>
      </c>
      <c r="G3146" s="275" t="s">
        <v>6363</v>
      </c>
      <c r="H3146" s="275"/>
      <c r="I3146" s="275"/>
      <c r="J3146" s="275" t="s">
        <v>6521</v>
      </c>
      <c r="K3146" s="275"/>
      <c r="L3146" s="275"/>
      <c r="M3146" s="276"/>
      <c r="N3146" s="276"/>
      <c r="O3146" s="276"/>
      <c r="P3146" s="276"/>
      <c r="Q3146" s="276"/>
    </row>
    <row r="3147" spans="1:17" ht="13.5" customHeight="1" x14ac:dyDescent="0.25">
      <c r="A3147" s="278"/>
      <c r="B3147" s="278"/>
      <c r="C3147" s="278"/>
      <c r="D3147" s="278"/>
      <c r="E3147" s="278"/>
    </row>
    <row r="3148" spans="1:17" ht="13.5" customHeight="1" x14ac:dyDescent="0.25">
      <c r="A3148" s="278"/>
      <c r="B3148" s="278"/>
      <c r="C3148" s="278"/>
      <c r="D3148" s="278"/>
      <c r="E3148" s="278"/>
    </row>
    <row r="3149" spans="1:17" s="173" customFormat="1" ht="13.5" customHeight="1" x14ac:dyDescent="0.25">
      <c r="A3149" s="277" t="s">
        <v>6520</v>
      </c>
      <c r="B3149" s="277"/>
      <c r="C3149" s="277"/>
      <c r="D3149" s="277"/>
      <c r="E3149" s="277"/>
      <c r="F3149" s="172" t="s">
        <v>4932</v>
      </c>
      <c r="G3149" s="272" t="s">
        <v>6363</v>
      </c>
      <c r="H3149" s="272"/>
      <c r="I3149" s="272"/>
      <c r="J3149" s="272" t="s">
        <v>6519</v>
      </c>
      <c r="K3149" s="272"/>
      <c r="L3149" s="272"/>
      <c r="M3149" s="273"/>
      <c r="N3149" s="273"/>
      <c r="O3149" s="273"/>
      <c r="P3149" s="273"/>
      <c r="Q3149" s="273"/>
    </row>
    <row r="3150" spans="1:17" s="173" customFormat="1" ht="13.5" customHeight="1" x14ac:dyDescent="0.25">
      <c r="A3150" s="277"/>
      <c r="B3150" s="277"/>
      <c r="C3150" s="277"/>
      <c r="D3150" s="277"/>
      <c r="E3150" s="277"/>
    </row>
    <row r="3151" spans="1:17" s="173" customFormat="1" ht="13.5" customHeight="1" x14ac:dyDescent="0.25">
      <c r="A3151" s="277"/>
      <c r="B3151" s="277"/>
      <c r="C3151" s="277"/>
      <c r="D3151" s="277"/>
      <c r="E3151" s="277"/>
    </row>
    <row r="3152" spans="1:17" ht="16.5" customHeight="1" x14ac:dyDescent="0.25">
      <c r="A3152" s="275" t="s">
        <v>6518</v>
      </c>
      <c r="B3152" s="275"/>
      <c r="C3152" s="275"/>
      <c r="D3152" s="275"/>
      <c r="E3152" s="275"/>
      <c r="F3152" s="171" t="s">
        <v>4932</v>
      </c>
      <c r="G3152" s="275" t="s">
        <v>6363</v>
      </c>
      <c r="H3152" s="275"/>
      <c r="I3152" s="275"/>
      <c r="J3152" s="275" t="s">
        <v>6517</v>
      </c>
      <c r="K3152" s="275"/>
      <c r="L3152" s="275"/>
      <c r="M3152" s="276"/>
      <c r="N3152" s="276"/>
      <c r="O3152" s="276"/>
      <c r="P3152" s="276"/>
      <c r="Q3152" s="276"/>
    </row>
    <row r="3153" spans="1:17" s="173" customFormat="1" ht="16.5" customHeight="1" x14ac:dyDescent="0.25">
      <c r="A3153" s="272" t="s">
        <v>6516</v>
      </c>
      <c r="B3153" s="272"/>
      <c r="C3153" s="272"/>
      <c r="D3153" s="272"/>
      <c r="E3153" s="272"/>
      <c r="F3153" s="172" t="s">
        <v>4932</v>
      </c>
      <c r="G3153" s="272" t="s">
        <v>6363</v>
      </c>
      <c r="H3153" s="272"/>
      <c r="I3153" s="272"/>
      <c r="J3153" s="272" t="s">
        <v>6515</v>
      </c>
      <c r="K3153" s="272"/>
      <c r="L3153" s="272"/>
      <c r="M3153" s="273"/>
      <c r="N3153" s="273"/>
      <c r="O3153" s="273"/>
      <c r="P3153" s="273"/>
      <c r="Q3153" s="273"/>
    </row>
    <row r="3154" spans="1:17" ht="13.5" customHeight="1" x14ac:dyDescent="0.25">
      <c r="A3154" s="278" t="s">
        <v>6514</v>
      </c>
      <c r="B3154" s="278"/>
      <c r="C3154" s="278"/>
      <c r="D3154" s="278"/>
      <c r="E3154" s="278"/>
      <c r="F3154" s="171" t="s">
        <v>4932</v>
      </c>
      <c r="G3154" s="275" t="s">
        <v>6363</v>
      </c>
      <c r="H3154" s="275"/>
      <c r="I3154" s="275"/>
      <c r="J3154" s="275" t="s">
        <v>6513</v>
      </c>
      <c r="K3154" s="275"/>
      <c r="L3154" s="275"/>
      <c r="M3154" s="276"/>
      <c r="N3154" s="276"/>
      <c r="O3154" s="276"/>
      <c r="P3154" s="276"/>
      <c r="Q3154" s="276"/>
    </row>
    <row r="3155" spans="1:17" ht="13.5" customHeight="1" x14ac:dyDescent="0.25">
      <c r="A3155" s="278"/>
      <c r="B3155" s="278"/>
      <c r="C3155" s="278"/>
      <c r="D3155" s="278"/>
      <c r="E3155" s="278"/>
    </row>
    <row r="3156" spans="1:17" s="173" customFormat="1" ht="16.5" customHeight="1" x14ac:dyDescent="0.25">
      <c r="A3156" s="272" t="s">
        <v>6512</v>
      </c>
      <c r="B3156" s="272"/>
      <c r="C3156" s="272"/>
      <c r="D3156" s="272"/>
      <c r="E3156" s="272"/>
      <c r="F3156" s="172" t="s">
        <v>4932</v>
      </c>
      <c r="G3156" s="272" t="s">
        <v>6363</v>
      </c>
      <c r="H3156" s="272"/>
      <c r="I3156" s="272"/>
      <c r="J3156" s="272" t="s">
        <v>6511</v>
      </c>
      <c r="K3156" s="272"/>
      <c r="L3156" s="272"/>
      <c r="M3156" s="273"/>
      <c r="N3156" s="273"/>
      <c r="O3156" s="273"/>
      <c r="P3156" s="273"/>
      <c r="Q3156" s="273"/>
    </row>
    <row r="3157" spans="1:17" ht="13.5" customHeight="1" x14ac:dyDescent="0.25">
      <c r="A3157" s="278" t="s">
        <v>6510</v>
      </c>
      <c r="B3157" s="278"/>
      <c r="C3157" s="278"/>
      <c r="D3157" s="278"/>
      <c r="E3157" s="278"/>
      <c r="F3157" s="171" t="s">
        <v>4932</v>
      </c>
      <c r="G3157" s="275" t="s">
        <v>6363</v>
      </c>
      <c r="H3157" s="275"/>
      <c r="I3157" s="275"/>
      <c r="J3157" s="275" t="s">
        <v>6509</v>
      </c>
      <c r="K3157" s="275"/>
      <c r="L3157" s="275"/>
      <c r="M3157" s="276"/>
      <c r="N3157" s="276"/>
      <c r="O3157" s="276"/>
      <c r="P3157" s="276"/>
      <c r="Q3157" s="276"/>
    </row>
    <row r="3158" spans="1:17" ht="13.5" customHeight="1" x14ac:dyDescent="0.25">
      <c r="A3158" s="278"/>
      <c r="B3158" s="278"/>
      <c r="C3158" s="278"/>
      <c r="D3158" s="278"/>
      <c r="E3158" s="278"/>
    </row>
    <row r="3159" spans="1:17" ht="13.5" customHeight="1" x14ac:dyDescent="0.25">
      <c r="A3159" s="278"/>
      <c r="B3159" s="278"/>
      <c r="C3159" s="278"/>
      <c r="D3159" s="278"/>
      <c r="E3159" s="278"/>
    </row>
    <row r="3160" spans="1:17" s="173" customFormat="1" ht="13.5" customHeight="1" x14ac:dyDescent="0.25">
      <c r="A3160" s="277" t="s">
        <v>6508</v>
      </c>
      <c r="B3160" s="277"/>
      <c r="C3160" s="277"/>
      <c r="D3160" s="277"/>
      <c r="E3160" s="277"/>
      <c r="F3160" s="172" t="s">
        <v>4932</v>
      </c>
      <c r="G3160" s="272" t="s">
        <v>6363</v>
      </c>
      <c r="H3160" s="272"/>
      <c r="I3160" s="272"/>
      <c r="J3160" s="272" t="s">
        <v>6507</v>
      </c>
      <c r="K3160" s="272"/>
      <c r="L3160" s="272"/>
      <c r="M3160" s="273"/>
      <c r="N3160" s="273"/>
      <c r="O3160" s="273"/>
      <c r="P3160" s="273"/>
      <c r="Q3160" s="273"/>
    </row>
    <row r="3161" spans="1:17" s="173" customFormat="1" ht="13.5" customHeight="1" x14ac:dyDescent="0.25">
      <c r="A3161" s="277"/>
      <c r="B3161" s="277"/>
      <c r="C3161" s="277"/>
      <c r="D3161" s="277"/>
      <c r="E3161" s="277"/>
    </row>
    <row r="3162" spans="1:17" s="173" customFormat="1" ht="13.5" customHeight="1" x14ac:dyDescent="0.25">
      <c r="A3162" s="277"/>
      <c r="B3162" s="277"/>
      <c r="C3162" s="277"/>
      <c r="D3162" s="277"/>
      <c r="E3162" s="277"/>
    </row>
    <row r="3163" spans="1:17" s="173" customFormat="1" ht="13.5" customHeight="1" x14ac:dyDescent="0.25">
      <c r="A3163" s="277"/>
      <c r="B3163" s="277"/>
      <c r="C3163" s="277"/>
      <c r="D3163" s="277"/>
      <c r="E3163" s="277"/>
    </row>
    <row r="3164" spans="1:17" s="173" customFormat="1" ht="13.5" customHeight="1" x14ac:dyDescent="0.25">
      <c r="A3164" s="277"/>
      <c r="B3164" s="277"/>
      <c r="C3164" s="277"/>
      <c r="D3164" s="277"/>
      <c r="E3164" s="277"/>
    </row>
    <row r="3165" spans="1:17" ht="13.5" customHeight="1" x14ac:dyDescent="0.25">
      <c r="A3165" s="278" t="s">
        <v>6506</v>
      </c>
      <c r="B3165" s="278"/>
      <c r="C3165" s="278"/>
      <c r="D3165" s="278"/>
      <c r="E3165" s="278"/>
      <c r="F3165" s="171" t="s">
        <v>4932</v>
      </c>
      <c r="G3165" s="275" t="s">
        <v>6363</v>
      </c>
      <c r="H3165" s="275"/>
      <c r="I3165" s="275"/>
      <c r="J3165" s="275" t="s">
        <v>6505</v>
      </c>
      <c r="K3165" s="275"/>
      <c r="L3165" s="275"/>
      <c r="M3165" s="276"/>
      <c r="N3165" s="276"/>
      <c r="O3165" s="276"/>
      <c r="P3165" s="276"/>
      <c r="Q3165" s="276"/>
    </row>
    <row r="3166" spans="1:17" ht="13.5" customHeight="1" x14ac:dyDescent="0.25">
      <c r="A3166" s="278"/>
      <c r="B3166" s="278"/>
      <c r="C3166" s="278"/>
      <c r="D3166" s="278"/>
      <c r="E3166" s="278"/>
    </row>
    <row r="3167" spans="1:17" ht="13.5" customHeight="1" x14ac:dyDescent="0.25">
      <c r="A3167" s="278"/>
      <c r="B3167" s="278"/>
      <c r="C3167" s="278"/>
      <c r="D3167" s="278"/>
      <c r="E3167" s="278"/>
    </row>
    <row r="3168" spans="1:17" ht="13.5" customHeight="1" x14ac:dyDescent="0.25">
      <c r="A3168" s="278"/>
      <c r="B3168" s="278"/>
      <c r="C3168" s="278"/>
      <c r="D3168" s="278"/>
      <c r="E3168" s="278"/>
    </row>
    <row r="3169" spans="1:17" s="173" customFormat="1" ht="13.5" customHeight="1" x14ac:dyDescent="0.25">
      <c r="A3169" s="277" t="s">
        <v>6504</v>
      </c>
      <c r="B3169" s="277"/>
      <c r="C3169" s="277"/>
      <c r="D3169" s="277"/>
      <c r="E3169" s="277"/>
      <c r="F3169" s="172" t="s">
        <v>4932</v>
      </c>
      <c r="G3169" s="272" t="s">
        <v>6363</v>
      </c>
      <c r="H3169" s="272"/>
      <c r="I3169" s="272"/>
      <c r="J3169" s="272" t="s">
        <v>6503</v>
      </c>
      <c r="K3169" s="272"/>
      <c r="L3169" s="272"/>
      <c r="M3169" s="273"/>
      <c r="N3169" s="273"/>
      <c r="O3169" s="273"/>
      <c r="P3169" s="273"/>
      <c r="Q3169" s="273"/>
    </row>
    <row r="3170" spans="1:17" s="173" customFormat="1" ht="13.5" customHeight="1" x14ac:dyDescent="0.25">
      <c r="A3170" s="277"/>
      <c r="B3170" s="277"/>
      <c r="C3170" s="277"/>
      <c r="D3170" s="277"/>
      <c r="E3170" s="277"/>
    </row>
    <row r="3171" spans="1:17" s="173" customFormat="1" ht="13.5" customHeight="1" x14ac:dyDescent="0.25">
      <c r="A3171" s="277"/>
      <c r="B3171" s="277"/>
      <c r="C3171" s="277"/>
      <c r="D3171" s="277"/>
      <c r="E3171" s="277"/>
    </row>
    <row r="3172" spans="1:17" ht="13.5" customHeight="1" x14ac:dyDescent="0.25">
      <c r="A3172" s="278" t="s">
        <v>6502</v>
      </c>
      <c r="B3172" s="278"/>
      <c r="C3172" s="278"/>
      <c r="D3172" s="278"/>
      <c r="E3172" s="278"/>
      <c r="F3172" s="171" t="s">
        <v>4932</v>
      </c>
      <c r="G3172" s="275" t="s">
        <v>6363</v>
      </c>
      <c r="H3172" s="275"/>
      <c r="I3172" s="275"/>
      <c r="J3172" s="275" t="s">
        <v>6501</v>
      </c>
      <c r="K3172" s="275"/>
      <c r="L3172" s="275"/>
      <c r="M3172" s="276"/>
      <c r="N3172" s="276"/>
      <c r="O3172" s="276"/>
      <c r="P3172" s="276"/>
      <c r="Q3172" s="276"/>
    </row>
    <row r="3173" spans="1:17" ht="13.5" customHeight="1" x14ac:dyDescent="0.25">
      <c r="A3173" s="278"/>
      <c r="B3173" s="278"/>
      <c r="C3173" s="278"/>
      <c r="D3173" s="278"/>
      <c r="E3173" s="278"/>
    </row>
    <row r="3174" spans="1:17" ht="13.5" customHeight="1" x14ac:dyDescent="0.25">
      <c r="A3174" s="278"/>
      <c r="B3174" s="278"/>
      <c r="C3174" s="278"/>
      <c r="D3174" s="278"/>
      <c r="E3174" s="278"/>
    </row>
    <row r="3175" spans="1:17" ht="13.5" customHeight="1" x14ac:dyDescent="0.25">
      <c r="A3175" s="278"/>
      <c r="B3175" s="278"/>
      <c r="C3175" s="278"/>
      <c r="D3175" s="278"/>
      <c r="E3175" s="278"/>
    </row>
    <row r="3176" spans="1:17" ht="13.5" customHeight="1" x14ac:dyDescent="0.25">
      <c r="A3176" s="278"/>
      <c r="B3176" s="278"/>
      <c r="C3176" s="278"/>
      <c r="D3176" s="278"/>
      <c r="E3176" s="278"/>
    </row>
    <row r="3177" spans="1:17" s="173" customFormat="1" ht="13.5" customHeight="1" x14ac:dyDescent="0.25">
      <c r="A3177" s="277" t="s">
        <v>6500</v>
      </c>
      <c r="B3177" s="277"/>
      <c r="C3177" s="277"/>
      <c r="D3177" s="277"/>
      <c r="E3177" s="277"/>
      <c r="F3177" s="172" t="s">
        <v>4932</v>
      </c>
      <c r="G3177" s="272" t="s">
        <v>6363</v>
      </c>
      <c r="H3177" s="272"/>
      <c r="I3177" s="272"/>
      <c r="J3177" s="272" t="s">
        <v>6499</v>
      </c>
      <c r="K3177" s="272"/>
      <c r="L3177" s="272"/>
      <c r="M3177" s="273"/>
      <c r="N3177" s="273"/>
      <c r="O3177" s="273"/>
      <c r="P3177" s="273"/>
      <c r="Q3177" s="273"/>
    </row>
    <row r="3178" spans="1:17" s="173" customFormat="1" ht="13.5" customHeight="1" x14ac:dyDescent="0.25">
      <c r="A3178" s="277"/>
      <c r="B3178" s="277"/>
      <c r="C3178" s="277"/>
      <c r="D3178" s="277"/>
      <c r="E3178" s="277"/>
    </row>
    <row r="3179" spans="1:17" s="173" customFormat="1" ht="13.5" customHeight="1" x14ac:dyDescent="0.25">
      <c r="A3179" s="277"/>
      <c r="B3179" s="277"/>
      <c r="C3179" s="277"/>
      <c r="D3179" s="277"/>
      <c r="E3179" s="277"/>
    </row>
    <row r="3180" spans="1:17" s="173" customFormat="1" ht="13.5" customHeight="1" x14ac:dyDescent="0.25">
      <c r="A3180" s="277"/>
      <c r="B3180" s="277"/>
      <c r="C3180" s="277"/>
      <c r="D3180" s="277"/>
      <c r="E3180" s="277"/>
    </row>
    <row r="3181" spans="1:17" s="173" customFormat="1" ht="13.5" customHeight="1" x14ac:dyDescent="0.25">
      <c r="A3181" s="277"/>
      <c r="B3181" s="277"/>
      <c r="C3181" s="277"/>
      <c r="D3181" s="277"/>
      <c r="E3181" s="277"/>
    </row>
    <row r="3182" spans="1:17" ht="13.5" customHeight="1" x14ac:dyDescent="0.25">
      <c r="A3182" s="278" t="s">
        <v>6498</v>
      </c>
      <c r="B3182" s="278"/>
      <c r="C3182" s="278"/>
      <c r="D3182" s="278"/>
      <c r="E3182" s="278"/>
      <c r="F3182" s="171" t="s">
        <v>4932</v>
      </c>
      <c r="G3182" s="275" t="s">
        <v>6363</v>
      </c>
      <c r="H3182" s="275"/>
      <c r="I3182" s="275"/>
      <c r="J3182" s="275" t="s">
        <v>6497</v>
      </c>
      <c r="K3182" s="275"/>
      <c r="L3182" s="275"/>
      <c r="M3182" s="276"/>
      <c r="N3182" s="276"/>
      <c r="O3182" s="276"/>
      <c r="P3182" s="276"/>
      <c r="Q3182" s="276"/>
    </row>
    <row r="3183" spans="1:17" ht="13.5" customHeight="1" x14ac:dyDescent="0.25">
      <c r="A3183" s="278"/>
      <c r="B3183" s="278"/>
      <c r="C3183" s="278"/>
      <c r="D3183" s="278"/>
      <c r="E3183" s="278"/>
    </row>
    <row r="3184" spans="1:17" ht="13.5" customHeight="1" x14ac:dyDescent="0.25">
      <c r="A3184" s="278"/>
      <c r="B3184" s="278"/>
      <c r="C3184" s="278"/>
      <c r="D3184" s="278"/>
      <c r="E3184" s="278"/>
    </row>
    <row r="3185" spans="1:17" s="173" customFormat="1" ht="13.5" customHeight="1" x14ac:dyDescent="0.25">
      <c r="A3185" s="277" t="s">
        <v>6496</v>
      </c>
      <c r="B3185" s="277"/>
      <c r="C3185" s="277"/>
      <c r="D3185" s="277"/>
      <c r="E3185" s="277"/>
      <c r="F3185" s="172" t="s">
        <v>4932</v>
      </c>
      <c r="G3185" s="272" t="s">
        <v>6363</v>
      </c>
      <c r="H3185" s="272"/>
      <c r="I3185" s="272"/>
      <c r="J3185" s="272" t="s">
        <v>6495</v>
      </c>
      <c r="K3185" s="272"/>
      <c r="L3185" s="272"/>
      <c r="M3185" s="273"/>
      <c r="N3185" s="273"/>
      <c r="O3185" s="273"/>
      <c r="P3185" s="273"/>
      <c r="Q3185" s="273"/>
    </row>
    <row r="3186" spans="1:17" s="173" customFormat="1" ht="13.5" customHeight="1" x14ac:dyDescent="0.25">
      <c r="A3186" s="277"/>
      <c r="B3186" s="277"/>
      <c r="C3186" s="277"/>
      <c r="D3186" s="277"/>
      <c r="E3186" s="277"/>
    </row>
    <row r="3187" spans="1:17" s="173" customFormat="1" ht="13.5" customHeight="1" x14ac:dyDescent="0.25">
      <c r="A3187" s="277"/>
      <c r="B3187" s="277"/>
      <c r="C3187" s="277"/>
      <c r="D3187" s="277"/>
      <c r="E3187" s="277"/>
    </row>
    <row r="3188" spans="1:17" ht="13.5" customHeight="1" x14ac:dyDescent="0.25">
      <c r="A3188" s="278" t="s">
        <v>6494</v>
      </c>
      <c r="B3188" s="278"/>
      <c r="C3188" s="278"/>
      <c r="D3188" s="278"/>
      <c r="E3188" s="278"/>
      <c r="F3188" s="171" t="s">
        <v>4932</v>
      </c>
      <c r="G3188" s="275" t="s">
        <v>6363</v>
      </c>
      <c r="H3188" s="275"/>
      <c r="I3188" s="275"/>
      <c r="J3188" s="275" t="s">
        <v>6493</v>
      </c>
      <c r="K3188" s="275"/>
      <c r="L3188" s="275"/>
      <c r="M3188" s="276"/>
      <c r="N3188" s="276"/>
      <c r="O3188" s="276"/>
      <c r="P3188" s="276"/>
      <c r="Q3188" s="276"/>
    </row>
    <row r="3189" spans="1:17" ht="13.5" customHeight="1" x14ac:dyDescent="0.25">
      <c r="A3189" s="278"/>
      <c r="B3189" s="278"/>
      <c r="C3189" s="278"/>
      <c r="D3189" s="278"/>
      <c r="E3189" s="278"/>
    </row>
    <row r="3190" spans="1:17" ht="13.5" customHeight="1" x14ac:dyDescent="0.25">
      <c r="A3190" s="278"/>
      <c r="B3190" s="278"/>
      <c r="C3190" s="278"/>
      <c r="D3190" s="278"/>
      <c r="E3190" s="278"/>
    </row>
    <row r="3191" spans="1:17" s="173" customFormat="1" ht="13.5" customHeight="1" x14ac:dyDescent="0.25">
      <c r="A3191" s="277" t="s">
        <v>6492</v>
      </c>
      <c r="B3191" s="277"/>
      <c r="C3191" s="277"/>
      <c r="D3191" s="277"/>
      <c r="E3191" s="277"/>
      <c r="F3191" s="172" t="s">
        <v>4932</v>
      </c>
      <c r="G3191" s="272" t="s">
        <v>6363</v>
      </c>
      <c r="H3191" s="272"/>
      <c r="I3191" s="272"/>
      <c r="J3191" s="272" t="s">
        <v>6491</v>
      </c>
      <c r="K3191" s="272"/>
      <c r="L3191" s="272"/>
      <c r="M3191" s="273"/>
      <c r="N3191" s="273"/>
      <c r="O3191" s="273"/>
      <c r="P3191" s="273"/>
      <c r="Q3191" s="273"/>
    </row>
    <row r="3192" spans="1:17" s="173" customFormat="1" ht="13.5" customHeight="1" x14ac:dyDescent="0.25">
      <c r="A3192" s="277"/>
      <c r="B3192" s="277"/>
      <c r="C3192" s="277"/>
      <c r="D3192" s="277"/>
      <c r="E3192" s="277"/>
    </row>
    <row r="3193" spans="1:17" s="173" customFormat="1" ht="13.5" customHeight="1" x14ac:dyDescent="0.25">
      <c r="A3193" s="277"/>
      <c r="B3193" s="277"/>
      <c r="C3193" s="277"/>
      <c r="D3193" s="277"/>
      <c r="E3193" s="277"/>
    </row>
    <row r="3194" spans="1:17" ht="13.5" customHeight="1" x14ac:dyDescent="0.25">
      <c r="A3194" s="278" t="s">
        <v>6490</v>
      </c>
      <c r="B3194" s="278"/>
      <c r="C3194" s="278"/>
      <c r="D3194" s="278"/>
      <c r="E3194" s="278"/>
      <c r="F3194" s="171" t="s">
        <v>4932</v>
      </c>
      <c r="G3194" s="275" t="s">
        <v>6363</v>
      </c>
      <c r="H3194" s="275"/>
      <c r="I3194" s="275"/>
      <c r="J3194" s="275" t="s">
        <v>6489</v>
      </c>
      <c r="K3194" s="275"/>
      <c r="L3194" s="275"/>
      <c r="M3194" s="276"/>
      <c r="N3194" s="276"/>
      <c r="O3194" s="276"/>
      <c r="P3194" s="276"/>
      <c r="Q3194" s="276"/>
    </row>
    <row r="3195" spans="1:17" ht="13.5" customHeight="1" x14ac:dyDescent="0.25">
      <c r="A3195" s="278"/>
      <c r="B3195" s="278"/>
      <c r="C3195" s="278"/>
      <c r="D3195" s="278"/>
      <c r="E3195" s="278"/>
    </row>
    <row r="3196" spans="1:17" s="173" customFormat="1" ht="13.5" customHeight="1" x14ac:dyDescent="0.25">
      <c r="A3196" s="277" t="s">
        <v>6488</v>
      </c>
      <c r="B3196" s="277"/>
      <c r="C3196" s="277"/>
      <c r="D3196" s="277"/>
      <c r="E3196" s="277"/>
      <c r="F3196" s="172" t="s">
        <v>4932</v>
      </c>
      <c r="G3196" s="272" t="s">
        <v>6363</v>
      </c>
      <c r="H3196" s="272"/>
      <c r="I3196" s="272"/>
      <c r="J3196" s="272" t="s">
        <v>6487</v>
      </c>
      <c r="K3196" s="272"/>
      <c r="L3196" s="272"/>
      <c r="M3196" s="273"/>
      <c r="N3196" s="273"/>
      <c r="O3196" s="273"/>
      <c r="P3196" s="273"/>
      <c r="Q3196" s="273"/>
    </row>
    <row r="3197" spans="1:17" s="173" customFormat="1" ht="13.5" customHeight="1" x14ac:dyDescent="0.25">
      <c r="A3197" s="277"/>
      <c r="B3197" s="277"/>
      <c r="C3197" s="277"/>
      <c r="D3197" s="277"/>
      <c r="E3197" s="277"/>
    </row>
    <row r="3198" spans="1:17" s="173" customFormat="1" ht="13.5" customHeight="1" x14ac:dyDescent="0.25">
      <c r="A3198" s="277"/>
      <c r="B3198" s="277"/>
      <c r="C3198" s="277"/>
      <c r="D3198" s="277"/>
      <c r="E3198" s="277"/>
    </row>
    <row r="3199" spans="1:17" ht="13.5" customHeight="1" x14ac:dyDescent="0.25">
      <c r="A3199" s="278" t="s">
        <v>6486</v>
      </c>
      <c r="B3199" s="278"/>
      <c r="C3199" s="278"/>
      <c r="D3199" s="278"/>
      <c r="E3199" s="278"/>
      <c r="F3199" s="171" t="s">
        <v>4932</v>
      </c>
      <c r="G3199" s="275" t="s">
        <v>6363</v>
      </c>
      <c r="H3199" s="275"/>
      <c r="I3199" s="275"/>
      <c r="J3199" s="275" t="s">
        <v>6485</v>
      </c>
      <c r="K3199" s="275"/>
      <c r="L3199" s="275"/>
      <c r="M3199" s="276"/>
      <c r="N3199" s="276"/>
      <c r="O3199" s="276"/>
      <c r="P3199" s="276"/>
      <c r="Q3199" s="276"/>
    </row>
    <row r="3200" spans="1:17" ht="13.5" customHeight="1" x14ac:dyDescent="0.25">
      <c r="A3200" s="278"/>
      <c r="B3200" s="278"/>
      <c r="C3200" s="278"/>
      <c r="D3200" s="278"/>
      <c r="E3200" s="278"/>
    </row>
    <row r="3201" spans="1:17" ht="13.5" customHeight="1" x14ac:dyDescent="0.25">
      <c r="A3201" s="278"/>
      <c r="B3201" s="278"/>
      <c r="C3201" s="278"/>
      <c r="D3201" s="278"/>
      <c r="E3201" s="278"/>
    </row>
    <row r="3202" spans="1:17" s="173" customFormat="1" ht="13.5" customHeight="1" x14ac:dyDescent="0.25">
      <c r="A3202" s="277" t="s">
        <v>6484</v>
      </c>
      <c r="B3202" s="277"/>
      <c r="C3202" s="277"/>
      <c r="D3202" s="277"/>
      <c r="E3202" s="277"/>
      <c r="F3202" s="172" t="s">
        <v>4932</v>
      </c>
      <c r="G3202" s="272" t="s">
        <v>6363</v>
      </c>
      <c r="H3202" s="272"/>
      <c r="I3202" s="272"/>
      <c r="J3202" s="272" t="s">
        <v>6483</v>
      </c>
      <c r="K3202" s="272"/>
      <c r="L3202" s="272"/>
      <c r="M3202" s="273"/>
      <c r="N3202" s="273"/>
      <c r="O3202" s="273"/>
      <c r="P3202" s="273"/>
      <c r="Q3202" s="273"/>
    </row>
    <row r="3203" spans="1:17" s="173" customFormat="1" ht="13.5" customHeight="1" x14ac:dyDescent="0.25">
      <c r="A3203" s="277"/>
      <c r="B3203" s="277"/>
      <c r="C3203" s="277"/>
      <c r="D3203" s="277"/>
      <c r="E3203" s="277"/>
    </row>
    <row r="3204" spans="1:17" s="173" customFormat="1" ht="13.5" customHeight="1" x14ac:dyDescent="0.25">
      <c r="A3204" s="277"/>
      <c r="B3204" s="277"/>
      <c r="C3204" s="277"/>
      <c r="D3204" s="277"/>
      <c r="E3204" s="277"/>
    </row>
    <row r="3205" spans="1:17" s="173" customFormat="1" ht="13.5" customHeight="1" x14ac:dyDescent="0.25">
      <c r="A3205" s="277"/>
      <c r="B3205" s="277"/>
      <c r="C3205" s="277"/>
      <c r="D3205" s="277"/>
      <c r="E3205" s="277"/>
    </row>
    <row r="3206" spans="1:17" s="173" customFormat="1" ht="13.5" customHeight="1" x14ac:dyDescent="0.25">
      <c r="A3206" s="277"/>
      <c r="B3206" s="277"/>
      <c r="C3206" s="277"/>
      <c r="D3206" s="277"/>
      <c r="E3206" s="277"/>
    </row>
    <row r="3207" spans="1:17" ht="13.5" customHeight="1" x14ac:dyDescent="0.25">
      <c r="A3207" s="278" t="s">
        <v>6482</v>
      </c>
      <c r="B3207" s="278"/>
      <c r="C3207" s="278"/>
      <c r="D3207" s="278"/>
      <c r="E3207" s="278"/>
      <c r="F3207" s="171" t="s">
        <v>4932</v>
      </c>
      <c r="G3207" s="275" t="s">
        <v>6363</v>
      </c>
      <c r="H3207" s="275"/>
      <c r="I3207" s="275"/>
      <c r="J3207" s="275" t="s">
        <v>6481</v>
      </c>
      <c r="K3207" s="275"/>
      <c r="L3207" s="275"/>
      <c r="M3207" s="276"/>
      <c r="N3207" s="276"/>
      <c r="O3207" s="276"/>
      <c r="P3207" s="276"/>
      <c r="Q3207" s="276"/>
    </row>
    <row r="3208" spans="1:17" ht="13.5" customHeight="1" x14ac:dyDescent="0.25">
      <c r="A3208" s="278"/>
      <c r="B3208" s="278"/>
      <c r="C3208" s="278"/>
      <c r="D3208" s="278"/>
      <c r="E3208" s="278"/>
    </row>
    <row r="3209" spans="1:17" ht="13.5" customHeight="1" x14ac:dyDescent="0.25">
      <c r="A3209" s="278"/>
      <c r="B3209" s="278"/>
      <c r="C3209" s="278"/>
      <c r="D3209" s="278"/>
      <c r="E3209" s="278"/>
    </row>
    <row r="3210" spans="1:17" s="173" customFormat="1" ht="13.5" customHeight="1" x14ac:dyDescent="0.25">
      <c r="A3210" s="277" t="s">
        <v>6480</v>
      </c>
      <c r="B3210" s="277"/>
      <c r="C3210" s="277"/>
      <c r="D3210" s="277"/>
      <c r="E3210" s="277"/>
      <c r="F3210" s="172" t="s">
        <v>4932</v>
      </c>
      <c r="G3210" s="272" t="s">
        <v>6363</v>
      </c>
      <c r="H3210" s="272"/>
      <c r="I3210" s="272"/>
      <c r="J3210" s="272" t="s">
        <v>6479</v>
      </c>
      <c r="K3210" s="272"/>
      <c r="L3210" s="272"/>
      <c r="M3210" s="273"/>
      <c r="N3210" s="273"/>
      <c r="O3210" s="273"/>
      <c r="P3210" s="273"/>
      <c r="Q3210" s="273"/>
    </row>
    <row r="3211" spans="1:17" s="173" customFormat="1" ht="13.5" customHeight="1" x14ac:dyDescent="0.25">
      <c r="A3211" s="277"/>
      <c r="B3211" s="277"/>
      <c r="C3211" s="277"/>
      <c r="D3211" s="277"/>
      <c r="E3211" s="277"/>
    </row>
    <row r="3212" spans="1:17" s="173" customFormat="1" ht="13.5" customHeight="1" x14ac:dyDescent="0.25">
      <c r="A3212" s="277"/>
      <c r="B3212" s="277"/>
      <c r="C3212" s="277"/>
      <c r="D3212" s="277"/>
      <c r="E3212" s="277"/>
    </row>
    <row r="3213" spans="1:17" ht="13.5" customHeight="1" x14ac:dyDescent="0.25">
      <c r="A3213" s="278" t="s">
        <v>6478</v>
      </c>
      <c r="B3213" s="278"/>
      <c r="C3213" s="278"/>
      <c r="D3213" s="278"/>
      <c r="E3213" s="278"/>
      <c r="F3213" s="171" t="s">
        <v>4932</v>
      </c>
      <c r="G3213" s="275" t="s">
        <v>6363</v>
      </c>
      <c r="H3213" s="275"/>
      <c r="I3213" s="275"/>
      <c r="J3213" s="275" t="s">
        <v>6477</v>
      </c>
      <c r="K3213" s="275"/>
      <c r="L3213" s="275"/>
      <c r="M3213" s="276"/>
      <c r="N3213" s="276"/>
      <c r="O3213" s="276"/>
      <c r="P3213" s="276"/>
      <c r="Q3213" s="276"/>
    </row>
    <row r="3214" spans="1:17" ht="13.5" customHeight="1" x14ac:dyDescent="0.25">
      <c r="A3214" s="278"/>
      <c r="B3214" s="278"/>
      <c r="C3214" s="278"/>
      <c r="D3214" s="278"/>
      <c r="E3214" s="278"/>
    </row>
    <row r="3215" spans="1:17" ht="13.5" customHeight="1" x14ac:dyDescent="0.25">
      <c r="A3215" s="278"/>
      <c r="B3215" s="278"/>
      <c r="C3215" s="278"/>
      <c r="D3215" s="278"/>
      <c r="E3215" s="278"/>
    </row>
    <row r="3216" spans="1:17" ht="13.5" customHeight="1" x14ac:dyDescent="0.25">
      <c r="A3216" s="278"/>
      <c r="B3216" s="278"/>
      <c r="C3216" s="278"/>
      <c r="D3216" s="278"/>
      <c r="E3216" s="278"/>
    </row>
    <row r="3217" spans="1:17" s="173" customFormat="1" ht="13.5" customHeight="1" x14ac:dyDescent="0.25">
      <c r="A3217" s="277" t="s">
        <v>6476</v>
      </c>
      <c r="B3217" s="277"/>
      <c r="C3217" s="277"/>
      <c r="D3217" s="277"/>
      <c r="E3217" s="277"/>
      <c r="F3217" s="172" t="s">
        <v>4932</v>
      </c>
      <c r="G3217" s="272" t="s">
        <v>6363</v>
      </c>
      <c r="H3217" s="272"/>
      <c r="I3217" s="272"/>
      <c r="J3217" s="272" t="s">
        <v>6475</v>
      </c>
      <c r="K3217" s="272"/>
      <c r="L3217" s="272"/>
      <c r="M3217" s="273"/>
      <c r="N3217" s="273"/>
      <c r="O3217" s="273"/>
      <c r="P3217" s="273"/>
      <c r="Q3217" s="273"/>
    </row>
    <row r="3218" spans="1:17" s="173" customFormat="1" ht="13.5" customHeight="1" x14ac:dyDescent="0.25">
      <c r="A3218" s="277"/>
      <c r="B3218" s="277"/>
      <c r="C3218" s="277"/>
      <c r="D3218" s="277"/>
      <c r="E3218" s="277"/>
    </row>
    <row r="3219" spans="1:17" s="173" customFormat="1" ht="13.5" customHeight="1" x14ac:dyDescent="0.25">
      <c r="A3219" s="277"/>
      <c r="B3219" s="277"/>
      <c r="C3219" s="277"/>
      <c r="D3219" s="277"/>
      <c r="E3219" s="277"/>
    </row>
    <row r="3220" spans="1:17" ht="13.5" customHeight="1" x14ac:dyDescent="0.25">
      <c r="A3220" s="278" t="s">
        <v>6474</v>
      </c>
      <c r="B3220" s="278"/>
      <c r="C3220" s="278"/>
      <c r="D3220" s="278"/>
      <c r="E3220" s="278"/>
      <c r="F3220" s="171" t="s">
        <v>4932</v>
      </c>
      <c r="G3220" s="275" t="s">
        <v>6363</v>
      </c>
      <c r="H3220" s="275"/>
      <c r="I3220" s="275"/>
      <c r="J3220" s="275" t="s">
        <v>6473</v>
      </c>
      <c r="K3220" s="275"/>
      <c r="L3220" s="275"/>
      <c r="M3220" s="276"/>
      <c r="N3220" s="276"/>
      <c r="O3220" s="276"/>
      <c r="P3220" s="276"/>
      <c r="Q3220" s="276"/>
    </row>
    <row r="3221" spans="1:17" ht="13.5" customHeight="1" x14ac:dyDescent="0.25">
      <c r="A3221" s="278"/>
      <c r="B3221" s="278"/>
      <c r="C3221" s="278"/>
      <c r="D3221" s="278"/>
      <c r="E3221" s="278"/>
    </row>
    <row r="3222" spans="1:17" ht="13.5" customHeight="1" x14ac:dyDescent="0.25">
      <c r="A3222" s="278"/>
      <c r="B3222" s="278"/>
      <c r="C3222" s="278"/>
      <c r="D3222" s="278"/>
      <c r="E3222" s="278"/>
    </row>
    <row r="3223" spans="1:17" ht="13.5" customHeight="1" x14ac:dyDescent="0.25">
      <c r="A3223" s="278"/>
      <c r="B3223" s="278"/>
      <c r="C3223" s="278"/>
      <c r="D3223" s="278"/>
      <c r="E3223" s="278"/>
    </row>
    <row r="3224" spans="1:17" s="173" customFormat="1" ht="13.5" customHeight="1" x14ac:dyDescent="0.25">
      <c r="A3224" s="277" t="s">
        <v>6472</v>
      </c>
      <c r="B3224" s="277"/>
      <c r="C3224" s="277"/>
      <c r="D3224" s="277"/>
      <c r="E3224" s="277"/>
      <c r="F3224" s="172" t="s">
        <v>4932</v>
      </c>
      <c r="G3224" s="272" t="s">
        <v>6363</v>
      </c>
      <c r="H3224" s="272"/>
      <c r="I3224" s="272"/>
      <c r="J3224" s="272" t="s">
        <v>6471</v>
      </c>
      <c r="K3224" s="272"/>
      <c r="L3224" s="272"/>
      <c r="M3224" s="273"/>
      <c r="N3224" s="273"/>
      <c r="O3224" s="273"/>
      <c r="P3224" s="273"/>
      <c r="Q3224" s="273"/>
    </row>
    <row r="3225" spans="1:17" s="173" customFormat="1" ht="13.5" customHeight="1" x14ac:dyDescent="0.25">
      <c r="A3225" s="277"/>
      <c r="B3225" s="277"/>
      <c r="C3225" s="277"/>
      <c r="D3225" s="277"/>
      <c r="E3225" s="277"/>
    </row>
    <row r="3226" spans="1:17" s="173" customFormat="1" ht="13.5" customHeight="1" x14ac:dyDescent="0.25">
      <c r="A3226" s="277"/>
      <c r="B3226" s="277"/>
      <c r="C3226" s="277"/>
      <c r="D3226" s="277"/>
      <c r="E3226" s="277"/>
    </row>
    <row r="3227" spans="1:17" s="173" customFormat="1" ht="13.5" customHeight="1" x14ac:dyDescent="0.25">
      <c r="A3227" s="277"/>
      <c r="B3227" s="277"/>
      <c r="C3227" s="277"/>
      <c r="D3227" s="277"/>
      <c r="E3227" s="277"/>
    </row>
    <row r="3228" spans="1:17" ht="13.5" customHeight="1" x14ac:dyDescent="0.25">
      <c r="A3228" s="278" t="s">
        <v>6470</v>
      </c>
      <c r="B3228" s="278"/>
      <c r="C3228" s="278"/>
      <c r="D3228" s="278"/>
      <c r="E3228" s="278"/>
      <c r="F3228" s="171" t="s">
        <v>4932</v>
      </c>
      <c r="G3228" s="275" t="s">
        <v>6363</v>
      </c>
      <c r="H3228" s="275"/>
      <c r="I3228" s="275"/>
      <c r="J3228" s="275" t="s">
        <v>6469</v>
      </c>
      <c r="K3228" s="275"/>
      <c r="L3228" s="275"/>
      <c r="M3228" s="276"/>
      <c r="N3228" s="276"/>
      <c r="O3228" s="276"/>
      <c r="P3228" s="276"/>
      <c r="Q3228" s="276"/>
    </row>
    <row r="3229" spans="1:17" ht="13.5" customHeight="1" x14ac:dyDescent="0.25">
      <c r="A3229" s="278"/>
      <c r="B3229" s="278"/>
      <c r="C3229" s="278"/>
      <c r="D3229" s="278"/>
      <c r="E3229" s="278"/>
    </row>
    <row r="3230" spans="1:17" ht="13.5" customHeight="1" x14ac:dyDescent="0.25">
      <c r="A3230" s="278"/>
      <c r="B3230" s="278"/>
      <c r="C3230" s="278"/>
      <c r="D3230" s="278"/>
      <c r="E3230" s="278"/>
    </row>
    <row r="3231" spans="1:17" ht="13.5" customHeight="1" x14ac:dyDescent="0.25">
      <c r="A3231" s="278"/>
      <c r="B3231" s="278"/>
      <c r="C3231" s="278"/>
      <c r="D3231" s="278"/>
      <c r="E3231" s="278"/>
    </row>
    <row r="3232" spans="1:17" ht="13.5" customHeight="1" x14ac:dyDescent="0.25">
      <c r="A3232" s="278"/>
      <c r="B3232" s="278"/>
      <c r="C3232" s="278"/>
      <c r="D3232" s="278"/>
      <c r="E3232" s="278"/>
    </row>
    <row r="3233" spans="1:17" s="173" customFormat="1" ht="13.5" customHeight="1" x14ac:dyDescent="0.25">
      <c r="A3233" s="277" t="s">
        <v>6468</v>
      </c>
      <c r="B3233" s="277"/>
      <c r="C3233" s="277"/>
      <c r="D3233" s="277"/>
      <c r="E3233" s="277"/>
      <c r="F3233" s="172" t="s">
        <v>4932</v>
      </c>
      <c r="G3233" s="272" t="s">
        <v>6363</v>
      </c>
      <c r="H3233" s="272"/>
      <c r="I3233" s="272"/>
      <c r="J3233" s="272" t="s">
        <v>6467</v>
      </c>
      <c r="K3233" s="272"/>
      <c r="L3233" s="272"/>
      <c r="M3233" s="273"/>
      <c r="N3233" s="273"/>
      <c r="O3233" s="273"/>
      <c r="P3233" s="273"/>
      <c r="Q3233" s="273"/>
    </row>
    <row r="3234" spans="1:17" s="173" customFormat="1" ht="13.5" customHeight="1" x14ac:dyDescent="0.25">
      <c r="A3234" s="277"/>
      <c r="B3234" s="277"/>
      <c r="C3234" s="277"/>
      <c r="D3234" s="277"/>
      <c r="E3234" s="277"/>
    </row>
    <row r="3235" spans="1:17" s="173" customFormat="1" ht="13.5" customHeight="1" x14ac:dyDescent="0.25">
      <c r="A3235" s="277"/>
      <c r="B3235" s="277"/>
      <c r="C3235" s="277"/>
      <c r="D3235" s="277"/>
      <c r="E3235" s="277"/>
    </row>
    <row r="3236" spans="1:17" ht="13.5" customHeight="1" x14ac:dyDescent="0.25">
      <c r="A3236" s="278" t="s">
        <v>6466</v>
      </c>
      <c r="B3236" s="278"/>
      <c r="C3236" s="278"/>
      <c r="D3236" s="278"/>
      <c r="E3236" s="278"/>
      <c r="F3236" s="171" t="s">
        <v>4932</v>
      </c>
      <c r="G3236" s="275" t="s">
        <v>6363</v>
      </c>
      <c r="H3236" s="275"/>
      <c r="I3236" s="275"/>
      <c r="J3236" s="275" t="s">
        <v>6465</v>
      </c>
      <c r="K3236" s="275"/>
      <c r="L3236" s="275"/>
      <c r="M3236" s="276"/>
      <c r="N3236" s="276"/>
      <c r="O3236" s="276"/>
      <c r="P3236" s="276"/>
      <c r="Q3236" s="276"/>
    </row>
    <row r="3237" spans="1:17" ht="13.5" customHeight="1" x14ac:dyDescent="0.25">
      <c r="A3237" s="278"/>
      <c r="B3237" s="278"/>
      <c r="C3237" s="278"/>
      <c r="D3237" s="278"/>
      <c r="E3237" s="278"/>
    </row>
    <row r="3238" spans="1:17" ht="13.5" customHeight="1" x14ac:dyDescent="0.25">
      <c r="A3238" s="278"/>
      <c r="B3238" s="278"/>
      <c r="C3238" s="278"/>
      <c r="D3238" s="278"/>
      <c r="E3238" s="278"/>
    </row>
    <row r="3239" spans="1:17" s="173" customFormat="1" ht="13.5" customHeight="1" x14ac:dyDescent="0.25">
      <c r="A3239" s="277" t="s">
        <v>6464</v>
      </c>
      <c r="B3239" s="277"/>
      <c r="C3239" s="277"/>
      <c r="D3239" s="277"/>
      <c r="E3239" s="277"/>
      <c r="F3239" s="172" t="s">
        <v>4932</v>
      </c>
      <c r="G3239" s="272" t="s">
        <v>6363</v>
      </c>
      <c r="H3239" s="272"/>
      <c r="I3239" s="272"/>
      <c r="J3239" s="272" t="s">
        <v>6404</v>
      </c>
      <c r="K3239" s="272"/>
      <c r="L3239" s="272"/>
      <c r="M3239" s="273"/>
      <c r="N3239" s="273"/>
      <c r="O3239" s="273"/>
      <c r="P3239" s="273"/>
      <c r="Q3239" s="273"/>
    </row>
    <row r="3240" spans="1:17" s="173" customFormat="1" ht="13.5" customHeight="1" x14ac:dyDescent="0.25">
      <c r="A3240" s="277"/>
      <c r="B3240" s="277"/>
      <c r="C3240" s="277"/>
      <c r="D3240" s="277"/>
      <c r="E3240" s="277"/>
    </row>
    <row r="3241" spans="1:17" s="173" customFormat="1" ht="13.5" customHeight="1" x14ac:dyDescent="0.25">
      <c r="A3241" s="277"/>
      <c r="B3241" s="277"/>
      <c r="C3241" s="277"/>
      <c r="D3241" s="277"/>
      <c r="E3241" s="277"/>
    </row>
    <row r="3242" spans="1:17" s="173" customFormat="1" ht="13.5" customHeight="1" x14ac:dyDescent="0.25">
      <c r="A3242" s="277"/>
      <c r="B3242" s="277"/>
      <c r="C3242" s="277"/>
      <c r="D3242" s="277"/>
      <c r="E3242" s="277"/>
    </row>
    <row r="3243" spans="1:17" ht="13.5" customHeight="1" x14ac:dyDescent="0.25">
      <c r="A3243" s="278" t="s">
        <v>6463</v>
      </c>
      <c r="B3243" s="278"/>
      <c r="C3243" s="278"/>
      <c r="D3243" s="278"/>
      <c r="E3243" s="278"/>
      <c r="F3243" s="171" t="s">
        <v>4932</v>
      </c>
      <c r="G3243" s="275" t="s">
        <v>6363</v>
      </c>
      <c r="H3243" s="275"/>
      <c r="I3243" s="275"/>
      <c r="J3243" s="275" t="s">
        <v>6462</v>
      </c>
      <c r="K3243" s="275"/>
      <c r="L3243" s="275"/>
      <c r="M3243" s="276"/>
      <c r="N3243" s="276"/>
      <c r="O3243" s="276"/>
      <c r="P3243" s="276"/>
      <c r="Q3243" s="276"/>
    </row>
    <row r="3244" spans="1:17" ht="13.5" customHeight="1" x14ac:dyDescent="0.25">
      <c r="A3244" s="278"/>
      <c r="B3244" s="278"/>
      <c r="C3244" s="278"/>
      <c r="D3244" s="278"/>
      <c r="E3244" s="278"/>
    </row>
    <row r="3245" spans="1:17" ht="13.5" customHeight="1" x14ac:dyDescent="0.25">
      <c r="A3245" s="278"/>
      <c r="B3245" s="278"/>
      <c r="C3245" s="278"/>
      <c r="D3245" s="278"/>
      <c r="E3245" s="278"/>
    </row>
    <row r="3246" spans="1:17" s="173" customFormat="1" ht="13.5" customHeight="1" x14ac:dyDescent="0.25">
      <c r="A3246" s="277" t="s">
        <v>6461</v>
      </c>
      <c r="B3246" s="277"/>
      <c r="C3246" s="277"/>
      <c r="D3246" s="277"/>
      <c r="E3246" s="277"/>
      <c r="F3246" s="172" t="s">
        <v>4932</v>
      </c>
      <c r="G3246" s="272" t="s">
        <v>6363</v>
      </c>
      <c r="H3246" s="272"/>
      <c r="I3246" s="272"/>
      <c r="J3246" s="272" t="s">
        <v>6460</v>
      </c>
      <c r="K3246" s="272"/>
      <c r="L3246" s="272"/>
      <c r="M3246" s="273"/>
      <c r="N3246" s="273"/>
      <c r="O3246" s="273"/>
      <c r="P3246" s="273"/>
      <c r="Q3246" s="273"/>
    </row>
    <row r="3247" spans="1:17" s="173" customFormat="1" ht="13.5" customHeight="1" x14ac:dyDescent="0.25">
      <c r="A3247" s="277"/>
      <c r="B3247" s="277"/>
      <c r="C3247" s="277"/>
      <c r="D3247" s="277"/>
      <c r="E3247" s="277"/>
    </row>
    <row r="3248" spans="1:17" s="173" customFormat="1" ht="13.5" customHeight="1" x14ac:dyDescent="0.25">
      <c r="A3248" s="277"/>
      <c r="B3248" s="277"/>
      <c r="C3248" s="277"/>
      <c r="D3248" s="277"/>
      <c r="E3248" s="277"/>
    </row>
    <row r="3249" spans="1:17" ht="13.5" customHeight="1" x14ac:dyDescent="0.25">
      <c r="A3249" s="278" t="s">
        <v>6459</v>
      </c>
      <c r="B3249" s="278"/>
      <c r="C3249" s="278"/>
      <c r="D3249" s="278"/>
      <c r="E3249" s="278"/>
      <c r="F3249" s="171" t="s">
        <v>4932</v>
      </c>
      <c r="G3249" s="275" t="s">
        <v>6363</v>
      </c>
      <c r="H3249" s="275"/>
      <c r="I3249" s="275"/>
      <c r="J3249" s="275" t="s">
        <v>6458</v>
      </c>
      <c r="K3249" s="275"/>
      <c r="L3249" s="275"/>
      <c r="M3249" s="276"/>
      <c r="N3249" s="276"/>
      <c r="O3249" s="276"/>
      <c r="P3249" s="276"/>
      <c r="Q3249" s="276"/>
    </row>
    <row r="3250" spans="1:17" ht="13.5" customHeight="1" x14ac:dyDescent="0.25">
      <c r="A3250" s="278"/>
      <c r="B3250" s="278"/>
      <c r="C3250" s="278"/>
      <c r="D3250" s="278"/>
      <c r="E3250" s="278"/>
    </row>
    <row r="3251" spans="1:17" ht="13.5" customHeight="1" x14ac:dyDescent="0.25">
      <c r="A3251" s="278"/>
      <c r="B3251" s="278"/>
      <c r="C3251" s="278"/>
      <c r="D3251" s="278"/>
      <c r="E3251" s="278"/>
    </row>
    <row r="3252" spans="1:17" s="173" customFormat="1" ht="13.5" customHeight="1" x14ac:dyDescent="0.25">
      <c r="A3252" s="277" t="s">
        <v>6457</v>
      </c>
      <c r="B3252" s="277"/>
      <c r="C3252" s="277"/>
      <c r="D3252" s="277"/>
      <c r="E3252" s="277"/>
      <c r="F3252" s="172" t="s">
        <v>4932</v>
      </c>
      <c r="G3252" s="272" t="s">
        <v>6363</v>
      </c>
      <c r="H3252" s="272"/>
      <c r="I3252" s="272"/>
      <c r="J3252" s="272" t="s">
        <v>6456</v>
      </c>
      <c r="K3252" s="272"/>
      <c r="L3252" s="272"/>
      <c r="M3252" s="273"/>
      <c r="N3252" s="273"/>
      <c r="O3252" s="273"/>
      <c r="P3252" s="273"/>
      <c r="Q3252" s="273"/>
    </row>
    <row r="3253" spans="1:17" s="173" customFormat="1" ht="13.5" customHeight="1" x14ac:dyDescent="0.25">
      <c r="A3253" s="277"/>
      <c r="B3253" s="277"/>
      <c r="C3253" s="277"/>
      <c r="D3253" s="277"/>
      <c r="E3253" s="277"/>
    </row>
    <row r="3254" spans="1:17" s="173" customFormat="1" ht="13.5" customHeight="1" x14ac:dyDescent="0.25">
      <c r="A3254" s="277"/>
      <c r="B3254" s="277"/>
      <c r="C3254" s="277"/>
      <c r="D3254" s="277"/>
      <c r="E3254" s="277"/>
    </row>
    <row r="3255" spans="1:17" s="173" customFormat="1" ht="13.5" customHeight="1" x14ac:dyDescent="0.25">
      <c r="A3255" s="277"/>
      <c r="B3255" s="277"/>
      <c r="C3255" s="277"/>
      <c r="D3255" s="277"/>
      <c r="E3255" s="277"/>
    </row>
    <row r="3256" spans="1:17" ht="13.5" customHeight="1" x14ac:dyDescent="0.25">
      <c r="A3256" s="278" t="s">
        <v>6455</v>
      </c>
      <c r="B3256" s="278"/>
      <c r="C3256" s="278"/>
      <c r="D3256" s="278"/>
      <c r="E3256" s="278"/>
      <c r="F3256" s="171" t="s">
        <v>4932</v>
      </c>
      <c r="G3256" s="275" t="s">
        <v>6363</v>
      </c>
      <c r="H3256" s="275"/>
      <c r="I3256" s="275"/>
      <c r="J3256" s="275" t="s">
        <v>6454</v>
      </c>
      <c r="K3256" s="275"/>
      <c r="L3256" s="275"/>
      <c r="M3256" s="276"/>
      <c r="N3256" s="276"/>
      <c r="O3256" s="276"/>
      <c r="P3256" s="276"/>
      <c r="Q3256" s="276"/>
    </row>
    <row r="3257" spans="1:17" ht="13.5" customHeight="1" x14ac:dyDescent="0.25">
      <c r="A3257" s="278"/>
      <c r="B3257" s="278"/>
      <c r="C3257" s="278"/>
      <c r="D3257" s="278"/>
      <c r="E3257" s="278"/>
    </row>
    <row r="3258" spans="1:17" ht="13.5" customHeight="1" x14ac:dyDescent="0.25">
      <c r="A3258" s="278"/>
      <c r="B3258" s="278"/>
      <c r="C3258" s="278"/>
      <c r="D3258" s="278"/>
      <c r="E3258" s="278"/>
    </row>
    <row r="3259" spans="1:17" ht="13.5" customHeight="1" x14ac:dyDescent="0.25">
      <c r="A3259" s="278"/>
      <c r="B3259" s="278"/>
      <c r="C3259" s="278"/>
      <c r="D3259" s="278"/>
      <c r="E3259" s="278"/>
    </row>
    <row r="3260" spans="1:17" ht="13.5" customHeight="1" x14ac:dyDescent="0.25">
      <c r="A3260" s="278"/>
      <c r="B3260" s="278"/>
      <c r="C3260" s="278"/>
      <c r="D3260" s="278"/>
      <c r="E3260" s="278"/>
    </row>
    <row r="3261" spans="1:17" s="173" customFormat="1" ht="13.5" customHeight="1" x14ac:dyDescent="0.25">
      <c r="A3261" s="277" t="s">
        <v>6453</v>
      </c>
      <c r="B3261" s="277"/>
      <c r="C3261" s="277"/>
      <c r="D3261" s="277"/>
      <c r="E3261" s="277"/>
      <c r="F3261" s="172" t="s">
        <v>4932</v>
      </c>
      <c r="G3261" s="272" t="s">
        <v>6363</v>
      </c>
      <c r="H3261" s="272"/>
      <c r="I3261" s="272"/>
      <c r="J3261" s="272" t="s">
        <v>6452</v>
      </c>
      <c r="K3261" s="272"/>
      <c r="L3261" s="272"/>
      <c r="M3261" s="273"/>
      <c r="N3261" s="273"/>
      <c r="O3261" s="273"/>
      <c r="P3261" s="273"/>
      <c r="Q3261" s="273"/>
    </row>
    <row r="3262" spans="1:17" s="173" customFormat="1" ht="13.5" customHeight="1" x14ac:dyDescent="0.25">
      <c r="A3262" s="277"/>
      <c r="B3262" s="277"/>
      <c r="C3262" s="277"/>
      <c r="D3262" s="277"/>
      <c r="E3262" s="277"/>
    </row>
    <row r="3263" spans="1:17" s="173" customFormat="1" ht="13.5" customHeight="1" x14ac:dyDescent="0.25">
      <c r="A3263" s="277"/>
      <c r="B3263" s="277"/>
      <c r="C3263" s="277"/>
      <c r="D3263" s="277"/>
      <c r="E3263" s="277"/>
    </row>
    <row r="3264" spans="1:17" s="173" customFormat="1" ht="13.5" customHeight="1" x14ac:dyDescent="0.25">
      <c r="A3264" s="277"/>
      <c r="B3264" s="277"/>
      <c r="C3264" s="277"/>
      <c r="D3264" s="277"/>
      <c r="E3264" s="277"/>
    </row>
    <row r="3265" spans="1:17" ht="13.5" customHeight="1" x14ac:dyDescent="0.25">
      <c r="A3265" s="278" t="s">
        <v>6451</v>
      </c>
      <c r="B3265" s="278"/>
      <c r="C3265" s="278"/>
      <c r="D3265" s="278"/>
      <c r="E3265" s="278"/>
      <c r="F3265" s="171" t="s">
        <v>4932</v>
      </c>
      <c r="G3265" s="275" t="s">
        <v>6363</v>
      </c>
      <c r="H3265" s="275"/>
      <c r="I3265" s="275"/>
      <c r="J3265" s="275" t="s">
        <v>6450</v>
      </c>
      <c r="K3265" s="275"/>
      <c r="L3265" s="275"/>
      <c r="M3265" s="276"/>
      <c r="N3265" s="276"/>
      <c r="O3265" s="276"/>
      <c r="P3265" s="276"/>
      <c r="Q3265" s="276"/>
    </row>
    <row r="3266" spans="1:17" ht="13.5" customHeight="1" x14ac:dyDescent="0.25">
      <c r="A3266" s="278"/>
      <c r="B3266" s="278"/>
      <c r="C3266" s="278"/>
      <c r="D3266" s="278"/>
      <c r="E3266" s="278"/>
    </row>
    <row r="3267" spans="1:17" ht="13.5" customHeight="1" x14ac:dyDescent="0.25">
      <c r="A3267" s="278"/>
      <c r="B3267" s="278"/>
      <c r="C3267" s="278"/>
      <c r="D3267" s="278"/>
      <c r="E3267" s="278"/>
    </row>
    <row r="3268" spans="1:17" s="173" customFormat="1" ht="13.5" customHeight="1" x14ac:dyDescent="0.25">
      <c r="A3268" s="277" t="s">
        <v>6449</v>
      </c>
      <c r="B3268" s="277"/>
      <c r="C3268" s="277"/>
      <c r="D3268" s="277"/>
      <c r="E3268" s="277"/>
      <c r="F3268" s="172" t="s">
        <v>4932</v>
      </c>
      <c r="G3268" s="272" t="s">
        <v>6363</v>
      </c>
      <c r="H3268" s="272"/>
      <c r="I3268" s="272"/>
      <c r="J3268" s="272" t="s">
        <v>6448</v>
      </c>
      <c r="K3268" s="272"/>
      <c r="L3268" s="272"/>
      <c r="M3268" s="273"/>
      <c r="N3268" s="273"/>
      <c r="O3268" s="273"/>
      <c r="P3268" s="273"/>
      <c r="Q3268" s="273"/>
    </row>
    <row r="3269" spans="1:17" s="173" customFormat="1" ht="13.5" customHeight="1" x14ac:dyDescent="0.25">
      <c r="A3269" s="277"/>
      <c r="B3269" s="277"/>
      <c r="C3269" s="277"/>
      <c r="D3269" s="277"/>
      <c r="E3269" s="277"/>
    </row>
    <row r="3270" spans="1:17" s="173" customFormat="1" ht="13.5" customHeight="1" x14ac:dyDescent="0.25">
      <c r="A3270" s="277"/>
      <c r="B3270" s="277"/>
      <c r="C3270" s="277"/>
      <c r="D3270" s="277"/>
      <c r="E3270" s="277"/>
    </row>
    <row r="3271" spans="1:17" ht="13.5" customHeight="1" x14ac:dyDescent="0.25">
      <c r="A3271" s="278" t="s">
        <v>6447</v>
      </c>
      <c r="B3271" s="278"/>
      <c r="C3271" s="278"/>
      <c r="D3271" s="278"/>
      <c r="E3271" s="278"/>
      <c r="F3271" s="171" t="s">
        <v>4932</v>
      </c>
      <c r="G3271" s="275" t="s">
        <v>6363</v>
      </c>
      <c r="H3271" s="275"/>
      <c r="I3271" s="275"/>
      <c r="J3271" s="275" t="s">
        <v>6446</v>
      </c>
      <c r="K3271" s="275"/>
      <c r="L3271" s="275"/>
      <c r="M3271" s="276"/>
      <c r="N3271" s="276"/>
      <c r="O3271" s="276"/>
      <c r="P3271" s="276"/>
      <c r="Q3271" s="276"/>
    </row>
    <row r="3272" spans="1:17" ht="13.5" customHeight="1" x14ac:dyDescent="0.25">
      <c r="A3272" s="278"/>
      <c r="B3272" s="278"/>
      <c r="C3272" s="278"/>
      <c r="D3272" s="278"/>
      <c r="E3272" s="278"/>
    </row>
    <row r="3273" spans="1:17" ht="13.5" customHeight="1" x14ac:dyDescent="0.25">
      <c r="A3273" s="278"/>
      <c r="B3273" s="278"/>
      <c r="C3273" s="278"/>
      <c r="D3273" s="278"/>
      <c r="E3273" s="278"/>
    </row>
    <row r="3274" spans="1:17" s="173" customFormat="1" ht="13.5" customHeight="1" x14ac:dyDescent="0.25">
      <c r="A3274" s="277" t="s">
        <v>6445</v>
      </c>
      <c r="B3274" s="277"/>
      <c r="C3274" s="277"/>
      <c r="D3274" s="277"/>
      <c r="E3274" s="277"/>
      <c r="F3274" s="172" t="s">
        <v>4932</v>
      </c>
      <c r="G3274" s="272" t="s">
        <v>6363</v>
      </c>
      <c r="H3274" s="272"/>
      <c r="I3274" s="272"/>
      <c r="J3274" s="272" t="s">
        <v>6444</v>
      </c>
      <c r="K3274" s="272"/>
      <c r="L3274" s="272"/>
      <c r="M3274" s="273"/>
      <c r="N3274" s="273"/>
      <c r="O3274" s="273"/>
      <c r="P3274" s="273"/>
      <c r="Q3274" s="273"/>
    </row>
    <row r="3275" spans="1:17" s="173" customFormat="1" ht="13.5" customHeight="1" x14ac:dyDescent="0.25">
      <c r="A3275" s="277"/>
      <c r="B3275" s="277"/>
      <c r="C3275" s="277"/>
      <c r="D3275" s="277"/>
      <c r="E3275" s="277"/>
    </row>
    <row r="3276" spans="1:17" s="173" customFormat="1" ht="13.5" customHeight="1" x14ac:dyDescent="0.25">
      <c r="A3276" s="277"/>
      <c r="B3276" s="277"/>
      <c r="C3276" s="277"/>
      <c r="D3276" s="277"/>
      <c r="E3276" s="277"/>
    </row>
    <row r="3277" spans="1:17" ht="13.5" customHeight="1" x14ac:dyDescent="0.25">
      <c r="A3277" s="278" t="s">
        <v>6443</v>
      </c>
      <c r="B3277" s="278"/>
      <c r="C3277" s="278"/>
      <c r="D3277" s="278"/>
      <c r="E3277" s="278"/>
      <c r="F3277" s="171" t="s">
        <v>4932</v>
      </c>
      <c r="G3277" s="275" t="s">
        <v>6363</v>
      </c>
      <c r="H3277" s="275"/>
      <c r="I3277" s="275"/>
      <c r="J3277" s="275" t="s">
        <v>6442</v>
      </c>
      <c r="K3277" s="275"/>
      <c r="L3277" s="275"/>
      <c r="M3277" s="276"/>
      <c r="N3277" s="276"/>
      <c r="O3277" s="276"/>
      <c r="P3277" s="276"/>
      <c r="Q3277" s="276"/>
    </row>
    <row r="3278" spans="1:17" ht="13.5" customHeight="1" x14ac:dyDescent="0.25">
      <c r="A3278" s="278"/>
      <c r="B3278" s="278"/>
      <c r="C3278" s="278"/>
      <c r="D3278" s="278"/>
      <c r="E3278" s="278"/>
    </row>
    <row r="3279" spans="1:17" ht="13.5" customHeight="1" x14ac:dyDescent="0.25">
      <c r="A3279" s="278"/>
      <c r="B3279" s="278"/>
      <c r="C3279" s="278"/>
      <c r="D3279" s="278"/>
      <c r="E3279" s="278"/>
    </row>
    <row r="3280" spans="1:17" s="173" customFormat="1" ht="13.5" customHeight="1" x14ac:dyDescent="0.25">
      <c r="A3280" s="277" t="s">
        <v>6441</v>
      </c>
      <c r="B3280" s="277"/>
      <c r="C3280" s="277"/>
      <c r="D3280" s="277"/>
      <c r="E3280" s="277"/>
      <c r="F3280" s="172" t="s">
        <v>4932</v>
      </c>
      <c r="G3280" s="272" t="s">
        <v>6363</v>
      </c>
      <c r="H3280" s="272"/>
      <c r="I3280" s="272"/>
      <c r="J3280" s="272" t="s">
        <v>6440</v>
      </c>
      <c r="K3280" s="272"/>
      <c r="L3280" s="272"/>
      <c r="M3280" s="273"/>
      <c r="N3280" s="273"/>
      <c r="O3280" s="273"/>
      <c r="P3280" s="273"/>
      <c r="Q3280" s="273"/>
    </row>
    <row r="3281" spans="1:17" s="173" customFormat="1" ht="13.5" customHeight="1" x14ac:dyDescent="0.25">
      <c r="A3281" s="277"/>
      <c r="B3281" s="277"/>
      <c r="C3281" s="277"/>
      <c r="D3281" s="277"/>
      <c r="E3281" s="277"/>
    </row>
    <row r="3282" spans="1:17" s="173" customFormat="1" ht="13.5" customHeight="1" x14ac:dyDescent="0.25">
      <c r="A3282" s="277"/>
      <c r="B3282" s="277"/>
      <c r="C3282" s="277"/>
      <c r="D3282" s="277"/>
      <c r="E3282" s="277"/>
    </row>
    <row r="3283" spans="1:17" ht="13.5" customHeight="1" x14ac:dyDescent="0.25">
      <c r="A3283" s="278" t="s">
        <v>6439</v>
      </c>
      <c r="B3283" s="278"/>
      <c r="C3283" s="278"/>
      <c r="D3283" s="278"/>
      <c r="E3283" s="278"/>
      <c r="F3283" s="171" t="s">
        <v>4932</v>
      </c>
      <c r="G3283" s="275" t="s">
        <v>6363</v>
      </c>
      <c r="H3283" s="275"/>
      <c r="I3283" s="275"/>
      <c r="J3283" s="275" t="s">
        <v>6438</v>
      </c>
      <c r="K3283" s="275"/>
      <c r="L3283" s="275"/>
      <c r="M3283" s="276"/>
      <c r="N3283" s="276"/>
      <c r="O3283" s="276"/>
      <c r="P3283" s="276"/>
      <c r="Q3283" s="276"/>
    </row>
    <row r="3284" spans="1:17" ht="13.5" customHeight="1" x14ac:dyDescent="0.25">
      <c r="A3284" s="278"/>
      <c r="B3284" s="278"/>
      <c r="C3284" s="278"/>
      <c r="D3284" s="278"/>
      <c r="E3284" s="278"/>
    </row>
    <row r="3285" spans="1:17" ht="13.5" customHeight="1" x14ac:dyDescent="0.25">
      <c r="A3285" s="278"/>
      <c r="B3285" s="278"/>
      <c r="C3285" s="278"/>
      <c r="D3285" s="278"/>
      <c r="E3285" s="278"/>
    </row>
    <row r="3286" spans="1:17" s="173" customFormat="1" ht="13.5" customHeight="1" x14ac:dyDescent="0.25">
      <c r="A3286" s="277" t="s">
        <v>6437</v>
      </c>
      <c r="B3286" s="277"/>
      <c r="C3286" s="277"/>
      <c r="D3286" s="277"/>
      <c r="E3286" s="277"/>
      <c r="F3286" s="172" t="s">
        <v>4932</v>
      </c>
      <c r="G3286" s="272" t="s">
        <v>6363</v>
      </c>
      <c r="H3286" s="272"/>
      <c r="I3286" s="272"/>
      <c r="J3286" s="272" t="s">
        <v>6436</v>
      </c>
      <c r="K3286" s="272"/>
      <c r="L3286" s="272"/>
      <c r="M3286" s="273"/>
      <c r="N3286" s="273"/>
      <c r="O3286" s="273"/>
      <c r="P3286" s="273"/>
      <c r="Q3286" s="273"/>
    </row>
    <row r="3287" spans="1:17" s="173" customFormat="1" ht="13.5" customHeight="1" x14ac:dyDescent="0.25">
      <c r="A3287" s="277"/>
      <c r="B3287" s="277"/>
      <c r="C3287" s="277"/>
      <c r="D3287" s="277"/>
      <c r="E3287" s="277"/>
    </row>
    <row r="3288" spans="1:17" s="173" customFormat="1" ht="13.5" customHeight="1" x14ac:dyDescent="0.25">
      <c r="A3288" s="277"/>
      <c r="B3288" s="277"/>
      <c r="C3288" s="277"/>
      <c r="D3288" s="277"/>
      <c r="E3288" s="277"/>
    </row>
    <row r="3289" spans="1:17" ht="13.5" customHeight="1" x14ac:dyDescent="0.25">
      <c r="A3289" s="278" t="s">
        <v>6435</v>
      </c>
      <c r="B3289" s="278"/>
      <c r="C3289" s="278"/>
      <c r="D3289" s="278"/>
      <c r="E3289" s="278"/>
      <c r="F3289" s="171" t="s">
        <v>4932</v>
      </c>
      <c r="G3289" s="275" t="s">
        <v>6363</v>
      </c>
      <c r="H3289" s="275"/>
      <c r="I3289" s="275"/>
      <c r="J3289" s="275" t="s">
        <v>6434</v>
      </c>
      <c r="K3289" s="275"/>
      <c r="L3289" s="275"/>
      <c r="M3289" s="276"/>
      <c r="N3289" s="276"/>
      <c r="O3289" s="276"/>
      <c r="P3289" s="276"/>
      <c r="Q3289" s="276"/>
    </row>
    <row r="3290" spans="1:17" ht="13.5" customHeight="1" x14ac:dyDescent="0.25">
      <c r="A3290" s="278"/>
      <c r="B3290" s="278"/>
      <c r="C3290" s="278"/>
      <c r="D3290" s="278"/>
      <c r="E3290" s="278"/>
    </row>
    <row r="3291" spans="1:17" s="173" customFormat="1" ht="13.5" customHeight="1" x14ac:dyDescent="0.25">
      <c r="A3291" s="277" t="s">
        <v>5048</v>
      </c>
      <c r="B3291" s="277"/>
      <c r="C3291" s="277"/>
      <c r="D3291" s="277"/>
      <c r="E3291" s="277"/>
      <c r="F3291" s="172" t="s">
        <v>4932</v>
      </c>
      <c r="G3291" s="272" t="s">
        <v>6363</v>
      </c>
      <c r="H3291" s="272"/>
      <c r="I3291" s="272"/>
      <c r="J3291" s="272" t="s">
        <v>6433</v>
      </c>
      <c r="K3291" s="272"/>
      <c r="L3291" s="272"/>
      <c r="M3291" s="273"/>
      <c r="N3291" s="273"/>
      <c r="O3291" s="273"/>
      <c r="P3291" s="273"/>
      <c r="Q3291" s="273"/>
    </row>
    <row r="3292" spans="1:17" s="173" customFormat="1" ht="13.5" customHeight="1" x14ac:dyDescent="0.25">
      <c r="A3292" s="277"/>
      <c r="B3292" s="277"/>
      <c r="C3292" s="277"/>
      <c r="D3292" s="277"/>
      <c r="E3292" s="277"/>
    </row>
    <row r="3293" spans="1:17" s="173" customFormat="1" ht="13.5" customHeight="1" x14ac:dyDescent="0.25">
      <c r="A3293" s="277"/>
      <c r="B3293" s="277"/>
      <c r="C3293" s="277"/>
      <c r="D3293" s="277"/>
      <c r="E3293" s="277"/>
    </row>
    <row r="3294" spans="1:17" ht="16.5" customHeight="1" x14ac:dyDescent="0.25">
      <c r="A3294" s="275" t="s">
        <v>6432</v>
      </c>
      <c r="B3294" s="275"/>
      <c r="C3294" s="275"/>
      <c r="D3294" s="275"/>
      <c r="E3294" s="275"/>
      <c r="F3294" s="171" t="s">
        <v>4932</v>
      </c>
      <c r="G3294" s="275" t="s">
        <v>6363</v>
      </c>
      <c r="H3294" s="275"/>
      <c r="I3294" s="275"/>
      <c r="J3294" s="275" t="s">
        <v>6431</v>
      </c>
      <c r="K3294" s="275"/>
      <c r="L3294" s="275"/>
      <c r="M3294" s="276"/>
      <c r="N3294" s="276"/>
      <c r="O3294" s="276"/>
      <c r="P3294" s="276"/>
      <c r="Q3294" s="276"/>
    </row>
    <row r="3295" spans="1:17" s="173" customFormat="1" ht="13.5" customHeight="1" x14ac:dyDescent="0.25">
      <c r="A3295" s="277" t="s">
        <v>6430</v>
      </c>
      <c r="B3295" s="277"/>
      <c r="C3295" s="277"/>
      <c r="D3295" s="277"/>
      <c r="E3295" s="277"/>
      <c r="F3295" s="172" t="s">
        <v>4932</v>
      </c>
      <c r="G3295" s="272" t="s">
        <v>6363</v>
      </c>
      <c r="H3295" s="272"/>
      <c r="I3295" s="272"/>
      <c r="J3295" s="272" t="s">
        <v>6429</v>
      </c>
      <c r="K3295" s="272"/>
      <c r="L3295" s="272"/>
      <c r="M3295" s="273"/>
      <c r="N3295" s="273"/>
      <c r="O3295" s="273"/>
      <c r="P3295" s="273"/>
      <c r="Q3295" s="273"/>
    </row>
    <row r="3296" spans="1:17" s="173" customFormat="1" ht="13.5" customHeight="1" x14ac:dyDescent="0.25">
      <c r="A3296" s="277"/>
      <c r="B3296" s="277"/>
      <c r="C3296" s="277"/>
      <c r="D3296" s="277"/>
      <c r="E3296" s="277"/>
    </row>
    <row r="3297" spans="1:17" s="173" customFormat="1" ht="13.5" customHeight="1" x14ac:dyDescent="0.25">
      <c r="A3297" s="277"/>
      <c r="B3297" s="277"/>
      <c r="C3297" s="277"/>
      <c r="D3297" s="277"/>
      <c r="E3297" s="277"/>
    </row>
    <row r="3298" spans="1:17" ht="13.5" customHeight="1" x14ac:dyDescent="0.25">
      <c r="A3298" s="278" t="s">
        <v>6428</v>
      </c>
      <c r="B3298" s="278"/>
      <c r="C3298" s="278"/>
      <c r="D3298" s="278"/>
      <c r="E3298" s="278"/>
      <c r="F3298" s="171" t="s">
        <v>4932</v>
      </c>
      <c r="G3298" s="275" t="s">
        <v>6363</v>
      </c>
      <c r="H3298" s="275"/>
      <c r="I3298" s="275"/>
      <c r="J3298" s="275" t="s">
        <v>6427</v>
      </c>
      <c r="K3298" s="275"/>
      <c r="L3298" s="275"/>
      <c r="M3298" s="276"/>
      <c r="N3298" s="276"/>
      <c r="O3298" s="276"/>
      <c r="P3298" s="276"/>
      <c r="Q3298" s="276"/>
    </row>
    <row r="3299" spans="1:17" ht="13.5" customHeight="1" x14ac:dyDescent="0.25">
      <c r="A3299" s="278"/>
      <c r="B3299" s="278"/>
      <c r="C3299" s="278"/>
      <c r="D3299" s="278"/>
      <c r="E3299" s="278"/>
    </row>
    <row r="3300" spans="1:17" ht="13.5" customHeight="1" x14ac:dyDescent="0.25">
      <c r="A3300" s="278"/>
      <c r="B3300" s="278"/>
      <c r="C3300" s="278"/>
      <c r="D3300" s="278"/>
      <c r="E3300" s="278"/>
    </row>
    <row r="3301" spans="1:17" s="173" customFormat="1" ht="13.5" customHeight="1" x14ac:dyDescent="0.25">
      <c r="A3301" s="277" t="s">
        <v>6426</v>
      </c>
      <c r="B3301" s="277"/>
      <c r="C3301" s="277"/>
      <c r="D3301" s="277"/>
      <c r="E3301" s="277"/>
      <c r="F3301" s="172" t="s">
        <v>4932</v>
      </c>
      <c r="G3301" s="272" t="s">
        <v>6363</v>
      </c>
      <c r="H3301" s="272"/>
      <c r="I3301" s="272"/>
      <c r="J3301" s="272" t="s">
        <v>6425</v>
      </c>
      <c r="K3301" s="272"/>
      <c r="L3301" s="272"/>
      <c r="M3301" s="273"/>
      <c r="N3301" s="273"/>
      <c r="O3301" s="273"/>
      <c r="P3301" s="273"/>
      <c r="Q3301" s="273"/>
    </row>
    <row r="3302" spans="1:17" s="173" customFormat="1" ht="13.5" customHeight="1" x14ac:dyDescent="0.25">
      <c r="A3302" s="277"/>
      <c r="B3302" s="277"/>
      <c r="C3302" s="277"/>
      <c r="D3302" s="277"/>
      <c r="E3302" s="277"/>
    </row>
    <row r="3303" spans="1:17" ht="13.5" customHeight="1" x14ac:dyDescent="0.25">
      <c r="A3303" s="278" t="s">
        <v>6424</v>
      </c>
      <c r="B3303" s="278"/>
      <c r="C3303" s="278"/>
      <c r="D3303" s="278"/>
      <c r="E3303" s="278"/>
      <c r="F3303" s="171" t="s">
        <v>4932</v>
      </c>
      <c r="G3303" s="275" t="s">
        <v>6363</v>
      </c>
      <c r="H3303" s="275"/>
      <c r="I3303" s="275"/>
      <c r="J3303" s="275" t="s">
        <v>6423</v>
      </c>
      <c r="K3303" s="275"/>
      <c r="L3303" s="275"/>
      <c r="M3303" s="276"/>
      <c r="N3303" s="276"/>
      <c r="O3303" s="276"/>
      <c r="P3303" s="276"/>
      <c r="Q3303" s="276"/>
    </row>
    <row r="3304" spans="1:17" ht="13.5" customHeight="1" x14ac:dyDescent="0.25">
      <c r="A3304" s="278"/>
      <c r="B3304" s="278"/>
      <c r="C3304" s="278"/>
      <c r="D3304" s="278"/>
      <c r="E3304" s="278"/>
    </row>
    <row r="3305" spans="1:17" s="173" customFormat="1" ht="13.5" customHeight="1" x14ac:dyDescent="0.25">
      <c r="A3305" s="277" t="s">
        <v>6422</v>
      </c>
      <c r="B3305" s="277"/>
      <c r="C3305" s="277"/>
      <c r="D3305" s="277"/>
      <c r="E3305" s="277"/>
      <c r="F3305" s="172" t="s">
        <v>4932</v>
      </c>
      <c r="G3305" s="272" t="s">
        <v>6363</v>
      </c>
      <c r="H3305" s="272"/>
      <c r="I3305" s="272"/>
      <c r="J3305" s="272" t="s">
        <v>6421</v>
      </c>
      <c r="K3305" s="272"/>
      <c r="L3305" s="272"/>
      <c r="M3305" s="273"/>
      <c r="N3305" s="273"/>
      <c r="O3305" s="273"/>
      <c r="P3305" s="273"/>
      <c r="Q3305" s="273"/>
    </row>
    <row r="3306" spans="1:17" s="173" customFormat="1" ht="13.5" customHeight="1" x14ac:dyDescent="0.25">
      <c r="A3306" s="277"/>
      <c r="B3306" s="277"/>
      <c r="C3306" s="277"/>
      <c r="D3306" s="277"/>
      <c r="E3306" s="277"/>
    </row>
    <row r="3307" spans="1:17" s="173" customFormat="1" ht="13.5" customHeight="1" x14ac:dyDescent="0.25">
      <c r="A3307" s="277"/>
      <c r="B3307" s="277"/>
      <c r="C3307" s="277"/>
      <c r="D3307" s="277"/>
      <c r="E3307" s="277"/>
    </row>
    <row r="3308" spans="1:17" ht="13.5" customHeight="1" x14ac:dyDescent="0.25">
      <c r="A3308" s="278" t="s">
        <v>6420</v>
      </c>
      <c r="B3308" s="278"/>
      <c r="C3308" s="278"/>
      <c r="D3308" s="278"/>
      <c r="E3308" s="278"/>
      <c r="F3308" s="171" t="s">
        <v>4932</v>
      </c>
      <c r="G3308" s="275" t="s">
        <v>6363</v>
      </c>
      <c r="H3308" s="275"/>
      <c r="I3308" s="275"/>
      <c r="J3308" s="275" t="s">
        <v>6419</v>
      </c>
      <c r="K3308" s="275"/>
      <c r="L3308" s="275"/>
      <c r="M3308" s="276"/>
      <c r="N3308" s="276"/>
      <c r="O3308" s="276"/>
      <c r="P3308" s="276"/>
      <c r="Q3308" s="276"/>
    </row>
    <row r="3309" spans="1:17" ht="13.5" customHeight="1" x14ac:dyDescent="0.25">
      <c r="A3309" s="278"/>
      <c r="B3309" s="278"/>
      <c r="C3309" s="278"/>
      <c r="D3309" s="278"/>
      <c r="E3309" s="278"/>
    </row>
    <row r="3310" spans="1:17" ht="13.5" customHeight="1" x14ac:dyDescent="0.25">
      <c r="A3310" s="278"/>
      <c r="B3310" s="278"/>
      <c r="C3310" s="278"/>
      <c r="D3310" s="278"/>
      <c r="E3310" s="278"/>
    </row>
    <row r="3311" spans="1:17" s="173" customFormat="1" ht="13.5" customHeight="1" x14ac:dyDescent="0.25">
      <c r="A3311" s="277" t="s">
        <v>6418</v>
      </c>
      <c r="B3311" s="277"/>
      <c r="C3311" s="277"/>
      <c r="D3311" s="277"/>
      <c r="E3311" s="277"/>
      <c r="F3311" s="172" t="s">
        <v>4932</v>
      </c>
      <c r="G3311" s="272" t="s">
        <v>6363</v>
      </c>
      <c r="H3311" s="272"/>
      <c r="I3311" s="272"/>
      <c r="J3311" s="272" t="s">
        <v>6417</v>
      </c>
      <c r="K3311" s="272"/>
      <c r="L3311" s="272"/>
      <c r="M3311" s="273"/>
      <c r="N3311" s="273"/>
      <c r="O3311" s="273"/>
      <c r="P3311" s="273"/>
      <c r="Q3311" s="273"/>
    </row>
    <row r="3312" spans="1:17" s="173" customFormat="1" ht="13.5" customHeight="1" x14ac:dyDescent="0.25">
      <c r="A3312" s="277"/>
      <c r="B3312" s="277"/>
      <c r="C3312" s="277"/>
      <c r="D3312" s="277"/>
      <c r="E3312" s="277"/>
    </row>
    <row r="3313" spans="1:17" s="173" customFormat="1" ht="13.5" customHeight="1" x14ac:dyDescent="0.25">
      <c r="A3313" s="277"/>
      <c r="B3313" s="277"/>
      <c r="C3313" s="277"/>
      <c r="D3313" s="277"/>
      <c r="E3313" s="277"/>
    </row>
    <row r="3314" spans="1:17" s="173" customFormat="1" ht="13.5" customHeight="1" x14ac:dyDescent="0.25">
      <c r="A3314" s="277"/>
      <c r="B3314" s="277"/>
      <c r="C3314" s="277"/>
      <c r="D3314" s="277"/>
      <c r="E3314" s="277"/>
    </row>
    <row r="3315" spans="1:17" ht="13.5" customHeight="1" x14ac:dyDescent="0.25">
      <c r="A3315" s="278" t="s">
        <v>6416</v>
      </c>
      <c r="B3315" s="278"/>
      <c r="C3315" s="278"/>
      <c r="D3315" s="278"/>
      <c r="E3315" s="278"/>
      <c r="F3315" s="171" t="s">
        <v>4932</v>
      </c>
      <c r="G3315" s="275" t="s">
        <v>6363</v>
      </c>
      <c r="H3315" s="275"/>
      <c r="I3315" s="275"/>
      <c r="J3315" s="275" t="s">
        <v>6415</v>
      </c>
      <c r="K3315" s="275"/>
      <c r="L3315" s="275"/>
      <c r="M3315" s="276"/>
      <c r="N3315" s="276"/>
      <c r="O3315" s="276"/>
      <c r="P3315" s="276"/>
      <c r="Q3315" s="276"/>
    </row>
    <row r="3316" spans="1:17" ht="13.5" customHeight="1" x14ac:dyDescent="0.25">
      <c r="A3316" s="278"/>
      <c r="B3316" s="278"/>
      <c r="C3316" s="278"/>
      <c r="D3316" s="278"/>
      <c r="E3316" s="278"/>
    </row>
    <row r="3317" spans="1:17" ht="13.5" customHeight="1" x14ac:dyDescent="0.25">
      <c r="A3317" s="278"/>
      <c r="B3317" s="278"/>
      <c r="C3317" s="278"/>
      <c r="D3317" s="278"/>
      <c r="E3317" s="278"/>
    </row>
    <row r="3318" spans="1:17" ht="13.5" customHeight="1" x14ac:dyDescent="0.25">
      <c r="A3318" s="278"/>
      <c r="B3318" s="278"/>
      <c r="C3318" s="278"/>
      <c r="D3318" s="278"/>
      <c r="E3318" s="278"/>
    </row>
    <row r="3319" spans="1:17" s="173" customFormat="1" ht="13.5" customHeight="1" x14ac:dyDescent="0.25">
      <c r="A3319" s="277" t="s">
        <v>6414</v>
      </c>
      <c r="B3319" s="277"/>
      <c r="C3319" s="277"/>
      <c r="D3319" s="277"/>
      <c r="E3319" s="277"/>
      <c r="F3319" s="172" t="s">
        <v>4932</v>
      </c>
      <c r="G3319" s="272" t="s">
        <v>6363</v>
      </c>
      <c r="H3319" s="272"/>
      <c r="I3319" s="272"/>
      <c r="J3319" s="272" t="s">
        <v>6413</v>
      </c>
      <c r="K3319" s="272"/>
      <c r="L3319" s="272"/>
      <c r="M3319" s="273"/>
      <c r="N3319" s="273"/>
      <c r="O3319" s="273"/>
      <c r="P3319" s="273"/>
      <c r="Q3319" s="273"/>
    </row>
    <row r="3320" spans="1:17" s="173" customFormat="1" ht="13.5" customHeight="1" x14ac:dyDescent="0.25">
      <c r="A3320" s="277"/>
      <c r="B3320" s="277"/>
      <c r="C3320" s="277"/>
      <c r="D3320" s="277"/>
      <c r="E3320" s="277"/>
    </row>
    <row r="3321" spans="1:17" s="173" customFormat="1" ht="13.5" customHeight="1" x14ac:dyDescent="0.25">
      <c r="A3321" s="277"/>
      <c r="B3321" s="277"/>
      <c r="C3321" s="277"/>
      <c r="D3321" s="277"/>
      <c r="E3321" s="277"/>
    </row>
    <row r="3322" spans="1:17" ht="16.5" customHeight="1" x14ac:dyDescent="0.25">
      <c r="A3322" s="275" t="s">
        <v>6412</v>
      </c>
      <c r="B3322" s="275"/>
      <c r="C3322" s="275"/>
      <c r="D3322" s="275"/>
      <c r="E3322" s="275"/>
      <c r="F3322" s="171" t="s">
        <v>4932</v>
      </c>
      <c r="G3322" s="275" t="s">
        <v>6363</v>
      </c>
      <c r="H3322" s="275"/>
      <c r="I3322" s="275"/>
      <c r="J3322" s="275" t="s">
        <v>6411</v>
      </c>
      <c r="K3322" s="275"/>
      <c r="L3322" s="275"/>
      <c r="M3322" s="276"/>
      <c r="N3322" s="276"/>
      <c r="O3322" s="276"/>
      <c r="P3322" s="276"/>
      <c r="Q3322" s="276"/>
    </row>
    <row r="3323" spans="1:17" s="173" customFormat="1" ht="16.5" customHeight="1" x14ac:dyDescent="0.25">
      <c r="A3323" s="272" t="s">
        <v>4990</v>
      </c>
      <c r="B3323" s="272"/>
      <c r="C3323" s="272"/>
      <c r="D3323" s="272"/>
      <c r="E3323" s="272"/>
      <c r="F3323" s="172" t="s">
        <v>4932</v>
      </c>
      <c r="G3323" s="272" t="s">
        <v>6363</v>
      </c>
      <c r="H3323" s="272"/>
      <c r="I3323" s="272"/>
      <c r="J3323" s="272" t="s">
        <v>6410</v>
      </c>
      <c r="K3323" s="272"/>
      <c r="L3323" s="272"/>
      <c r="M3323" s="273"/>
      <c r="N3323" s="273"/>
      <c r="O3323" s="273"/>
      <c r="P3323" s="273"/>
      <c r="Q3323" s="273"/>
    </row>
    <row r="3324" spans="1:17" ht="13.5" customHeight="1" x14ac:dyDescent="0.25">
      <c r="A3324" s="278" t="s">
        <v>6409</v>
      </c>
      <c r="B3324" s="278"/>
      <c r="C3324" s="278"/>
      <c r="D3324" s="278"/>
      <c r="E3324" s="278"/>
      <c r="F3324" s="171" t="s">
        <v>4932</v>
      </c>
      <c r="G3324" s="275" t="s">
        <v>6363</v>
      </c>
      <c r="H3324" s="275"/>
      <c r="I3324" s="275"/>
      <c r="J3324" s="275" t="s">
        <v>6408</v>
      </c>
      <c r="K3324" s="275"/>
      <c r="L3324" s="275"/>
      <c r="M3324" s="276"/>
      <c r="N3324" s="276"/>
      <c r="O3324" s="276"/>
      <c r="P3324" s="276"/>
      <c r="Q3324" s="276"/>
    </row>
    <row r="3325" spans="1:17" ht="13.5" customHeight="1" x14ac:dyDescent="0.25">
      <c r="A3325" s="278"/>
      <c r="B3325" s="278"/>
      <c r="C3325" s="278"/>
      <c r="D3325" s="278"/>
      <c r="E3325" s="278"/>
    </row>
    <row r="3326" spans="1:17" s="173" customFormat="1" ht="13.5" customHeight="1" x14ac:dyDescent="0.25">
      <c r="A3326" s="277" t="s">
        <v>6407</v>
      </c>
      <c r="B3326" s="277"/>
      <c r="C3326" s="277"/>
      <c r="D3326" s="277"/>
      <c r="E3326" s="277"/>
      <c r="F3326" s="172" t="s">
        <v>4932</v>
      </c>
      <c r="G3326" s="272" t="s">
        <v>6363</v>
      </c>
      <c r="H3326" s="272"/>
      <c r="I3326" s="272"/>
      <c r="J3326" s="272" t="s">
        <v>6406</v>
      </c>
      <c r="K3326" s="272"/>
      <c r="L3326" s="272"/>
      <c r="M3326" s="273"/>
      <c r="N3326" s="273"/>
      <c r="O3326" s="273"/>
      <c r="P3326" s="273"/>
      <c r="Q3326" s="273"/>
    </row>
    <row r="3327" spans="1:17" s="173" customFormat="1" ht="13.5" customHeight="1" x14ac:dyDescent="0.25">
      <c r="A3327" s="277"/>
      <c r="B3327" s="277"/>
      <c r="C3327" s="277"/>
      <c r="D3327" s="277"/>
      <c r="E3327" s="277"/>
    </row>
    <row r="3328" spans="1:17" ht="13.5" customHeight="1" x14ac:dyDescent="0.25">
      <c r="A3328" s="278" t="s">
        <v>6405</v>
      </c>
      <c r="B3328" s="278"/>
      <c r="C3328" s="278"/>
      <c r="D3328" s="278"/>
      <c r="E3328" s="278"/>
      <c r="F3328" s="171" t="s">
        <v>4932</v>
      </c>
      <c r="G3328" s="275" t="s">
        <v>6363</v>
      </c>
      <c r="H3328" s="275"/>
      <c r="I3328" s="275"/>
      <c r="J3328" s="275" t="s">
        <v>6404</v>
      </c>
      <c r="K3328" s="275"/>
      <c r="L3328" s="275"/>
      <c r="M3328" s="276"/>
      <c r="N3328" s="276"/>
      <c r="O3328" s="276"/>
      <c r="P3328" s="276"/>
      <c r="Q3328" s="276"/>
    </row>
    <row r="3329" spans="1:17" ht="13.5" customHeight="1" x14ac:dyDescent="0.25">
      <c r="A3329" s="278"/>
      <c r="B3329" s="278"/>
      <c r="C3329" s="278"/>
      <c r="D3329" s="278"/>
      <c r="E3329" s="278"/>
    </row>
    <row r="3330" spans="1:17" ht="13.5" customHeight="1" x14ac:dyDescent="0.25">
      <c r="A3330" s="278"/>
      <c r="B3330" s="278"/>
      <c r="C3330" s="278"/>
      <c r="D3330" s="278"/>
      <c r="E3330" s="278"/>
    </row>
    <row r="3331" spans="1:17" ht="13.5" customHeight="1" x14ac:dyDescent="0.25">
      <c r="A3331" s="278"/>
      <c r="B3331" s="278"/>
      <c r="C3331" s="278"/>
      <c r="D3331" s="278"/>
      <c r="E3331" s="278"/>
    </row>
    <row r="3332" spans="1:17" ht="13.5" customHeight="1" x14ac:dyDescent="0.25">
      <c r="A3332" s="278"/>
      <c r="B3332" s="278"/>
      <c r="C3332" s="278"/>
      <c r="D3332" s="278"/>
      <c r="E3332" s="278"/>
    </row>
    <row r="3333" spans="1:17" s="173" customFormat="1" ht="13.5" customHeight="1" x14ac:dyDescent="0.25">
      <c r="A3333" s="277" t="s">
        <v>6403</v>
      </c>
      <c r="B3333" s="277"/>
      <c r="C3333" s="277"/>
      <c r="D3333" s="277"/>
      <c r="E3333" s="277"/>
      <c r="F3333" s="172" t="s">
        <v>4932</v>
      </c>
      <c r="G3333" s="272" t="s">
        <v>6363</v>
      </c>
      <c r="H3333" s="272"/>
      <c r="I3333" s="272"/>
      <c r="J3333" s="272" t="s">
        <v>6402</v>
      </c>
      <c r="K3333" s="272"/>
      <c r="L3333" s="272"/>
      <c r="M3333" s="273"/>
      <c r="N3333" s="273"/>
      <c r="O3333" s="273"/>
      <c r="P3333" s="273"/>
      <c r="Q3333" s="273"/>
    </row>
    <row r="3334" spans="1:17" s="173" customFormat="1" ht="13.5" customHeight="1" x14ac:dyDescent="0.25">
      <c r="A3334" s="277"/>
      <c r="B3334" s="277"/>
      <c r="C3334" s="277"/>
      <c r="D3334" s="277"/>
      <c r="E3334" s="277"/>
    </row>
    <row r="3335" spans="1:17" s="173" customFormat="1" ht="13.5" customHeight="1" x14ac:dyDescent="0.25">
      <c r="A3335" s="277"/>
      <c r="B3335" s="277"/>
      <c r="C3335" s="277"/>
      <c r="D3335" s="277"/>
      <c r="E3335" s="277"/>
    </row>
    <row r="3336" spans="1:17" s="173" customFormat="1" ht="13.5" customHeight="1" x14ac:dyDescent="0.25">
      <c r="A3336" s="277"/>
      <c r="B3336" s="277"/>
      <c r="C3336" s="277"/>
      <c r="D3336" s="277"/>
      <c r="E3336" s="277"/>
    </row>
    <row r="3337" spans="1:17" ht="13.5" customHeight="1" x14ac:dyDescent="0.25">
      <c r="A3337" s="278" t="s">
        <v>6401</v>
      </c>
      <c r="B3337" s="278"/>
      <c r="C3337" s="278"/>
      <c r="D3337" s="278"/>
      <c r="E3337" s="278"/>
      <c r="F3337" s="171" t="s">
        <v>4932</v>
      </c>
      <c r="G3337" s="275" t="s">
        <v>6363</v>
      </c>
      <c r="H3337" s="275"/>
      <c r="I3337" s="275"/>
      <c r="J3337" s="275" t="s">
        <v>6400</v>
      </c>
      <c r="K3337" s="275"/>
      <c r="L3337" s="275"/>
      <c r="M3337" s="276"/>
      <c r="N3337" s="276"/>
      <c r="O3337" s="276"/>
      <c r="P3337" s="276"/>
      <c r="Q3337" s="276"/>
    </row>
    <row r="3338" spans="1:17" ht="13.5" customHeight="1" x14ac:dyDescent="0.25">
      <c r="A3338" s="278"/>
      <c r="B3338" s="278"/>
      <c r="C3338" s="278"/>
      <c r="D3338" s="278"/>
      <c r="E3338" s="278"/>
    </row>
    <row r="3339" spans="1:17" ht="13.5" customHeight="1" x14ac:dyDescent="0.25">
      <c r="A3339" s="278"/>
      <c r="B3339" s="278"/>
      <c r="C3339" s="278"/>
      <c r="D3339" s="278"/>
      <c r="E3339" s="278"/>
    </row>
    <row r="3340" spans="1:17" ht="13.5" customHeight="1" x14ac:dyDescent="0.25">
      <c r="A3340" s="278"/>
      <c r="B3340" s="278"/>
      <c r="C3340" s="278"/>
      <c r="D3340" s="278"/>
      <c r="E3340" s="278"/>
    </row>
    <row r="3341" spans="1:17" ht="13.5" customHeight="1" x14ac:dyDescent="0.25">
      <c r="A3341" s="278"/>
      <c r="B3341" s="278"/>
      <c r="C3341" s="278"/>
      <c r="D3341" s="278"/>
      <c r="E3341" s="278"/>
    </row>
    <row r="3342" spans="1:17" s="173" customFormat="1" ht="16.5" customHeight="1" x14ac:dyDescent="0.25">
      <c r="A3342" s="272" t="s">
        <v>6399</v>
      </c>
      <c r="B3342" s="272"/>
      <c r="C3342" s="272"/>
      <c r="D3342" s="272"/>
      <c r="E3342" s="272"/>
      <c r="F3342" s="172" t="s">
        <v>4932</v>
      </c>
      <c r="G3342" s="272" t="s">
        <v>6363</v>
      </c>
      <c r="H3342" s="272"/>
      <c r="I3342" s="272"/>
      <c r="M3342" s="273"/>
      <c r="N3342" s="273"/>
      <c r="O3342" s="273"/>
      <c r="P3342" s="273"/>
      <c r="Q3342" s="273"/>
    </row>
    <row r="3343" spans="1:17" ht="13.5" customHeight="1" x14ac:dyDescent="0.25">
      <c r="A3343" s="278" t="s">
        <v>6398</v>
      </c>
      <c r="B3343" s="278"/>
      <c r="C3343" s="278"/>
      <c r="D3343" s="278"/>
      <c r="E3343" s="278"/>
      <c r="F3343" s="171" t="s">
        <v>4932</v>
      </c>
      <c r="G3343" s="275" t="s">
        <v>6363</v>
      </c>
      <c r="H3343" s="275"/>
      <c r="I3343" s="275"/>
      <c r="J3343" s="275" t="s">
        <v>6397</v>
      </c>
      <c r="K3343" s="275"/>
      <c r="L3343" s="275"/>
      <c r="M3343" s="276"/>
      <c r="N3343" s="276"/>
      <c r="O3343" s="276"/>
      <c r="P3343" s="276"/>
      <c r="Q3343" s="276"/>
    </row>
    <row r="3344" spans="1:17" ht="13.5" customHeight="1" x14ac:dyDescent="0.25">
      <c r="A3344" s="278"/>
      <c r="B3344" s="278"/>
      <c r="C3344" s="278"/>
      <c r="D3344" s="278"/>
      <c r="E3344" s="278"/>
    </row>
    <row r="3345" spans="1:17" s="173" customFormat="1" ht="13.5" customHeight="1" x14ac:dyDescent="0.25">
      <c r="A3345" s="277" t="s">
        <v>6396</v>
      </c>
      <c r="B3345" s="277"/>
      <c r="C3345" s="277"/>
      <c r="D3345" s="277"/>
      <c r="E3345" s="277"/>
      <c r="F3345" s="172" t="s">
        <v>4932</v>
      </c>
      <c r="G3345" s="272" t="s">
        <v>6363</v>
      </c>
      <c r="H3345" s="272"/>
      <c r="I3345" s="272"/>
      <c r="J3345" s="272" t="s">
        <v>6395</v>
      </c>
      <c r="K3345" s="272"/>
      <c r="L3345" s="272"/>
      <c r="M3345" s="273"/>
      <c r="N3345" s="273"/>
      <c r="O3345" s="273"/>
      <c r="P3345" s="273"/>
      <c r="Q3345" s="273"/>
    </row>
    <row r="3346" spans="1:17" s="173" customFormat="1" ht="13.5" customHeight="1" x14ac:dyDescent="0.25">
      <c r="A3346" s="277"/>
      <c r="B3346" s="277"/>
      <c r="C3346" s="277"/>
      <c r="D3346" s="277"/>
      <c r="E3346" s="277"/>
    </row>
    <row r="3347" spans="1:17" s="173" customFormat="1" ht="13.5" customHeight="1" x14ac:dyDescent="0.25">
      <c r="A3347" s="277"/>
      <c r="B3347" s="277"/>
      <c r="C3347" s="277"/>
      <c r="D3347" s="277"/>
      <c r="E3347" s="277"/>
    </row>
    <row r="3348" spans="1:17" s="173" customFormat="1" ht="13.5" customHeight="1" x14ac:dyDescent="0.25">
      <c r="A3348" s="277"/>
      <c r="B3348" s="277"/>
      <c r="C3348" s="277"/>
      <c r="D3348" s="277"/>
      <c r="E3348" s="277"/>
    </row>
    <row r="3349" spans="1:17" ht="13.5" customHeight="1" x14ac:dyDescent="0.25">
      <c r="A3349" s="278" t="s">
        <v>6394</v>
      </c>
      <c r="B3349" s="278"/>
      <c r="C3349" s="278"/>
      <c r="D3349" s="278"/>
      <c r="E3349" s="278"/>
      <c r="F3349" s="171" t="s">
        <v>4932</v>
      </c>
      <c r="G3349" s="275" t="s">
        <v>6363</v>
      </c>
      <c r="H3349" s="275"/>
      <c r="I3349" s="275"/>
      <c r="J3349" s="275" t="s">
        <v>6393</v>
      </c>
      <c r="K3349" s="275"/>
      <c r="L3349" s="275"/>
      <c r="M3349" s="276"/>
      <c r="N3349" s="276"/>
      <c r="O3349" s="276"/>
      <c r="P3349" s="276"/>
      <c r="Q3349" s="276"/>
    </row>
    <row r="3350" spans="1:17" ht="13.5" customHeight="1" x14ac:dyDescent="0.25">
      <c r="A3350" s="278"/>
      <c r="B3350" s="278"/>
      <c r="C3350" s="278"/>
      <c r="D3350" s="278"/>
      <c r="E3350" s="278"/>
    </row>
    <row r="3351" spans="1:17" ht="13.5" customHeight="1" x14ac:dyDescent="0.25">
      <c r="A3351" s="278"/>
      <c r="B3351" s="278"/>
      <c r="C3351" s="278"/>
      <c r="D3351" s="278"/>
      <c r="E3351" s="278"/>
    </row>
    <row r="3352" spans="1:17" ht="13.5" customHeight="1" x14ac:dyDescent="0.25">
      <c r="A3352" s="278"/>
      <c r="B3352" s="278"/>
      <c r="C3352" s="278"/>
      <c r="D3352" s="278"/>
      <c r="E3352" s="278"/>
    </row>
    <row r="3353" spans="1:17" s="173" customFormat="1" ht="13.5" customHeight="1" x14ac:dyDescent="0.25">
      <c r="A3353" s="277" t="s">
        <v>6392</v>
      </c>
      <c r="B3353" s="277"/>
      <c r="C3353" s="277"/>
      <c r="D3353" s="277"/>
      <c r="E3353" s="277"/>
      <c r="F3353" s="172" t="s">
        <v>4932</v>
      </c>
      <c r="G3353" s="272" t="s">
        <v>6363</v>
      </c>
      <c r="H3353" s="272"/>
      <c r="I3353" s="272"/>
      <c r="J3353" s="272" t="s">
        <v>6391</v>
      </c>
      <c r="K3353" s="272"/>
      <c r="L3353" s="272"/>
      <c r="M3353" s="273"/>
      <c r="N3353" s="273"/>
      <c r="O3353" s="273"/>
      <c r="P3353" s="273"/>
      <c r="Q3353" s="273"/>
    </row>
    <row r="3354" spans="1:17" s="173" customFormat="1" ht="13.5" customHeight="1" x14ac:dyDescent="0.25">
      <c r="A3354" s="277"/>
      <c r="B3354" s="277"/>
      <c r="C3354" s="277"/>
      <c r="D3354" s="277"/>
      <c r="E3354" s="277"/>
    </row>
    <row r="3355" spans="1:17" ht="16.5" customHeight="1" x14ac:dyDescent="0.25">
      <c r="A3355" s="275" t="s">
        <v>6390</v>
      </c>
      <c r="B3355" s="275"/>
      <c r="C3355" s="275"/>
      <c r="D3355" s="275"/>
      <c r="E3355" s="275"/>
      <c r="F3355" s="171" t="s">
        <v>4932</v>
      </c>
      <c r="G3355" s="275" t="s">
        <v>6363</v>
      </c>
      <c r="H3355" s="275"/>
      <c r="I3355" s="275"/>
      <c r="J3355" s="275" t="s">
        <v>6389</v>
      </c>
      <c r="K3355" s="275"/>
      <c r="L3355" s="275"/>
      <c r="M3355" s="276"/>
      <c r="N3355" s="276"/>
      <c r="O3355" s="276"/>
      <c r="P3355" s="276"/>
      <c r="Q3355" s="276"/>
    </row>
    <row r="3356" spans="1:17" s="173" customFormat="1" ht="16.5" customHeight="1" x14ac:dyDescent="0.25">
      <c r="A3356" s="272" t="s">
        <v>6388</v>
      </c>
      <c r="B3356" s="272"/>
      <c r="C3356" s="272"/>
      <c r="D3356" s="272"/>
      <c r="E3356" s="272"/>
      <c r="F3356" s="172" t="s">
        <v>4932</v>
      </c>
      <c r="G3356" s="272" t="s">
        <v>6363</v>
      </c>
      <c r="H3356" s="272"/>
      <c r="I3356" s="272"/>
      <c r="J3356" s="272" t="s">
        <v>6387</v>
      </c>
      <c r="K3356" s="272"/>
      <c r="L3356" s="272"/>
      <c r="M3356" s="273"/>
      <c r="N3356" s="273"/>
      <c r="O3356" s="273"/>
      <c r="P3356" s="273"/>
      <c r="Q3356" s="273"/>
    </row>
    <row r="3357" spans="1:17" ht="16.5" customHeight="1" x14ac:dyDescent="0.25">
      <c r="A3357" s="275" t="s">
        <v>6362</v>
      </c>
      <c r="B3357" s="275"/>
      <c r="C3357" s="275"/>
      <c r="D3357" s="275"/>
      <c r="E3357" s="275"/>
      <c r="F3357" s="171" t="s">
        <v>4932</v>
      </c>
      <c r="G3357" s="275" t="s">
        <v>6363</v>
      </c>
      <c r="H3357" s="275"/>
      <c r="I3357" s="275"/>
      <c r="M3357" s="276"/>
      <c r="N3357" s="276"/>
      <c r="O3357" s="276"/>
      <c r="P3357" s="276"/>
      <c r="Q3357" s="276"/>
    </row>
    <row r="3358" spans="1:17" s="173" customFormat="1" ht="16.5" customHeight="1" x14ac:dyDescent="0.25">
      <c r="A3358" s="272" t="s">
        <v>4935</v>
      </c>
      <c r="B3358" s="272"/>
      <c r="C3358" s="272"/>
      <c r="D3358" s="272"/>
      <c r="E3358" s="272"/>
      <c r="F3358" s="172" t="s">
        <v>4932</v>
      </c>
      <c r="G3358" s="272" t="s">
        <v>6363</v>
      </c>
      <c r="H3358" s="272"/>
      <c r="I3358" s="272"/>
      <c r="J3358" s="272" t="s">
        <v>6386</v>
      </c>
      <c r="K3358" s="272"/>
      <c r="L3358" s="272"/>
      <c r="M3358" s="273"/>
      <c r="N3358" s="273"/>
      <c r="O3358" s="273"/>
      <c r="P3358" s="273"/>
      <c r="Q3358" s="273"/>
    </row>
    <row r="3359" spans="1:17" ht="16.5" customHeight="1" x14ac:dyDescent="0.25">
      <c r="A3359" s="275" t="s">
        <v>4933</v>
      </c>
      <c r="B3359" s="275"/>
      <c r="C3359" s="275"/>
      <c r="D3359" s="275"/>
      <c r="E3359" s="275"/>
      <c r="F3359" s="171" t="s">
        <v>4932</v>
      </c>
      <c r="G3359" s="275" t="s">
        <v>6363</v>
      </c>
      <c r="H3359" s="275"/>
      <c r="I3359" s="275"/>
      <c r="J3359" s="275" t="s">
        <v>6385</v>
      </c>
      <c r="K3359" s="275"/>
      <c r="L3359" s="275"/>
      <c r="M3359" s="276"/>
      <c r="N3359" s="276"/>
      <c r="O3359" s="276"/>
      <c r="P3359" s="276"/>
      <c r="Q3359" s="276"/>
    </row>
    <row r="3360" spans="1:17" s="173" customFormat="1" ht="16.5" customHeight="1" x14ac:dyDescent="0.25">
      <c r="A3360" s="272" t="s">
        <v>6384</v>
      </c>
      <c r="B3360" s="272"/>
      <c r="C3360" s="272"/>
      <c r="D3360" s="272"/>
      <c r="E3360" s="272"/>
      <c r="F3360" s="172" t="s">
        <v>4932</v>
      </c>
      <c r="G3360" s="272" t="s">
        <v>6363</v>
      </c>
      <c r="H3360" s="272"/>
      <c r="I3360" s="272"/>
      <c r="J3360" s="272" t="s">
        <v>6383</v>
      </c>
      <c r="K3360" s="272"/>
      <c r="L3360" s="272"/>
      <c r="M3360" s="273"/>
      <c r="N3360" s="273"/>
      <c r="O3360" s="273"/>
      <c r="P3360" s="273"/>
      <c r="Q3360" s="273"/>
    </row>
    <row r="3361" spans="1:17" ht="13.5" customHeight="1" x14ac:dyDescent="0.25">
      <c r="A3361" s="278" t="s">
        <v>6382</v>
      </c>
      <c r="B3361" s="278"/>
      <c r="C3361" s="278"/>
      <c r="D3361" s="278"/>
      <c r="E3361" s="278"/>
      <c r="F3361" s="171" t="s">
        <v>4932</v>
      </c>
      <c r="G3361" s="275" t="s">
        <v>6363</v>
      </c>
      <c r="H3361" s="275"/>
      <c r="I3361" s="275"/>
      <c r="J3361" s="275" t="s">
        <v>6381</v>
      </c>
      <c r="K3361" s="275"/>
      <c r="L3361" s="275"/>
      <c r="M3361" s="276"/>
      <c r="N3361" s="276"/>
      <c r="O3361" s="276"/>
      <c r="P3361" s="276"/>
      <c r="Q3361" s="276"/>
    </row>
    <row r="3362" spans="1:17" ht="13.5" customHeight="1" x14ac:dyDescent="0.25">
      <c r="A3362" s="278"/>
      <c r="B3362" s="278"/>
      <c r="C3362" s="278"/>
      <c r="D3362" s="278"/>
      <c r="E3362" s="278"/>
    </row>
    <row r="3363" spans="1:17" s="173" customFormat="1" ht="13.5" customHeight="1" x14ac:dyDescent="0.25">
      <c r="A3363" s="277" t="s">
        <v>6380</v>
      </c>
      <c r="B3363" s="277"/>
      <c r="C3363" s="277"/>
      <c r="D3363" s="277"/>
      <c r="E3363" s="277"/>
      <c r="F3363" s="172" t="s">
        <v>4932</v>
      </c>
      <c r="G3363" s="272" t="s">
        <v>6363</v>
      </c>
      <c r="H3363" s="272"/>
      <c r="I3363" s="272"/>
      <c r="J3363" s="272" t="s">
        <v>6379</v>
      </c>
      <c r="K3363" s="272"/>
      <c r="L3363" s="272"/>
      <c r="M3363" s="273"/>
      <c r="N3363" s="273"/>
      <c r="O3363" s="273"/>
      <c r="P3363" s="273"/>
      <c r="Q3363" s="273"/>
    </row>
    <row r="3364" spans="1:17" s="173" customFormat="1" ht="13.5" customHeight="1" x14ac:dyDescent="0.25">
      <c r="A3364" s="277"/>
      <c r="B3364" s="277"/>
      <c r="C3364" s="277"/>
      <c r="D3364" s="277"/>
      <c r="E3364" s="277"/>
    </row>
    <row r="3365" spans="1:17" s="173" customFormat="1" ht="13.5" customHeight="1" x14ac:dyDescent="0.25">
      <c r="A3365" s="277"/>
      <c r="B3365" s="277"/>
      <c r="C3365" s="277"/>
      <c r="D3365" s="277"/>
      <c r="E3365" s="277"/>
    </row>
    <row r="3366" spans="1:17" ht="13.5" customHeight="1" x14ac:dyDescent="0.25">
      <c r="A3366" s="278" t="s">
        <v>6378</v>
      </c>
      <c r="B3366" s="278"/>
      <c r="C3366" s="278"/>
      <c r="D3366" s="278"/>
      <c r="E3366" s="278"/>
      <c r="F3366" s="171" t="s">
        <v>4932</v>
      </c>
      <c r="G3366" s="275" t="s">
        <v>6363</v>
      </c>
      <c r="H3366" s="275"/>
      <c r="I3366" s="275"/>
      <c r="J3366" s="275" t="s">
        <v>6377</v>
      </c>
      <c r="K3366" s="275"/>
      <c r="L3366" s="275"/>
      <c r="M3366" s="276"/>
      <c r="N3366" s="276"/>
      <c r="O3366" s="276"/>
      <c r="P3366" s="276"/>
      <c r="Q3366" s="276"/>
    </row>
    <row r="3367" spans="1:17" ht="13.5" customHeight="1" x14ac:dyDescent="0.25">
      <c r="A3367" s="278"/>
      <c r="B3367" s="278"/>
      <c r="C3367" s="278"/>
      <c r="D3367" s="278"/>
      <c r="E3367" s="278"/>
    </row>
    <row r="3368" spans="1:17" ht="13.5" customHeight="1" x14ac:dyDescent="0.25">
      <c r="A3368" s="278"/>
      <c r="B3368" s="278"/>
      <c r="C3368" s="278"/>
      <c r="D3368" s="278"/>
      <c r="E3368" s="278"/>
    </row>
    <row r="3369" spans="1:17" s="173" customFormat="1" ht="13.5" customHeight="1" x14ac:dyDescent="0.25">
      <c r="A3369" s="277" t="s">
        <v>6376</v>
      </c>
      <c r="B3369" s="277"/>
      <c r="C3369" s="277"/>
      <c r="D3369" s="277"/>
      <c r="E3369" s="277"/>
      <c r="F3369" s="172" t="s">
        <v>4932</v>
      </c>
      <c r="G3369" s="272" t="s">
        <v>6363</v>
      </c>
      <c r="H3369" s="272"/>
      <c r="I3369" s="272"/>
      <c r="J3369" s="272" t="s">
        <v>6375</v>
      </c>
      <c r="K3369" s="272"/>
      <c r="L3369" s="272"/>
      <c r="M3369" s="273"/>
      <c r="N3369" s="273"/>
      <c r="O3369" s="273"/>
      <c r="P3369" s="273"/>
      <c r="Q3369" s="273"/>
    </row>
    <row r="3370" spans="1:17" s="173" customFormat="1" ht="13.5" customHeight="1" x14ac:dyDescent="0.25">
      <c r="A3370" s="277"/>
      <c r="B3370" s="277"/>
      <c r="C3370" s="277"/>
      <c r="D3370" s="277"/>
      <c r="E3370" s="277"/>
    </row>
    <row r="3371" spans="1:17" s="173" customFormat="1" ht="13.5" customHeight="1" x14ac:dyDescent="0.25">
      <c r="A3371" s="277"/>
      <c r="B3371" s="277"/>
      <c r="C3371" s="277"/>
      <c r="D3371" s="277"/>
      <c r="E3371" s="277"/>
    </row>
    <row r="3372" spans="1:17" ht="13.5" customHeight="1" x14ac:dyDescent="0.25">
      <c r="A3372" s="278" t="s">
        <v>6374</v>
      </c>
      <c r="B3372" s="278"/>
      <c r="C3372" s="278"/>
      <c r="D3372" s="278"/>
      <c r="E3372" s="278"/>
      <c r="F3372" s="171" t="s">
        <v>4932</v>
      </c>
      <c r="G3372" s="275" t="s">
        <v>6363</v>
      </c>
      <c r="H3372" s="275"/>
      <c r="I3372" s="275"/>
      <c r="J3372" s="275" t="s">
        <v>6373</v>
      </c>
      <c r="K3372" s="275"/>
      <c r="L3372" s="275"/>
      <c r="M3372" s="276"/>
      <c r="N3372" s="276"/>
      <c r="O3372" s="276"/>
      <c r="P3372" s="276"/>
      <c r="Q3372" s="276"/>
    </row>
    <row r="3373" spans="1:17" ht="13.5" customHeight="1" x14ac:dyDescent="0.25">
      <c r="A3373" s="278"/>
      <c r="B3373" s="278"/>
      <c r="C3373" s="278"/>
      <c r="D3373" s="278"/>
      <c r="E3373" s="278"/>
    </row>
    <row r="3374" spans="1:17" ht="13.5" customHeight="1" x14ac:dyDescent="0.25">
      <c r="A3374" s="278"/>
      <c r="B3374" s="278"/>
      <c r="C3374" s="278"/>
      <c r="D3374" s="278"/>
      <c r="E3374" s="278"/>
    </row>
    <row r="3375" spans="1:17" s="173" customFormat="1" ht="13.5" customHeight="1" x14ac:dyDescent="0.25">
      <c r="A3375" s="277" t="s">
        <v>6372</v>
      </c>
      <c r="B3375" s="277"/>
      <c r="C3375" s="277"/>
      <c r="D3375" s="277"/>
      <c r="E3375" s="277"/>
      <c r="F3375" s="172" t="s">
        <v>4932</v>
      </c>
      <c r="G3375" s="272" t="s">
        <v>6363</v>
      </c>
      <c r="H3375" s="272"/>
      <c r="I3375" s="272"/>
      <c r="J3375" s="272" t="s">
        <v>6371</v>
      </c>
      <c r="K3375" s="272"/>
      <c r="L3375" s="272"/>
      <c r="M3375" s="273"/>
      <c r="N3375" s="273"/>
      <c r="O3375" s="273"/>
      <c r="P3375" s="273"/>
      <c r="Q3375" s="273"/>
    </row>
    <row r="3376" spans="1:17" s="173" customFormat="1" ht="13.5" customHeight="1" x14ac:dyDescent="0.25">
      <c r="A3376" s="277"/>
      <c r="B3376" s="277"/>
      <c r="C3376" s="277"/>
      <c r="D3376" s="277"/>
      <c r="E3376" s="277"/>
    </row>
    <row r="3377" spans="1:17" ht="13.5" customHeight="1" x14ac:dyDescent="0.25">
      <c r="A3377" s="278" t="s">
        <v>6370</v>
      </c>
      <c r="B3377" s="278"/>
      <c r="C3377" s="278"/>
      <c r="D3377" s="278"/>
      <c r="E3377" s="278"/>
      <c r="F3377" s="171" t="s">
        <v>4932</v>
      </c>
      <c r="G3377" s="275" t="s">
        <v>6363</v>
      </c>
      <c r="H3377" s="275"/>
      <c r="I3377" s="275"/>
      <c r="J3377" s="275" t="s">
        <v>6369</v>
      </c>
      <c r="K3377" s="275"/>
      <c r="L3377" s="275"/>
      <c r="M3377" s="276"/>
      <c r="N3377" s="276"/>
      <c r="O3377" s="276"/>
      <c r="P3377" s="276"/>
      <c r="Q3377" s="276"/>
    </row>
    <row r="3378" spans="1:17" ht="13.5" customHeight="1" x14ac:dyDescent="0.25">
      <c r="A3378" s="278"/>
      <c r="B3378" s="278"/>
      <c r="C3378" s="278"/>
      <c r="D3378" s="278"/>
      <c r="E3378" s="278"/>
    </row>
    <row r="3379" spans="1:17" s="173" customFormat="1" ht="13.5" customHeight="1" x14ac:dyDescent="0.25">
      <c r="A3379" s="277" t="s">
        <v>6368</v>
      </c>
      <c r="B3379" s="277"/>
      <c r="C3379" s="277"/>
      <c r="D3379" s="277"/>
      <c r="E3379" s="277"/>
      <c r="F3379" s="172" t="s">
        <v>4932</v>
      </c>
      <c r="G3379" s="272" t="s">
        <v>6363</v>
      </c>
      <c r="H3379" s="272"/>
      <c r="I3379" s="272"/>
      <c r="J3379" s="272" t="s">
        <v>6367</v>
      </c>
      <c r="K3379" s="272"/>
      <c r="L3379" s="272"/>
      <c r="M3379" s="273"/>
      <c r="N3379" s="273"/>
      <c r="O3379" s="273"/>
      <c r="P3379" s="273"/>
      <c r="Q3379" s="273"/>
    </row>
    <row r="3380" spans="1:17" s="173" customFormat="1" ht="13.5" customHeight="1" x14ac:dyDescent="0.25">
      <c r="A3380" s="277"/>
      <c r="B3380" s="277"/>
      <c r="C3380" s="277"/>
      <c r="D3380" s="277"/>
      <c r="E3380" s="277"/>
    </row>
    <row r="3381" spans="1:17" s="173" customFormat="1" ht="13.5" customHeight="1" x14ac:dyDescent="0.25">
      <c r="A3381" s="277"/>
      <c r="B3381" s="277"/>
      <c r="C3381" s="277"/>
      <c r="D3381" s="277"/>
      <c r="E3381" s="277"/>
    </row>
    <row r="3382" spans="1:17" ht="13.5" customHeight="1" x14ac:dyDescent="0.25">
      <c r="A3382" s="278" t="s">
        <v>6366</v>
      </c>
      <c r="B3382" s="278"/>
      <c r="C3382" s="278"/>
      <c r="D3382" s="278"/>
      <c r="E3382" s="278"/>
      <c r="F3382" s="171" t="s">
        <v>4932</v>
      </c>
      <c r="G3382" s="275" t="s">
        <v>6363</v>
      </c>
      <c r="H3382" s="275"/>
      <c r="I3382" s="275"/>
      <c r="J3382" s="275" t="s">
        <v>6365</v>
      </c>
      <c r="K3382" s="275"/>
      <c r="L3382" s="275"/>
      <c r="M3382" s="276"/>
      <c r="N3382" s="276"/>
      <c r="O3382" s="276"/>
      <c r="P3382" s="276"/>
      <c r="Q3382" s="276"/>
    </row>
    <row r="3383" spans="1:17" ht="13.5" customHeight="1" x14ac:dyDescent="0.25">
      <c r="A3383" s="278"/>
      <c r="B3383" s="278"/>
      <c r="C3383" s="278"/>
      <c r="D3383" s="278"/>
      <c r="E3383" s="278"/>
    </row>
    <row r="3384" spans="1:17" ht="13.5" customHeight="1" x14ac:dyDescent="0.25">
      <c r="A3384" s="278"/>
      <c r="B3384" s="278"/>
      <c r="C3384" s="278"/>
      <c r="D3384" s="278"/>
      <c r="E3384" s="278"/>
    </row>
    <row r="3385" spans="1:17" s="173" customFormat="1" ht="16.5" customHeight="1" x14ac:dyDescent="0.25">
      <c r="A3385" s="272" t="s">
        <v>4942</v>
      </c>
      <c r="B3385" s="272"/>
      <c r="C3385" s="272"/>
      <c r="D3385" s="272"/>
      <c r="E3385" s="272"/>
      <c r="F3385" s="172" t="s">
        <v>4932</v>
      </c>
      <c r="G3385" s="272" t="s">
        <v>6363</v>
      </c>
      <c r="H3385" s="272"/>
      <c r="I3385" s="272"/>
      <c r="M3385" s="273"/>
      <c r="N3385" s="273"/>
      <c r="O3385" s="273"/>
      <c r="P3385" s="273"/>
      <c r="Q3385" s="273"/>
    </row>
    <row r="3386" spans="1:17" ht="16.5" customHeight="1" x14ac:dyDescent="0.25">
      <c r="A3386" s="275" t="s">
        <v>6364</v>
      </c>
      <c r="B3386" s="275"/>
      <c r="C3386" s="275"/>
      <c r="D3386" s="275"/>
      <c r="E3386" s="275"/>
      <c r="F3386" s="171" t="s">
        <v>4932</v>
      </c>
      <c r="G3386" s="275" t="s">
        <v>6363</v>
      </c>
      <c r="H3386" s="275"/>
      <c r="I3386" s="275"/>
      <c r="M3386" s="276"/>
      <c r="N3386" s="276"/>
      <c r="O3386" s="276"/>
      <c r="P3386" s="276"/>
      <c r="Q3386" s="276"/>
    </row>
    <row r="3387" spans="1:17" ht="28.5" customHeight="1" x14ac:dyDescent="0.25"/>
    <row r="3388" spans="1:17" ht="6" customHeight="1" x14ac:dyDescent="0.25"/>
    <row r="3389" spans="1:17" ht="15.75" customHeight="1" x14ac:dyDescent="0.25">
      <c r="A3389" s="274" t="s">
        <v>6361</v>
      </c>
      <c r="B3389" s="274"/>
      <c r="C3389" s="274"/>
      <c r="D3389" s="274"/>
      <c r="E3389" s="274"/>
      <c r="F3389" s="274"/>
      <c r="G3389" s="274"/>
      <c r="H3389" s="274"/>
    </row>
    <row r="3390" spans="1:17" ht="6.75" customHeight="1" x14ac:dyDescent="0.25"/>
    <row r="3391" spans="1:17" s="173" customFormat="1" ht="16.5" customHeight="1" x14ac:dyDescent="0.25">
      <c r="A3391" s="272" t="s">
        <v>6362</v>
      </c>
      <c r="B3391" s="272"/>
      <c r="C3391" s="272"/>
      <c r="D3391" s="272"/>
      <c r="E3391" s="272"/>
      <c r="F3391" s="172" t="s">
        <v>4932</v>
      </c>
      <c r="G3391" s="272" t="s">
        <v>6361</v>
      </c>
      <c r="H3391" s="272"/>
      <c r="I3391" s="272"/>
      <c r="J3391" s="272" t="s">
        <v>6360</v>
      </c>
      <c r="K3391" s="272"/>
      <c r="L3391" s="272"/>
      <c r="M3391" s="273"/>
      <c r="N3391" s="273"/>
      <c r="O3391" s="273"/>
      <c r="P3391" s="273"/>
      <c r="Q3391" s="273"/>
    </row>
    <row r="3392" spans="1:17" ht="28.5" customHeight="1" x14ac:dyDescent="0.25"/>
    <row r="3393" spans="1:17" ht="6" customHeight="1" x14ac:dyDescent="0.25"/>
    <row r="3394" spans="1:17" ht="15.75" customHeight="1" x14ac:dyDescent="0.25">
      <c r="A3394" s="274" t="s">
        <v>6359</v>
      </c>
      <c r="B3394" s="274"/>
      <c r="C3394" s="274"/>
      <c r="D3394" s="274"/>
      <c r="E3394" s="274"/>
      <c r="F3394" s="274"/>
      <c r="G3394" s="274"/>
      <c r="H3394" s="274"/>
    </row>
    <row r="3395" spans="1:17" ht="6.75" customHeight="1" x14ac:dyDescent="0.25"/>
    <row r="3396" spans="1:17" ht="13.5" customHeight="1" x14ac:dyDescent="0.25">
      <c r="A3396" s="275" t="s">
        <v>4942</v>
      </c>
      <c r="B3396" s="275"/>
      <c r="C3396" s="275"/>
      <c r="D3396" s="275"/>
      <c r="E3396" s="275"/>
      <c r="F3396" s="171" t="s">
        <v>4932</v>
      </c>
      <c r="G3396" s="278" t="s">
        <v>6359</v>
      </c>
      <c r="H3396" s="278"/>
      <c r="I3396" s="278"/>
      <c r="M3396" s="276"/>
      <c r="N3396" s="276"/>
      <c r="O3396" s="276"/>
      <c r="P3396" s="276"/>
      <c r="Q3396" s="276"/>
    </row>
    <row r="3397" spans="1:17" ht="13.5" customHeight="1" x14ac:dyDescent="0.25">
      <c r="G3397" s="278"/>
      <c r="H3397" s="278"/>
      <c r="I3397" s="278"/>
    </row>
    <row r="3398" spans="1:17" ht="28.5" customHeight="1" x14ac:dyDescent="0.25"/>
    <row r="3399" spans="1:17" ht="6" customHeight="1" x14ac:dyDescent="0.25"/>
    <row r="3400" spans="1:17" ht="15.75" customHeight="1" x14ac:dyDescent="0.25">
      <c r="A3400" s="274" t="s">
        <v>6355</v>
      </c>
      <c r="B3400" s="274"/>
      <c r="C3400" s="274"/>
      <c r="D3400" s="274"/>
      <c r="E3400" s="274"/>
      <c r="F3400" s="274"/>
      <c r="G3400" s="274"/>
      <c r="H3400" s="274"/>
    </row>
    <row r="3401" spans="1:17" ht="6.75" customHeight="1" x14ac:dyDescent="0.25"/>
    <row r="3402" spans="1:17" s="173" customFormat="1" ht="16.5" customHeight="1" x14ac:dyDescent="0.25">
      <c r="A3402" s="272" t="s">
        <v>5923</v>
      </c>
      <c r="B3402" s="272"/>
      <c r="C3402" s="272"/>
      <c r="D3402" s="272"/>
      <c r="E3402" s="272"/>
      <c r="F3402" s="172" t="s">
        <v>4932</v>
      </c>
      <c r="G3402" s="272" t="s">
        <v>6355</v>
      </c>
      <c r="H3402" s="272"/>
      <c r="I3402" s="272"/>
      <c r="M3402" s="273"/>
      <c r="N3402" s="273"/>
      <c r="O3402" s="273"/>
      <c r="P3402" s="273"/>
      <c r="Q3402" s="273"/>
    </row>
    <row r="3403" spans="1:17" ht="16.5" customHeight="1" x14ac:dyDescent="0.25">
      <c r="A3403" s="275" t="s">
        <v>4940</v>
      </c>
      <c r="B3403" s="275"/>
      <c r="C3403" s="275"/>
      <c r="D3403" s="275"/>
      <c r="E3403" s="275"/>
      <c r="F3403" s="171" t="s">
        <v>4932</v>
      </c>
      <c r="G3403" s="275" t="s">
        <v>6355</v>
      </c>
      <c r="H3403" s="275"/>
      <c r="I3403" s="275"/>
      <c r="M3403" s="276"/>
      <c r="N3403" s="276"/>
      <c r="O3403" s="276"/>
      <c r="P3403" s="276"/>
      <c r="Q3403" s="276"/>
    </row>
    <row r="3404" spans="1:17" s="173" customFormat="1" ht="16.5" customHeight="1" x14ac:dyDescent="0.25">
      <c r="A3404" s="272" t="s">
        <v>6358</v>
      </c>
      <c r="B3404" s="272"/>
      <c r="C3404" s="272"/>
      <c r="D3404" s="272"/>
      <c r="E3404" s="272"/>
      <c r="F3404" s="172" t="s">
        <v>4932</v>
      </c>
      <c r="G3404" s="272" t="s">
        <v>6355</v>
      </c>
      <c r="H3404" s="272"/>
      <c r="I3404" s="272"/>
      <c r="M3404" s="273"/>
      <c r="N3404" s="273"/>
      <c r="O3404" s="273"/>
      <c r="P3404" s="273"/>
      <c r="Q3404" s="273"/>
    </row>
    <row r="3405" spans="1:17" ht="16.5" customHeight="1" x14ac:dyDescent="0.25">
      <c r="A3405" s="275" t="s">
        <v>6357</v>
      </c>
      <c r="B3405" s="275"/>
      <c r="C3405" s="275"/>
      <c r="D3405" s="275"/>
      <c r="E3405" s="275"/>
      <c r="F3405" s="171" t="s">
        <v>4932</v>
      </c>
      <c r="G3405" s="275" t="s">
        <v>6355</v>
      </c>
      <c r="H3405" s="275"/>
      <c r="I3405" s="275"/>
      <c r="M3405" s="276"/>
      <c r="N3405" s="276"/>
      <c r="O3405" s="276"/>
      <c r="P3405" s="276"/>
      <c r="Q3405" s="276"/>
    </row>
    <row r="3406" spans="1:17" s="173" customFormat="1" ht="16.5" customHeight="1" x14ac:dyDescent="0.25">
      <c r="A3406" s="272" t="s">
        <v>6356</v>
      </c>
      <c r="B3406" s="272"/>
      <c r="C3406" s="272"/>
      <c r="D3406" s="272"/>
      <c r="E3406" s="272"/>
      <c r="F3406" s="172" t="s">
        <v>4932</v>
      </c>
      <c r="G3406" s="272" t="s">
        <v>6355</v>
      </c>
      <c r="H3406" s="272"/>
      <c r="I3406" s="272"/>
      <c r="M3406" s="273"/>
      <c r="N3406" s="273"/>
      <c r="O3406" s="273"/>
      <c r="P3406" s="273"/>
      <c r="Q3406" s="273"/>
    </row>
    <row r="3407" spans="1:17" ht="16.5" customHeight="1" x14ac:dyDescent="0.25">
      <c r="A3407" s="275" t="s">
        <v>4942</v>
      </c>
      <c r="B3407" s="275"/>
      <c r="C3407" s="275"/>
      <c r="D3407" s="275"/>
      <c r="E3407" s="275"/>
      <c r="F3407" s="171" t="s">
        <v>4932</v>
      </c>
      <c r="G3407" s="275" t="s">
        <v>6355</v>
      </c>
      <c r="H3407" s="275"/>
      <c r="I3407" s="275"/>
      <c r="M3407" s="276"/>
      <c r="N3407" s="276"/>
      <c r="O3407" s="276"/>
      <c r="P3407" s="276"/>
      <c r="Q3407" s="276"/>
    </row>
    <row r="3408" spans="1:17" ht="28.5" customHeight="1" x14ac:dyDescent="0.25"/>
    <row r="3409" spans="1:17" ht="6" customHeight="1" x14ac:dyDescent="0.25"/>
    <row r="3410" spans="1:17" ht="15.75" customHeight="1" x14ac:dyDescent="0.25">
      <c r="A3410" s="274" t="s">
        <v>2223</v>
      </c>
      <c r="B3410" s="274"/>
      <c r="C3410" s="274"/>
      <c r="D3410" s="274"/>
      <c r="E3410" s="274"/>
      <c r="F3410" s="274"/>
      <c r="G3410" s="274"/>
      <c r="H3410" s="274"/>
    </row>
    <row r="3411" spans="1:17" ht="6.75" customHeight="1" x14ac:dyDescent="0.25"/>
    <row r="3412" spans="1:17" s="173" customFormat="1" ht="16.5" customHeight="1" x14ac:dyDescent="0.25">
      <c r="A3412" s="272" t="s">
        <v>6354</v>
      </c>
      <c r="B3412" s="272"/>
      <c r="C3412" s="272"/>
      <c r="D3412" s="272"/>
      <c r="E3412" s="272"/>
      <c r="F3412" s="172" t="s">
        <v>4932</v>
      </c>
      <c r="G3412" s="272" t="s">
        <v>2223</v>
      </c>
      <c r="H3412" s="272"/>
      <c r="I3412" s="272"/>
      <c r="J3412" s="272" t="s">
        <v>6353</v>
      </c>
      <c r="K3412" s="272"/>
      <c r="L3412" s="272"/>
      <c r="M3412" s="273"/>
      <c r="N3412" s="273"/>
      <c r="O3412" s="273"/>
      <c r="P3412" s="273"/>
      <c r="Q3412" s="273"/>
    </row>
    <row r="3413" spans="1:17" ht="13.5" customHeight="1" x14ac:dyDescent="0.25">
      <c r="A3413" s="278" t="s">
        <v>6352</v>
      </c>
      <c r="B3413" s="278"/>
      <c r="C3413" s="278"/>
      <c r="D3413" s="278"/>
      <c r="E3413" s="278"/>
      <c r="F3413" s="171" t="s">
        <v>4932</v>
      </c>
      <c r="G3413" s="275" t="s">
        <v>2223</v>
      </c>
      <c r="H3413" s="275"/>
      <c r="I3413" s="275"/>
      <c r="M3413" s="276"/>
      <c r="N3413" s="276"/>
      <c r="O3413" s="276"/>
      <c r="P3413" s="276"/>
      <c r="Q3413" s="276"/>
    </row>
    <row r="3414" spans="1:17" ht="13.5" customHeight="1" x14ac:dyDescent="0.25">
      <c r="A3414" s="278"/>
      <c r="B3414" s="278"/>
      <c r="C3414" s="278"/>
      <c r="D3414" s="278"/>
      <c r="E3414" s="278"/>
    </row>
    <row r="3415" spans="1:17" s="173" customFormat="1" ht="13.5" customHeight="1" x14ac:dyDescent="0.25">
      <c r="A3415" s="277" t="s">
        <v>6351</v>
      </c>
      <c r="B3415" s="277"/>
      <c r="C3415" s="277"/>
      <c r="D3415" s="277"/>
      <c r="E3415" s="277"/>
      <c r="F3415" s="172" t="s">
        <v>4932</v>
      </c>
      <c r="G3415" s="272" t="s">
        <v>2223</v>
      </c>
      <c r="H3415" s="272"/>
      <c r="I3415" s="272"/>
      <c r="J3415" s="272" t="s">
        <v>6350</v>
      </c>
      <c r="K3415" s="272"/>
      <c r="L3415" s="272"/>
      <c r="M3415" s="273"/>
      <c r="N3415" s="273"/>
      <c r="O3415" s="273"/>
      <c r="P3415" s="273"/>
      <c r="Q3415" s="273"/>
    </row>
    <row r="3416" spans="1:17" s="173" customFormat="1" ht="13.5" customHeight="1" x14ac:dyDescent="0.25">
      <c r="A3416" s="277"/>
      <c r="B3416" s="277"/>
      <c r="C3416" s="277"/>
      <c r="D3416" s="277"/>
      <c r="E3416" s="277"/>
    </row>
    <row r="3417" spans="1:17" ht="13.5" customHeight="1" x14ac:dyDescent="0.25">
      <c r="A3417" s="278" t="s">
        <v>6349</v>
      </c>
      <c r="B3417" s="278"/>
      <c r="C3417" s="278"/>
      <c r="D3417" s="278"/>
      <c r="E3417" s="278"/>
      <c r="F3417" s="171" t="s">
        <v>4932</v>
      </c>
      <c r="G3417" s="275" t="s">
        <v>2223</v>
      </c>
      <c r="H3417" s="275"/>
      <c r="I3417" s="275"/>
      <c r="J3417" s="275" t="s">
        <v>6348</v>
      </c>
      <c r="K3417" s="275"/>
      <c r="L3417" s="275"/>
      <c r="M3417" s="276"/>
      <c r="N3417" s="276"/>
      <c r="O3417" s="276"/>
      <c r="P3417" s="276"/>
      <c r="Q3417" s="276"/>
    </row>
    <row r="3418" spans="1:17" ht="13.5" customHeight="1" x14ac:dyDescent="0.25">
      <c r="A3418" s="278"/>
      <c r="B3418" s="278"/>
      <c r="C3418" s="278"/>
      <c r="D3418" s="278"/>
      <c r="E3418" s="278"/>
    </row>
    <row r="3419" spans="1:17" ht="13.5" customHeight="1" x14ac:dyDescent="0.25">
      <c r="A3419" s="278"/>
      <c r="B3419" s="278"/>
      <c r="C3419" s="278"/>
      <c r="D3419" s="278"/>
      <c r="E3419" s="278"/>
    </row>
    <row r="3420" spans="1:17" s="173" customFormat="1" ht="13.5" customHeight="1" x14ac:dyDescent="0.25">
      <c r="A3420" s="277" t="s">
        <v>6347</v>
      </c>
      <c r="B3420" s="277"/>
      <c r="C3420" s="277"/>
      <c r="D3420" s="277"/>
      <c r="E3420" s="277"/>
      <c r="F3420" s="172" t="s">
        <v>4932</v>
      </c>
      <c r="G3420" s="272" t="s">
        <v>2223</v>
      </c>
      <c r="H3420" s="272"/>
      <c r="I3420" s="272"/>
      <c r="M3420" s="273"/>
      <c r="N3420" s="273"/>
      <c r="O3420" s="273"/>
      <c r="P3420" s="273"/>
      <c r="Q3420" s="273"/>
    </row>
    <row r="3421" spans="1:17" s="173" customFormat="1" ht="13.5" customHeight="1" x14ac:dyDescent="0.25">
      <c r="A3421" s="277"/>
      <c r="B3421" s="277"/>
      <c r="C3421" s="277"/>
      <c r="D3421" s="277"/>
      <c r="E3421" s="277"/>
    </row>
    <row r="3422" spans="1:17" s="173" customFormat="1" ht="13.5" customHeight="1" x14ac:dyDescent="0.25">
      <c r="A3422" s="277"/>
      <c r="B3422" s="277"/>
      <c r="C3422" s="277"/>
      <c r="D3422" s="277"/>
      <c r="E3422" s="277"/>
    </row>
    <row r="3423" spans="1:17" ht="16.5" customHeight="1" x14ac:dyDescent="0.25">
      <c r="A3423" s="275" t="s">
        <v>6346</v>
      </c>
      <c r="B3423" s="275"/>
      <c r="C3423" s="275"/>
      <c r="D3423" s="275"/>
      <c r="E3423" s="275"/>
      <c r="F3423" s="171" t="s">
        <v>4932</v>
      </c>
      <c r="G3423" s="275" t="s">
        <v>2223</v>
      </c>
      <c r="H3423" s="275"/>
      <c r="I3423" s="275"/>
      <c r="J3423" s="275" t="s">
        <v>6345</v>
      </c>
      <c r="K3423" s="275"/>
      <c r="L3423" s="275"/>
      <c r="M3423" s="276"/>
      <c r="N3423" s="276"/>
      <c r="O3423" s="276"/>
      <c r="P3423" s="276"/>
      <c r="Q3423" s="276"/>
    </row>
    <row r="3424" spans="1:17" s="173" customFormat="1" ht="16.5" customHeight="1" x14ac:dyDescent="0.25">
      <c r="A3424" s="272" t="s">
        <v>6344</v>
      </c>
      <c r="B3424" s="272"/>
      <c r="C3424" s="272"/>
      <c r="D3424" s="272"/>
      <c r="E3424" s="272"/>
      <c r="F3424" s="172" t="s">
        <v>4932</v>
      </c>
      <c r="G3424" s="272" t="s">
        <v>2223</v>
      </c>
      <c r="H3424" s="272"/>
      <c r="I3424" s="272"/>
      <c r="J3424" s="272" t="s">
        <v>6343</v>
      </c>
      <c r="K3424" s="272"/>
      <c r="L3424" s="272"/>
      <c r="M3424" s="273"/>
      <c r="N3424" s="273"/>
      <c r="O3424" s="273"/>
      <c r="P3424" s="273"/>
      <c r="Q3424" s="273"/>
    </row>
    <row r="3425" spans="1:17" ht="13.5" customHeight="1" x14ac:dyDescent="0.25">
      <c r="A3425" s="278" t="s">
        <v>5942</v>
      </c>
      <c r="B3425" s="278"/>
      <c r="C3425" s="278"/>
      <c r="D3425" s="278"/>
      <c r="E3425" s="278"/>
      <c r="F3425" s="171" t="s">
        <v>4932</v>
      </c>
      <c r="G3425" s="275" t="s">
        <v>2223</v>
      </c>
      <c r="H3425" s="275"/>
      <c r="I3425" s="275"/>
      <c r="J3425" s="278" t="s">
        <v>1238</v>
      </c>
      <c r="K3425" s="278"/>
      <c r="L3425" s="278"/>
      <c r="M3425" s="276"/>
      <c r="N3425" s="276"/>
      <c r="O3425" s="276"/>
      <c r="P3425" s="276"/>
      <c r="Q3425" s="276"/>
    </row>
    <row r="3426" spans="1:17" ht="13.5" customHeight="1" x14ac:dyDescent="0.25">
      <c r="A3426" s="278"/>
      <c r="B3426" s="278"/>
      <c r="C3426" s="278"/>
      <c r="D3426" s="278"/>
      <c r="E3426" s="278"/>
      <c r="J3426" s="278"/>
      <c r="K3426" s="278"/>
      <c r="L3426" s="278"/>
    </row>
    <row r="3427" spans="1:17" s="173" customFormat="1" ht="16.5" customHeight="1" x14ac:dyDescent="0.25">
      <c r="A3427" s="272" t="s">
        <v>6342</v>
      </c>
      <c r="B3427" s="272"/>
      <c r="C3427" s="272"/>
      <c r="D3427" s="272"/>
      <c r="E3427" s="272"/>
      <c r="F3427" s="172" t="s">
        <v>4932</v>
      </c>
      <c r="G3427" s="272" t="s">
        <v>2223</v>
      </c>
      <c r="H3427" s="272"/>
      <c r="I3427" s="272"/>
      <c r="M3427" s="273"/>
      <c r="N3427" s="273"/>
      <c r="O3427" s="273"/>
      <c r="P3427" s="273"/>
      <c r="Q3427" s="273"/>
    </row>
    <row r="3428" spans="1:17" ht="16.5" customHeight="1" x14ac:dyDescent="0.25">
      <c r="A3428" s="275" t="s">
        <v>5933</v>
      </c>
      <c r="B3428" s="275"/>
      <c r="C3428" s="275"/>
      <c r="D3428" s="275"/>
      <c r="E3428" s="275"/>
      <c r="F3428" s="171" t="s">
        <v>4932</v>
      </c>
      <c r="G3428" s="275" t="s">
        <v>2223</v>
      </c>
      <c r="H3428" s="275"/>
      <c r="I3428" s="275"/>
      <c r="M3428" s="276"/>
      <c r="N3428" s="276"/>
      <c r="O3428" s="276"/>
      <c r="P3428" s="276"/>
      <c r="Q3428" s="276"/>
    </row>
    <row r="3429" spans="1:17" s="173" customFormat="1" ht="13.5" customHeight="1" x14ac:dyDescent="0.25">
      <c r="A3429" s="277" t="s">
        <v>5932</v>
      </c>
      <c r="B3429" s="277"/>
      <c r="C3429" s="277"/>
      <c r="D3429" s="277"/>
      <c r="E3429" s="277"/>
      <c r="F3429" s="172" t="s">
        <v>4932</v>
      </c>
      <c r="G3429" s="272" t="s">
        <v>2223</v>
      </c>
      <c r="H3429" s="272"/>
      <c r="I3429" s="272"/>
      <c r="M3429" s="273"/>
      <c r="N3429" s="273"/>
      <c r="O3429" s="273"/>
      <c r="P3429" s="273"/>
      <c r="Q3429" s="273"/>
    </row>
    <row r="3430" spans="1:17" s="173" customFormat="1" ht="13.5" customHeight="1" x14ac:dyDescent="0.25">
      <c r="A3430" s="277"/>
      <c r="B3430" s="277"/>
      <c r="C3430" s="277"/>
      <c r="D3430" s="277"/>
      <c r="E3430" s="277"/>
    </row>
    <row r="3431" spans="1:17" ht="16.5" customHeight="1" x14ac:dyDescent="0.25">
      <c r="A3431" s="275" t="s">
        <v>6341</v>
      </c>
      <c r="B3431" s="275"/>
      <c r="C3431" s="275"/>
      <c r="D3431" s="275"/>
      <c r="E3431" s="275"/>
      <c r="F3431" s="171" t="s">
        <v>4932</v>
      </c>
      <c r="G3431" s="275" t="s">
        <v>2223</v>
      </c>
      <c r="H3431" s="275"/>
      <c r="I3431" s="275"/>
      <c r="J3431" s="275" t="s">
        <v>6340</v>
      </c>
      <c r="K3431" s="275"/>
      <c r="L3431" s="275"/>
      <c r="M3431" s="276"/>
      <c r="N3431" s="276"/>
      <c r="O3431" s="276"/>
      <c r="P3431" s="276"/>
      <c r="Q3431" s="276"/>
    </row>
    <row r="3432" spans="1:17" s="173" customFormat="1" ht="16.5" customHeight="1" x14ac:dyDescent="0.25">
      <c r="A3432" s="272" t="s">
        <v>5941</v>
      </c>
      <c r="B3432" s="272"/>
      <c r="C3432" s="272"/>
      <c r="D3432" s="272"/>
      <c r="E3432" s="272"/>
      <c r="F3432" s="172" t="s">
        <v>4932</v>
      </c>
      <c r="G3432" s="272" t="s">
        <v>2223</v>
      </c>
      <c r="H3432" s="272"/>
      <c r="I3432" s="272"/>
      <c r="J3432" s="272" t="s">
        <v>6339</v>
      </c>
      <c r="K3432" s="272"/>
      <c r="L3432" s="272"/>
      <c r="M3432" s="273"/>
      <c r="N3432" s="273"/>
      <c r="O3432" s="273"/>
      <c r="P3432" s="273"/>
      <c r="Q3432" s="273"/>
    </row>
    <row r="3433" spans="1:17" ht="13.5" customHeight="1" x14ac:dyDescent="0.25">
      <c r="A3433" s="278" t="s">
        <v>6338</v>
      </c>
      <c r="B3433" s="278"/>
      <c r="C3433" s="278"/>
      <c r="D3433" s="278"/>
      <c r="E3433" s="278"/>
      <c r="F3433" s="171" t="s">
        <v>4932</v>
      </c>
      <c r="G3433" s="275" t="s">
        <v>2223</v>
      </c>
      <c r="H3433" s="275"/>
      <c r="I3433" s="275"/>
      <c r="M3433" s="276"/>
      <c r="N3433" s="276"/>
      <c r="O3433" s="276"/>
      <c r="P3433" s="276"/>
      <c r="Q3433" s="276"/>
    </row>
    <row r="3434" spans="1:17" ht="13.5" customHeight="1" x14ac:dyDescent="0.25">
      <c r="A3434" s="278"/>
      <c r="B3434" s="278"/>
      <c r="C3434" s="278"/>
      <c r="D3434" s="278"/>
      <c r="E3434" s="278"/>
    </row>
    <row r="3435" spans="1:17" s="173" customFormat="1" ht="13.5" customHeight="1" x14ac:dyDescent="0.25">
      <c r="A3435" s="277" t="s">
        <v>6337</v>
      </c>
      <c r="B3435" s="277"/>
      <c r="C3435" s="277"/>
      <c r="D3435" s="277"/>
      <c r="E3435" s="277"/>
      <c r="F3435" s="172" t="s">
        <v>4932</v>
      </c>
      <c r="G3435" s="272" t="s">
        <v>2223</v>
      </c>
      <c r="H3435" s="272"/>
      <c r="I3435" s="272"/>
      <c r="J3435" s="272" t="s">
        <v>6336</v>
      </c>
      <c r="K3435" s="272"/>
      <c r="L3435" s="272"/>
      <c r="M3435" s="273"/>
      <c r="N3435" s="273"/>
      <c r="O3435" s="273"/>
      <c r="P3435" s="273"/>
      <c r="Q3435" s="273"/>
    </row>
    <row r="3436" spans="1:17" s="173" customFormat="1" ht="13.5" customHeight="1" x14ac:dyDescent="0.25">
      <c r="A3436" s="277"/>
      <c r="B3436" s="277"/>
      <c r="C3436" s="277"/>
      <c r="D3436" s="277"/>
      <c r="E3436" s="277"/>
    </row>
    <row r="3437" spans="1:17" ht="16.5" customHeight="1" x14ac:dyDescent="0.25">
      <c r="A3437" s="275" t="s">
        <v>5930</v>
      </c>
      <c r="B3437" s="275"/>
      <c r="C3437" s="275"/>
      <c r="D3437" s="275"/>
      <c r="E3437" s="275"/>
      <c r="F3437" s="171" t="s">
        <v>4932</v>
      </c>
      <c r="G3437" s="275" t="s">
        <v>2223</v>
      </c>
      <c r="H3437" s="275"/>
      <c r="I3437" s="275"/>
      <c r="M3437" s="276"/>
      <c r="N3437" s="276"/>
      <c r="O3437" s="276"/>
      <c r="P3437" s="276"/>
      <c r="Q3437" s="276"/>
    </row>
    <row r="3438" spans="1:17" s="173" customFormat="1" ht="13.5" customHeight="1" x14ac:dyDescent="0.25">
      <c r="A3438" s="277" t="s">
        <v>6335</v>
      </c>
      <c r="B3438" s="277"/>
      <c r="C3438" s="277"/>
      <c r="D3438" s="277"/>
      <c r="E3438" s="277"/>
      <c r="F3438" s="172" t="s">
        <v>4932</v>
      </c>
      <c r="G3438" s="272" t="s">
        <v>2223</v>
      </c>
      <c r="H3438" s="272"/>
      <c r="I3438" s="272"/>
      <c r="M3438" s="273"/>
      <c r="N3438" s="273"/>
      <c r="O3438" s="273"/>
      <c r="P3438" s="273"/>
      <c r="Q3438" s="273"/>
    </row>
    <row r="3439" spans="1:17" s="173" customFormat="1" ht="13.5" customHeight="1" x14ac:dyDescent="0.25">
      <c r="A3439" s="277"/>
      <c r="B3439" s="277"/>
      <c r="C3439" s="277"/>
      <c r="D3439" s="277"/>
      <c r="E3439" s="277"/>
    </row>
    <row r="3440" spans="1:17" ht="13.5" customHeight="1" x14ac:dyDescent="0.25">
      <c r="A3440" s="278" t="s">
        <v>6334</v>
      </c>
      <c r="B3440" s="278"/>
      <c r="C3440" s="278"/>
      <c r="D3440" s="278"/>
      <c r="E3440" s="278"/>
      <c r="F3440" s="171" t="s">
        <v>4932</v>
      </c>
      <c r="G3440" s="275" t="s">
        <v>2223</v>
      </c>
      <c r="H3440" s="275"/>
      <c r="I3440" s="275"/>
      <c r="J3440" s="275" t="s">
        <v>6333</v>
      </c>
      <c r="K3440" s="275"/>
      <c r="L3440" s="275"/>
      <c r="M3440" s="276"/>
      <c r="N3440" s="276"/>
      <c r="O3440" s="276"/>
      <c r="P3440" s="276"/>
      <c r="Q3440" s="276"/>
    </row>
    <row r="3441" spans="1:17" ht="13.5" customHeight="1" x14ac:dyDescent="0.25">
      <c r="A3441" s="278"/>
      <c r="B3441" s="278"/>
      <c r="C3441" s="278"/>
      <c r="D3441" s="278"/>
      <c r="E3441" s="278"/>
    </row>
    <row r="3442" spans="1:17" s="173" customFormat="1" ht="16.5" customHeight="1" x14ac:dyDescent="0.25">
      <c r="A3442" s="272" t="s">
        <v>6332</v>
      </c>
      <c r="B3442" s="272"/>
      <c r="C3442" s="272"/>
      <c r="D3442" s="272"/>
      <c r="E3442" s="272"/>
      <c r="F3442" s="172" t="s">
        <v>4932</v>
      </c>
      <c r="G3442" s="272" t="s">
        <v>2223</v>
      </c>
      <c r="H3442" s="272"/>
      <c r="I3442" s="272"/>
      <c r="M3442" s="273"/>
      <c r="N3442" s="273"/>
      <c r="O3442" s="273"/>
      <c r="P3442" s="273"/>
      <c r="Q3442" s="273"/>
    </row>
    <row r="3443" spans="1:17" ht="16.5" customHeight="1" x14ac:dyDescent="0.25">
      <c r="A3443" s="275" t="s">
        <v>6331</v>
      </c>
      <c r="B3443" s="275"/>
      <c r="C3443" s="275"/>
      <c r="D3443" s="275"/>
      <c r="E3443" s="275"/>
      <c r="F3443" s="171" t="s">
        <v>4932</v>
      </c>
      <c r="G3443" s="275" t="s">
        <v>2223</v>
      </c>
      <c r="H3443" s="275"/>
      <c r="I3443" s="275"/>
      <c r="M3443" s="276"/>
      <c r="N3443" s="276"/>
      <c r="O3443" s="276"/>
      <c r="P3443" s="276"/>
      <c r="Q3443" s="276"/>
    </row>
    <row r="3444" spans="1:17" s="173" customFormat="1" ht="13.5" customHeight="1" x14ac:dyDescent="0.25">
      <c r="A3444" s="277" t="s">
        <v>6330</v>
      </c>
      <c r="B3444" s="277"/>
      <c r="C3444" s="277"/>
      <c r="D3444" s="277"/>
      <c r="E3444" s="277"/>
      <c r="F3444" s="172" t="s">
        <v>4932</v>
      </c>
      <c r="G3444" s="272" t="s">
        <v>2223</v>
      </c>
      <c r="H3444" s="272"/>
      <c r="I3444" s="272"/>
      <c r="M3444" s="273"/>
      <c r="N3444" s="273"/>
      <c r="O3444" s="273"/>
      <c r="P3444" s="273"/>
      <c r="Q3444" s="273"/>
    </row>
    <row r="3445" spans="1:17" s="173" customFormat="1" ht="13.5" customHeight="1" x14ac:dyDescent="0.25">
      <c r="A3445" s="277"/>
      <c r="B3445" s="277"/>
      <c r="C3445" s="277"/>
      <c r="D3445" s="277"/>
      <c r="E3445" s="277"/>
    </row>
    <row r="3446" spans="1:17" ht="13.5" customHeight="1" x14ac:dyDescent="0.25">
      <c r="A3446" s="278" t="s">
        <v>6329</v>
      </c>
      <c r="B3446" s="278"/>
      <c r="C3446" s="278"/>
      <c r="D3446" s="278"/>
      <c r="E3446" s="278"/>
      <c r="F3446" s="171" t="s">
        <v>4932</v>
      </c>
      <c r="G3446" s="275" t="s">
        <v>2223</v>
      </c>
      <c r="H3446" s="275"/>
      <c r="I3446" s="275"/>
      <c r="M3446" s="276"/>
      <c r="N3446" s="276"/>
      <c r="O3446" s="276"/>
      <c r="P3446" s="276"/>
      <c r="Q3446" s="276"/>
    </row>
    <row r="3447" spans="1:17" ht="13.5" customHeight="1" x14ac:dyDescent="0.25">
      <c r="A3447" s="278"/>
      <c r="B3447" s="278"/>
      <c r="C3447" s="278"/>
      <c r="D3447" s="278"/>
      <c r="E3447" s="278"/>
    </row>
    <row r="3448" spans="1:17" ht="13.5" customHeight="1" x14ac:dyDescent="0.25">
      <c r="A3448" s="278"/>
      <c r="B3448" s="278"/>
      <c r="C3448" s="278"/>
      <c r="D3448" s="278"/>
      <c r="E3448" s="278"/>
    </row>
    <row r="3449" spans="1:17" ht="13.5" customHeight="1" x14ac:dyDescent="0.25">
      <c r="A3449" s="278"/>
      <c r="B3449" s="278"/>
      <c r="C3449" s="278"/>
      <c r="D3449" s="278"/>
      <c r="E3449" s="278"/>
    </row>
    <row r="3450" spans="1:17" ht="13.5" customHeight="1" x14ac:dyDescent="0.25">
      <c r="A3450" s="278"/>
      <c r="B3450" s="278"/>
      <c r="C3450" s="278"/>
      <c r="D3450" s="278"/>
      <c r="E3450" s="278"/>
    </row>
    <row r="3451" spans="1:17" ht="13.5" customHeight="1" x14ac:dyDescent="0.25">
      <c r="A3451" s="278"/>
      <c r="B3451" s="278"/>
      <c r="C3451" s="278"/>
      <c r="D3451" s="278"/>
      <c r="E3451" s="278"/>
    </row>
    <row r="3452" spans="1:17" s="173" customFormat="1" ht="13.5" customHeight="1" x14ac:dyDescent="0.25">
      <c r="A3452" s="277" t="s">
        <v>6328</v>
      </c>
      <c r="B3452" s="277"/>
      <c r="C3452" s="277"/>
      <c r="D3452" s="277"/>
      <c r="E3452" s="277"/>
      <c r="F3452" s="172" t="s">
        <v>4932</v>
      </c>
      <c r="G3452" s="272" t="s">
        <v>2223</v>
      </c>
      <c r="H3452" s="272"/>
      <c r="I3452" s="272"/>
      <c r="M3452" s="273"/>
      <c r="N3452" s="273"/>
      <c r="O3452" s="273"/>
      <c r="P3452" s="273"/>
      <c r="Q3452" s="273"/>
    </row>
    <row r="3453" spans="1:17" s="173" customFormat="1" ht="13.5" customHeight="1" x14ac:dyDescent="0.25">
      <c r="A3453" s="277"/>
      <c r="B3453" s="277"/>
      <c r="C3453" s="277"/>
      <c r="D3453" s="277"/>
      <c r="E3453" s="277"/>
    </row>
    <row r="3454" spans="1:17" ht="16.5" customHeight="1" x14ac:dyDescent="0.25">
      <c r="A3454" s="275" t="s">
        <v>6327</v>
      </c>
      <c r="B3454" s="275"/>
      <c r="C3454" s="275"/>
      <c r="D3454" s="275"/>
      <c r="E3454" s="275"/>
      <c r="F3454" s="171" t="s">
        <v>4932</v>
      </c>
      <c r="G3454" s="275" t="s">
        <v>2223</v>
      </c>
      <c r="H3454" s="275"/>
      <c r="I3454" s="275"/>
      <c r="M3454" s="276"/>
      <c r="N3454" s="276"/>
      <c r="O3454" s="276"/>
      <c r="P3454" s="276"/>
      <c r="Q3454" s="276"/>
    </row>
    <row r="3455" spans="1:17" s="173" customFormat="1" ht="16.5" customHeight="1" x14ac:dyDescent="0.25">
      <c r="A3455" s="272" t="s">
        <v>6326</v>
      </c>
      <c r="B3455" s="272"/>
      <c r="C3455" s="272"/>
      <c r="D3455" s="272"/>
      <c r="E3455" s="272"/>
      <c r="F3455" s="172" t="s">
        <v>4932</v>
      </c>
      <c r="G3455" s="272" t="s">
        <v>2223</v>
      </c>
      <c r="H3455" s="272"/>
      <c r="I3455" s="272"/>
      <c r="J3455" s="272" t="s">
        <v>6325</v>
      </c>
      <c r="K3455" s="272"/>
      <c r="L3455" s="272"/>
      <c r="M3455" s="273"/>
      <c r="N3455" s="273"/>
      <c r="O3455" s="273"/>
      <c r="P3455" s="273"/>
      <c r="Q3455" s="273"/>
    </row>
    <row r="3456" spans="1:17" ht="16.5" customHeight="1" x14ac:dyDescent="0.25">
      <c r="A3456" s="275" t="s">
        <v>6324</v>
      </c>
      <c r="B3456" s="275"/>
      <c r="C3456" s="275"/>
      <c r="D3456" s="275"/>
      <c r="E3456" s="275"/>
      <c r="F3456" s="171" t="s">
        <v>4932</v>
      </c>
      <c r="G3456" s="275" t="s">
        <v>2223</v>
      </c>
      <c r="H3456" s="275"/>
      <c r="I3456" s="275"/>
      <c r="J3456" s="275" t="s">
        <v>6323</v>
      </c>
      <c r="K3456" s="275"/>
      <c r="L3456" s="275"/>
      <c r="M3456" s="276"/>
      <c r="N3456" s="276"/>
      <c r="O3456" s="276"/>
      <c r="P3456" s="276"/>
      <c r="Q3456" s="276"/>
    </row>
    <row r="3457" spans="1:17" s="173" customFormat="1" ht="16.5" customHeight="1" x14ac:dyDescent="0.25">
      <c r="A3457" s="272" t="s">
        <v>6322</v>
      </c>
      <c r="B3457" s="272"/>
      <c r="C3457" s="272"/>
      <c r="D3457" s="272"/>
      <c r="E3457" s="272"/>
      <c r="F3457" s="172" t="s">
        <v>4932</v>
      </c>
      <c r="G3457" s="272" t="s">
        <v>2223</v>
      </c>
      <c r="H3457" s="272"/>
      <c r="I3457" s="272"/>
      <c r="J3457" s="272" t="s">
        <v>6321</v>
      </c>
      <c r="K3457" s="272"/>
      <c r="L3457" s="272"/>
      <c r="M3457" s="273"/>
      <c r="N3457" s="273"/>
      <c r="O3457" s="273"/>
      <c r="P3457" s="273"/>
      <c r="Q3457" s="273"/>
    </row>
    <row r="3458" spans="1:17" ht="16.5" customHeight="1" x14ac:dyDescent="0.25">
      <c r="A3458" s="275" t="s">
        <v>6320</v>
      </c>
      <c r="B3458" s="275"/>
      <c r="C3458" s="275"/>
      <c r="D3458" s="275"/>
      <c r="E3458" s="275"/>
      <c r="F3458" s="171" t="s">
        <v>4932</v>
      </c>
      <c r="G3458" s="275" t="s">
        <v>2223</v>
      </c>
      <c r="H3458" s="275"/>
      <c r="I3458" s="275"/>
      <c r="J3458" s="275" t="s">
        <v>6319</v>
      </c>
      <c r="K3458" s="275"/>
      <c r="L3458" s="275"/>
      <c r="M3458" s="276"/>
      <c r="N3458" s="276"/>
      <c r="O3458" s="276"/>
      <c r="P3458" s="276"/>
      <c r="Q3458" s="276"/>
    </row>
    <row r="3459" spans="1:17" s="173" customFormat="1" ht="16.5" customHeight="1" x14ac:dyDescent="0.25">
      <c r="A3459" s="272" t="s">
        <v>6318</v>
      </c>
      <c r="B3459" s="272"/>
      <c r="C3459" s="272"/>
      <c r="D3459" s="272"/>
      <c r="E3459" s="272"/>
      <c r="F3459" s="172" t="s">
        <v>4932</v>
      </c>
      <c r="G3459" s="272" t="s">
        <v>2223</v>
      </c>
      <c r="H3459" s="272"/>
      <c r="I3459" s="272"/>
      <c r="J3459" s="272" t="s">
        <v>6317</v>
      </c>
      <c r="K3459" s="272"/>
      <c r="L3459" s="272"/>
      <c r="M3459" s="273"/>
      <c r="N3459" s="273"/>
      <c r="O3459" s="273"/>
      <c r="P3459" s="273"/>
      <c r="Q3459" s="273"/>
    </row>
    <row r="3460" spans="1:17" ht="13.5" customHeight="1" x14ac:dyDescent="0.25">
      <c r="A3460" s="275" t="s">
        <v>6316</v>
      </c>
      <c r="B3460" s="275"/>
      <c r="C3460" s="275"/>
      <c r="D3460" s="275"/>
      <c r="E3460" s="275"/>
      <c r="F3460" s="171" t="s">
        <v>4932</v>
      </c>
      <c r="G3460" s="275" t="s">
        <v>2223</v>
      </c>
      <c r="H3460" s="275"/>
      <c r="I3460" s="275"/>
      <c r="J3460" s="278" t="s">
        <v>6315</v>
      </c>
      <c r="K3460" s="278"/>
      <c r="L3460" s="278"/>
      <c r="M3460" s="276"/>
      <c r="N3460" s="276"/>
      <c r="O3460" s="276"/>
      <c r="P3460" s="276"/>
      <c r="Q3460" s="276"/>
    </row>
    <row r="3461" spans="1:17" ht="13.5" customHeight="1" x14ac:dyDescent="0.25">
      <c r="J3461" s="278"/>
      <c r="K3461" s="278"/>
      <c r="L3461" s="278"/>
    </row>
    <row r="3462" spans="1:17" s="173" customFormat="1" ht="13.5" customHeight="1" x14ac:dyDescent="0.25">
      <c r="A3462" s="277" t="s">
        <v>6314</v>
      </c>
      <c r="B3462" s="277"/>
      <c r="C3462" s="277"/>
      <c r="D3462" s="277"/>
      <c r="E3462" s="277"/>
      <c r="F3462" s="172" t="s">
        <v>4932</v>
      </c>
      <c r="G3462" s="272" t="s">
        <v>2223</v>
      </c>
      <c r="H3462" s="272"/>
      <c r="I3462" s="272"/>
      <c r="M3462" s="273"/>
      <c r="N3462" s="273"/>
      <c r="O3462" s="273"/>
      <c r="P3462" s="273"/>
      <c r="Q3462" s="273"/>
    </row>
    <row r="3463" spans="1:17" s="173" customFormat="1" ht="13.5" customHeight="1" x14ac:dyDescent="0.25">
      <c r="A3463" s="277"/>
      <c r="B3463" s="277"/>
      <c r="C3463" s="277"/>
      <c r="D3463" s="277"/>
      <c r="E3463" s="277"/>
    </row>
    <row r="3464" spans="1:17" ht="13.5" customHeight="1" x14ac:dyDescent="0.25">
      <c r="A3464" s="278" t="s">
        <v>6313</v>
      </c>
      <c r="B3464" s="278"/>
      <c r="C3464" s="278"/>
      <c r="D3464" s="278"/>
      <c r="E3464" s="278"/>
      <c r="F3464" s="171" t="s">
        <v>4932</v>
      </c>
      <c r="G3464" s="275" t="s">
        <v>2223</v>
      </c>
      <c r="H3464" s="275"/>
      <c r="I3464" s="275"/>
      <c r="M3464" s="276"/>
      <c r="N3464" s="276"/>
      <c r="O3464" s="276"/>
      <c r="P3464" s="276"/>
      <c r="Q3464" s="276"/>
    </row>
    <row r="3465" spans="1:17" ht="13.5" customHeight="1" x14ac:dyDescent="0.25">
      <c r="A3465" s="278"/>
      <c r="B3465" s="278"/>
      <c r="C3465" s="278"/>
      <c r="D3465" s="278"/>
      <c r="E3465" s="278"/>
    </row>
    <row r="3466" spans="1:17" s="173" customFormat="1" ht="13.5" customHeight="1" x14ac:dyDescent="0.25">
      <c r="A3466" s="277" t="s">
        <v>6312</v>
      </c>
      <c r="B3466" s="277"/>
      <c r="C3466" s="277"/>
      <c r="D3466" s="277"/>
      <c r="E3466" s="277"/>
      <c r="F3466" s="172" t="s">
        <v>4932</v>
      </c>
      <c r="G3466" s="272" t="s">
        <v>2223</v>
      </c>
      <c r="H3466" s="272"/>
      <c r="I3466" s="272"/>
      <c r="M3466" s="273"/>
      <c r="N3466" s="273"/>
      <c r="O3466" s="273"/>
      <c r="P3466" s="273"/>
      <c r="Q3466" s="273"/>
    </row>
    <row r="3467" spans="1:17" s="173" customFormat="1" ht="13.5" customHeight="1" x14ac:dyDescent="0.25">
      <c r="A3467" s="277"/>
      <c r="B3467" s="277"/>
      <c r="C3467" s="277"/>
      <c r="D3467" s="277"/>
      <c r="E3467" s="277"/>
    </row>
    <row r="3468" spans="1:17" ht="13.5" customHeight="1" x14ac:dyDescent="0.25">
      <c r="A3468" s="278" t="s">
        <v>6311</v>
      </c>
      <c r="B3468" s="278"/>
      <c r="C3468" s="278"/>
      <c r="D3468" s="278"/>
      <c r="E3468" s="278"/>
      <c r="F3468" s="171" t="s">
        <v>4932</v>
      </c>
      <c r="G3468" s="275" t="s">
        <v>2223</v>
      </c>
      <c r="H3468" s="275"/>
      <c r="I3468" s="275"/>
      <c r="M3468" s="276"/>
      <c r="N3468" s="276"/>
      <c r="O3468" s="276"/>
      <c r="P3468" s="276"/>
      <c r="Q3468" s="276"/>
    </row>
    <row r="3469" spans="1:17" ht="13.5" customHeight="1" x14ac:dyDescent="0.25">
      <c r="A3469" s="278"/>
      <c r="B3469" s="278"/>
      <c r="C3469" s="278"/>
      <c r="D3469" s="278"/>
      <c r="E3469" s="278"/>
    </row>
    <row r="3470" spans="1:17" s="173" customFormat="1" ht="13.5" customHeight="1" x14ac:dyDescent="0.25">
      <c r="A3470" s="277" t="s">
        <v>6310</v>
      </c>
      <c r="B3470" s="277"/>
      <c r="C3470" s="277"/>
      <c r="D3470" s="277"/>
      <c r="E3470" s="277"/>
      <c r="F3470" s="172" t="s">
        <v>4932</v>
      </c>
      <c r="G3470" s="272" t="s">
        <v>2223</v>
      </c>
      <c r="H3470" s="272"/>
      <c r="I3470" s="272"/>
      <c r="M3470" s="273"/>
      <c r="N3470" s="273"/>
      <c r="O3470" s="273"/>
      <c r="P3470" s="273"/>
      <c r="Q3470" s="273"/>
    </row>
    <row r="3471" spans="1:17" s="173" customFormat="1" ht="13.5" customHeight="1" x14ac:dyDescent="0.25">
      <c r="A3471" s="277"/>
      <c r="B3471" s="277"/>
      <c r="C3471" s="277"/>
      <c r="D3471" s="277"/>
      <c r="E3471" s="277"/>
    </row>
    <row r="3472" spans="1:17" ht="13.5" customHeight="1" x14ac:dyDescent="0.25">
      <c r="A3472" s="278" t="s">
        <v>6309</v>
      </c>
      <c r="B3472" s="278"/>
      <c r="C3472" s="278"/>
      <c r="D3472" s="278"/>
      <c r="E3472" s="278"/>
      <c r="F3472" s="171" t="s">
        <v>4932</v>
      </c>
      <c r="G3472" s="275" t="s">
        <v>2223</v>
      </c>
      <c r="H3472" s="275"/>
      <c r="I3472" s="275"/>
      <c r="M3472" s="276"/>
      <c r="N3472" s="276"/>
      <c r="O3472" s="276"/>
      <c r="P3472" s="276"/>
      <c r="Q3472" s="276"/>
    </row>
    <row r="3473" spans="1:17" ht="13.5" customHeight="1" x14ac:dyDescent="0.25">
      <c r="A3473" s="278"/>
      <c r="B3473" s="278"/>
      <c r="C3473" s="278"/>
      <c r="D3473" s="278"/>
      <c r="E3473" s="278"/>
    </row>
    <row r="3474" spans="1:17" ht="13.5" customHeight="1" x14ac:dyDescent="0.25">
      <c r="A3474" s="278"/>
      <c r="B3474" s="278"/>
      <c r="C3474" s="278"/>
      <c r="D3474" s="278"/>
      <c r="E3474" s="278"/>
    </row>
    <row r="3475" spans="1:17" s="173" customFormat="1" ht="13.5" customHeight="1" x14ac:dyDescent="0.25">
      <c r="A3475" s="277" t="s">
        <v>6308</v>
      </c>
      <c r="B3475" s="277"/>
      <c r="C3475" s="277"/>
      <c r="D3475" s="277"/>
      <c r="E3475" s="277"/>
      <c r="F3475" s="172" t="s">
        <v>4932</v>
      </c>
      <c r="G3475" s="272" t="s">
        <v>2223</v>
      </c>
      <c r="H3475" s="272"/>
      <c r="I3475" s="272"/>
      <c r="M3475" s="273"/>
      <c r="N3475" s="273"/>
      <c r="O3475" s="273"/>
      <c r="P3475" s="273"/>
      <c r="Q3475" s="273"/>
    </row>
    <row r="3476" spans="1:17" s="173" customFormat="1" ht="13.5" customHeight="1" x14ac:dyDescent="0.25">
      <c r="A3476" s="277"/>
      <c r="B3476" s="277"/>
      <c r="C3476" s="277"/>
      <c r="D3476" s="277"/>
      <c r="E3476" s="277"/>
    </row>
    <row r="3477" spans="1:17" ht="13.5" customHeight="1" x14ac:dyDescent="0.25">
      <c r="A3477" s="278" t="s">
        <v>6307</v>
      </c>
      <c r="B3477" s="278"/>
      <c r="C3477" s="278"/>
      <c r="D3477" s="278"/>
      <c r="E3477" s="278"/>
      <c r="F3477" s="171" t="s">
        <v>4932</v>
      </c>
      <c r="G3477" s="275" t="s">
        <v>2223</v>
      </c>
      <c r="H3477" s="275"/>
      <c r="I3477" s="275"/>
      <c r="M3477" s="276"/>
      <c r="N3477" s="276"/>
      <c r="O3477" s="276"/>
      <c r="P3477" s="276"/>
      <c r="Q3477" s="276"/>
    </row>
    <row r="3478" spans="1:17" ht="13.5" customHeight="1" x14ac:dyDescent="0.25">
      <c r="A3478" s="278"/>
      <c r="B3478" s="278"/>
      <c r="C3478" s="278"/>
      <c r="D3478" s="278"/>
      <c r="E3478" s="278"/>
    </row>
    <row r="3479" spans="1:17" s="173" customFormat="1" ht="13.5" customHeight="1" x14ac:dyDescent="0.25">
      <c r="A3479" s="277" t="s">
        <v>6306</v>
      </c>
      <c r="B3479" s="277"/>
      <c r="C3479" s="277"/>
      <c r="D3479" s="277"/>
      <c r="E3479" s="277"/>
      <c r="F3479" s="172" t="s">
        <v>4932</v>
      </c>
      <c r="G3479" s="272" t="s">
        <v>2223</v>
      </c>
      <c r="H3479" s="272"/>
      <c r="I3479" s="272"/>
      <c r="M3479" s="273"/>
      <c r="N3479" s="273"/>
      <c r="O3479" s="273"/>
      <c r="P3479" s="273"/>
      <c r="Q3479" s="273"/>
    </row>
    <row r="3480" spans="1:17" s="173" customFormat="1" ht="13.5" customHeight="1" x14ac:dyDescent="0.25">
      <c r="A3480" s="277"/>
      <c r="B3480" s="277"/>
      <c r="C3480" s="277"/>
      <c r="D3480" s="277"/>
      <c r="E3480" s="277"/>
    </row>
    <row r="3481" spans="1:17" ht="16.5" customHeight="1" x14ac:dyDescent="0.25">
      <c r="A3481" s="275" t="s">
        <v>5923</v>
      </c>
      <c r="B3481" s="275"/>
      <c r="C3481" s="275"/>
      <c r="D3481" s="275"/>
      <c r="E3481" s="275"/>
      <c r="F3481" s="171" t="s">
        <v>4932</v>
      </c>
      <c r="G3481" s="275" t="s">
        <v>2223</v>
      </c>
      <c r="H3481" s="275"/>
      <c r="I3481" s="275"/>
      <c r="J3481" s="275" t="s">
        <v>6305</v>
      </c>
      <c r="K3481" s="275"/>
      <c r="L3481" s="275"/>
      <c r="M3481" s="276"/>
      <c r="N3481" s="276"/>
      <c r="O3481" s="276"/>
      <c r="P3481" s="276"/>
      <c r="Q3481" s="276"/>
    </row>
    <row r="3482" spans="1:17" s="173" customFormat="1" ht="13.5" customHeight="1" x14ac:dyDescent="0.25">
      <c r="A3482" s="277" t="s">
        <v>6304</v>
      </c>
      <c r="B3482" s="277"/>
      <c r="C3482" s="277"/>
      <c r="D3482" s="277"/>
      <c r="E3482" s="277"/>
      <c r="F3482" s="172" t="s">
        <v>4932</v>
      </c>
      <c r="G3482" s="272" t="s">
        <v>2223</v>
      </c>
      <c r="H3482" s="272"/>
      <c r="I3482" s="272"/>
      <c r="M3482" s="273"/>
      <c r="N3482" s="273"/>
      <c r="O3482" s="273"/>
      <c r="P3482" s="273"/>
      <c r="Q3482" s="273"/>
    </row>
    <row r="3483" spans="1:17" s="173" customFormat="1" ht="13.5" customHeight="1" x14ac:dyDescent="0.25">
      <c r="A3483" s="277"/>
      <c r="B3483" s="277"/>
      <c r="C3483" s="277"/>
      <c r="D3483" s="277"/>
      <c r="E3483" s="277"/>
    </row>
    <row r="3484" spans="1:17" ht="16.5" customHeight="1" x14ac:dyDescent="0.25">
      <c r="A3484" s="275" t="s">
        <v>4942</v>
      </c>
      <c r="B3484" s="275"/>
      <c r="C3484" s="275"/>
      <c r="D3484" s="275"/>
      <c r="E3484" s="275"/>
      <c r="F3484" s="171" t="s">
        <v>4932</v>
      </c>
      <c r="G3484" s="275" t="s">
        <v>2223</v>
      </c>
      <c r="H3484" s="275"/>
      <c r="I3484" s="275"/>
      <c r="M3484" s="276"/>
      <c r="N3484" s="276"/>
      <c r="O3484" s="276"/>
      <c r="P3484" s="276"/>
      <c r="Q3484" s="276"/>
    </row>
    <row r="3485" spans="1:17" s="173" customFormat="1" ht="13.5" customHeight="1" x14ac:dyDescent="0.25">
      <c r="A3485" s="277" t="s">
        <v>6303</v>
      </c>
      <c r="B3485" s="277"/>
      <c r="C3485" s="277"/>
      <c r="D3485" s="277"/>
      <c r="E3485" s="277"/>
      <c r="F3485" s="172" t="s">
        <v>4932</v>
      </c>
      <c r="G3485" s="272" t="s">
        <v>2223</v>
      </c>
      <c r="H3485" s="272"/>
      <c r="I3485" s="272"/>
      <c r="J3485" s="272" t="s">
        <v>6302</v>
      </c>
      <c r="K3485" s="272"/>
      <c r="L3485" s="272"/>
      <c r="M3485" s="273"/>
      <c r="N3485" s="273"/>
      <c r="O3485" s="273"/>
      <c r="P3485" s="273"/>
      <c r="Q3485" s="273"/>
    </row>
    <row r="3486" spans="1:17" s="173" customFormat="1" ht="13.5" customHeight="1" x14ac:dyDescent="0.25">
      <c r="A3486" s="277"/>
      <c r="B3486" s="277"/>
      <c r="C3486" s="277"/>
      <c r="D3486" s="277"/>
      <c r="E3486" s="277"/>
    </row>
    <row r="3487" spans="1:17" ht="28.5" customHeight="1" x14ac:dyDescent="0.25"/>
    <row r="3488" spans="1:17" ht="6" customHeight="1" x14ac:dyDescent="0.25"/>
    <row r="3489" spans="1:17" ht="15.75" customHeight="1" x14ac:dyDescent="0.25">
      <c r="A3489" s="274" t="s">
        <v>6300</v>
      </c>
      <c r="B3489" s="274"/>
      <c r="C3489" s="274"/>
      <c r="D3489" s="274"/>
      <c r="E3489" s="274"/>
      <c r="F3489" s="274"/>
      <c r="G3489" s="274"/>
      <c r="H3489" s="274"/>
    </row>
    <row r="3490" spans="1:17" ht="6.75" customHeight="1" x14ac:dyDescent="0.25"/>
    <row r="3491" spans="1:17" ht="16.5" customHeight="1" x14ac:dyDescent="0.25">
      <c r="A3491" s="275" t="s">
        <v>6301</v>
      </c>
      <c r="B3491" s="275"/>
      <c r="C3491" s="275"/>
      <c r="D3491" s="275"/>
      <c r="E3491" s="275"/>
      <c r="F3491" s="171" t="s">
        <v>4932</v>
      </c>
      <c r="G3491" s="275" t="s">
        <v>6300</v>
      </c>
      <c r="H3491" s="275"/>
      <c r="I3491" s="275"/>
      <c r="J3491" s="275" t="s">
        <v>6299</v>
      </c>
      <c r="K3491" s="275"/>
      <c r="L3491" s="275"/>
      <c r="M3491" s="276"/>
      <c r="N3491" s="276"/>
      <c r="O3491" s="276"/>
      <c r="P3491" s="276"/>
      <c r="Q3491" s="276"/>
    </row>
    <row r="3492" spans="1:17" ht="28.5" customHeight="1" x14ac:dyDescent="0.25"/>
    <row r="3493" spans="1:17" ht="6" customHeight="1" x14ac:dyDescent="0.25"/>
    <row r="3494" spans="1:17" ht="15.75" customHeight="1" x14ac:dyDescent="0.25">
      <c r="A3494" s="274" t="s">
        <v>6293</v>
      </c>
      <c r="B3494" s="274"/>
      <c r="C3494" s="274"/>
      <c r="D3494" s="274"/>
      <c r="E3494" s="274"/>
      <c r="F3494" s="274"/>
      <c r="G3494" s="274"/>
      <c r="H3494" s="274"/>
    </row>
    <row r="3495" spans="1:17" ht="6.75" customHeight="1" x14ac:dyDescent="0.25"/>
    <row r="3496" spans="1:17" s="173" customFormat="1" ht="16.5" customHeight="1" x14ac:dyDescent="0.25">
      <c r="A3496" s="272" t="s">
        <v>6298</v>
      </c>
      <c r="B3496" s="272"/>
      <c r="C3496" s="272"/>
      <c r="D3496" s="272"/>
      <c r="E3496" s="272"/>
      <c r="F3496" s="172" t="s">
        <v>4932</v>
      </c>
      <c r="G3496" s="272" t="s">
        <v>6293</v>
      </c>
      <c r="H3496" s="272"/>
      <c r="I3496" s="272"/>
      <c r="J3496" s="272" t="s">
        <v>6297</v>
      </c>
      <c r="K3496" s="272"/>
      <c r="L3496" s="272"/>
      <c r="M3496" s="273"/>
      <c r="N3496" s="273"/>
      <c r="O3496" s="273"/>
      <c r="P3496" s="273"/>
      <c r="Q3496" s="273"/>
    </row>
    <row r="3497" spans="1:17" ht="16.5" customHeight="1" x14ac:dyDescent="0.25">
      <c r="A3497" s="275" t="s">
        <v>6296</v>
      </c>
      <c r="B3497" s="275"/>
      <c r="C3497" s="275"/>
      <c r="D3497" s="275"/>
      <c r="E3497" s="275"/>
      <c r="F3497" s="171" t="s">
        <v>4932</v>
      </c>
      <c r="G3497" s="275" t="s">
        <v>6293</v>
      </c>
      <c r="H3497" s="275"/>
      <c r="I3497" s="275"/>
      <c r="J3497" s="275" t="s">
        <v>6295</v>
      </c>
      <c r="K3497" s="275"/>
      <c r="L3497" s="275"/>
      <c r="M3497" s="276"/>
      <c r="N3497" s="276"/>
      <c r="O3497" s="276"/>
      <c r="P3497" s="276"/>
      <c r="Q3497" s="276"/>
    </row>
    <row r="3498" spans="1:17" s="173" customFormat="1" ht="13.5" customHeight="1" x14ac:dyDescent="0.25">
      <c r="A3498" s="277" t="s">
        <v>6294</v>
      </c>
      <c r="B3498" s="277"/>
      <c r="C3498" s="277"/>
      <c r="D3498" s="277"/>
      <c r="E3498" s="277"/>
      <c r="F3498" s="172" t="s">
        <v>4932</v>
      </c>
      <c r="G3498" s="272" t="s">
        <v>6293</v>
      </c>
      <c r="H3498" s="272"/>
      <c r="I3498" s="272"/>
      <c r="M3498" s="273"/>
      <c r="N3498" s="273"/>
      <c r="O3498" s="273"/>
      <c r="P3498" s="273"/>
      <c r="Q3498" s="273"/>
    </row>
    <row r="3499" spans="1:17" s="173" customFormat="1" ht="13.5" customHeight="1" x14ac:dyDescent="0.25">
      <c r="A3499" s="277"/>
      <c r="B3499" s="277"/>
      <c r="C3499" s="277"/>
      <c r="D3499" s="277"/>
      <c r="E3499" s="277"/>
    </row>
    <row r="3500" spans="1:17" s="173" customFormat="1" ht="13.5" customHeight="1" x14ac:dyDescent="0.25">
      <c r="A3500" s="277"/>
      <c r="B3500" s="277"/>
      <c r="C3500" s="277"/>
      <c r="D3500" s="277"/>
      <c r="E3500" s="277"/>
    </row>
    <row r="3501" spans="1:17" s="173" customFormat="1" ht="13.5" customHeight="1" x14ac:dyDescent="0.25">
      <c r="A3501" s="277"/>
      <c r="B3501" s="277"/>
      <c r="C3501" s="277"/>
      <c r="D3501" s="277"/>
      <c r="E3501" s="277"/>
    </row>
    <row r="3502" spans="1:17" s="173" customFormat="1" ht="13.5" customHeight="1" x14ac:dyDescent="0.25">
      <c r="A3502" s="277"/>
      <c r="B3502" s="277"/>
      <c r="C3502" s="277"/>
      <c r="D3502" s="277"/>
      <c r="E3502" s="277"/>
    </row>
    <row r="3503" spans="1:17" s="173" customFormat="1" ht="13.5" customHeight="1" x14ac:dyDescent="0.25">
      <c r="A3503" s="277"/>
      <c r="B3503" s="277"/>
      <c r="C3503" s="277"/>
      <c r="D3503" s="277"/>
      <c r="E3503" s="277"/>
    </row>
    <row r="3504" spans="1:17" ht="16.5" customHeight="1" x14ac:dyDescent="0.25">
      <c r="A3504" s="275" t="s">
        <v>4942</v>
      </c>
      <c r="B3504" s="275"/>
      <c r="C3504" s="275"/>
      <c r="D3504" s="275"/>
      <c r="E3504" s="275"/>
      <c r="F3504" s="171" t="s">
        <v>4932</v>
      </c>
      <c r="G3504" s="275" t="s">
        <v>6293</v>
      </c>
      <c r="H3504" s="275"/>
      <c r="I3504" s="275"/>
      <c r="M3504" s="276"/>
      <c r="N3504" s="276"/>
      <c r="O3504" s="276"/>
      <c r="P3504" s="276"/>
      <c r="Q3504" s="276"/>
    </row>
    <row r="3505" spans="1:17" ht="28.5" customHeight="1" x14ac:dyDescent="0.25"/>
    <row r="3506" spans="1:17" ht="6" customHeight="1" x14ac:dyDescent="0.25"/>
    <row r="3507" spans="1:17" ht="15.75" customHeight="1" x14ac:dyDescent="0.25">
      <c r="A3507" s="274" t="s">
        <v>6260</v>
      </c>
      <c r="B3507" s="274"/>
      <c r="C3507" s="274"/>
      <c r="D3507" s="274"/>
      <c r="E3507" s="274"/>
      <c r="F3507" s="274"/>
      <c r="G3507" s="274"/>
      <c r="H3507" s="274"/>
    </row>
    <row r="3508" spans="1:17" ht="6.75" customHeight="1" x14ac:dyDescent="0.25"/>
    <row r="3509" spans="1:17" s="173" customFormat="1" ht="16.5" customHeight="1" x14ac:dyDescent="0.25">
      <c r="A3509" s="272" t="s">
        <v>6292</v>
      </c>
      <c r="B3509" s="272"/>
      <c r="C3509" s="272"/>
      <c r="D3509" s="272"/>
      <c r="E3509" s="272"/>
      <c r="F3509" s="172" t="s">
        <v>4932</v>
      </c>
      <c r="G3509" s="272" t="s">
        <v>6260</v>
      </c>
      <c r="H3509" s="272"/>
      <c r="I3509" s="272"/>
      <c r="M3509" s="273"/>
      <c r="N3509" s="273"/>
      <c r="O3509" s="273"/>
      <c r="P3509" s="273"/>
      <c r="Q3509" s="273"/>
    </row>
    <row r="3510" spans="1:17" ht="16.5" customHeight="1" x14ac:dyDescent="0.25">
      <c r="A3510" s="275" t="s">
        <v>6291</v>
      </c>
      <c r="B3510" s="275"/>
      <c r="C3510" s="275"/>
      <c r="D3510" s="275"/>
      <c r="E3510" s="275"/>
      <c r="F3510" s="171" t="s">
        <v>4932</v>
      </c>
      <c r="G3510" s="275" t="s">
        <v>6260</v>
      </c>
      <c r="H3510" s="275"/>
      <c r="I3510" s="275"/>
      <c r="M3510" s="276"/>
      <c r="N3510" s="276"/>
      <c r="O3510" s="276"/>
      <c r="P3510" s="276"/>
      <c r="Q3510" s="276"/>
    </row>
    <row r="3511" spans="1:17" s="173" customFormat="1" ht="16.5" customHeight="1" x14ac:dyDescent="0.25">
      <c r="A3511" s="272" t="s">
        <v>6290</v>
      </c>
      <c r="B3511" s="272"/>
      <c r="C3511" s="272"/>
      <c r="D3511" s="272"/>
      <c r="E3511" s="272"/>
      <c r="F3511" s="172" t="s">
        <v>4932</v>
      </c>
      <c r="G3511" s="272" t="s">
        <v>6260</v>
      </c>
      <c r="H3511" s="272"/>
      <c r="I3511" s="272"/>
      <c r="M3511" s="273"/>
      <c r="N3511" s="273"/>
      <c r="O3511" s="273"/>
      <c r="P3511" s="273"/>
      <c r="Q3511" s="273"/>
    </row>
    <row r="3512" spans="1:17" ht="16.5" customHeight="1" x14ac:dyDescent="0.25">
      <c r="A3512" s="275" t="s">
        <v>6289</v>
      </c>
      <c r="B3512" s="275"/>
      <c r="C3512" s="275"/>
      <c r="D3512" s="275"/>
      <c r="E3512" s="275"/>
      <c r="F3512" s="171" t="s">
        <v>4932</v>
      </c>
      <c r="G3512" s="275" t="s">
        <v>6260</v>
      </c>
      <c r="H3512" s="275"/>
      <c r="I3512" s="275"/>
      <c r="M3512" s="276"/>
      <c r="N3512" s="276"/>
      <c r="O3512" s="276"/>
      <c r="P3512" s="276"/>
      <c r="Q3512" s="276"/>
    </row>
    <row r="3513" spans="1:17" s="173" customFormat="1" ht="16.5" customHeight="1" x14ac:dyDescent="0.25">
      <c r="A3513" s="272" t="s">
        <v>6288</v>
      </c>
      <c r="B3513" s="272"/>
      <c r="C3513" s="272"/>
      <c r="D3513" s="272"/>
      <c r="E3513" s="272"/>
      <c r="F3513" s="172" t="s">
        <v>4932</v>
      </c>
      <c r="G3513" s="272" t="s">
        <v>6260</v>
      </c>
      <c r="H3513" s="272"/>
      <c r="I3513" s="272"/>
      <c r="M3513" s="273"/>
      <c r="N3513" s="273"/>
      <c r="O3513" s="273"/>
      <c r="P3513" s="273"/>
      <c r="Q3513" s="273"/>
    </row>
    <row r="3514" spans="1:17" ht="13.5" customHeight="1" x14ac:dyDescent="0.25">
      <c r="A3514" s="278" t="s">
        <v>6287</v>
      </c>
      <c r="B3514" s="278"/>
      <c r="C3514" s="278"/>
      <c r="D3514" s="278"/>
      <c r="E3514" s="278"/>
      <c r="F3514" s="171" t="s">
        <v>4932</v>
      </c>
      <c r="G3514" s="275" t="s">
        <v>6260</v>
      </c>
      <c r="H3514" s="275"/>
      <c r="I3514" s="275"/>
      <c r="J3514" s="278" t="s">
        <v>6286</v>
      </c>
      <c r="K3514" s="278"/>
      <c r="L3514" s="278"/>
      <c r="M3514" s="276"/>
      <c r="N3514" s="276"/>
      <c r="O3514" s="276"/>
      <c r="P3514" s="276"/>
      <c r="Q3514" s="276"/>
    </row>
    <row r="3515" spans="1:17" ht="13.5" customHeight="1" x14ac:dyDescent="0.25">
      <c r="A3515" s="278"/>
      <c r="B3515" s="278"/>
      <c r="C3515" s="278"/>
      <c r="D3515" s="278"/>
      <c r="E3515" s="278"/>
      <c r="J3515" s="278"/>
      <c r="K3515" s="278"/>
      <c r="L3515" s="278"/>
    </row>
    <row r="3516" spans="1:17" s="173" customFormat="1" ht="16.5" customHeight="1" x14ac:dyDescent="0.25">
      <c r="A3516" s="272" t="s">
        <v>6285</v>
      </c>
      <c r="B3516" s="272"/>
      <c r="C3516" s="272"/>
      <c r="D3516" s="272"/>
      <c r="E3516" s="272"/>
      <c r="F3516" s="172" t="s">
        <v>4932</v>
      </c>
      <c r="G3516" s="272" t="s">
        <v>6260</v>
      </c>
      <c r="H3516" s="272"/>
      <c r="I3516" s="272"/>
      <c r="J3516" s="272" t="s">
        <v>6284</v>
      </c>
      <c r="K3516" s="272"/>
      <c r="L3516" s="272"/>
      <c r="M3516" s="273"/>
      <c r="N3516" s="273"/>
      <c r="O3516" s="273"/>
      <c r="P3516" s="273"/>
      <c r="Q3516" s="273"/>
    </row>
    <row r="3517" spans="1:17" ht="16.5" customHeight="1" x14ac:dyDescent="0.25">
      <c r="A3517" s="275" t="s">
        <v>6283</v>
      </c>
      <c r="B3517" s="275"/>
      <c r="C3517" s="275"/>
      <c r="D3517" s="275"/>
      <c r="E3517" s="275"/>
      <c r="F3517" s="171" t="s">
        <v>4932</v>
      </c>
      <c r="G3517" s="275" t="s">
        <v>6260</v>
      </c>
      <c r="H3517" s="275"/>
      <c r="I3517" s="275"/>
      <c r="M3517" s="276"/>
      <c r="N3517" s="276"/>
      <c r="O3517" s="276"/>
      <c r="P3517" s="276"/>
      <c r="Q3517" s="276"/>
    </row>
    <row r="3518" spans="1:17" s="173" customFormat="1" ht="16.5" customHeight="1" x14ac:dyDescent="0.25">
      <c r="A3518" s="272" t="s">
        <v>5037</v>
      </c>
      <c r="B3518" s="272"/>
      <c r="C3518" s="272"/>
      <c r="D3518" s="272"/>
      <c r="E3518" s="272"/>
      <c r="F3518" s="172" t="s">
        <v>4932</v>
      </c>
      <c r="G3518" s="272" t="s">
        <v>6260</v>
      </c>
      <c r="H3518" s="272"/>
      <c r="I3518" s="272"/>
      <c r="J3518" s="272" t="s">
        <v>6282</v>
      </c>
      <c r="K3518" s="272"/>
      <c r="L3518" s="272"/>
      <c r="M3518" s="273"/>
      <c r="N3518" s="273"/>
      <c r="O3518" s="273"/>
      <c r="P3518" s="273"/>
      <c r="Q3518" s="273"/>
    </row>
    <row r="3519" spans="1:17" ht="13.5" customHeight="1" x14ac:dyDescent="0.25">
      <c r="A3519" s="275" t="s">
        <v>6281</v>
      </c>
      <c r="B3519" s="275"/>
      <c r="C3519" s="275"/>
      <c r="D3519" s="275"/>
      <c r="E3519" s="275"/>
      <c r="F3519" s="171" t="s">
        <v>4932</v>
      </c>
      <c r="G3519" s="275" t="s">
        <v>6260</v>
      </c>
      <c r="H3519" s="275"/>
      <c r="I3519" s="275"/>
      <c r="J3519" s="278" t="s">
        <v>6280</v>
      </c>
      <c r="K3519" s="278"/>
      <c r="L3519" s="278"/>
      <c r="M3519" s="276"/>
      <c r="N3519" s="276"/>
      <c r="O3519" s="276"/>
      <c r="P3519" s="276"/>
      <c r="Q3519" s="276"/>
    </row>
    <row r="3520" spans="1:17" ht="13.5" customHeight="1" x14ac:dyDescent="0.25">
      <c r="J3520" s="278"/>
      <c r="K3520" s="278"/>
      <c r="L3520" s="278"/>
    </row>
    <row r="3521" spans="1:17" s="173" customFormat="1" ht="16.5" customHeight="1" x14ac:dyDescent="0.25">
      <c r="A3521" s="272" t="s">
        <v>6279</v>
      </c>
      <c r="B3521" s="272"/>
      <c r="C3521" s="272"/>
      <c r="D3521" s="272"/>
      <c r="E3521" s="272"/>
      <c r="F3521" s="172" t="s">
        <v>4932</v>
      </c>
      <c r="G3521" s="272" t="s">
        <v>6260</v>
      </c>
      <c r="H3521" s="272"/>
      <c r="I3521" s="272"/>
      <c r="J3521" s="272" t="s">
        <v>6278</v>
      </c>
      <c r="K3521" s="272"/>
      <c r="L3521" s="272"/>
      <c r="M3521" s="273"/>
      <c r="N3521" s="273"/>
      <c r="O3521" s="273"/>
      <c r="P3521" s="273"/>
      <c r="Q3521" s="273"/>
    </row>
    <row r="3522" spans="1:17" ht="16.5" customHeight="1" x14ac:dyDescent="0.25">
      <c r="A3522" s="275" t="s">
        <v>6277</v>
      </c>
      <c r="B3522" s="275"/>
      <c r="C3522" s="275"/>
      <c r="D3522" s="275"/>
      <c r="E3522" s="275"/>
      <c r="F3522" s="171" t="s">
        <v>4932</v>
      </c>
      <c r="G3522" s="275" t="s">
        <v>6260</v>
      </c>
      <c r="H3522" s="275"/>
      <c r="I3522" s="275"/>
      <c r="M3522" s="276"/>
      <c r="N3522" s="276"/>
      <c r="O3522" s="276"/>
      <c r="P3522" s="276"/>
      <c r="Q3522" s="276"/>
    </row>
    <row r="3523" spans="1:17" s="173" customFormat="1" ht="16.5" customHeight="1" x14ac:dyDescent="0.25">
      <c r="A3523" s="272" t="s">
        <v>6276</v>
      </c>
      <c r="B3523" s="272"/>
      <c r="C3523" s="272"/>
      <c r="D3523" s="272"/>
      <c r="E3523" s="272"/>
      <c r="F3523" s="172" t="s">
        <v>4932</v>
      </c>
      <c r="G3523" s="272" t="s">
        <v>6260</v>
      </c>
      <c r="H3523" s="272"/>
      <c r="I3523" s="272"/>
      <c r="M3523" s="273"/>
      <c r="N3523" s="273"/>
      <c r="O3523" s="273"/>
      <c r="P3523" s="273"/>
      <c r="Q3523" s="273"/>
    </row>
    <row r="3524" spans="1:17" ht="16.5" customHeight="1" x14ac:dyDescent="0.25">
      <c r="A3524" s="275" t="s">
        <v>6275</v>
      </c>
      <c r="B3524" s="275"/>
      <c r="C3524" s="275"/>
      <c r="D3524" s="275"/>
      <c r="E3524" s="275"/>
      <c r="F3524" s="171" t="s">
        <v>4932</v>
      </c>
      <c r="G3524" s="275" t="s">
        <v>6260</v>
      </c>
      <c r="H3524" s="275"/>
      <c r="I3524" s="275"/>
      <c r="M3524" s="276"/>
      <c r="N3524" s="276"/>
      <c r="O3524" s="276"/>
      <c r="P3524" s="276"/>
      <c r="Q3524" s="276"/>
    </row>
    <row r="3525" spans="1:17" s="173" customFormat="1" ht="16.5" customHeight="1" x14ac:dyDescent="0.25">
      <c r="A3525" s="272" t="s">
        <v>6274</v>
      </c>
      <c r="B3525" s="272"/>
      <c r="C3525" s="272"/>
      <c r="D3525" s="272"/>
      <c r="E3525" s="272"/>
      <c r="F3525" s="172" t="s">
        <v>4932</v>
      </c>
      <c r="G3525" s="272" t="s">
        <v>6260</v>
      </c>
      <c r="H3525" s="272"/>
      <c r="I3525" s="272"/>
      <c r="M3525" s="273"/>
      <c r="N3525" s="273"/>
      <c r="O3525" s="273"/>
      <c r="P3525" s="273"/>
      <c r="Q3525" s="273"/>
    </row>
    <row r="3526" spans="1:17" ht="16.5" customHeight="1" x14ac:dyDescent="0.25">
      <c r="A3526" s="275" t="s">
        <v>6273</v>
      </c>
      <c r="B3526" s="275"/>
      <c r="C3526" s="275"/>
      <c r="D3526" s="275"/>
      <c r="E3526" s="275"/>
      <c r="F3526" s="171" t="s">
        <v>4932</v>
      </c>
      <c r="G3526" s="275" t="s">
        <v>6260</v>
      </c>
      <c r="H3526" s="275"/>
      <c r="I3526" s="275"/>
      <c r="M3526" s="276"/>
      <c r="N3526" s="276"/>
      <c r="O3526" s="276"/>
      <c r="P3526" s="276"/>
      <c r="Q3526" s="276"/>
    </row>
    <row r="3527" spans="1:17" s="173" customFormat="1" ht="16.5" customHeight="1" x14ac:dyDescent="0.25">
      <c r="A3527" s="272" t="s">
        <v>6272</v>
      </c>
      <c r="B3527" s="272"/>
      <c r="C3527" s="272"/>
      <c r="D3527" s="272"/>
      <c r="E3527" s="272"/>
      <c r="F3527" s="172" t="s">
        <v>4932</v>
      </c>
      <c r="G3527" s="272" t="s">
        <v>6260</v>
      </c>
      <c r="H3527" s="272"/>
      <c r="I3527" s="272"/>
      <c r="M3527" s="273"/>
      <c r="N3527" s="273"/>
      <c r="O3527" s="273"/>
      <c r="P3527" s="273"/>
      <c r="Q3527" s="273"/>
    </row>
    <row r="3528" spans="1:17" ht="16.5" customHeight="1" x14ac:dyDescent="0.25">
      <c r="A3528" s="275" t="s">
        <v>6271</v>
      </c>
      <c r="B3528" s="275"/>
      <c r="C3528" s="275"/>
      <c r="D3528" s="275"/>
      <c r="E3528" s="275"/>
      <c r="F3528" s="171" t="s">
        <v>4932</v>
      </c>
      <c r="G3528" s="275" t="s">
        <v>6260</v>
      </c>
      <c r="H3528" s="275"/>
      <c r="I3528" s="275"/>
      <c r="M3528" s="276"/>
      <c r="N3528" s="276"/>
      <c r="O3528" s="276"/>
      <c r="P3528" s="276"/>
      <c r="Q3528" s="276"/>
    </row>
    <row r="3529" spans="1:17" s="173" customFormat="1" ht="16.5" customHeight="1" x14ac:dyDescent="0.25">
      <c r="A3529" s="272" t="s">
        <v>6270</v>
      </c>
      <c r="B3529" s="272"/>
      <c r="C3529" s="272"/>
      <c r="D3529" s="272"/>
      <c r="E3529" s="272"/>
      <c r="F3529" s="172" t="s">
        <v>4932</v>
      </c>
      <c r="G3529" s="272" t="s">
        <v>6260</v>
      </c>
      <c r="H3529" s="272"/>
      <c r="I3529" s="272"/>
      <c r="J3529" s="272" t="s">
        <v>6269</v>
      </c>
      <c r="K3529" s="272"/>
      <c r="L3529" s="272"/>
      <c r="M3529" s="273"/>
      <c r="N3529" s="273"/>
      <c r="O3529" s="273"/>
      <c r="P3529" s="273"/>
      <c r="Q3529" s="273"/>
    </row>
    <row r="3530" spans="1:17" ht="16.5" customHeight="1" x14ac:dyDescent="0.25">
      <c r="A3530" s="275" t="s">
        <v>6268</v>
      </c>
      <c r="B3530" s="275"/>
      <c r="C3530" s="275"/>
      <c r="D3530" s="275"/>
      <c r="E3530" s="275"/>
      <c r="F3530" s="171" t="s">
        <v>4932</v>
      </c>
      <c r="G3530" s="275" t="s">
        <v>6260</v>
      </c>
      <c r="H3530" s="275"/>
      <c r="I3530" s="275"/>
      <c r="J3530" s="275" t="s">
        <v>6267</v>
      </c>
      <c r="K3530" s="275"/>
      <c r="L3530" s="275"/>
      <c r="M3530" s="276"/>
      <c r="N3530" s="276"/>
      <c r="O3530" s="276"/>
      <c r="P3530" s="276"/>
      <c r="Q3530" s="276"/>
    </row>
    <row r="3531" spans="1:17" s="173" customFormat="1" ht="16.5" customHeight="1" x14ac:dyDescent="0.25">
      <c r="A3531" s="272" t="s">
        <v>6266</v>
      </c>
      <c r="B3531" s="272"/>
      <c r="C3531" s="272"/>
      <c r="D3531" s="272"/>
      <c r="E3531" s="272"/>
      <c r="F3531" s="172" t="s">
        <v>4932</v>
      </c>
      <c r="G3531" s="272" t="s">
        <v>6260</v>
      </c>
      <c r="H3531" s="272"/>
      <c r="I3531" s="272"/>
      <c r="J3531" s="272" t="s">
        <v>6265</v>
      </c>
      <c r="K3531" s="272"/>
      <c r="L3531" s="272"/>
      <c r="M3531" s="273"/>
      <c r="N3531" s="273"/>
      <c r="O3531" s="273"/>
      <c r="P3531" s="273"/>
      <c r="Q3531" s="273"/>
    </row>
    <row r="3532" spans="1:17" ht="13.5" customHeight="1" x14ac:dyDescent="0.25">
      <c r="A3532" s="278" t="s">
        <v>6264</v>
      </c>
      <c r="B3532" s="278"/>
      <c r="C3532" s="278"/>
      <c r="D3532" s="278"/>
      <c r="E3532" s="278"/>
      <c r="F3532" s="171" t="s">
        <v>4932</v>
      </c>
      <c r="G3532" s="275" t="s">
        <v>6260</v>
      </c>
      <c r="H3532" s="275"/>
      <c r="I3532" s="275"/>
      <c r="J3532" s="275" t="s">
        <v>6263</v>
      </c>
      <c r="K3532" s="275"/>
      <c r="L3532" s="275"/>
      <c r="M3532" s="276"/>
      <c r="N3532" s="276"/>
      <c r="O3532" s="276"/>
      <c r="P3532" s="276"/>
      <c r="Q3532" s="276"/>
    </row>
    <row r="3533" spans="1:17" ht="13.5" customHeight="1" x14ac:dyDescent="0.25">
      <c r="A3533" s="278"/>
      <c r="B3533" s="278"/>
      <c r="C3533" s="278"/>
      <c r="D3533" s="278"/>
      <c r="E3533" s="278"/>
    </row>
    <row r="3534" spans="1:17" ht="13.5" customHeight="1" x14ac:dyDescent="0.25">
      <c r="A3534" s="278"/>
      <c r="B3534" s="278"/>
      <c r="C3534" s="278"/>
      <c r="D3534" s="278"/>
      <c r="E3534" s="278"/>
    </row>
    <row r="3535" spans="1:17" s="173" customFormat="1" ht="13.5" customHeight="1" x14ac:dyDescent="0.25">
      <c r="A3535" s="277" t="s">
        <v>6262</v>
      </c>
      <c r="B3535" s="277"/>
      <c r="C3535" s="277"/>
      <c r="D3535" s="277"/>
      <c r="E3535" s="277"/>
      <c r="F3535" s="172" t="s">
        <v>4932</v>
      </c>
      <c r="G3535" s="272" t="s">
        <v>6260</v>
      </c>
      <c r="H3535" s="272"/>
      <c r="I3535" s="272"/>
      <c r="J3535" s="272" t="s">
        <v>6261</v>
      </c>
      <c r="K3535" s="272"/>
      <c r="L3535" s="272"/>
      <c r="M3535" s="273"/>
      <c r="N3535" s="273"/>
      <c r="O3535" s="273"/>
      <c r="P3535" s="273"/>
      <c r="Q3535" s="273"/>
    </row>
    <row r="3536" spans="1:17" s="173" customFormat="1" ht="13.5" customHeight="1" x14ac:dyDescent="0.25">
      <c r="A3536" s="277"/>
      <c r="B3536" s="277"/>
      <c r="C3536" s="277"/>
      <c r="D3536" s="277"/>
      <c r="E3536" s="277"/>
    </row>
    <row r="3537" spans="1:17" s="173" customFormat="1" ht="13.5" customHeight="1" x14ac:dyDescent="0.25">
      <c r="A3537" s="277"/>
      <c r="B3537" s="277"/>
      <c r="C3537" s="277"/>
      <c r="D3537" s="277"/>
      <c r="E3537" s="277"/>
    </row>
    <row r="3538" spans="1:17" ht="16.5" customHeight="1" x14ac:dyDescent="0.25">
      <c r="A3538" s="275" t="s">
        <v>4942</v>
      </c>
      <c r="B3538" s="275"/>
      <c r="C3538" s="275"/>
      <c r="D3538" s="275"/>
      <c r="E3538" s="275"/>
      <c r="F3538" s="171" t="s">
        <v>4932</v>
      </c>
      <c r="G3538" s="275" t="s">
        <v>6260</v>
      </c>
      <c r="H3538" s="275"/>
      <c r="I3538" s="275"/>
      <c r="M3538" s="276"/>
      <c r="N3538" s="276"/>
      <c r="O3538" s="276"/>
      <c r="P3538" s="276"/>
      <c r="Q3538" s="276"/>
    </row>
    <row r="3539" spans="1:17" ht="28.5" customHeight="1" x14ac:dyDescent="0.25"/>
    <row r="3540" spans="1:17" ht="6" customHeight="1" x14ac:dyDescent="0.25"/>
    <row r="3541" spans="1:17" ht="15.75" customHeight="1" x14ac:dyDescent="0.25">
      <c r="A3541" s="274" t="s">
        <v>6257</v>
      </c>
      <c r="B3541" s="274"/>
      <c r="C3541" s="274"/>
      <c r="D3541" s="274"/>
      <c r="E3541" s="274"/>
      <c r="F3541" s="274"/>
      <c r="G3541" s="274"/>
      <c r="H3541" s="274"/>
    </row>
    <row r="3542" spans="1:17" ht="6.75" customHeight="1" x14ac:dyDescent="0.25"/>
    <row r="3543" spans="1:17" s="173" customFormat="1" ht="16.5" customHeight="1" x14ac:dyDescent="0.25">
      <c r="A3543" s="272" t="s">
        <v>6259</v>
      </c>
      <c r="B3543" s="272"/>
      <c r="C3543" s="272"/>
      <c r="D3543" s="272"/>
      <c r="E3543" s="272"/>
      <c r="F3543" s="172" t="s">
        <v>4932</v>
      </c>
      <c r="G3543" s="272" t="s">
        <v>6257</v>
      </c>
      <c r="H3543" s="272"/>
      <c r="I3543" s="272"/>
      <c r="M3543" s="273"/>
      <c r="N3543" s="273"/>
      <c r="O3543" s="273"/>
      <c r="P3543" s="273"/>
      <c r="Q3543" s="273"/>
    </row>
    <row r="3544" spans="1:17" ht="16.5" customHeight="1" x14ac:dyDescent="0.25">
      <c r="A3544" s="275" t="s">
        <v>6258</v>
      </c>
      <c r="B3544" s="275"/>
      <c r="C3544" s="275"/>
      <c r="D3544" s="275"/>
      <c r="E3544" s="275"/>
      <c r="F3544" s="171" t="s">
        <v>4932</v>
      </c>
      <c r="G3544" s="275" t="s">
        <v>6257</v>
      </c>
      <c r="H3544" s="275"/>
      <c r="I3544" s="275"/>
      <c r="M3544" s="276"/>
      <c r="N3544" s="276"/>
      <c r="O3544" s="276"/>
      <c r="P3544" s="276"/>
      <c r="Q3544" s="276"/>
    </row>
    <row r="3545" spans="1:17" ht="28.5" customHeight="1" x14ac:dyDescent="0.25"/>
    <row r="3546" spans="1:17" ht="6" customHeight="1" x14ac:dyDescent="0.25"/>
    <row r="3547" spans="1:17" ht="15.75" customHeight="1" x14ac:dyDescent="0.25">
      <c r="A3547" s="274" t="s">
        <v>6139</v>
      </c>
      <c r="B3547" s="274"/>
      <c r="C3547" s="274"/>
      <c r="D3547" s="274"/>
      <c r="E3547" s="274"/>
      <c r="F3547" s="274"/>
      <c r="G3547" s="274"/>
      <c r="H3547" s="274"/>
    </row>
    <row r="3548" spans="1:17" ht="6.75" customHeight="1" x14ac:dyDescent="0.25"/>
    <row r="3549" spans="1:17" s="173" customFormat="1" ht="16.5" customHeight="1" x14ac:dyDescent="0.25">
      <c r="A3549" s="272" t="s">
        <v>6256</v>
      </c>
      <c r="B3549" s="272"/>
      <c r="C3549" s="272"/>
      <c r="D3549" s="272"/>
      <c r="E3549" s="272"/>
      <c r="F3549" s="172" t="s">
        <v>4932</v>
      </c>
      <c r="G3549" s="272" t="s">
        <v>6139</v>
      </c>
      <c r="H3549" s="272"/>
      <c r="I3549" s="272"/>
      <c r="J3549" s="272" t="s">
        <v>6255</v>
      </c>
      <c r="K3549" s="272"/>
      <c r="L3549" s="272"/>
      <c r="M3549" s="273"/>
      <c r="N3549" s="273"/>
      <c r="O3549" s="273"/>
      <c r="P3549" s="273"/>
      <c r="Q3549" s="273"/>
    </row>
    <row r="3550" spans="1:17" ht="16.5" customHeight="1" x14ac:dyDescent="0.25">
      <c r="A3550" s="275" t="s">
        <v>6254</v>
      </c>
      <c r="B3550" s="275"/>
      <c r="C3550" s="275"/>
      <c r="D3550" s="275"/>
      <c r="E3550" s="275"/>
      <c r="F3550" s="171" t="s">
        <v>4932</v>
      </c>
      <c r="G3550" s="275" t="s">
        <v>6139</v>
      </c>
      <c r="H3550" s="275"/>
      <c r="I3550" s="275"/>
      <c r="J3550" s="275" t="s">
        <v>6253</v>
      </c>
      <c r="K3550" s="275"/>
      <c r="L3550" s="275"/>
      <c r="M3550" s="276"/>
      <c r="N3550" s="276"/>
      <c r="O3550" s="276"/>
      <c r="P3550" s="276"/>
      <c r="Q3550" s="276"/>
    </row>
    <row r="3551" spans="1:17" s="173" customFormat="1" ht="13.5" customHeight="1" x14ac:dyDescent="0.25">
      <c r="A3551" s="277" t="s">
        <v>6252</v>
      </c>
      <c r="B3551" s="277"/>
      <c r="C3551" s="277"/>
      <c r="D3551" s="277"/>
      <c r="E3551" s="277"/>
      <c r="F3551" s="172" t="s">
        <v>4932</v>
      </c>
      <c r="G3551" s="272" t="s">
        <v>6139</v>
      </c>
      <c r="H3551" s="272"/>
      <c r="I3551" s="272"/>
      <c r="J3551" s="272" t="s">
        <v>6251</v>
      </c>
      <c r="K3551" s="272"/>
      <c r="L3551" s="272"/>
      <c r="M3551" s="273"/>
      <c r="N3551" s="273"/>
      <c r="O3551" s="273"/>
      <c r="P3551" s="273"/>
      <c r="Q3551" s="273"/>
    </row>
    <row r="3552" spans="1:17" s="173" customFormat="1" ht="13.5" customHeight="1" x14ac:dyDescent="0.25">
      <c r="A3552" s="277"/>
      <c r="B3552" s="277"/>
      <c r="C3552" s="277"/>
      <c r="D3552" s="277"/>
      <c r="E3552" s="277"/>
    </row>
    <row r="3553" spans="1:17" ht="13.5" customHeight="1" x14ac:dyDescent="0.25">
      <c r="A3553" s="278" t="s">
        <v>6250</v>
      </c>
      <c r="B3553" s="278"/>
      <c r="C3553" s="278"/>
      <c r="D3553" s="278"/>
      <c r="E3553" s="278"/>
      <c r="F3553" s="171" t="s">
        <v>4932</v>
      </c>
      <c r="G3553" s="275" t="s">
        <v>6139</v>
      </c>
      <c r="H3553" s="275"/>
      <c r="I3553" s="275"/>
      <c r="J3553" s="275" t="s">
        <v>6249</v>
      </c>
      <c r="K3553" s="275"/>
      <c r="L3553" s="275"/>
      <c r="M3553" s="276"/>
      <c r="N3553" s="276"/>
      <c r="O3553" s="276"/>
      <c r="P3553" s="276"/>
      <c r="Q3553" s="276"/>
    </row>
    <row r="3554" spans="1:17" ht="13.5" customHeight="1" x14ac:dyDescent="0.25">
      <c r="A3554" s="278"/>
      <c r="B3554" s="278"/>
      <c r="C3554" s="278"/>
      <c r="D3554" s="278"/>
      <c r="E3554" s="278"/>
    </row>
    <row r="3555" spans="1:17" ht="13.5" customHeight="1" x14ac:dyDescent="0.25">
      <c r="A3555" s="278"/>
      <c r="B3555" s="278"/>
      <c r="C3555" s="278"/>
      <c r="D3555" s="278"/>
      <c r="E3555" s="278"/>
    </row>
    <row r="3556" spans="1:17" ht="13.5" customHeight="1" x14ac:dyDescent="0.25">
      <c r="A3556" s="278"/>
      <c r="B3556" s="278"/>
      <c r="C3556" s="278"/>
      <c r="D3556" s="278"/>
      <c r="E3556" s="278"/>
    </row>
    <row r="3557" spans="1:17" s="173" customFormat="1" ht="16.5" customHeight="1" x14ac:dyDescent="0.25">
      <c r="A3557" s="272" t="s">
        <v>6248</v>
      </c>
      <c r="B3557" s="272"/>
      <c r="C3557" s="272"/>
      <c r="D3557" s="272"/>
      <c r="E3557" s="272"/>
      <c r="F3557" s="172" t="s">
        <v>4932</v>
      </c>
      <c r="G3557" s="272" t="s">
        <v>6139</v>
      </c>
      <c r="H3557" s="272"/>
      <c r="I3557" s="272"/>
      <c r="J3557" s="272" t="s">
        <v>6247</v>
      </c>
      <c r="K3557" s="272"/>
      <c r="L3557" s="272"/>
      <c r="M3557" s="273"/>
      <c r="N3557" s="273"/>
      <c r="O3557" s="273"/>
      <c r="P3557" s="273"/>
      <c r="Q3557" s="273"/>
    </row>
    <row r="3558" spans="1:17" ht="13.5" customHeight="1" x14ac:dyDescent="0.25">
      <c r="A3558" s="278" t="s">
        <v>6246</v>
      </c>
      <c r="B3558" s="278"/>
      <c r="C3558" s="278"/>
      <c r="D3558" s="278"/>
      <c r="E3558" s="278"/>
      <c r="F3558" s="171" t="s">
        <v>4932</v>
      </c>
      <c r="G3558" s="275" t="s">
        <v>6139</v>
      </c>
      <c r="H3558" s="275"/>
      <c r="I3558" s="275"/>
      <c r="J3558" s="275" t="s">
        <v>6245</v>
      </c>
      <c r="K3558" s="275"/>
      <c r="L3558" s="275"/>
      <c r="M3558" s="276"/>
      <c r="N3558" s="276"/>
      <c r="O3558" s="276"/>
      <c r="P3558" s="276"/>
      <c r="Q3558" s="276"/>
    </row>
    <row r="3559" spans="1:17" ht="13.5" customHeight="1" x14ac:dyDescent="0.25">
      <c r="A3559" s="278"/>
      <c r="B3559" s="278"/>
      <c r="C3559" s="278"/>
      <c r="D3559" s="278"/>
      <c r="E3559" s="278"/>
    </row>
    <row r="3560" spans="1:17" ht="13.5" customHeight="1" x14ac:dyDescent="0.25">
      <c r="A3560" s="278"/>
      <c r="B3560" s="278"/>
      <c r="C3560" s="278"/>
      <c r="D3560" s="278"/>
      <c r="E3560" s="278"/>
    </row>
    <row r="3561" spans="1:17" ht="13.5" customHeight="1" x14ac:dyDescent="0.25">
      <c r="A3561" s="278"/>
      <c r="B3561" s="278"/>
      <c r="C3561" s="278"/>
      <c r="D3561" s="278"/>
      <c r="E3561" s="278"/>
    </row>
    <row r="3562" spans="1:17" s="173" customFormat="1" ht="16.5" customHeight="1" x14ac:dyDescent="0.25">
      <c r="A3562" s="272" t="s">
        <v>6244</v>
      </c>
      <c r="B3562" s="272"/>
      <c r="C3562" s="272"/>
      <c r="D3562" s="272"/>
      <c r="E3562" s="272"/>
      <c r="F3562" s="172" t="s">
        <v>4932</v>
      </c>
      <c r="G3562" s="272" t="s">
        <v>6139</v>
      </c>
      <c r="H3562" s="272"/>
      <c r="I3562" s="272"/>
      <c r="J3562" s="272" t="s">
        <v>6243</v>
      </c>
      <c r="K3562" s="272"/>
      <c r="L3562" s="272"/>
      <c r="M3562" s="273"/>
      <c r="N3562" s="273"/>
      <c r="O3562" s="273"/>
      <c r="P3562" s="273"/>
      <c r="Q3562" s="273"/>
    </row>
    <row r="3563" spans="1:17" ht="13.5" customHeight="1" x14ac:dyDescent="0.25">
      <c r="A3563" s="278" t="s">
        <v>6242</v>
      </c>
      <c r="B3563" s="278"/>
      <c r="C3563" s="278"/>
      <c r="D3563" s="278"/>
      <c r="E3563" s="278"/>
      <c r="F3563" s="171" t="s">
        <v>4932</v>
      </c>
      <c r="G3563" s="275" t="s">
        <v>6139</v>
      </c>
      <c r="H3563" s="275"/>
      <c r="I3563" s="275"/>
      <c r="J3563" s="275" t="s">
        <v>6241</v>
      </c>
      <c r="K3563" s="275"/>
      <c r="L3563" s="275"/>
      <c r="M3563" s="276"/>
      <c r="N3563" s="276"/>
      <c r="O3563" s="276"/>
      <c r="P3563" s="276"/>
      <c r="Q3563" s="276"/>
    </row>
    <row r="3564" spans="1:17" ht="13.5" customHeight="1" x14ac:dyDescent="0.25">
      <c r="A3564" s="278"/>
      <c r="B3564" s="278"/>
      <c r="C3564" s="278"/>
      <c r="D3564" s="278"/>
      <c r="E3564" s="278"/>
    </row>
    <row r="3565" spans="1:17" ht="13.5" customHeight="1" x14ac:dyDescent="0.25">
      <c r="A3565" s="278"/>
      <c r="B3565" s="278"/>
      <c r="C3565" s="278"/>
      <c r="D3565" s="278"/>
      <c r="E3565" s="278"/>
    </row>
    <row r="3566" spans="1:17" s="173" customFormat="1" ht="16.5" customHeight="1" x14ac:dyDescent="0.25">
      <c r="A3566" s="272" t="s">
        <v>6240</v>
      </c>
      <c r="B3566" s="272"/>
      <c r="C3566" s="272"/>
      <c r="D3566" s="272"/>
      <c r="E3566" s="272"/>
      <c r="F3566" s="172" t="s">
        <v>4932</v>
      </c>
      <c r="G3566" s="272" t="s">
        <v>6139</v>
      </c>
      <c r="H3566" s="272"/>
      <c r="I3566" s="272"/>
      <c r="J3566" s="272" t="s">
        <v>6239</v>
      </c>
      <c r="K3566" s="272"/>
      <c r="L3566" s="272"/>
      <c r="M3566" s="273"/>
      <c r="N3566" s="273"/>
      <c r="O3566" s="273"/>
      <c r="P3566" s="273"/>
      <c r="Q3566" s="273"/>
    </row>
    <row r="3567" spans="1:17" ht="16.5" customHeight="1" x14ac:dyDescent="0.25">
      <c r="A3567" s="275" t="s">
        <v>6238</v>
      </c>
      <c r="B3567" s="275"/>
      <c r="C3567" s="275"/>
      <c r="D3567" s="275"/>
      <c r="E3567" s="275"/>
      <c r="F3567" s="171" t="s">
        <v>4932</v>
      </c>
      <c r="G3567" s="275" t="s">
        <v>6139</v>
      </c>
      <c r="H3567" s="275"/>
      <c r="I3567" s="275"/>
      <c r="J3567" s="275" t="s">
        <v>6237</v>
      </c>
      <c r="K3567" s="275"/>
      <c r="L3567" s="275"/>
      <c r="M3567" s="276"/>
      <c r="N3567" s="276"/>
      <c r="O3567" s="276"/>
      <c r="P3567" s="276"/>
      <c r="Q3567" s="276"/>
    </row>
    <row r="3568" spans="1:17" s="173" customFormat="1" ht="16.5" customHeight="1" x14ac:dyDescent="0.25">
      <c r="A3568" s="272" t="s">
        <v>6236</v>
      </c>
      <c r="B3568" s="272"/>
      <c r="C3568" s="272"/>
      <c r="D3568" s="272"/>
      <c r="E3568" s="272"/>
      <c r="F3568" s="172" t="s">
        <v>4932</v>
      </c>
      <c r="G3568" s="272" t="s">
        <v>6139</v>
      </c>
      <c r="H3568" s="272"/>
      <c r="I3568" s="272"/>
      <c r="J3568" s="272" t="s">
        <v>6235</v>
      </c>
      <c r="K3568" s="272"/>
      <c r="L3568" s="272"/>
      <c r="M3568" s="273"/>
      <c r="N3568" s="273"/>
      <c r="O3568" s="273"/>
      <c r="P3568" s="273"/>
      <c r="Q3568" s="273"/>
    </row>
    <row r="3569" spans="1:17" ht="16.5" customHeight="1" x14ac:dyDescent="0.25">
      <c r="A3569" s="275" t="s">
        <v>6234</v>
      </c>
      <c r="B3569" s="275"/>
      <c r="C3569" s="275"/>
      <c r="D3569" s="275"/>
      <c r="E3569" s="275"/>
      <c r="F3569" s="171" t="s">
        <v>4932</v>
      </c>
      <c r="G3569" s="275" t="s">
        <v>6139</v>
      </c>
      <c r="H3569" s="275"/>
      <c r="I3569" s="275"/>
      <c r="J3569" s="275" t="s">
        <v>6233</v>
      </c>
      <c r="K3569" s="275"/>
      <c r="L3569" s="275"/>
      <c r="M3569" s="276"/>
      <c r="N3569" s="276"/>
      <c r="O3569" s="276"/>
      <c r="P3569" s="276"/>
      <c r="Q3569" s="276"/>
    </row>
    <row r="3570" spans="1:17" s="173" customFormat="1" ht="16.5" customHeight="1" x14ac:dyDescent="0.25">
      <c r="A3570" s="272" t="s">
        <v>6232</v>
      </c>
      <c r="B3570" s="272"/>
      <c r="C3570" s="272"/>
      <c r="D3570" s="272"/>
      <c r="E3570" s="272"/>
      <c r="F3570" s="172" t="s">
        <v>4932</v>
      </c>
      <c r="G3570" s="272" t="s">
        <v>6139</v>
      </c>
      <c r="H3570" s="272"/>
      <c r="I3570" s="272"/>
      <c r="J3570" s="272" t="s">
        <v>6231</v>
      </c>
      <c r="K3570" s="272"/>
      <c r="L3570" s="272"/>
      <c r="M3570" s="273"/>
      <c r="N3570" s="273"/>
      <c r="O3570" s="273"/>
      <c r="P3570" s="273"/>
      <c r="Q3570" s="273"/>
    </row>
    <row r="3571" spans="1:17" ht="16.5" customHeight="1" x14ac:dyDescent="0.25">
      <c r="A3571" s="275" t="s">
        <v>6230</v>
      </c>
      <c r="B3571" s="275"/>
      <c r="C3571" s="275"/>
      <c r="D3571" s="275"/>
      <c r="E3571" s="275"/>
      <c r="F3571" s="171" t="s">
        <v>4932</v>
      </c>
      <c r="G3571" s="275" t="s">
        <v>6139</v>
      </c>
      <c r="H3571" s="275"/>
      <c r="I3571" s="275"/>
      <c r="J3571" s="275" t="s">
        <v>6229</v>
      </c>
      <c r="K3571" s="275"/>
      <c r="L3571" s="275"/>
      <c r="M3571" s="276"/>
      <c r="N3571" s="276"/>
      <c r="O3571" s="276"/>
      <c r="P3571" s="276"/>
      <c r="Q3571" s="276"/>
    </row>
    <row r="3572" spans="1:17" s="173" customFormat="1" ht="16.5" customHeight="1" x14ac:dyDescent="0.25">
      <c r="A3572" s="272" t="s">
        <v>6228</v>
      </c>
      <c r="B3572" s="272"/>
      <c r="C3572" s="272"/>
      <c r="D3572" s="272"/>
      <c r="E3572" s="272"/>
      <c r="F3572" s="172" t="s">
        <v>4932</v>
      </c>
      <c r="G3572" s="272" t="s">
        <v>6139</v>
      </c>
      <c r="H3572" s="272"/>
      <c r="I3572" s="272"/>
      <c r="J3572" s="272" t="s">
        <v>6227</v>
      </c>
      <c r="K3572" s="272"/>
      <c r="L3572" s="272"/>
      <c r="M3572" s="273"/>
      <c r="N3572" s="273"/>
      <c r="O3572" s="273"/>
      <c r="P3572" s="273"/>
      <c r="Q3572" s="273"/>
    </row>
    <row r="3573" spans="1:17" ht="16.5" customHeight="1" x14ac:dyDescent="0.25">
      <c r="A3573" s="275" t="s">
        <v>6226</v>
      </c>
      <c r="B3573" s="275"/>
      <c r="C3573" s="275"/>
      <c r="D3573" s="275"/>
      <c r="E3573" s="275"/>
      <c r="F3573" s="171" t="s">
        <v>4932</v>
      </c>
      <c r="G3573" s="275" t="s">
        <v>6139</v>
      </c>
      <c r="H3573" s="275"/>
      <c r="I3573" s="275"/>
      <c r="J3573" s="275" t="s">
        <v>6225</v>
      </c>
      <c r="K3573" s="275"/>
      <c r="L3573" s="275"/>
      <c r="M3573" s="276"/>
      <c r="N3573" s="276"/>
      <c r="O3573" s="276"/>
      <c r="P3573" s="276"/>
      <c r="Q3573" s="276"/>
    </row>
    <row r="3574" spans="1:17" s="173" customFormat="1" ht="13.5" customHeight="1" x14ac:dyDescent="0.25">
      <c r="A3574" s="277" t="s">
        <v>6224</v>
      </c>
      <c r="B3574" s="277"/>
      <c r="C3574" s="277"/>
      <c r="D3574" s="277"/>
      <c r="E3574" s="277"/>
      <c r="F3574" s="172" t="s">
        <v>4932</v>
      </c>
      <c r="G3574" s="272" t="s">
        <v>6139</v>
      </c>
      <c r="H3574" s="272"/>
      <c r="I3574" s="272"/>
      <c r="J3574" s="272" t="s">
        <v>6223</v>
      </c>
      <c r="K3574" s="272"/>
      <c r="L3574" s="272"/>
      <c r="M3574" s="273"/>
      <c r="N3574" s="273"/>
      <c r="O3574" s="273"/>
      <c r="P3574" s="273"/>
      <c r="Q3574" s="273"/>
    </row>
    <row r="3575" spans="1:17" s="173" customFormat="1" ht="13.5" customHeight="1" x14ac:dyDescent="0.25">
      <c r="A3575" s="277"/>
      <c r="B3575" s="277"/>
      <c r="C3575" s="277"/>
      <c r="D3575" s="277"/>
      <c r="E3575" s="277"/>
    </row>
    <row r="3576" spans="1:17" s="173" customFormat="1" ht="13.5" customHeight="1" x14ac:dyDescent="0.25">
      <c r="A3576" s="277"/>
      <c r="B3576" s="277"/>
      <c r="C3576" s="277"/>
      <c r="D3576" s="277"/>
      <c r="E3576" s="277"/>
    </row>
    <row r="3577" spans="1:17" ht="13.5" customHeight="1" x14ac:dyDescent="0.25">
      <c r="A3577" s="278" t="s">
        <v>6222</v>
      </c>
      <c r="B3577" s="278"/>
      <c r="C3577" s="278"/>
      <c r="D3577" s="278"/>
      <c r="E3577" s="278"/>
      <c r="F3577" s="171" t="s">
        <v>4932</v>
      </c>
      <c r="G3577" s="275" t="s">
        <v>6139</v>
      </c>
      <c r="H3577" s="275"/>
      <c r="I3577" s="275"/>
      <c r="J3577" s="275" t="s">
        <v>6221</v>
      </c>
      <c r="K3577" s="275"/>
      <c r="L3577" s="275"/>
      <c r="M3577" s="276"/>
      <c r="N3577" s="276"/>
      <c r="O3577" s="276"/>
      <c r="P3577" s="276"/>
      <c r="Q3577" s="276"/>
    </row>
    <row r="3578" spans="1:17" ht="13.5" customHeight="1" x14ac:dyDescent="0.25">
      <c r="A3578" s="278"/>
      <c r="B3578" s="278"/>
      <c r="C3578" s="278"/>
      <c r="D3578" s="278"/>
      <c r="E3578" s="278"/>
    </row>
    <row r="3579" spans="1:17" ht="13.5" customHeight="1" x14ac:dyDescent="0.25">
      <c r="A3579" s="278"/>
      <c r="B3579" s="278"/>
      <c r="C3579" s="278"/>
      <c r="D3579" s="278"/>
      <c r="E3579" s="278"/>
    </row>
    <row r="3580" spans="1:17" s="173" customFormat="1" ht="13.5" customHeight="1" x14ac:dyDescent="0.25">
      <c r="A3580" s="277" t="s">
        <v>6220</v>
      </c>
      <c r="B3580" s="277"/>
      <c r="C3580" s="277"/>
      <c r="D3580" s="277"/>
      <c r="E3580" s="277"/>
      <c r="F3580" s="172" t="s">
        <v>4932</v>
      </c>
      <c r="G3580" s="272" t="s">
        <v>6139</v>
      </c>
      <c r="H3580" s="272"/>
      <c r="I3580" s="272"/>
      <c r="J3580" s="272" t="s">
        <v>6219</v>
      </c>
      <c r="K3580" s="272"/>
      <c r="L3580" s="272"/>
      <c r="M3580" s="273"/>
      <c r="N3580" s="273"/>
      <c r="O3580" s="273"/>
      <c r="P3580" s="273"/>
      <c r="Q3580" s="273"/>
    </row>
    <row r="3581" spans="1:17" s="173" customFormat="1" ht="13.5" customHeight="1" x14ac:dyDescent="0.25">
      <c r="A3581" s="277"/>
      <c r="B3581" s="277"/>
      <c r="C3581" s="277"/>
      <c r="D3581" s="277"/>
      <c r="E3581" s="277"/>
    </row>
    <row r="3582" spans="1:17" s="173" customFormat="1" ht="13.5" customHeight="1" x14ac:dyDescent="0.25">
      <c r="A3582" s="277"/>
      <c r="B3582" s="277"/>
      <c r="C3582" s="277"/>
      <c r="D3582" s="277"/>
      <c r="E3582" s="277"/>
    </row>
    <row r="3583" spans="1:17" ht="13.5" customHeight="1" x14ac:dyDescent="0.25">
      <c r="A3583" s="278" t="s">
        <v>6218</v>
      </c>
      <c r="B3583" s="278"/>
      <c r="C3583" s="278"/>
      <c r="D3583" s="278"/>
      <c r="E3583" s="278"/>
      <c r="F3583" s="171" t="s">
        <v>4932</v>
      </c>
      <c r="G3583" s="275" t="s">
        <v>6139</v>
      </c>
      <c r="H3583" s="275"/>
      <c r="I3583" s="275"/>
      <c r="J3583" s="275" t="s">
        <v>6217</v>
      </c>
      <c r="K3583" s="275"/>
      <c r="L3583" s="275"/>
      <c r="M3583" s="276"/>
      <c r="N3583" s="276"/>
      <c r="O3583" s="276"/>
      <c r="P3583" s="276"/>
      <c r="Q3583" s="276"/>
    </row>
    <row r="3584" spans="1:17" ht="13.5" customHeight="1" x14ac:dyDescent="0.25">
      <c r="A3584" s="278"/>
      <c r="B3584" s="278"/>
      <c r="C3584" s="278"/>
      <c r="D3584" s="278"/>
      <c r="E3584" s="278"/>
    </row>
    <row r="3585" spans="1:17" ht="13.5" customHeight="1" x14ac:dyDescent="0.25">
      <c r="A3585" s="278"/>
      <c r="B3585" s="278"/>
      <c r="C3585" s="278"/>
      <c r="D3585" s="278"/>
      <c r="E3585" s="278"/>
    </row>
    <row r="3586" spans="1:17" s="173" customFormat="1" ht="13.5" customHeight="1" x14ac:dyDescent="0.25">
      <c r="A3586" s="277" t="s">
        <v>6216</v>
      </c>
      <c r="B3586" s="277"/>
      <c r="C3586" s="277"/>
      <c r="D3586" s="277"/>
      <c r="E3586" s="277"/>
      <c r="F3586" s="172" t="s">
        <v>4932</v>
      </c>
      <c r="G3586" s="272" t="s">
        <v>6139</v>
      </c>
      <c r="H3586" s="272"/>
      <c r="I3586" s="272"/>
      <c r="J3586" s="272" t="s">
        <v>6215</v>
      </c>
      <c r="K3586" s="272"/>
      <c r="L3586" s="272"/>
      <c r="M3586" s="273"/>
      <c r="N3586" s="273"/>
      <c r="O3586" s="273"/>
      <c r="P3586" s="273"/>
      <c r="Q3586" s="273"/>
    </row>
    <row r="3587" spans="1:17" s="173" customFormat="1" ht="13.5" customHeight="1" x14ac:dyDescent="0.25">
      <c r="A3587" s="277"/>
      <c r="B3587" s="277"/>
      <c r="C3587" s="277"/>
      <c r="D3587" s="277"/>
      <c r="E3587" s="277"/>
    </row>
    <row r="3588" spans="1:17" s="173" customFormat="1" ht="13.5" customHeight="1" x14ac:dyDescent="0.25">
      <c r="A3588" s="277"/>
      <c r="B3588" s="277"/>
      <c r="C3588" s="277"/>
      <c r="D3588" s="277"/>
      <c r="E3588" s="277"/>
    </row>
    <row r="3589" spans="1:17" ht="13.5" customHeight="1" x14ac:dyDescent="0.25">
      <c r="A3589" s="278" t="s">
        <v>6214</v>
      </c>
      <c r="B3589" s="278"/>
      <c r="C3589" s="278"/>
      <c r="D3589" s="278"/>
      <c r="E3589" s="278"/>
      <c r="F3589" s="171" t="s">
        <v>4932</v>
      </c>
      <c r="G3589" s="275" t="s">
        <v>6139</v>
      </c>
      <c r="H3589" s="275"/>
      <c r="I3589" s="275"/>
      <c r="J3589" s="275" t="s">
        <v>6213</v>
      </c>
      <c r="K3589" s="275"/>
      <c r="L3589" s="275"/>
      <c r="M3589" s="276"/>
      <c r="N3589" s="276"/>
      <c r="O3589" s="276"/>
      <c r="P3589" s="276"/>
      <c r="Q3589" s="276"/>
    </row>
    <row r="3590" spans="1:17" ht="13.5" customHeight="1" x14ac:dyDescent="0.25">
      <c r="A3590" s="278"/>
      <c r="B3590" s="278"/>
      <c r="C3590" s="278"/>
      <c r="D3590" s="278"/>
      <c r="E3590" s="278"/>
    </row>
    <row r="3591" spans="1:17" ht="13.5" customHeight="1" x14ac:dyDescent="0.25">
      <c r="A3591" s="278"/>
      <c r="B3591" s="278"/>
      <c r="C3591" s="278"/>
      <c r="D3591" s="278"/>
      <c r="E3591" s="278"/>
    </row>
    <row r="3592" spans="1:17" s="173" customFormat="1" ht="13.5" customHeight="1" x14ac:dyDescent="0.25">
      <c r="A3592" s="277" t="s">
        <v>6212</v>
      </c>
      <c r="B3592" s="277"/>
      <c r="C3592" s="277"/>
      <c r="D3592" s="277"/>
      <c r="E3592" s="277"/>
      <c r="F3592" s="172" t="s">
        <v>4932</v>
      </c>
      <c r="G3592" s="272" t="s">
        <v>6139</v>
      </c>
      <c r="H3592" s="272"/>
      <c r="I3592" s="272"/>
      <c r="J3592" s="272" t="s">
        <v>6211</v>
      </c>
      <c r="K3592" s="272"/>
      <c r="L3592" s="272"/>
      <c r="M3592" s="273"/>
      <c r="N3592" s="273"/>
      <c r="O3592" s="273"/>
      <c r="P3592" s="273"/>
      <c r="Q3592" s="273"/>
    </row>
    <row r="3593" spans="1:17" s="173" customFormat="1" ht="13.5" customHeight="1" x14ac:dyDescent="0.25">
      <c r="A3593" s="277"/>
      <c r="B3593" s="277"/>
      <c r="C3593" s="277"/>
      <c r="D3593" s="277"/>
      <c r="E3593" s="277"/>
    </row>
    <row r="3594" spans="1:17" s="173" customFormat="1" ht="13.5" customHeight="1" x14ac:dyDescent="0.25">
      <c r="A3594" s="277"/>
      <c r="B3594" s="277"/>
      <c r="C3594" s="277"/>
      <c r="D3594" s="277"/>
      <c r="E3594" s="277"/>
    </row>
    <row r="3595" spans="1:17" ht="13.5" customHeight="1" x14ac:dyDescent="0.25">
      <c r="A3595" s="278" t="s">
        <v>6210</v>
      </c>
      <c r="B3595" s="278"/>
      <c r="C3595" s="278"/>
      <c r="D3595" s="278"/>
      <c r="E3595" s="278"/>
      <c r="F3595" s="171" t="s">
        <v>4932</v>
      </c>
      <c r="G3595" s="275" t="s">
        <v>6139</v>
      </c>
      <c r="H3595" s="275"/>
      <c r="I3595" s="275"/>
      <c r="J3595" s="275" t="s">
        <v>6209</v>
      </c>
      <c r="K3595" s="275"/>
      <c r="L3595" s="275"/>
      <c r="M3595" s="276"/>
      <c r="N3595" s="276"/>
      <c r="O3595" s="276"/>
      <c r="P3595" s="276"/>
      <c r="Q3595" s="276"/>
    </row>
    <row r="3596" spans="1:17" ht="13.5" customHeight="1" x14ac:dyDescent="0.25">
      <c r="A3596" s="278"/>
      <c r="B3596" s="278"/>
      <c r="C3596" s="278"/>
      <c r="D3596" s="278"/>
      <c r="E3596" s="278"/>
    </row>
    <row r="3597" spans="1:17" ht="13.5" customHeight="1" x14ac:dyDescent="0.25">
      <c r="A3597" s="278"/>
      <c r="B3597" s="278"/>
      <c r="C3597" s="278"/>
      <c r="D3597" s="278"/>
      <c r="E3597" s="278"/>
    </row>
    <row r="3598" spans="1:17" s="173" customFormat="1" ht="13.5" customHeight="1" x14ac:dyDescent="0.25">
      <c r="A3598" s="277" t="s">
        <v>6208</v>
      </c>
      <c r="B3598" s="277"/>
      <c r="C3598" s="277"/>
      <c r="D3598" s="277"/>
      <c r="E3598" s="277"/>
      <c r="F3598" s="172" t="s">
        <v>4932</v>
      </c>
      <c r="G3598" s="272" t="s">
        <v>6139</v>
      </c>
      <c r="H3598" s="272"/>
      <c r="I3598" s="272"/>
      <c r="J3598" s="272" t="s">
        <v>6207</v>
      </c>
      <c r="K3598" s="272"/>
      <c r="L3598" s="272"/>
      <c r="M3598" s="273"/>
      <c r="N3598" s="273"/>
      <c r="O3598" s="273"/>
      <c r="P3598" s="273"/>
      <c r="Q3598" s="273"/>
    </row>
    <row r="3599" spans="1:17" s="173" customFormat="1" ht="13.5" customHeight="1" x14ac:dyDescent="0.25">
      <c r="A3599" s="277"/>
      <c r="B3599" s="277"/>
      <c r="C3599" s="277"/>
      <c r="D3599" s="277"/>
      <c r="E3599" s="277"/>
    </row>
    <row r="3600" spans="1:17" s="173" customFormat="1" ht="13.5" customHeight="1" x14ac:dyDescent="0.25">
      <c r="A3600" s="277"/>
      <c r="B3600" s="277"/>
      <c r="C3600" s="277"/>
      <c r="D3600" s="277"/>
      <c r="E3600" s="277"/>
    </row>
    <row r="3601" spans="1:17" ht="13.5" customHeight="1" x14ac:dyDescent="0.25">
      <c r="A3601" s="278" t="s">
        <v>6206</v>
      </c>
      <c r="B3601" s="278"/>
      <c r="C3601" s="278"/>
      <c r="D3601" s="278"/>
      <c r="E3601" s="278"/>
      <c r="F3601" s="171" t="s">
        <v>4932</v>
      </c>
      <c r="G3601" s="275" t="s">
        <v>6139</v>
      </c>
      <c r="H3601" s="275"/>
      <c r="I3601" s="275"/>
      <c r="J3601" s="275" t="s">
        <v>6205</v>
      </c>
      <c r="K3601" s="275"/>
      <c r="L3601" s="275"/>
      <c r="M3601" s="276"/>
      <c r="N3601" s="276"/>
      <c r="O3601" s="276"/>
      <c r="P3601" s="276"/>
      <c r="Q3601" s="276"/>
    </row>
    <row r="3602" spans="1:17" ht="13.5" customHeight="1" x14ac:dyDescent="0.25">
      <c r="A3602" s="278"/>
      <c r="B3602" s="278"/>
      <c r="C3602" s="278"/>
      <c r="D3602" s="278"/>
      <c r="E3602" s="278"/>
    </row>
    <row r="3603" spans="1:17" s="173" customFormat="1" ht="13.5" customHeight="1" x14ac:dyDescent="0.25">
      <c r="A3603" s="277" t="s">
        <v>6204</v>
      </c>
      <c r="B3603" s="277"/>
      <c r="C3603" s="277"/>
      <c r="D3603" s="277"/>
      <c r="E3603" s="277"/>
      <c r="F3603" s="172" t="s">
        <v>4932</v>
      </c>
      <c r="G3603" s="272" t="s">
        <v>6139</v>
      </c>
      <c r="H3603" s="272"/>
      <c r="I3603" s="272"/>
      <c r="J3603" s="272" t="s">
        <v>6203</v>
      </c>
      <c r="K3603" s="272"/>
      <c r="L3603" s="272"/>
      <c r="M3603" s="273"/>
      <c r="N3603" s="273"/>
      <c r="O3603" s="273"/>
      <c r="P3603" s="273"/>
      <c r="Q3603" s="273"/>
    </row>
    <row r="3604" spans="1:17" s="173" customFormat="1" ht="13.5" customHeight="1" x14ac:dyDescent="0.25">
      <c r="A3604" s="277"/>
      <c r="B3604" s="277"/>
      <c r="C3604" s="277"/>
      <c r="D3604" s="277"/>
      <c r="E3604" s="277"/>
    </row>
    <row r="3605" spans="1:17" ht="13.5" customHeight="1" x14ac:dyDescent="0.25">
      <c r="A3605" s="278" t="s">
        <v>6202</v>
      </c>
      <c r="B3605" s="278"/>
      <c r="C3605" s="278"/>
      <c r="D3605" s="278"/>
      <c r="E3605" s="278"/>
      <c r="F3605" s="171" t="s">
        <v>4932</v>
      </c>
      <c r="G3605" s="275" t="s">
        <v>6139</v>
      </c>
      <c r="H3605" s="275"/>
      <c r="I3605" s="275"/>
      <c r="J3605" s="275" t="s">
        <v>6201</v>
      </c>
      <c r="K3605" s="275"/>
      <c r="L3605" s="275"/>
      <c r="M3605" s="276"/>
      <c r="N3605" s="276"/>
      <c r="O3605" s="276"/>
      <c r="P3605" s="276"/>
      <c r="Q3605" s="276"/>
    </row>
    <row r="3606" spans="1:17" ht="13.5" customHeight="1" x14ac:dyDescent="0.25">
      <c r="A3606" s="278"/>
      <c r="B3606" s="278"/>
      <c r="C3606" s="278"/>
      <c r="D3606" s="278"/>
      <c r="E3606" s="278"/>
    </row>
    <row r="3607" spans="1:17" ht="13.5" customHeight="1" x14ac:dyDescent="0.25">
      <c r="A3607" s="278"/>
      <c r="B3607" s="278"/>
      <c r="C3607" s="278"/>
      <c r="D3607" s="278"/>
      <c r="E3607" s="278"/>
    </row>
    <row r="3608" spans="1:17" s="173" customFormat="1" ht="13.5" customHeight="1" x14ac:dyDescent="0.25">
      <c r="A3608" s="277" t="s">
        <v>6200</v>
      </c>
      <c r="B3608" s="277"/>
      <c r="C3608" s="277"/>
      <c r="D3608" s="277"/>
      <c r="E3608" s="277"/>
      <c r="F3608" s="172" t="s">
        <v>4932</v>
      </c>
      <c r="G3608" s="272" t="s">
        <v>6139</v>
      </c>
      <c r="H3608" s="272"/>
      <c r="I3608" s="272"/>
      <c r="J3608" s="272" t="s">
        <v>6196</v>
      </c>
      <c r="K3608" s="272"/>
      <c r="L3608" s="272"/>
      <c r="M3608" s="273"/>
      <c r="N3608" s="273"/>
      <c r="O3608" s="273"/>
      <c r="P3608" s="273"/>
      <c r="Q3608" s="273"/>
    </row>
    <row r="3609" spans="1:17" s="173" customFormat="1" ht="13.5" customHeight="1" x14ac:dyDescent="0.25">
      <c r="A3609" s="277"/>
      <c r="B3609" s="277"/>
      <c r="C3609" s="277"/>
      <c r="D3609" s="277"/>
      <c r="E3609" s="277"/>
    </row>
    <row r="3610" spans="1:17" s="173" customFormat="1" ht="13.5" customHeight="1" x14ac:dyDescent="0.25">
      <c r="A3610" s="277"/>
      <c r="B3610" s="277"/>
      <c r="C3610" s="277"/>
      <c r="D3610" s="277"/>
      <c r="E3610" s="277"/>
    </row>
    <row r="3611" spans="1:17" s="173" customFormat="1" ht="13.5" customHeight="1" x14ac:dyDescent="0.25">
      <c r="A3611" s="277"/>
      <c r="B3611" s="277"/>
      <c r="C3611" s="277"/>
      <c r="D3611" s="277"/>
      <c r="E3611" s="277"/>
    </row>
    <row r="3612" spans="1:17" ht="13.5" customHeight="1" x14ac:dyDescent="0.25">
      <c r="A3612" s="278" t="s">
        <v>6199</v>
      </c>
      <c r="B3612" s="278"/>
      <c r="C3612" s="278"/>
      <c r="D3612" s="278"/>
      <c r="E3612" s="278"/>
      <c r="F3612" s="171" t="s">
        <v>4932</v>
      </c>
      <c r="G3612" s="275" t="s">
        <v>6139</v>
      </c>
      <c r="H3612" s="275"/>
      <c r="I3612" s="275"/>
      <c r="J3612" s="275" t="s">
        <v>6198</v>
      </c>
      <c r="K3612" s="275"/>
      <c r="L3612" s="275"/>
      <c r="M3612" s="276"/>
      <c r="N3612" s="276"/>
      <c r="O3612" s="276"/>
      <c r="P3612" s="276"/>
      <c r="Q3612" s="276"/>
    </row>
    <row r="3613" spans="1:17" ht="13.5" customHeight="1" x14ac:dyDescent="0.25">
      <c r="A3613" s="278"/>
      <c r="B3613" s="278"/>
      <c r="C3613" s="278"/>
      <c r="D3613" s="278"/>
      <c r="E3613" s="278"/>
    </row>
    <row r="3614" spans="1:17" ht="13.5" customHeight="1" x14ac:dyDescent="0.25">
      <c r="A3614" s="278"/>
      <c r="B3614" s="278"/>
      <c r="C3614" s="278"/>
      <c r="D3614" s="278"/>
      <c r="E3614" s="278"/>
    </row>
    <row r="3615" spans="1:17" ht="13.5" customHeight="1" x14ac:dyDescent="0.25">
      <c r="A3615" s="278"/>
      <c r="B3615" s="278"/>
      <c r="C3615" s="278"/>
      <c r="D3615" s="278"/>
      <c r="E3615" s="278"/>
    </row>
    <row r="3616" spans="1:17" s="173" customFormat="1" ht="13.5" customHeight="1" x14ac:dyDescent="0.25">
      <c r="A3616" s="277" t="s">
        <v>6197</v>
      </c>
      <c r="B3616" s="277"/>
      <c r="C3616" s="277"/>
      <c r="D3616" s="277"/>
      <c r="E3616" s="277"/>
      <c r="F3616" s="172" t="s">
        <v>4932</v>
      </c>
      <c r="G3616" s="272" t="s">
        <v>6139</v>
      </c>
      <c r="H3616" s="272"/>
      <c r="I3616" s="272"/>
      <c r="J3616" s="272" t="s">
        <v>6196</v>
      </c>
      <c r="K3616" s="272"/>
      <c r="L3616" s="272"/>
      <c r="M3616" s="273"/>
      <c r="N3616" s="273"/>
      <c r="O3616" s="273"/>
      <c r="P3616" s="273"/>
      <c r="Q3616" s="273"/>
    </row>
    <row r="3617" spans="1:17" s="173" customFormat="1" ht="13.5" customHeight="1" x14ac:dyDescent="0.25">
      <c r="A3617" s="277"/>
      <c r="B3617" s="277"/>
      <c r="C3617" s="277"/>
      <c r="D3617" s="277"/>
      <c r="E3617" s="277"/>
    </row>
    <row r="3618" spans="1:17" s="173" customFormat="1" ht="13.5" customHeight="1" x14ac:dyDescent="0.25">
      <c r="A3618" s="277"/>
      <c r="B3618" s="277"/>
      <c r="C3618" s="277"/>
      <c r="D3618" s="277"/>
      <c r="E3618" s="277"/>
    </row>
    <row r="3619" spans="1:17" s="173" customFormat="1" ht="13.5" customHeight="1" x14ac:dyDescent="0.25">
      <c r="A3619" s="277"/>
      <c r="B3619" s="277"/>
      <c r="C3619" s="277"/>
      <c r="D3619" s="277"/>
      <c r="E3619" s="277"/>
    </row>
    <row r="3620" spans="1:17" s="173" customFormat="1" ht="13.5" customHeight="1" x14ac:dyDescent="0.25">
      <c r="A3620" s="277"/>
      <c r="B3620" s="277"/>
      <c r="C3620" s="277"/>
      <c r="D3620" s="277"/>
      <c r="E3620" s="277"/>
    </row>
    <row r="3621" spans="1:17" s="173" customFormat="1" ht="13.5" customHeight="1" x14ac:dyDescent="0.25">
      <c r="A3621" s="277"/>
      <c r="B3621" s="277"/>
      <c r="C3621" s="277"/>
      <c r="D3621" s="277"/>
      <c r="E3621" s="277"/>
    </row>
    <row r="3622" spans="1:17" s="173" customFormat="1" ht="13.5" customHeight="1" x14ac:dyDescent="0.25">
      <c r="A3622" s="277"/>
      <c r="B3622" s="277"/>
      <c r="C3622" s="277"/>
      <c r="D3622" s="277"/>
      <c r="E3622" s="277"/>
    </row>
    <row r="3623" spans="1:17" ht="13.5" customHeight="1" x14ac:dyDescent="0.25">
      <c r="A3623" s="278" t="s">
        <v>6195</v>
      </c>
      <c r="B3623" s="278"/>
      <c r="C3623" s="278"/>
      <c r="D3623" s="278"/>
      <c r="E3623" s="278"/>
      <c r="F3623" s="171" t="s">
        <v>4932</v>
      </c>
      <c r="G3623" s="275" t="s">
        <v>6139</v>
      </c>
      <c r="H3623" s="275"/>
      <c r="I3623" s="275"/>
      <c r="J3623" s="275" t="s">
        <v>6194</v>
      </c>
      <c r="K3623" s="275"/>
      <c r="L3623" s="275"/>
      <c r="M3623" s="276"/>
      <c r="N3623" s="276"/>
      <c r="O3623" s="276"/>
      <c r="P3623" s="276"/>
      <c r="Q3623" s="276"/>
    </row>
    <row r="3624" spans="1:17" ht="13.5" customHeight="1" x14ac:dyDescent="0.25">
      <c r="A3624" s="278"/>
      <c r="B3624" s="278"/>
      <c r="C3624" s="278"/>
      <c r="D3624" s="278"/>
      <c r="E3624" s="278"/>
    </row>
    <row r="3625" spans="1:17" ht="13.5" customHeight="1" x14ac:dyDescent="0.25">
      <c r="A3625" s="278"/>
      <c r="B3625" s="278"/>
      <c r="C3625" s="278"/>
      <c r="D3625" s="278"/>
      <c r="E3625" s="278"/>
    </row>
    <row r="3626" spans="1:17" ht="13.5" customHeight="1" x14ac:dyDescent="0.25">
      <c r="A3626" s="278"/>
      <c r="B3626" s="278"/>
      <c r="C3626" s="278"/>
      <c r="D3626" s="278"/>
      <c r="E3626" s="278"/>
    </row>
    <row r="3627" spans="1:17" ht="13.5" customHeight="1" x14ac:dyDescent="0.25">
      <c r="A3627" s="278"/>
      <c r="B3627" s="278"/>
      <c r="C3627" s="278"/>
      <c r="D3627" s="278"/>
      <c r="E3627" s="278"/>
    </row>
    <row r="3628" spans="1:17" s="173" customFormat="1" ht="13.5" customHeight="1" x14ac:dyDescent="0.25">
      <c r="A3628" s="277" t="s">
        <v>6193</v>
      </c>
      <c r="B3628" s="277"/>
      <c r="C3628" s="277"/>
      <c r="D3628" s="277"/>
      <c r="E3628" s="277"/>
      <c r="F3628" s="172" t="s">
        <v>4932</v>
      </c>
      <c r="G3628" s="272" t="s">
        <v>6139</v>
      </c>
      <c r="H3628" s="272"/>
      <c r="I3628" s="272"/>
      <c r="J3628" s="272" t="s">
        <v>6192</v>
      </c>
      <c r="K3628" s="272"/>
      <c r="L3628" s="272"/>
      <c r="M3628" s="273"/>
      <c r="N3628" s="273"/>
      <c r="O3628" s="273"/>
      <c r="P3628" s="273"/>
      <c r="Q3628" s="273"/>
    </row>
    <row r="3629" spans="1:17" s="173" customFormat="1" ht="13.5" customHeight="1" x14ac:dyDescent="0.25">
      <c r="A3629" s="277"/>
      <c r="B3629" s="277"/>
      <c r="C3629" s="277"/>
      <c r="D3629" s="277"/>
      <c r="E3629" s="277"/>
    </row>
    <row r="3630" spans="1:17" s="173" customFormat="1" ht="13.5" customHeight="1" x14ac:dyDescent="0.25">
      <c r="A3630" s="277"/>
      <c r="B3630" s="277"/>
      <c r="C3630" s="277"/>
      <c r="D3630" s="277"/>
      <c r="E3630" s="277"/>
    </row>
    <row r="3631" spans="1:17" s="173" customFormat="1" ht="13.5" customHeight="1" x14ac:dyDescent="0.25">
      <c r="A3631" s="277"/>
      <c r="B3631" s="277"/>
      <c r="C3631" s="277"/>
      <c r="D3631" s="277"/>
      <c r="E3631" s="277"/>
    </row>
    <row r="3632" spans="1:17" s="173" customFormat="1" ht="13.5" customHeight="1" x14ac:dyDescent="0.25">
      <c r="A3632" s="277"/>
      <c r="B3632" s="277"/>
      <c r="C3632" s="277"/>
      <c r="D3632" s="277"/>
      <c r="E3632" s="277"/>
    </row>
    <row r="3633" spans="1:17" s="173" customFormat="1" ht="13.5" customHeight="1" x14ac:dyDescent="0.25">
      <c r="A3633" s="277"/>
      <c r="B3633" s="277"/>
      <c r="C3633" s="277"/>
      <c r="D3633" s="277"/>
      <c r="E3633" s="277"/>
    </row>
    <row r="3634" spans="1:17" s="173" customFormat="1" ht="13.5" customHeight="1" x14ac:dyDescent="0.25">
      <c r="A3634" s="277"/>
      <c r="B3634" s="277"/>
      <c r="C3634" s="277"/>
      <c r="D3634" s="277"/>
      <c r="E3634" s="277"/>
    </row>
    <row r="3635" spans="1:17" ht="13.5" customHeight="1" x14ac:dyDescent="0.25">
      <c r="A3635" s="278" t="s">
        <v>6191</v>
      </c>
      <c r="B3635" s="278"/>
      <c r="C3635" s="278"/>
      <c r="D3635" s="278"/>
      <c r="E3635" s="278"/>
      <c r="F3635" s="171" t="s">
        <v>4932</v>
      </c>
      <c r="G3635" s="275" t="s">
        <v>6139</v>
      </c>
      <c r="H3635" s="275"/>
      <c r="I3635" s="275"/>
      <c r="J3635" s="275" t="s">
        <v>6190</v>
      </c>
      <c r="K3635" s="275"/>
      <c r="L3635" s="275"/>
      <c r="M3635" s="276"/>
      <c r="N3635" s="276"/>
      <c r="O3635" s="276"/>
      <c r="P3635" s="276"/>
      <c r="Q3635" s="276"/>
    </row>
    <row r="3636" spans="1:17" ht="13.5" customHeight="1" x14ac:dyDescent="0.25">
      <c r="A3636" s="278"/>
      <c r="B3636" s="278"/>
      <c r="C3636" s="278"/>
      <c r="D3636" s="278"/>
      <c r="E3636" s="278"/>
    </row>
    <row r="3637" spans="1:17" ht="13.5" customHeight="1" x14ac:dyDescent="0.25">
      <c r="A3637" s="278"/>
      <c r="B3637" s="278"/>
      <c r="C3637" s="278"/>
      <c r="D3637" s="278"/>
      <c r="E3637" s="278"/>
    </row>
    <row r="3638" spans="1:17" ht="13.5" customHeight="1" x14ac:dyDescent="0.25">
      <c r="A3638" s="278"/>
      <c r="B3638" s="278"/>
      <c r="C3638" s="278"/>
      <c r="D3638" s="278"/>
      <c r="E3638" s="278"/>
    </row>
    <row r="3639" spans="1:17" ht="13.5" customHeight="1" x14ac:dyDescent="0.25">
      <c r="A3639" s="278"/>
      <c r="B3639" s="278"/>
      <c r="C3639" s="278"/>
      <c r="D3639" s="278"/>
      <c r="E3639" s="278"/>
    </row>
    <row r="3640" spans="1:17" s="173" customFormat="1" ht="13.5" customHeight="1" x14ac:dyDescent="0.25">
      <c r="A3640" s="277" t="s">
        <v>6189</v>
      </c>
      <c r="B3640" s="277"/>
      <c r="C3640" s="277"/>
      <c r="D3640" s="277"/>
      <c r="E3640" s="277"/>
      <c r="F3640" s="172" t="s">
        <v>4932</v>
      </c>
      <c r="G3640" s="272" t="s">
        <v>6139</v>
      </c>
      <c r="H3640" s="272"/>
      <c r="I3640" s="272"/>
      <c r="J3640" s="272" t="s">
        <v>6188</v>
      </c>
      <c r="K3640" s="272"/>
      <c r="L3640" s="272"/>
      <c r="M3640" s="273"/>
      <c r="N3640" s="273"/>
      <c r="O3640" s="273"/>
      <c r="P3640" s="273"/>
      <c r="Q3640" s="273"/>
    </row>
    <row r="3641" spans="1:17" s="173" customFormat="1" ht="13.5" customHeight="1" x14ac:dyDescent="0.25">
      <c r="A3641" s="277"/>
      <c r="B3641" s="277"/>
      <c r="C3641" s="277"/>
      <c r="D3641" s="277"/>
      <c r="E3641" s="277"/>
    </row>
    <row r="3642" spans="1:17" s="173" customFormat="1" ht="13.5" customHeight="1" x14ac:dyDescent="0.25">
      <c r="A3642" s="277"/>
      <c r="B3642" s="277"/>
      <c r="C3642" s="277"/>
      <c r="D3642" s="277"/>
      <c r="E3642" s="277"/>
    </row>
    <row r="3643" spans="1:17" s="173" customFormat="1" ht="13.5" customHeight="1" x14ac:dyDescent="0.25">
      <c r="A3643" s="277"/>
      <c r="B3643" s="277"/>
      <c r="C3643" s="277"/>
      <c r="D3643" s="277"/>
      <c r="E3643" s="277"/>
    </row>
    <row r="3644" spans="1:17" s="173" customFormat="1" ht="13.5" customHeight="1" x14ac:dyDescent="0.25">
      <c r="A3644" s="277"/>
      <c r="B3644" s="277"/>
      <c r="C3644" s="277"/>
      <c r="D3644" s="277"/>
      <c r="E3644" s="277"/>
    </row>
    <row r="3645" spans="1:17" s="173" customFormat="1" ht="13.5" customHeight="1" x14ac:dyDescent="0.25">
      <c r="A3645" s="277"/>
      <c r="B3645" s="277"/>
      <c r="C3645" s="277"/>
      <c r="D3645" s="277"/>
      <c r="E3645" s="277"/>
    </row>
    <row r="3646" spans="1:17" s="173" customFormat="1" ht="13.5" customHeight="1" x14ac:dyDescent="0.25">
      <c r="A3646" s="277"/>
      <c r="B3646" s="277"/>
      <c r="C3646" s="277"/>
      <c r="D3646" s="277"/>
      <c r="E3646" s="277"/>
    </row>
    <row r="3647" spans="1:17" s="173" customFormat="1" ht="13.5" customHeight="1" x14ac:dyDescent="0.25">
      <c r="A3647" s="277"/>
      <c r="B3647" s="277"/>
      <c r="C3647" s="277"/>
      <c r="D3647" s="277"/>
      <c r="E3647" s="277"/>
    </row>
    <row r="3648" spans="1:17" ht="13.5" customHeight="1" x14ac:dyDescent="0.25">
      <c r="A3648" s="278" t="s">
        <v>6187</v>
      </c>
      <c r="B3648" s="278"/>
      <c r="C3648" s="278"/>
      <c r="D3648" s="278"/>
      <c r="E3648" s="278"/>
      <c r="F3648" s="171" t="s">
        <v>4932</v>
      </c>
      <c r="G3648" s="275" t="s">
        <v>6139</v>
      </c>
      <c r="H3648" s="275"/>
      <c r="I3648" s="275"/>
      <c r="J3648" s="275" t="s">
        <v>6186</v>
      </c>
      <c r="K3648" s="275"/>
      <c r="L3648" s="275"/>
      <c r="M3648" s="276"/>
      <c r="N3648" s="276"/>
      <c r="O3648" s="276"/>
      <c r="P3648" s="276"/>
      <c r="Q3648" s="276"/>
    </row>
    <row r="3649" spans="1:17" ht="13.5" customHeight="1" x14ac:dyDescent="0.25">
      <c r="A3649" s="278"/>
      <c r="B3649" s="278"/>
      <c r="C3649" s="278"/>
      <c r="D3649" s="278"/>
      <c r="E3649" s="278"/>
    </row>
    <row r="3650" spans="1:17" ht="13.5" customHeight="1" x14ac:dyDescent="0.25">
      <c r="A3650" s="278"/>
      <c r="B3650" s="278"/>
      <c r="C3650" s="278"/>
      <c r="D3650" s="278"/>
      <c r="E3650" s="278"/>
    </row>
    <row r="3651" spans="1:17" ht="13.5" customHeight="1" x14ac:dyDescent="0.25">
      <c r="A3651" s="278"/>
      <c r="B3651" s="278"/>
      <c r="C3651" s="278"/>
      <c r="D3651" s="278"/>
      <c r="E3651" s="278"/>
    </row>
    <row r="3652" spans="1:17" s="173" customFormat="1" ht="13.5" customHeight="1" x14ac:dyDescent="0.25">
      <c r="A3652" s="277" t="s">
        <v>6185</v>
      </c>
      <c r="B3652" s="277"/>
      <c r="C3652" s="277"/>
      <c r="D3652" s="277"/>
      <c r="E3652" s="277"/>
      <c r="F3652" s="172" t="s">
        <v>4932</v>
      </c>
      <c r="G3652" s="272" t="s">
        <v>6139</v>
      </c>
      <c r="H3652" s="272"/>
      <c r="I3652" s="272"/>
      <c r="J3652" s="272" t="s">
        <v>6184</v>
      </c>
      <c r="K3652" s="272"/>
      <c r="L3652" s="272"/>
      <c r="M3652" s="273"/>
      <c r="N3652" s="273"/>
      <c r="O3652" s="273"/>
      <c r="P3652" s="273"/>
      <c r="Q3652" s="273"/>
    </row>
    <row r="3653" spans="1:17" s="173" customFormat="1" ht="13.5" customHeight="1" x14ac:dyDescent="0.25">
      <c r="A3653" s="277"/>
      <c r="B3653" s="277"/>
      <c r="C3653" s="277"/>
      <c r="D3653" s="277"/>
      <c r="E3653" s="277"/>
    </row>
    <row r="3654" spans="1:17" s="173" customFormat="1" ht="13.5" customHeight="1" x14ac:dyDescent="0.25">
      <c r="A3654" s="277"/>
      <c r="B3654" s="277"/>
      <c r="C3654" s="277"/>
      <c r="D3654" s="277"/>
      <c r="E3654" s="277"/>
    </row>
    <row r="3655" spans="1:17" ht="13.5" customHeight="1" x14ac:dyDescent="0.25">
      <c r="A3655" s="278" t="s">
        <v>6183</v>
      </c>
      <c r="B3655" s="278"/>
      <c r="C3655" s="278"/>
      <c r="D3655" s="278"/>
      <c r="E3655" s="278"/>
      <c r="F3655" s="171" t="s">
        <v>4932</v>
      </c>
      <c r="G3655" s="275" t="s">
        <v>6139</v>
      </c>
      <c r="H3655" s="275"/>
      <c r="I3655" s="275"/>
      <c r="J3655" s="275" t="s">
        <v>6182</v>
      </c>
      <c r="K3655" s="275"/>
      <c r="L3655" s="275"/>
      <c r="M3655" s="276"/>
      <c r="N3655" s="276"/>
      <c r="O3655" s="276"/>
      <c r="P3655" s="276"/>
      <c r="Q3655" s="276"/>
    </row>
    <row r="3656" spans="1:17" ht="13.5" customHeight="1" x14ac:dyDescent="0.25">
      <c r="A3656" s="278"/>
      <c r="B3656" s="278"/>
      <c r="C3656" s="278"/>
      <c r="D3656" s="278"/>
      <c r="E3656" s="278"/>
    </row>
    <row r="3657" spans="1:17" ht="13.5" customHeight="1" x14ac:dyDescent="0.25">
      <c r="A3657" s="278"/>
      <c r="B3657" s="278"/>
      <c r="C3657" s="278"/>
      <c r="D3657" s="278"/>
      <c r="E3657" s="278"/>
    </row>
    <row r="3658" spans="1:17" s="173" customFormat="1" ht="13.5" customHeight="1" x14ac:dyDescent="0.25">
      <c r="A3658" s="277" t="s">
        <v>6181</v>
      </c>
      <c r="B3658" s="277"/>
      <c r="C3658" s="277"/>
      <c r="D3658" s="277"/>
      <c r="E3658" s="277"/>
      <c r="F3658" s="172" t="s">
        <v>4932</v>
      </c>
      <c r="G3658" s="272" t="s">
        <v>6139</v>
      </c>
      <c r="H3658" s="272"/>
      <c r="I3658" s="272"/>
      <c r="J3658" s="272" t="s">
        <v>6180</v>
      </c>
      <c r="K3658" s="272"/>
      <c r="L3658" s="272"/>
      <c r="M3658" s="273"/>
      <c r="N3658" s="273"/>
      <c r="O3658" s="273"/>
      <c r="P3658" s="273"/>
      <c r="Q3658" s="273"/>
    </row>
    <row r="3659" spans="1:17" s="173" customFormat="1" ht="13.5" customHeight="1" x14ac:dyDescent="0.25">
      <c r="A3659" s="277"/>
      <c r="B3659" s="277"/>
      <c r="C3659" s="277"/>
      <c r="D3659" s="277"/>
      <c r="E3659" s="277"/>
    </row>
    <row r="3660" spans="1:17" s="173" customFormat="1" ht="13.5" customHeight="1" x14ac:dyDescent="0.25">
      <c r="A3660" s="277"/>
      <c r="B3660" s="277"/>
      <c r="C3660" s="277"/>
      <c r="D3660" s="277"/>
      <c r="E3660" s="277"/>
    </row>
    <row r="3661" spans="1:17" s="173" customFormat="1" ht="13.5" customHeight="1" x14ac:dyDescent="0.25">
      <c r="A3661" s="277"/>
      <c r="B3661" s="277"/>
      <c r="C3661" s="277"/>
      <c r="D3661" s="277"/>
      <c r="E3661" s="277"/>
    </row>
    <row r="3662" spans="1:17" ht="13.5" customHeight="1" x14ac:dyDescent="0.25">
      <c r="A3662" s="278" t="s">
        <v>6179</v>
      </c>
      <c r="B3662" s="278"/>
      <c r="C3662" s="278"/>
      <c r="D3662" s="278"/>
      <c r="E3662" s="278"/>
      <c r="F3662" s="171" t="s">
        <v>4932</v>
      </c>
      <c r="G3662" s="275" t="s">
        <v>6139</v>
      </c>
      <c r="H3662" s="275"/>
      <c r="I3662" s="275"/>
      <c r="J3662" s="275" t="s">
        <v>6178</v>
      </c>
      <c r="K3662" s="275"/>
      <c r="L3662" s="275"/>
      <c r="M3662" s="276"/>
      <c r="N3662" s="276"/>
      <c r="O3662" s="276"/>
      <c r="P3662" s="276"/>
      <c r="Q3662" s="276"/>
    </row>
    <row r="3663" spans="1:17" ht="13.5" customHeight="1" x14ac:dyDescent="0.25">
      <c r="A3663" s="278"/>
      <c r="B3663" s="278"/>
      <c r="C3663" s="278"/>
      <c r="D3663" s="278"/>
      <c r="E3663" s="278"/>
    </row>
    <row r="3664" spans="1:17" ht="13.5" customHeight="1" x14ac:dyDescent="0.25">
      <c r="A3664" s="278"/>
      <c r="B3664" s="278"/>
      <c r="C3664" s="278"/>
      <c r="D3664" s="278"/>
      <c r="E3664" s="278"/>
    </row>
    <row r="3665" spans="1:17" ht="13.5" customHeight="1" x14ac:dyDescent="0.25">
      <c r="A3665" s="278"/>
      <c r="B3665" s="278"/>
      <c r="C3665" s="278"/>
      <c r="D3665" s="278"/>
      <c r="E3665" s="278"/>
    </row>
    <row r="3666" spans="1:17" s="173" customFormat="1" ht="13.5" customHeight="1" x14ac:dyDescent="0.25">
      <c r="A3666" s="277" t="s">
        <v>6177</v>
      </c>
      <c r="B3666" s="277"/>
      <c r="C3666" s="277"/>
      <c r="D3666" s="277"/>
      <c r="E3666" s="277"/>
      <c r="F3666" s="172" t="s">
        <v>4932</v>
      </c>
      <c r="G3666" s="272" t="s">
        <v>6139</v>
      </c>
      <c r="H3666" s="272"/>
      <c r="I3666" s="272"/>
      <c r="J3666" s="272" t="s">
        <v>6176</v>
      </c>
      <c r="K3666" s="272"/>
      <c r="L3666" s="272"/>
      <c r="M3666" s="273"/>
      <c r="N3666" s="273"/>
      <c r="O3666" s="273"/>
      <c r="P3666" s="273"/>
      <c r="Q3666" s="273"/>
    </row>
    <row r="3667" spans="1:17" s="173" customFormat="1" ht="13.5" customHeight="1" x14ac:dyDescent="0.25">
      <c r="A3667" s="277"/>
      <c r="B3667" s="277"/>
      <c r="C3667" s="277"/>
      <c r="D3667" s="277"/>
      <c r="E3667" s="277"/>
    </row>
    <row r="3668" spans="1:17" s="173" customFormat="1" ht="13.5" customHeight="1" x14ac:dyDescent="0.25">
      <c r="A3668" s="277"/>
      <c r="B3668" s="277"/>
      <c r="C3668" s="277"/>
      <c r="D3668" s="277"/>
      <c r="E3668" s="277"/>
    </row>
    <row r="3669" spans="1:17" ht="13.5" customHeight="1" x14ac:dyDescent="0.25">
      <c r="A3669" s="278" t="s">
        <v>6175</v>
      </c>
      <c r="B3669" s="278"/>
      <c r="C3669" s="278"/>
      <c r="D3669" s="278"/>
      <c r="E3669" s="278"/>
      <c r="F3669" s="171" t="s">
        <v>4932</v>
      </c>
      <c r="G3669" s="275" t="s">
        <v>6139</v>
      </c>
      <c r="H3669" s="275"/>
      <c r="I3669" s="275"/>
      <c r="J3669" s="275" t="s">
        <v>6174</v>
      </c>
      <c r="K3669" s="275"/>
      <c r="L3669" s="275"/>
      <c r="M3669" s="276"/>
      <c r="N3669" s="276"/>
      <c r="O3669" s="276"/>
      <c r="P3669" s="276"/>
      <c r="Q3669" s="276"/>
    </row>
    <row r="3670" spans="1:17" ht="13.5" customHeight="1" x14ac:dyDescent="0.25">
      <c r="A3670" s="278"/>
      <c r="B3670" s="278"/>
      <c r="C3670" s="278"/>
      <c r="D3670" s="278"/>
      <c r="E3670" s="278"/>
    </row>
    <row r="3671" spans="1:17" ht="13.5" customHeight="1" x14ac:dyDescent="0.25">
      <c r="A3671" s="278"/>
      <c r="B3671" s="278"/>
      <c r="C3671" s="278"/>
      <c r="D3671" s="278"/>
      <c r="E3671" s="278"/>
    </row>
    <row r="3672" spans="1:17" s="173" customFormat="1" ht="13.5" customHeight="1" x14ac:dyDescent="0.25">
      <c r="A3672" s="277" t="s">
        <v>6173</v>
      </c>
      <c r="B3672" s="277"/>
      <c r="C3672" s="277"/>
      <c r="D3672" s="277"/>
      <c r="E3672" s="277"/>
      <c r="F3672" s="172" t="s">
        <v>4932</v>
      </c>
      <c r="G3672" s="272" t="s">
        <v>6139</v>
      </c>
      <c r="H3672" s="272"/>
      <c r="I3672" s="272"/>
      <c r="J3672" s="272" t="s">
        <v>6172</v>
      </c>
      <c r="K3672" s="272"/>
      <c r="L3672" s="272"/>
      <c r="M3672" s="273"/>
      <c r="N3672" s="273"/>
      <c r="O3672" s="273"/>
      <c r="P3672" s="273"/>
      <c r="Q3672" s="273"/>
    </row>
    <row r="3673" spans="1:17" s="173" customFormat="1" ht="13.5" customHeight="1" x14ac:dyDescent="0.25">
      <c r="A3673" s="277"/>
      <c r="B3673" s="277"/>
      <c r="C3673" s="277"/>
      <c r="D3673" s="277"/>
      <c r="E3673" s="277"/>
    </row>
    <row r="3674" spans="1:17" s="173" customFormat="1" ht="13.5" customHeight="1" x14ac:dyDescent="0.25">
      <c r="A3674" s="277"/>
      <c r="B3674" s="277"/>
      <c r="C3674" s="277"/>
      <c r="D3674" s="277"/>
      <c r="E3674" s="277"/>
    </row>
    <row r="3675" spans="1:17" ht="13.5" customHeight="1" x14ac:dyDescent="0.25">
      <c r="A3675" s="278" t="s">
        <v>6171</v>
      </c>
      <c r="B3675" s="278"/>
      <c r="C3675" s="278"/>
      <c r="D3675" s="278"/>
      <c r="E3675" s="278"/>
      <c r="F3675" s="171" t="s">
        <v>4932</v>
      </c>
      <c r="G3675" s="275" t="s">
        <v>6139</v>
      </c>
      <c r="H3675" s="275"/>
      <c r="I3675" s="275"/>
      <c r="J3675" s="275" t="s">
        <v>6158</v>
      </c>
      <c r="K3675" s="275"/>
      <c r="L3675" s="275"/>
      <c r="M3675" s="276"/>
      <c r="N3675" s="276"/>
      <c r="O3675" s="276"/>
      <c r="P3675" s="276"/>
      <c r="Q3675" s="276"/>
    </row>
    <row r="3676" spans="1:17" ht="13.5" customHeight="1" x14ac:dyDescent="0.25">
      <c r="A3676" s="278"/>
      <c r="B3676" s="278"/>
      <c r="C3676" s="278"/>
      <c r="D3676" s="278"/>
      <c r="E3676" s="278"/>
    </row>
    <row r="3677" spans="1:17" s="173" customFormat="1" ht="13.5" customHeight="1" x14ac:dyDescent="0.25">
      <c r="A3677" s="277" t="s">
        <v>6170</v>
      </c>
      <c r="B3677" s="277"/>
      <c r="C3677" s="277"/>
      <c r="D3677" s="277"/>
      <c r="E3677" s="277"/>
      <c r="F3677" s="172" t="s">
        <v>4932</v>
      </c>
      <c r="G3677" s="272" t="s">
        <v>6139</v>
      </c>
      <c r="H3677" s="272"/>
      <c r="I3677" s="272"/>
      <c r="J3677" s="272" t="s">
        <v>6169</v>
      </c>
      <c r="K3677" s="272"/>
      <c r="L3677" s="272"/>
      <c r="M3677" s="273"/>
      <c r="N3677" s="273"/>
      <c r="O3677" s="273"/>
      <c r="P3677" s="273"/>
      <c r="Q3677" s="273"/>
    </row>
    <row r="3678" spans="1:17" s="173" customFormat="1" ht="13.5" customHeight="1" x14ac:dyDescent="0.25">
      <c r="A3678" s="277"/>
      <c r="B3678" s="277"/>
      <c r="C3678" s="277"/>
      <c r="D3678" s="277"/>
      <c r="E3678" s="277"/>
    </row>
    <row r="3679" spans="1:17" s="173" customFormat="1" ht="13.5" customHeight="1" x14ac:dyDescent="0.25">
      <c r="A3679" s="277"/>
      <c r="B3679" s="277"/>
      <c r="C3679" s="277"/>
      <c r="D3679" s="277"/>
      <c r="E3679" s="277"/>
    </row>
    <row r="3680" spans="1:17" s="173" customFormat="1" ht="13.5" customHeight="1" x14ac:dyDescent="0.25">
      <c r="A3680" s="277"/>
      <c r="B3680" s="277"/>
      <c r="C3680" s="277"/>
      <c r="D3680" s="277"/>
      <c r="E3680" s="277"/>
    </row>
    <row r="3681" spans="1:17" ht="13.5" customHeight="1" x14ac:dyDescent="0.25">
      <c r="A3681" s="278" t="s">
        <v>6168</v>
      </c>
      <c r="B3681" s="278"/>
      <c r="C3681" s="278"/>
      <c r="D3681" s="278"/>
      <c r="E3681" s="278"/>
      <c r="F3681" s="171" t="s">
        <v>4932</v>
      </c>
      <c r="G3681" s="275" t="s">
        <v>6139</v>
      </c>
      <c r="H3681" s="275"/>
      <c r="I3681" s="275"/>
      <c r="J3681" s="275" t="s">
        <v>6167</v>
      </c>
      <c r="K3681" s="275"/>
      <c r="L3681" s="275"/>
      <c r="M3681" s="276"/>
      <c r="N3681" s="276"/>
      <c r="O3681" s="276"/>
      <c r="P3681" s="276"/>
      <c r="Q3681" s="276"/>
    </row>
    <row r="3682" spans="1:17" ht="13.5" customHeight="1" x14ac:dyDescent="0.25">
      <c r="A3682" s="278"/>
      <c r="B3682" s="278"/>
      <c r="C3682" s="278"/>
      <c r="D3682" s="278"/>
      <c r="E3682" s="278"/>
    </row>
    <row r="3683" spans="1:17" ht="13.5" customHeight="1" x14ac:dyDescent="0.25">
      <c r="A3683" s="278"/>
      <c r="B3683" s="278"/>
      <c r="C3683" s="278"/>
      <c r="D3683" s="278"/>
      <c r="E3683" s="278"/>
    </row>
    <row r="3684" spans="1:17" s="173" customFormat="1" ht="13.5" customHeight="1" x14ac:dyDescent="0.25">
      <c r="A3684" s="277" t="s">
        <v>6166</v>
      </c>
      <c r="B3684" s="277"/>
      <c r="C3684" s="277"/>
      <c r="D3684" s="277"/>
      <c r="E3684" s="277"/>
      <c r="F3684" s="172" t="s">
        <v>4932</v>
      </c>
      <c r="G3684" s="272" t="s">
        <v>6139</v>
      </c>
      <c r="H3684" s="272"/>
      <c r="I3684" s="272"/>
      <c r="J3684" s="272" t="s">
        <v>6165</v>
      </c>
      <c r="K3684" s="272"/>
      <c r="L3684" s="272"/>
      <c r="M3684" s="273"/>
      <c r="N3684" s="273"/>
      <c r="O3684" s="273"/>
      <c r="P3684" s="273"/>
      <c r="Q3684" s="273"/>
    </row>
    <row r="3685" spans="1:17" s="173" customFormat="1" ht="13.5" customHeight="1" x14ac:dyDescent="0.25">
      <c r="A3685" s="277"/>
      <c r="B3685" s="277"/>
      <c r="C3685" s="277"/>
      <c r="D3685" s="277"/>
      <c r="E3685" s="277"/>
    </row>
    <row r="3686" spans="1:17" s="173" customFormat="1" ht="13.5" customHeight="1" x14ac:dyDescent="0.25">
      <c r="A3686" s="277"/>
      <c r="B3686" s="277"/>
      <c r="C3686" s="277"/>
      <c r="D3686" s="277"/>
      <c r="E3686" s="277"/>
    </row>
    <row r="3687" spans="1:17" ht="16.5" customHeight="1" x14ac:dyDescent="0.25">
      <c r="A3687" s="275" t="s">
        <v>5353</v>
      </c>
      <c r="B3687" s="275"/>
      <c r="C3687" s="275"/>
      <c r="D3687" s="275"/>
      <c r="E3687" s="275"/>
      <c r="F3687" s="171" t="s">
        <v>4932</v>
      </c>
      <c r="G3687" s="275" t="s">
        <v>6139</v>
      </c>
      <c r="H3687" s="275"/>
      <c r="I3687" s="275"/>
      <c r="M3687" s="276"/>
      <c r="N3687" s="276"/>
      <c r="O3687" s="276"/>
      <c r="P3687" s="276"/>
      <c r="Q3687" s="276"/>
    </row>
    <row r="3688" spans="1:17" s="173" customFormat="1" ht="13.5" customHeight="1" x14ac:dyDescent="0.25">
      <c r="A3688" s="277" t="s">
        <v>5746</v>
      </c>
      <c r="B3688" s="277"/>
      <c r="C3688" s="277"/>
      <c r="D3688" s="277"/>
      <c r="E3688" s="277"/>
      <c r="F3688" s="172" t="s">
        <v>4932</v>
      </c>
      <c r="G3688" s="272" t="s">
        <v>6139</v>
      </c>
      <c r="H3688" s="272"/>
      <c r="I3688" s="272"/>
      <c r="J3688" s="272" t="s">
        <v>6164</v>
      </c>
      <c r="K3688" s="272"/>
      <c r="L3688" s="272"/>
      <c r="M3688" s="273"/>
      <c r="N3688" s="273"/>
      <c r="O3688" s="273"/>
      <c r="P3688" s="273"/>
      <c r="Q3688" s="273"/>
    </row>
    <row r="3689" spans="1:17" s="173" customFormat="1" ht="13.5" customHeight="1" x14ac:dyDescent="0.25">
      <c r="A3689" s="277"/>
      <c r="B3689" s="277"/>
      <c r="C3689" s="277"/>
      <c r="D3689" s="277"/>
      <c r="E3689" s="277"/>
    </row>
    <row r="3690" spans="1:17" s="173" customFormat="1" ht="13.5" customHeight="1" x14ac:dyDescent="0.25">
      <c r="A3690" s="277"/>
      <c r="B3690" s="277"/>
      <c r="C3690" s="277"/>
      <c r="D3690" s="277"/>
      <c r="E3690" s="277"/>
    </row>
    <row r="3691" spans="1:17" ht="13.5" customHeight="1" x14ac:dyDescent="0.25">
      <c r="A3691" s="278" t="s">
        <v>5742</v>
      </c>
      <c r="B3691" s="278"/>
      <c r="C3691" s="278"/>
      <c r="D3691" s="278"/>
      <c r="E3691" s="278"/>
      <c r="F3691" s="171" t="s">
        <v>4932</v>
      </c>
      <c r="G3691" s="275" t="s">
        <v>6139</v>
      </c>
      <c r="H3691" s="275"/>
      <c r="I3691" s="275"/>
      <c r="J3691" s="275" t="s">
        <v>6163</v>
      </c>
      <c r="K3691" s="275"/>
      <c r="L3691" s="275"/>
      <c r="M3691" s="276"/>
      <c r="N3691" s="276"/>
      <c r="O3691" s="276"/>
      <c r="P3691" s="276"/>
      <c r="Q3691" s="276"/>
    </row>
    <row r="3692" spans="1:17" ht="13.5" customHeight="1" x14ac:dyDescent="0.25">
      <c r="A3692" s="278"/>
      <c r="B3692" s="278"/>
      <c r="C3692" s="278"/>
      <c r="D3692" s="278"/>
      <c r="E3692" s="278"/>
    </row>
    <row r="3693" spans="1:17" ht="13.5" customHeight="1" x14ac:dyDescent="0.25">
      <c r="A3693" s="278"/>
      <c r="B3693" s="278"/>
      <c r="C3693" s="278"/>
      <c r="D3693" s="278"/>
      <c r="E3693" s="278"/>
    </row>
    <row r="3694" spans="1:17" s="173" customFormat="1" ht="16.5" customHeight="1" x14ac:dyDescent="0.25">
      <c r="A3694" s="272" t="s">
        <v>6162</v>
      </c>
      <c r="B3694" s="272"/>
      <c r="C3694" s="272"/>
      <c r="D3694" s="272"/>
      <c r="E3694" s="272"/>
      <c r="F3694" s="172" t="s">
        <v>4932</v>
      </c>
      <c r="G3694" s="272" t="s">
        <v>6139</v>
      </c>
      <c r="H3694" s="272"/>
      <c r="I3694" s="272"/>
      <c r="J3694" s="272" t="s">
        <v>6161</v>
      </c>
      <c r="K3694" s="272"/>
      <c r="L3694" s="272"/>
      <c r="M3694" s="273"/>
      <c r="N3694" s="273"/>
      <c r="O3694" s="273"/>
      <c r="P3694" s="273"/>
      <c r="Q3694" s="273"/>
    </row>
    <row r="3695" spans="1:17" ht="13.5" customHeight="1" x14ac:dyDescent="0.25">
      <c r="A3695" s="278" t="s">
        <v>6160</v>
      </c>
      <c r="B3695" s="278"/>
      <c r="C3695" s="278"/>
      <c r="D3695" s="278"/>
      <c r="E3695" s="278"/>
      <c r="F3695" s="171" t="s">
        <v>4932</v>
      </c>
      <c r="G3695" s="275" t="s">
        <v>6139</v>
      </c>
      <c r="H3695" s="275"/>
      <c r="I3695" s="275"/>
      <c r="M3695" s="276"/>
      <c r="N3695" s="276"/>
      <c r="O3695" s="276"/>
      <c r="P3695" s="276"/>
      <c r="Q3695" s="276"/>
    </row>
    <row r="3696" spans="1:17" ht="13.5" customHeight="1" x14ac:dyDescent="0.25">
      <c r="A3696" s="278"/>
      <c r="B3696" s="278"/>
      <c r="C3696" s="278"/>
      <c r="D3696" s="278"/>
      <c r="E3696" s="278"/>
    </row>
    <row r="3697" spans="1:17" ht="13.5" customHeight="1" x14ac:dyDescent="0.25">
      <c r="A3697" s="278"/>
      <c r="B3697" s="278"/>
      <c r="C3697" s="278"/>
      <c r="D3697" s="278"/>
      <c r="E3697" s="278"/>
    </row>
    <row r="3698" spans="1:17" ht="13.5" customHeight="1" x14ac:dyDescent="0.25">
      <c r="A3698" s="278"/>
      <c r="B3698" s="278"/>
      <c r="C3698" s="278"/>
      <c r="D3698" s="278"/>
      <c r="E3698" s="278"/>
    </row>
    <row r="3699" spans="1:17" ht="13.5" customHeight="1" x14ac:dyDescent="0.25">
      <c r="A3699" s="278"/>
      <c r="B3699" s="278"/>
      <c r="C3699" s="278"/>
      <c r="D3699" s="278"/>
      <c r="E3699" s="278"/>
    </row>
    <row r="3700" spans="1:17" s="173" customFormat="1" ht="13.5" customHeight="1" x14ac:dyDescent="0.25">
      <c r="A3700" s="277" t="s">
        <v>6159</v>
      </c>
      <c r="B3700" s="277"/>
      <c r="C3700" s="277"/>
      <c r="D3700" s="277"/>
      <c r="E3700" s="277"/>
      <c r="F3700" s="172" t="s">
        <v>4932</v>
      </c>
      <c r="G3700" s="272" t="s">
        <v>6139</v>
      </c>
      <c r="H3700" s="272"/>
      <c r="I3700" s="272"/>
      <c r="J3700" s="272" t="s">
        <v>6158</v>
      </c>
      <c r="K3700" s="272"/>
      <c r="L3700" s="272"/>
      <c r="M3700" s="273"/>
      <c r="N3700" s="273"/>
      <c r="O3700" s="273"/>
      <c r="P3700" s="273"/>
      <c r="Q3700" s="273"/>
    </row>
    <row r="3701" spans="1:17" s="173" customFormat="1" ht="13.5" customHeight="1" x14ac:dyDescent="0.25">
      <c r="A3701" s="277"/>
      <c r="B3701" s="277"/>
      <c r="C3701" s="277"/>
      <c r="D3701" s="277"/>
      <c r="E3701" s="277"/>
    </row>
    <row r="3702" spans="1:17" ht="16.5" customHeight="1" x14ac:dyDescent="0.25">
      <c r="A3702" s="275" t="s">
        <v>6157</v>
      </c>
      <c r="B3702" s="275"/>
      <c r="C3702" s="275"/>
      <c r="D3702" s="275"/>
      <c r="E3702" s="275"/>
      <c r="F3702" s="171" t="s">
        <v>4932</v>
      </c>
      <c r="G3702" s="275" t="s">
        <v>6139</v>
      </c>
      <c r="H3702" s="275"/>
      <c r="I3702" s="275"/>
      <c r="J3702" s="275" t="s">
        <v>6156</v>
      </c>
      <c r="K3702" s="275"/>
      <c r="L3702" s="275"/>
      <c r="M3702" s="276"/>
      <c r="N3702" s="276"/>
      <c r="O3702" s="276"/>
      <c r="P3702" s="276"/>
      <c r="Q3702" s="276"/>
    </row>
    <row r="3703" spans="1:17" s="173" customFormat="1" ht="13.5" customHeight="1" x14ac:dyDescent="0.25">
      <c r="A3703" s="277" t="s">
        <v>5210</v>
      </c>
      <c r="B3703" s="277"/>
      <c r="C3703" s="277"/>
      <c r="D3703" s="277"/>
      <c r="E3703" s="277"/>
      <c r="F3703" s="172" t="s">
        <v>4932</v>
      </c>
      <c r="G3703" s="272" t="s">
        <v>6139</v>
      </c>
      <c r="H3703" s="272"/>
      <c r="I3703" s="272"/>
      <c r="M3703" s="273"/>
      <c r="N3703" s="273"/>
      <c r="O3703" s="273"/>
      <c r="P3703" s="273"/>
      <c r="Q3703" s="273"/>
    </row>
    <row r="3704" spans="1:17" s="173" customFormat="1" ht="13.5" customHeight="1" x14ac:dyDescent="0.25">
      <c r="A3704" s="277"/>
      <c r="B3704" s="277"/>
      <c r="C3704" s="277"/>
      <c r="D3704" s="277"/>
      <c r="E3704" s="277"/>
    </row>
    <row r="3705" spans="1:17" ht="13.5" customHeight="1" x14ac:dyDescent="0.25">
      <c r="A3705" s="278" t="s">
        <v>6155</v>
      </c>
      <c r="B3705" s="278"/>
      <c r="C3705" s="278"/>
      <c r="D3705" s="278"/>
      <c r="E3705" s="278"/>
      <c r="F3705" s="171" t="s">
        <v>4932</v>
      </c>
      <c r="G3705" s="275" t="s">
        <v>6139</v>
      </c>
      <c r="H3705" s="275"/>
      <c r="I3705" s="275"/>
      <c r="J3705" s="275" t="s">
        <v>6154</v>
      </c>
      <c r="K3705" s="275"/>
      <c r="L3705" s="275"/>
      <c r="M3705" s="276"/>
      <c r="N3705" s="276"/>
      <c r="O3705" s="276"/>
      <c r="P3705" s="276"/>
      <c r="Q3705" s="276"/>
    </row>
    <row r="3706" spans="1:17" ht="13.5" customHeight="1" x14ac:dyDescent="0.25">
      <c r="A3706" s="278"/>
      <c r="B3706" s="278"/>
      <c r="C3706" s="278"/>
      <c r="D3706" s="278"/>
      <c r="E3706" s="278"/>
    </row>
    <row r="3707" spans="1:17" ht="13.5" customHeight="1" x14ac:dyDescent="0.25">
      <c r="A3707" s="278"/>
      <c r="B3707" s="278"/>
      <c r="C3707" s="278"/>
      <c r="D3707" s="278"/>
      <c r="E3707" s="278"/>
    </row>
    <row r="3708" spans="1:17" ht="13.5" customHeight="1" x14ac:dyDescent="0.25">
      <c r="A3708" s="278"/>
      <c r="B3708" s="278"/>
      <c r="C3708" s="278"/>
      <c r="D3708" s="278"/>
      <c r="E3708" s="278"/>
    </row>
    <row r="3709" spans="1:17" ht="13.5" customHeight="1" x14ac:dyDescent="0.25">
      <c r="A3709" s="278"/>
      <c r="B3709" s="278"/>
      <c r="C3709" s="278"/>
      <c r="D3709" s="278"/>
      <c r="E3709" s="278"/>
    </row>
    <row r="3710" spans="1:17" s="173" customFormat="1" ht="16.5" customHeight="1" x14ac:dyDescent="0.25">
      <c r="A3710" s="272" t="s">
        <v>6153</v>
      </c>
      <c r="B3710" s="272"/>
      <c r="C3710" s="272"/>
      <c r="D3710" s="272"/>
      <c r="E3710" s="272"/>
      <c r="F3710" s="172" t="s">
        <v>4932</v>
      </c>
      <c r="G3710" s="272" t="s">
        <v>6139</v>
      </c>
      <c r="H3710" s="272"/>
      <c r="I3710" s="272"/>
      <c r="J3710" s="272" t="s">
        <v>6152</v>
      </c>
      <c r="K3710" s="272"/>
      <c r="L3710" s="272"/>
      <c r="M3710" s="273"/>
      <c r="N3710" s="273"/>
      <c r="O3710" s="273"/>
      <c r="P3710" s="273"/>
      <c r="Q3710" s="273"/>
    </row>
    <row r="3711" spans="1:17" ht="16.5" customHeight="1" x14ac:dyDescent="0.25">
      <c r="A3711" s="275" t="s">
        <v>6151</v>
      </c>
      <c r="B3711" s="275"/>
      <c r="C3711" s="275"/>
      <c r="D3711" s="275"/>
      <c r="E3711" s="275"/>
      <c r="F3711" s="171" t="s">
        <v>4932</v>
      </c>
      <c r="G3711" s="275" t="s">
        <v>6139</v>
      </c>
      <c r="H3711" s="275"/>
      <c r="I3711" s="275"/>
      <c r="J3711" s="275" t="s">
        <v>6150</v>
      </c>
      <c r="K3711" s="275"/>
      <c r="L3711" s="275"/>
      <c r="M3711" s="276"/>
      <c r="N3711" s="276"/>
      <c r="O3711" s="276"/>
      <c r="P3711" s="276"/>
      <c r="Q3711" s="276"/>
    </row>
    <row r="3712" spans="1:17" s="173" customFormat="1" ht="16.5" customHeight="1" x14ac:dyDescent="0.25">
      <c r="A3712" s="272" t="s">
        <v>6149</v>
      </c>
      <c r="B3712" s="272"/>
      <c r="C3712" s="272"/>
      <c r="D3712" s="272"/>
      <c r="E3712" s="272"/>
      <c r="F3712" s="172" t="s">
        <v>4932</v>
      </c>
      <c r="G3712" s="272" t="s">
        <v>6139</v>
      </c>
      <c r="H3712" s="272"/>
      <c r="I3712" s="272"/>
      <c r="J3712" s="272" t="s">
        <v>6148</v>
      </c>
      <c r="K3712" s="272"/>
      <c r="L3712" s="272"/>
      <c r="M3712" s="273"/>
      <c r="N3712" s="273"/>
      <c r="O3712" s="273"/>
      <c r="P3712" s="273"/>
      <c r="Q3712" s="273"/>
    </row>
    <row r="3713" spans="1:17" ht="16.5" customHeight="1" x14ac:dyDescent="0.25">
      <c r="A3713" s="275" t="s">
        <v>6147</v>
      </c>
      <c r="B3713" s="275"/>
      <c r="C3713" s="275"/>
      <c r="D3713" s="275"/>
      <c r="E3713" s="275"/>
      <c r="F3713" s="171" t="s">
        <v>4932</v>
      </c>
      <c r="G3713" s="275" t="s">
        <v>6139</v>
      </c>
      <c r="H3713" s="275"/>
      <c r="I3713" s="275"/>
      <c r="J3713" s="275" t="s">
        <v>6146</v>
      </c>
      <c r="K3713" s="275"/>
      <c r="L3713" s="275"/>
      <c r="M3713" s="276"/>
      <c r="N3713" s="276"/>
      <c r="O3713" s="276"/>
      <c r="P3713" s="276"/>
      <c r="Q3713" s="276"/>
    </row>
    <row r="3714" spans="1:17" s="173" customFormat="1" ht="16.5" customHeight="1" x14ac:dyDescent="0.25">
      <c r="A3714" s="272" t="s">
        <v>6145</v>
      </c>
      <c r="B3714" s="272"/>
      <c r="C3714" s="272"/>
      <c r="D3714" s="272"/>
      <c r="E3714" s="272"/>
      <c r="F3714" s="172" t="s">
        <v>4932</v>
      </c>
      <c r="G3714" s="272" t="s">
        <v>6139</v>
      </c>
      <c r="H3714" s="272"/>
      <c r="I3714" s="272"/>
      <c r="J3714" s="272" t="s">
        <v>6144</v>
      </c>
      <c r="K3714" s="272"/>
      <c r="L3714" s="272"/>
      <c r="M3714" s="273"/>
      <c r="N3714" s="273"/>
      <c r="O3714" s="273"/>
      <c r="P3714" s="273"/>
      <c r="Q3714" s="273"/>
    </row>
    <row r="3715" spans="1:17" ht="13.5" customHeight="1" x14ac:dyDescent="0.25">
      <c r="A3715" s="278" t="s">
        <v>6143</v>
      </c>
      <c r="B3715" s="278"/>
      <c r="C3715" s="278"/>
      <c r="D3715" s="278"/>
      <c r="E3715" s="278"/>
      <c r="F3715" s="171" t="s">
        <v>4932</v>
      </c>
      <c r="G3715" s="275" t="s">
        <v>6139</v>
      </c>
      <c r="H3715" s="275"/>
      <c r="I3715" s="275"/>
      <c r="J3715" s="275" t="s">
        <v>6142</v>
      </c>
      <c r="K3715" s="275"/>
      <c r="L3715" s="275"/>
      <c r="M3715" s="276"/>
      <c r="N3715" s="276"/>
      <c r="O3715" s="276"/>
      <c r="P3715" s="276"/>
      <c r="Q3715" s="276"/>
    </row>
    <row r="3716" spans="1:17" ht="13.5" customHeight="1" x14ac:dyDescent="0.25">
      <c r="A3716" s="278"/>
      <c r="B3716" s="278"/>
      <c r="C3716" s="278"/>
      <c r="D3716" s="278"/>
      <c r="E3716" s="278"/>
    </row>
    <row r="3717" spans="1:17" ht="13.5" customHeight="1" x14ac:dyDescent="0.25">
      <c r="A3717" s="278"/>
      <c r="B3717" s="278"/>
      <c r="C3717" s="278"/>
      <c r="D3717" s="278"/>
      <c r="E3717" s="278"/>
    </row>
    <row r="3718" spans="1:17" s="173" customFormat="1" ht="13.5" customHeight="1" x14ac:dyDescent="0.25">
      <c r="A3718" s="277" t="s">
        <v>6141</v>
      </c>
      <c r="B3718" s="277"/>
      <c r="C3718" s="277"/>
      <c r="D3718" s="277"/>
      <c r="E3718" s="277"/>
      <c r="F3718" s="172" t="s">
        <v>4932</v>
      </c>
      <c r="G3718" s="272" t="s">
        <v>6139</v>
      </c>
      <c r="H3718" s="272"/>
      <c r="I3718" s="272"/>
      <c r="J3718" s="272" t="s">
        <v>6140</v>
      </c>
      <c r="K3718" s="272"/>
      <c r="L3718" s="272"/>
      <c r="M3718" s="273"/>
      <c r="N3718" s="273"/>
      <c r="O3718" s="273"/>
      <c r="P3718" s="273"/>
      <c r="Q3718" s="273"/>
    </row>
    <row r="3719" spans="1:17" s="173" customFormat="1" ht="13.5" customHeight="1" x14ac:dyDescent="0.25">
      <c r="A3719" s="277"/>
      <c r="B3719" s="277"/>
      <c r="C3719" s="277"/>
      <c r="D3719" s="277"/>
      <c r="E3719" s="277"/>
    </row>
    <row r="3720" spans="1:17" s="173" customFormat="1" ht="13.5" customHeight="1" x14ac:dyDescent="0.25">
      <c r="A3720" s="277"/>
      <c r="B3720" s="277"/>
      <c r="C3720" s="277"/>
      <c r="D3720" s="277"/>
      <c r="E3720" s="277"/>
    </row>
    <row r="3721" spans="1:17" ht="16.5" customHeight="1" x14ac:dyDescent="0.25">
      <c r="A3721" s="275" t="s">
        <v>4942</v>
      </c>
      <c r="B3721" s="275"/>
      <c r="C3721" s="275"/>
      <c r="D3721" s="275"/>
      <c r="E3721" s="275"/>
      <c r="F3721" s="171" t="s">
        <v>4932</v>
      </c>
      <c r="G3721" s="275" t="s">
        <v>6139</v>
      </c>
      <c r="H3721" s="275"/>
      <c r="I3721" s="275"/>
      <c r="M3721" s="276"/>
      <c r="N3721" s="276"/>
      <c r="O3721" s="276"/>
      <c r="P3721" s="276"/>
      <c r="Q3721" s="276"/>
    </row>
    <row r="3722" spans="1:17" ht="28.5" customHeight="1" x14ac:dyDescent="0.25"/>
    <row r="3723" spans="1:17" ht="6" customHeight="1" x14ac:dyDescent="0.25"/>
    <row r="3724" spans="1:17" ht="15.75" customHeight="1" x14ac:dyDescent="0.25">
      <c r="A3724" s="274" t="s">
        <v>6138</v>
      </c>
      <c r="B3724" s="274"/>
      <c r="C3724" s="274"/>
      <c r="D3724" s="274"/>
      <c r="E3724" s="274"/>
      <c r="F3724" s="274"/>
      <c r="G3724" s="274"/>
      <c r="H3724" s="274"/>
    </row>
    <row r="3725" spans="1:17" ht="6.75" customHeight="1" x14ac:dyDescent="0.25"/>
    <row r="3726" spans="1:17" s="173" customFormat="1" ht="16.5" customHeight="1" x14ac:dyDescent="0.25">
      <c r="A3726" s="272" t="s">
        <v>4987</v>
      </c>
      <c r="B3726" s="272"/>
      <c r="C3726" s="272"/>
      <c r="D3726" s="272"/>
      <c r="E3726" s="272"/>
      <c r="F3726" s="172" t="s">
        <v>4932</v>
      </c>
      <c r="G3726" s="272" t="s">
        <v>6138</v>
      </c>
      <c r="H3726" s="272"/>
      <c r="I3726" s="272"/>
      <c r="M3726" s="273"/>
      <c r="N3726" s="273"/>
      <c r="O3726" s="273"/>
      <c r="P3726" s="273"/>
      <c r="Q3726" s="273"/>
    </row>
    <row r="3727" spans="1:17" ht="16.5" customHeight="1" x14ac:dyDescent="0.25">
      <c r="A3727" s="275" t="s">
        <v>4942</v>
      </c>
      <c r="B3727" s="275"/>
      <c r="C3727" s="275"/>
      <c r="D3727" s="275"/>
      <c r="E3727" s="275"/>
      <c r="F3727" s="171" t="s">
        <v>4932</v>
      </c>
      <c r="G3727" s="275" t="s">
        <v>6138</v>
      </c>
      <c r="H3727" s="275"/>
      <c r="I3727" s="275"/>
      <c r="M3727" s="276"/>
      <c r="N3727" s="276"/>
      <c r="O3727" s="276"/>
      <c r="P3727" s="276"/>
      <c r="Q3727" s="276"/>
    </row>
    <row r="3728" spans="1:17" ht="28.5" customHeight="1" x14ac:dyDescent="0.25"/>
    <row r="3729" spans="1:17" ht="6" customHeight="1" x14ac:dyDescent="0.25"/>
    <row r="3730" spans="1:17" ht="15.75" customHeight="1" x14ac:dyDescent="0.25">
      <c r="A3730" s="274" t="s">
        <v>6136</v>
      </c>
      <c r="B3730" s="274"/>
      <c r="C3730" s="274"/>
      <c r="D3730" s="274"/>
      <c r="E3730" s="274"/>
      <c r="F3730" s="274"/>
      <c r="G3730" s="274"/>
      <c r="H3730" s="274"/>
    </row>
    <row r="3731" spans="1:17" ht="6.75" customHeight="1" x14ac:dyDescent="0.25"/>
    <row r="3732" spans="1:17" s="173" customFormat="1" ht="13.5" customHeight="1" x14ac:dyDescent="0.25">
      <c r="A3732" s="277" t="s">
        <v>6137</v>
      </c>
      <c r="B3732" s="277"/>
      <c r="C3732" s="277"/>
      <c r="D3732" s="277"/>
      <c r="E3732" s="277"/>
      <c r="F3732" s="172" t="s">
        <v>4932</v>
      </c>
      <c r="G3732" s="272" t="s">
        <v>6136</v>
      </c>
      <c r="H3732" s="272"/>
      <c r="I3732" s="272"/>
      <c r="J3732" s="272" t="s">
        <v>6135</v>
      </c>
      <c r="K3732" s="272"/>
      <c r="L3732" s="272"/>
      <c r="M3732" s="273"/>
      <c r="N3732" s="273"/>
      <c r="O3732" s="273"/>
      <c r="P3732" s="273"/>
      <c r="Q3732" s="273"/>
    </row>
    <row r="3733" spans="1:17" s="173" customFormat="1" ht="13.5" customHeight="1" x14ac:dyDescent="0.25">
      <c r="A3733" s="277"/>
      <c r="B3733" s="277"/>
      <c r="C3733" s="277"/>
      <c r="D3733" s="277"/>
      <c r="E3733" s="277"/>
    </row>
    <row r="3734" spans="1:17" ht="28.5" customHeight="1" x14ac:dyDescent="0.25"/>
    <row r="3735" spans="1:17" ht="6" customHeight="1" x14ac:dyDescent="0.25"/>
    <row r="3736" spans="1:17" ht="15.75" customHeight="1" x14ac:dyDescent="0.25">
      <c r="A3736" s="274" t="s">
        <v>6134</v>
      </c>
      <c r="B3736" s="274"/>
      <c r="C3736" s="274"/>
      <c r="D3736" s="274"/>
      <c r="E3736" s="274"/>
      <c r="F3736" s="274"/>
      <c r="G3736" s="274"/>
      <c r="H3736" s="274"/>
    </row>
    <row r="3737" spans="1:17" ht="6.75" customHeight="1" x14ac:dyDescent="0.25"/>
    <row r="3738" spans="1:17" ht="13.5" customHeight="1" x14ac:dyDescent="0.25">
      <c r="A3738" s="278" t="s">
        <v>5742</v>
      </c>
      <c r="B3738" s="278"/>
      <c r="C3738" s="278"/>
      <c r="D3738" s="278"/>
      <c r="E3738" s="278"/>
      <c r="F3738" s="171" t="s">
        <v>4932</v>
      </c>
      <c r="G3738" s="275" t="s">
        <v>6134</v>
      </c>
      <c r="H3738" s="275"/>
      <c r="I3738" s="275"/>
      <c r="J3738" s="275" t="s">
        <v>652</v>
      </c>
      <c r="K3738" s="275"/>
      <c r="L3738" s="275"/>
      <c r="M3738" s="276"/>
      <c r="N3738" s="276"/>
      <c r="O3738" s="276"/>
      <c r="P3738" s="276"/>
      <c r="Q3738" s="276"/>
    </row>
    <row r="3739" spans="1:17" ht="13.5" customHeight="1" x14ac:dyDescent="0.25">
      <c r="A3739" s="278"/>
      <c r="B3739" s="278"/>
      <c r="C3739" s="278"/>
      <c r="D3739" s="278"/>
      <c r="E3739" s="278"/>
    </row>
    <row r="3740" spans="1:17" ht="13.5" customHeight="1" x14ac:dyDescent="0.25">
      <c r="A3740" s="278"/>
      <c r="B3740" s="278"/>
      <c r="C3740" s="278"/>
      <c r="D3740" s="278"/>
      <c r="E3740" s="278"/>
    </row>
    <row r="3741" spans="1:17" s="173" customFormat="1" ht="16.5" customHeight="1" x14ac:dyDescent="0.25">
      <c r="A3741" s="272" t="s">
        <v>4942</v>
      </c>
      <c r="B3741" s="272"/>
      <c r="C3741" s="272"/>
      <c r="D3741" s="272"/>
      <c r="E3741" s="272"/>
      <c r="F3741" s="172" t="s">
        <v>4932</v>
      </c>
      <c r="G3741" s="272" t="s">
        <v>6134</v>
      </c>
      <c r="H3741" s="272"/>
      <c r="I3741" s="272"/>
      <c r="J3741" s="272" t="s">
        <v>6133</v>
      </c>
      <c r="K3741" s="272"/>
      <c r="L3741" s="272"/>
      <c r="M3741" s="273"/>
      <c r="N3741" s="273"/>
      <c r="O3741" s="273"/>
      <c r="P3741" s="273"/>
      <c r="Q3741" s="273"/>
    </row>
    <row r="3742" spans="1:17" ht="28.5" customHeight="1" x14ac:dyDescent="0.25"/>
    <row r="3743" spans="1:17" ht="6" customHeight="1" x14ac:dyDescent="0.25"/>
    <row r="3744" spans="1:17" ht="15.75" customHeight="1" x14ac:dyDescent="0.25">
      <c r="A3744" s="274" t="s">
        <v>6128</v>
      </c>
      <c r="B3744" s="274"/>
      <c r="C3744" s="274"/>
      <c r="D3744" s="274"/>
      <c r="E3744" s="274"/>
      <c r="F3744" s="274"/>
      <c r="G3744" s="274"/>
      <c r="H3744" s="274"/>
    </row>
    <row r="3745" spans="1:17" ht="6.75" customHeight="1" x14ac:dyDescent="0.25"/>
    <row r="3746" spans="1:17" ht="13.5" customHeight="1" x14ac:dyDescent="0.25">
      <c r="A3746" s="278" t="s">
        <v>6132</v>
      </c>
      <c r="B3746" s="278"/>
      <c r="C3746" s="278"/>
      <c r="D3746" s="278"/>
      <c r="E3746" s="278"/>
      <c r="F3746" s="171" t="s">
        <v>4932</v>
      </c>
      <c r="G3746" s="275" t="s">
        <v>6128</v>
      </c>
      <c r="H3746" s="275"/>
      <c r="I3746" s="275"/>
      <c r="J3746" s="275" t="s">
        <v>6131</v>
      </c>
      <c r="K3746" s="275"/>
      <c r="L3746" s="275"/>
      <c r="M3746" s="276"/>
      <c r="N3746" s="276"/>
      <c r="O3746" s="276"/>
      <c r="P3746" s="276"/>
      <c r="Q3746" s="276"/>
    </row>
    <row r="3747" spans="1:17" ht="13.5" customHeight="1" x14ac:dyDescent="0.25">
      <c r="A3747" s="278"/>
      <c r="B3747" s="278"/>
      <c r="C3747" s="278"/>
      <c r="D3747" s="278"/>
      <c r="E3747" s="278"/>
    </row>
    <row r="3748" spans="1:17" s="173" customFormat="1" ht="13.5" customHeight="1" x14ac:dyDescent="0.25">
      <c r="A3748" s="277" t="s">
        <v>6130</v>
      </c>
      <c r="B3748" s="277"/>
      <c r="C3748" s="277"/>
      <c r="D3748" s="277"/>
      <c r="E3748" s="277"/>
      <c r="F3748" s="172" t="s">
        <v>4932</v>
      </c>
      <c r="G3748" s="272" t="s">
        <v>6128</v>
      </c>
      <c r="H3748" s="272"/>
      <c r="I3748" s="272"/>
      <c r="J3748" s="272" t="s">
        <v>6129</v>
      </c>
      <c r="K3748" s="272"/>
      <c r="L3748" s="272"/>
      <c r="M3748" s="273"/>
      <c r="N3748" s="273"/>
      <c r="O3748" s="273"/>
      <c r="P3748" s="273"/>
      <c r="Q3748" s="273"/>
    </row>
    <row r="3749" spans="1:17" s="173" customFormat="1" ht="13.5" customHeight="1" x14ac:dyDescent="0.25">
      <c r="A3749" s="277"/>
      <c r="B3749" s="277"/>
      <c r="C3749" s="277"/>
      <c r="D3749" s="277"/>
      <c r="E3749" s="277"/>
    </row>
    <row r="3750" spans="1:17" ht="16.5" customHeight="1" x14ac:dyDescent="0.25">
      <c r="A3750" s="275" t="s">
        <v>4942</v>
      </c>
      <c r="B3750" s="275"/>
      <c r="C3750" s="275"/>
      <c r="D3750" s="275"/>
      <c r="E3750" s="275"/>
      <c r="F3750" s="171" t="s">
        <v>4932</v>
      </c>
      <c r="G3750" s="275" t="s">
        <v>6128</v>
      </c>
      <c r="H3750" s="275"/>
      <c r="I3750" s="275"/>
      <c r="M3750" s="276"/>
      <c r="N3750" s="276"/>
      <c r="O3750" s="276"/>
      <c r="P3750" s="276"/>
      <c r="Q3750" s="276"/>
    </row>
    <row r="3751" spans="1:17" ht="28.5" customHeight="1" x14ac:dyDescent="0.25"/>
    <row r="3752" spans="1:17" ht="6" customHeight="1" x14ac:dyDescent="0.25"/>
    <row r="3753" spans="1:17" ht="15.75" customHeight="1" x14ac:dyDescent="0.25">
      <c r="A3753" s="274" t="s">
        <v>6122</v>
      </c>
      <c r="B3753" s="274"/>
      <c r="C3753" s="274"/>
      <c r="D3753" s="274"/>
      <c r="E3753" s="274"/>
      <c r="F3753" s="274"/>
      <c r="G3753" s="274"/>
      <c r="H3753" s="274"/>
    </row>
    <row r="3754" spans="1:17" ht="6.75" customHeight="1" x14ac:dyDescent="0.25"/>
    <row r="3755" spans="1:17" s="173" customFormat="1" ht="13.5" customHeight="1" x14ac:dyDescent="0.25">
      <c r="A3755" s="277" t="s">
        <v>6127</v>
      </c>
      <c r="B3755" s="277"/>
      <c r="C3755" s="277"/>
      <c r="D3755" s="277"/>
      <c r="E3755" s="277"/>
      <c r="F3755" s="172" t="s">
        <v>4932</v>
      </c>
      <c r="G3755" s="272" t="s">
        <v>6122</v>
      </c>
      <c r="H3755" s="272"/>
      <c r="I3755" s="272"/>
      <c r="J3755" s="272" t="s">
        <v>6123</v>
      </c>
      <c r="K3755" s="272"/>
      <c r="L3755" s="272"/>
      <c r="M3755" s="273"/>
      <c r="N3755" s="273"/>
      <c r="O3755" s="273"/>
      <c r="P3755" s="273"/>
      <c r="Q3755" s="273"/>
    </row>
    <row r="3756" spans="1:17" s="173" customFormat="1" ht="13.5" customHeight="1" x14ac:dyDescent="0.25">
      <c r="A3756" s="277"/>
      <c r="B3756" s="277"/>
      <c r="C3756" s="277"/>
      <c r="D3756" s="277"/>
      <c r="E3756" s="277"/>
    </row>
    <row r="3757" spans="1:17" ht="13.5" customHeight="1" x14ac:dyDescent="0.25">
      <c r="A3757" s="278" t="s">
        <v>6126</v>
      </c>
      <c r="B3757" s="278"/>
      <c r="C3757" s="278"/>
      <c r="D3757" s="278"/>
      <c r="E3757" s="278"/>
      <c r="F3757" s="171" t="s">
        <v>4932</v>
      </c>
      <c r="G3757" s="275" t="s">
        <v>6122</v>
      </c>
      <c r="H3757" s="275"/>
      <c r="I3757" s="275"/>
      <c r="J3757" s="275" t="s">
        <v>6125</v>
      </c>
      <c r="K3757" s="275"/>
      <c r="L3757" s="275"/>
      <c r="M3757" s="276"/>
      <c r="N3757" s="276"/>
      <c r="O3757" s="276"/>
      <c r="P3757" s="276"/>
      <c r="Q3757" s="276"/>
    </row>
    <row r="3758" spans="1:17" ht="13.5" customHeight="1" x14ac:dyDescent="0.25">
      <c r="A3758" s="278"/>
      <c r="B3758" s="278"/>
      <c r="C3758" s="278"/>
      <c r="D3758" s="278"/>
      <c r="E3758" s="278"/>
    </row>
    <row r="3759" spans="1:17" s="173" customFormat="1" ht="13.5" customHeight="1" x14ac:dyDescent="0.25">
      <c r="A3759" s="277" t="s">
        <v>6124</v>
      </c>
      <c r="B3759" s="277"/>
      <c r="C3759" s="277"/>
      <c r="D3759" s="277"/>
      <c r="E3759" s="277"/>
      <c r="F3759" s="172" t="s">
        <v>4932</v>
      </c>
      <c r="G3759" s="272" t="s">
        <v>6122</v>
      </c>
      <c r="H3759" s="272"/>
      <c r="I3759" s="272"/>
      <c r="J3759" s="272" t="s">
        <v>6123</v>
      </c>
      <c r="K3759" s="272"/>
      <c r="L3759" s="272"/>
      <c r="M3759" s="273"/>
      <c r="N3759" s="273"/>
      <c r="O3759" s="273"/>
      <c r="P3759" s="273"/>
      <c r="Q3759" s="273"/>
    </row>
    <row r="3760" spans="1:17" s="173" customFormat="1" ht="13.5" customHeight="1" x14ac:dyDescent="0.25">
      <c r="A3760" s="277"/>
      <c r="B3760" s="277"/>
      <c r="C3760" s="277"/>
      <c r="D3760" s="277"/>
      <c r="E3760" s="277"/>
    </row>
    <row r="3761" spans="1:17" ht="16.5" customHeight="1" x14ac:dyDescent="0.25">
      <c r="A3761" s="275" t="s">
        <v>4942</v>
      </c>
      <c r="B3761" s="275"/>
      <c r="C3761" s="275"/>
      <c r="D3761" s="275"/>
      <c r="E3761" s="275"/>
      <c r="F3761" s="171" t="s">
        <v>4932</v>
      </c>
      <c r="G3761" s="275" t="s">
        <v>6122</v>
      </c>
      <c r="H3761" s="275"/>
      <c r="I3761" s="275"/>
      <c r="M3761" s="276"/>
      <c r="N3761" s="276"/>
      <c r="O3761" s="276"/>
      <c r="P3761" s="276"/>
      <c r="Q3761" s="276"/>
    </row>
    <row r="3762" spans="1:17" ht="28.5" customHeight="1" x14ac:dyDescent="0.25"/>
    <row r="3763" spans="1:17" ht="6" customHeight="1" x14ac:dyDescent="0.25"/>
    <row r="3764" spans="1:17" ht="15.75" customHeight="1" x14ac:dyDescent="0.25">
      <c r="A3764" s="274" t="s">
        <v>6066</v>
      </c>
      <c r="B3764" s="274"/>
      <c r="C3764" s="274"/>
      <c r="D3764" s="274"/>
      <c r="E3764" s="274"/>
      <c r="F3764" s="274"/>
      <c r="G3764" s="274"/>
      <c r="H3764" s="274"/>
    </row>
    <row r="3765" spans="1:17" ht="6.75" customHeight="1" x14ac:dyDescent="0.25"/>
    <row r="3766" spans="1:17" s="173" customFormat="1" ht="13.5" customHeight="1" x14ac:dyDescent="0.25">
      <c r="A3766" s="277" t="s">
        <v>6121</v>
      </c>
      <c r="B3766" s="277"/>
      <c r="C3766" s="277"/>
      <c r="D3766" s="277"/>
      <c r="E3766" s="277"/>
      <c r="F3766" s="172" t="s">
        <v>4932</v>
      </c>
      <c r="G3766" s="272" t="s">
        <v>6066</v>
      </c>
      <c r="H3766" s="272"/>
      <c r="I3766" s="272"/>
      <c r="J3766" s="272" t="s">
        <v>6120</v>
      </c>
      <c r="K3766" s="272"/>
      <c r="L3766" s="272"/>
      <c r="M3766" s="273"/>
      <c r="N3766" s="273"/>
      <c r="O3766" s="273"/>
      <c r="P3766" s="273"/>
      <c r="Q3766" s="273"/>
    </row>
    <row r="3767" spans="1:17" s="173" customFormat="1" ht="13.5" customHeight="1" x14ac:dyDescent="0.25">
      <c r="A3767" s="277"/>
      <c r="B3767" s="277"/>
      <c r="C3767" s="277"/>
      <c r="D3767" s="277"/>
      <c r="E3767" s="277"/>
    </row>
    <row r="3768" spans="1:17" ht="13.5" customHeight="1" x14ac:dyDescent="0.25">
      <c r="A3768" s="278" t="s">
        <v>6119</v>
      </c>
      <c r="B3768" s="278"/>
      <c r="C3768" s="278"/>
      <c r="D3768" s="278"/>
      <c r="E3768" s="278"/>
      <c r="F3768" s="171" t="s">
        <v>4932</v>
      </c>
      <c r="G3768" s="275" t="s">
        <v>6066</v>
      </c>
      <c r="H3768" s="275"/>
      <c r="I3768" s="275"/>
      <c r="J3768" s="275" t="s">
        <v>6118</v>
      </c>
      <c r="K3768" s="275"/>
      <c r="L3768" s="275"/>
      <c r="M3768" s="276"/>
      <c r="N3768" s="276"/>
      <c r="O3768" s="276"/>
      <c r="P3768" s="276"/>
      <c r="Q3768" s="276"/>
    </row>
    <row r="3769" spans="1:17" ht="13.5" customHeight="1" x14ac:dyDescent="0.25">
      <c r="A3769" s="278"/>
      <c r="B3769" s="278"/>
      <c r="C3769" s="278"/>
      <c r="D3769" s="278"/>
      <c r="E3769" s="278"/>
    </row>
    <row r="3770" spans="1:17" s="173" customFormat="1" ht="13.5" customHeight="1" x14ac:dyDescent="0.25">
      <c r="A3770" s="277" t="s">
        <v>6117</v>
      </c>
      <c r="B3770" s="277"/>
      <c r="C3770" s="277"/>
      <c r="D3770" s="277"/>
      <c r="E3770" s="277"/>
      <c r="F3770" s="172" t="s">
        <v>4932</v>
      </c>
      <c r="G3770" s="272" t="s">
        <v>6066</v>
      </c>
      <c r="H3770" s="272"/>
      <c r="I3770" s="272"/>
      <c r="J3770" s="272" t="s">
        <v>6116</v>
      </c>
      <c r="K3770" s="272"/>
      <c r="L3770" s="272"/>
      <c r="M3770" s="273"/>
      <c r="N3770" s="273"/>
      <c r="O3770" s="273"/>
      <c r="P3770" s="273"/>
      <c r="Q3770" s="273"/>
    </row>
    <row r="3771" spans="1:17" s="173" customFormat="1" ht="13.5" customHeight="1" x14ac:dyDescent="0.25">
      <c r="A3771" s="277"/>
      <c r="B3771" s="277"/>
      <c r="C3771" s="277"/>
      <c r="D3771" s="277"/>
      <c r="E3771" s="277"/>
    </row>
    <row r="3772" spans="1:17" ht="13.5" customHeight="1" x14ac:dyDescent="0.25">
      <c r="A3772" s="278" t="s">
        <v>6115</v>
      </c>
      <c r="B3772" s="278"/>
      <c r="C3772" s="278"/>
      <c r="D3772" s="278"/>
      <c r="E3772" s="278"/>
      <c r="F3772" s="171" t="s">
        <v>4932</v>
      </c>
      <c r="G3772" s="275" t="s">
        <v>6066</v>
      </c>
      <c r="H3772" s="275"/>
      <c r="I3772" s="275"/>
      <c r="J3772" s="275" t="s">
        <v>6114</v>
      </c>
      <c r="K3772" s="275"/>
      <c r="L3772" s="275"/>
      <c r="M3772" s="276"/>
      <c r="N3772" s="276"/>
      <c r="O3772" s="276"/>
      <c r="P3772" s="276"/>
      <c r="Q3772" s="276"/>
    </row>
    <row r="3773" spans="1:17" ht="13.5" customHeight="1" x14ac:dyDescent="0.25">
      <c r="A3773" s="278"/>
      <c r="B3773" s="278"/>
      <c r="C3773" s="278"/>
      <c r="D3773" s="278"/>
      <c r="E3773" s="278"/>
    </row>
    <row r="3774" spans="1:17" s="173" customFormat="1" ht="13.5" customHeight="1" x14ac:dyDescent="0.25">
      <c r="A3774" s="277" t="s">
        <v>6113</v>
      </c>
      <c r="B3774" s="277"/>
      <c r="C3774" s="277"/>
      <c r="D3774" s="277"/>
      <c r="E3774" s="277"/>
      <c r="F3774" s="172" t="s">
        <v>4932</v>
      </c>
      <c r="G3774" s="272" t="s">
        <v>6066</v>
      </c>
      <c r="H3774" s="272"/>
      <c r="I3774" s="272"/>
      <c r="J3774" s="277" t="s">
        <v>6112</v>
      </c>
      <c r="K3774" s="277"/>
      <c r="L3774" s="277"/>
      <c r="M3774" s="273"/>
      <c r="N3774" s="273"/>
      <c r="O3774" s="273"/>
      <c r="P3774" s="273"/>
      <c r="Q3774" s="273"/>
    </row>
    <row r="3775" spans="1:17" s="173" customFormat="1" ht="13.5" customHeight="1" x14ac:dyDescent="0.25">
      <c r="A3775" s="277"/>
      <c r="B3775" s="277"/>
      <c r="C3775" s="277"/>
      <c r="D3775" s="277"/>
      <c r="E3775" s="277"/>
      <c r="J3775" s="277"/>
      <c r="K3775" s="277"/>
      <c r="L3775" s="277"/>
    </row>
    <row r="3776" spans="1:17" ht="13.5" customHeight="1" x14ac:dyDescent="0.25">
      <c r="A3776" s="278" t="s">
        <v>6111</v>
      </c>
      <c r="B3776" s="278"/>
      <c r="C3776" s="278"/>
      <c r="D3776" s="278"/>
      <c r="E3776" s="278"/>
      <c r="F3776" s="171" t="s">
        <v>4932</v>
      </c>
      <c r="G3776" s="275" t="s">
        <v>6066</v>
      </c>
      <c r="H3776" s="275"/>
      <c r="I3776" s="275"/>
      <c r="J3776" s="275" t="s">
        <v>6110</v>
      </c>
      <c r="K3776" s="275"/>
      <c r="L3776" s="275"/>
      <c r="M3776" s="276"/>
      <c r="N3776" s="276"/>
      <c r="O3776" s="276"/>
      <c r="P3776" s="276"/>
      <c r="Q3776" s="276"/>
    </row>
    <row r="3777" spans="1:17" ht="13.5" customHeight="1" x14ac:dyDescent="0.25">
      <c r="A3777" s="278"/>
      <c r="B3777" s="278"/>
      <c r="C3777" s="278"/>
      <c r="D3777" s="278"/>
      <c r="E3777" s="278"/>
    </row>
    <row r="3778" spans="1:17" s="173" customFormat="1" ht="16.5" customHeight="1" x14ac:dyDescent="0.25">
      <c r="A3778" s="272" t="s">
        <v>6109</v>
      </c>
      <c r="B3778" s="272"/>
      <c r="C3778" s="272"/>
      <c r="D3778" s="272"/>
      <c r="E3778" s="272"/>
      <c r="F3778" s="172" t="s">
        <v>4932</v>
      </c>
      <c r="G3778" s="272" t="s">
        <v>6066</v>
      </c>
      <c r="H3778" s="272"/>
      <c r="I3778" s="272"/>
      <c r="J3778" s="272" t="s">
        <v>6108</v>
      </c>
      <c r="K3778" s="272"/>
      <c r="L3778" s="272"/>
      <c r="M3778" s="273"/>
      <c r="N3778" s="273"/>
      <c r="O3778" s="273"/>
      <c r="P3778" s="273"/>
      <c r="Q3778" s="273"/>
    </row>
    <row r="3779" spans="1:17" ht="13.5" customHeight="1" x14ac:dyDescent="0.25">
      <c r="A3779" s="278" t="s">
        <v>6107</v>
      </c>
      <c r="B3779" s="278"/>
      <c r="C3779" s="278"/>
      <c r="D3779" s="278"/>
      <c r="E3779" s="278"/>
      <c r="F3779" s="171" t="s">
        <v>4932</v>
      </c>
      <c r="G3779" s="275" t="s">
        <v>6066</v>
      </c>
      <c r="H3779" s="275"/>
      <c r="I3779" s="275"/>
      <c r="J3779" s="275" t="s">
        <v>6106</v>
      </c>
      <c r="K3779" s="275"/>
      <c r="L3779" s="275"/>
      <c r="M3779" s="276"/>
      <c r="N3779" s="276"/>
      <c r="O3779" s="276"/>
      <c r="P3779" s="276"/>
      <c r="Q3779" s="276"/>
    </row>
    <row r="3780" spans="1:17" ht="13.5" customHeight="1" x14ac:dyDescent="0.25">
      <c r="A3780" s="278"/>
      <c r="B3780" s="278"/>
      <c r="C3780" s="278"/>
      <c r="D3780" s="278"/>
      <c r="E3780" s="278"/>
    </row>
    <row r="3781" spans="1:17" ht="13.5" customHeight="1" x14ac:dyDescent="0.25">
      <c r="A3781" s="278"/>
      <c r="B3781" s="278"/>
      <c r="C3781" s="278"/>
      <c r="D3781" s="278"/>
      <c r="E3781" s="278"/>
    </row>
    <row r="3782" spans="1:17" s="173" customFormat="1" ht="13.5" customHeight="1" x14ac:dyDescent="0.25">
      <c r="A3782" s="277" t="s">
        <v>6105</v>
      </c>
      <c r="B3782" s="277"/>
      <c r="C3782" s="277"/>
      <c r="D3782" s="277"/>
      <c r="E3782" s="277"/>
      <c r="F3782" s="172" t="s">
        <v>4932</v>
      </c>
      <c r="G3782" s="272" t="s">
        <v>6066</v>
      </c>
      <c r="H3782" s="272"/>
      <c r="I3782" s="272"/>
      <c r="J3782" s="277" t="s">
        <v>6104</v>
      </c>
      <c r="K3782" s="277"/>
      <c r="L3782" s="277"/>
      <c r="M3782" s="273"/>
      <c r="N3782" s="273"/>
      <c r="O3782" s="273"/>
      <c r="P3782" s="273"/>
      <c r="Q3782" s="273"/>
    </row>
    <row r="3783" spans="1:17" s="173" customFormat="1" ht="13.5" customHeight="1" x14ac:dyDescent="0.25">
      <c r="A3783" s="277"/>
      <c r="B3783" s="277"/>
      <c r="C3783" s="277"/>
      <c r="D3783" s="277"/>
      <c r="E3783" s="277"/>
      <c r="J3783" s="277"/>
      <c r="K3783" s="277"/>
      <c r="L3783" s="277"/>
    </row>
    <row r="3784" spans="1:17" ht="16.5" customHeight="1" x14ac:dyDescent="0.25">
      <c r="A3784" s="275" t="s">
        <v>6103</v>
      </c>
      <c r="B3784" s="275"/>
      <c r="C3784" s="275"/>
      <c r="D3784" s="275"/>
      <c r="E3784" s="275"/>
      <c r="F3784" s="171" t="s">
        <v>4932</v>
      </c>
      <c r="G3784" s="275" t="s">
        <v>6066</v>
      </c>
      <c r="H3784" s="275"/>
      <c r="I3784" s="275"/>
      <c r="J3784" s="275" t="s">
        <v>6102</v>
      </c>
      <c r="K3784" s="275"/>
      <c r="L3784" s="275"/>
      <c r="M3784" s="276"/>
      <c r="N3784" s="276"/>
      <c r="O3784" s="276"/>
      <c r="P3784" s="276"/>
      <c r="Q3784" s="276"/>
    </row>
    <row r="3785" spans="1:17" s="173" customFormat="1" ht="16.5" customHeight="1" x14ac:dyDescent="0.25">
      <c r="A3785" s="272" t="s">
        <v>6101</v>
      </c>
      <c r="B3785" s="272"/>
      <c r="C3785" s="272"/>
      <c r="D3785" s="272"/>
      <c r="E3785" s="272"/>
      <c r="F3785" s="172" t="s">
        <v>4932</v>
      </c>
      <c r="G3785" s="272" t="s">
        <v>6066</v>
      </c>
      <c r="H3785" s="272"/>
      <c r="I3785" s="272"/>
      <c r="J3785" s="272" t="s">
        <v>6100</v>
      </c>
      <c r="K3785" s="272"/>
      <c r="L3785" s="272"/>
      <c r="M3785" s="273"/>
      <c r="N3785" s="273"/>
      <c r="O3785" s="273"/>
      <c r="P3785" s="273"/>
      <c r="Q3785" s="273"/>
    </row>
    <row r="3786" spans="1:17" ht="13.5" customHeight="1" x14ac:dyDescent="0.25">
      <c r="A3786" s="278" t="s">
        <v>6099</v>
      </c>
      <c r="B3786" s="278"/>
      <c r="C3786" s="278"/>
      <c r="D3786" s="278"/>
      <c r="E3786" s="278"/>
      <c r="F3786" s="171" t="s">
        <v>4932</v>
      </c>
      <c r="G3786" s="275" t="s">
        <v>6066</v>
      </c>
      <c r="H3786" s="275"/>
      <c r="I3786" s="275"/>
      <c r="J3786" s="275" t="s">
        <v>6098</v>
      </c>
      <c r="K3786" s="275"/>
      <c r="L3786" s="275"/>
      <c r="M3786" s="276"/>
      <c r="N3786" s="276"/>
      <c r="O3786" s="276"/>
      <c r="P3786" s="276"/>
      <c r="Q3786" s="276"/>
    </row>
    <row r="3787" spans="1:17" ht="13.5" customHeight="1" x14ac:dyDescent="0.25">
      <c r="A3787" s="278"/>
      <c r="B3787" s="278"/>
      <c r="C3787" s="278"/>
      <c r="D3787" s="278"/>
      <c r="E3787" s="278"/>
    </row>
    <row r="3788" spans="1:17" s="173" customFormat="1" ht="16.5" customHeight="1" x14ac:dyDescent="0.25">
      <c r="A3788" s="272" t="s">
        <v>6097</v>
      </c>
      <c r="B3788" s="272"/>
      <c r="C3788" s="272"/>
      <c r="D3788" s="272"/>
      <c r="E3788" s="272"/>
      <c r="F3788" s="172" t="s">
        <v>4932</v>
      </c>
      <c r="G3788" s="272" t="s">
        <v>6066</v>
      </c>
      <c r="H3788" s="272"/>
      <c r="I3788" s="272"/>
      <c r="J3788" s="272" t="s">
        <v>6096</v>
      </c>
      <c r="K3788" s="272"/>
      <c r="L3788" s="272"/>
      <c r="M3788" s="273"/>
      <c r="N3788" s="273"/>
      <c r="O3788" s="273"/>
      <c r="P3788" s="273"/>
      <c r="Q3788" s="273"/>
    </row>
    <row r="3789" spans="1:17" ht="16.5" customHeight="1" x14ac:dyDescent="0.25">
      <c r="A3789" s="275" t="s">
        <v>6095</v>
      </c>
      <c r="B3789" s="275"/>
      <c r="C3789" s="275"/>
      <c r="D3789" s="275"/>
      <c r="E3789" s="275"/>
      <c r="F3789" s="171" t="s">
        <v>4932</v>
      </c>
      <c r="G3789" s="275" t="s">
        <v>6066</v>
      </c>
      <c r="H3789" s="275"/>
      <c r="I3789" s="275"/>
      <c r="J3789" s="275" t="s">
        <v>6094</v>
      </c>
      <c r="K3789" s="275"/>
      <c r="L3789" s="275"/>
      <c r="M3789" s="276"/>
      <c r="N3789" s="276"/>
      <c r="O3789" s="276"/>
      <c r="P3789" s="276"/>
      <c r="Q3789" s="276"/>
    </row>
    <row r="3790" spans="1:17" s="173" customFormat="1" ht="16.5" customHeight="1" x14ac:dyDescent="0.25">
      <c r="A3790" s="272" t="s">
        <v>6093</v>
      </c>
      <c r="B3790" s="272"/>
      <c r="C3790" s="272"/>
      <c r="D3790" s="272"/>
      <c r="E3790" s="272"/>
      <c r="F3790" s="172" t="s">
        <v>4932</v>
      </c>
      <c r="G3790" s="272" t="s">
        <v>6066</v>
      </c>
      <c r="H3790" s="272"/>
      <c r="I3790" s="272"/>
      <c r="J3790" s="272" t="s">
        <v>6092</v>
      </c>
      <c r="K3790" s="272"/>
      <c r="L3790" s="272"/>
      <c r="M3790" s="273"/>
      <c r="N3790" s="273"/>
      <c r="O3790" s="273"/>
      <c r="P3790" s="273"/>
      <c r="Q3790" s="273"/>
    </row>
    <row r="3791" spans="1:17" ht="16.5" customHeight="1" x14ac:dyDescent="0.25">
      <c r="A3791" s="275" t="s">
        <v>6091</v>
      </c>
      <c r="B3791" s="275"/>
      <c r="C3791" s="275"/>
      <c r="D3791" s="275"/>
      <c r="E3791" s="275"/>
      <c r="F3791" s="171" t="s">
        <v>4932</v>
      </c>
      <c r="G3791" s="275" t="s">
        <v>6066</v>
      </c>
      <c r="H3791" s="275"/>
      <c r="I3791" s="275"/>
      <c r="J3791" s="275" t="s">
        <v>6090</v>
      </c>
      <c r="K3791" s="275"/>
      <c r="L3791" s="275"/>
      <c r="M3791" s="276"/>
      <c r="N3791" s="276"/>
      <c r="O3791" s="276"/>
      <c r="P3791" s="276"/>
      <c r="Q3791" s="276"/>
    </row>
    <row r="3792" spans="1:17" s="173" customFormat="1" ht="16.5" customHeight="1" x14ac:dyDescent="0.25">
      <c r="A3792" s="272" t="s">
        <v>6089</v>
      </c>
      <c r="B3792" s="272"/>
      <c r="C3792" s="272"/>
      <c r="D3792" s="272"/>
      <c r="E3792" s="272"/>
      <c r="F3792" s="172" t="s">
        <v>4932</v>
      </c>
      <c r="G3792" s="272" t="s">
        <v>6066</v>
      </c>
      <c r="H3792" s="272"/>
      <c r="I3792" s="272"/>
      <c r="J3792" s="272" t="s">
        <v>6088</v>
      </c>
      <c r="K3792" s="272"/>
      <c r="L3792" s="272"/>
      <c r="M3792" s="273"/>
      <c r="N3792" s="273"/>
      <c r="O3792" s="273"/>
      <c r="P3792" s="273"/>
      <c r="Q3792" s="273"/>
    </row>
    <row r="3793" spans="1:17" ht="13.5" customHeight="1" x14ac:dyDescent="0.25">
      <c r="A3793" s="278" t="s">
        <v>6087</v>
      </c>
      <c r="B3793" s="278"/>
      <c r="C3793" s="278"/>
      <c r="D3793" s="278"/>
      <c r="E3793" s="278"/>
      <c r="F3793" s="171" t="s">
        <v>4932</v>
      </c>
      <c r="G3793" s="275" t="s">
        <v>6066</v>
      </c>
      <c r="H3793" s="275"/>
      <c r="I3793" s="275"/>
      <c r="J3793" s="275" t="s">
        <v>6086</v>
      </c>
      <c r="K3793" s="275"/>
      <c r="L3793" s="275"/>
      <c r="M3793" s="276"/>
      <c r="N3793" s="276"/>
      <c r="O3793" s="276"/>
      <c r="P3793" s="276"/>
      <c r="Q3793" s="276"/>
    </row>
    <row r="3794" spans="1:17" ht="13.5" customHeight="1" x14ac:dyDescent="0.25">
      <c r="A3794" s="278"/>
      <c r="B3794" s="278"/>
      <c r="C3794" s="278"/>
      <c r="D3794" s="278"/>
      <c r="E3794" s="278"/>
    </row>
    <row r="3795" spans="1:17" s="173" customFormat="1" ht="13.5" customHeight="1" x14ac:dyDescent="0.25">
      <c r="A3795" s="277" t="s">
        <v>6085</v>
      </c>
      <c r="B3795" s="277"/>
      <c r="C3795" s="277"/>
      <c r="D3795" s="277"/>
      <c r="E3795" s="277"/>
      <c r="F3795" s="172" t="s">
        <v>4932</v>
      </c>
      <c r="G3795" s="272" t="s">
        <v>6066</v>
      </c>
      <c r="H3795" s="272"/>
      <c r="I3795" s="272"/>
      <c r="J3795" s="272" t="s">
        <v>6084</v>
      </c>
      <c r="K3795" s="272"/>
      <c r="L3795" s="272"/>
      <c r="M3795" s="273"/>
      <c r="N3795" s="273"/>
      <c r="O3795" s="273"/>
      <c r="P3795" s="273"/>
      <c r="Q3795" s="273"/>
    </row>
    <row r="3796" spans="1:17" s="173" customFormat="1" ht="13.5" customHeight="1" x14ac:dyDescent="0.25">
      <c r="A3796" s="277"/>
      <c r="B3796" s="277"/>
      <c r="C3796" s="277"/>
      <c r="D3796" s="277"/>
      <c r="E3796" s="277"/>
    </row>
    <row r="3797" spans="1:17" ht="16.5" customHeight="1" x14ac:dyDescent="0.25">
      <c r="A3797" s="275" t="s">
        <v>6083</v>
      </c>
      <c r="B3797" s="275"/>
      <c r="C3797" s="275"/>
      <c r="D3797" s="275"/>
      <c r="E3797" s="275"/>
      <c r="F3797" s="171" t="s">
        <v>4932</v>
      </c>
      <c r="G3797" s="275" t="s">
        <v>6066</v>
      </c>
      <c r="H3797" s="275"/>
      <c r="I3797" s="275"/>
      <c r="J3797" s="275" t="s">
        <v>6082</v>
      </c>
      <c r="K3797" s="275"/>
      <c r="L3797" s="275"/>
      <c r="M3797" s="276"/>
      <c r="N3797" s="276"/>
      <c r="O3797" s="276"/>
      <c r="P3797" s="276"/>
      <c r="Q3797" s="276"/>
    </row>
    <row r="3798" spans="1:17" s="173" customFormat="1" ht="13.5" customHeight="1" x14ac:dyDescent="0.25">
      <c r="A3798" s="277" t="s">
        <v>6081</v>
      </c>
      <c r="B3798" s="277"/>
      <c r="C3798" s="277"/>
      <c r="D3798" s="277"/>
      <c r="E3798" s="277"/>
      <c r="F3798" s="172" t="s">
        <v>4932</v>
      </c>
      <c r="G3798" s="272" t="s">
        <v>6066</v>
      </c>
      <c r="H3798" s="272"/>
      <c r="I3798" s="272"/>
      <c r="J3798" s="272" t="s">
        <v>6067</v>
      </c>
      <c r="K3798" s="272"/>
      <c r="L3798" s="272"/>
      <c r="M3798" s="273"/>
      <c r="N3798" s="273"/>
      <c r="O3798" s="273"/>
      <c r="P3798" s="273"/>
      <c r="Q3798" s="273"/>
    </row>
    <row r="3799" spans="1:17" s="173" customFormat="1" ht="13.5" customHeight="1" x14ac:dyDescent="0.25">
      <c r="A3799" s="277"/>
      <c r="B3799" s="277"/>
      <c r="C3799" s="277"/>
      <c r="D3799" s="277"/>
      <c r="E3799" s="277"/>
    </row>
    <row r="3800" spans="1:17" ht="16.5" customHeight="1" x14ac:dyDescent="0.25">
      <c r="A3800" s="275" t="s">
        <v>6080</v>
      </c>
      <c r="B3800" s="275"/>
      <c r="C3800" s="275"/>
      <c r="D3800" s="275"/>
      <c r="E3800" s="275"/>
      <c r="F3800" s="171" t="s">
        <v>4932</v>
      </c>
      <c r="G3800" s="275" t="s">
        <v>6066</v>
      </c>
      <c r="H3800" s="275"/>
      <c r="I3800" s="275"/>
      <c r="J3800" s="275" t="s">
        <v>6079</v>
      </c>
      <c r="K3800" s="275"/>
      <c r="L3800" s="275"/>
      <c r="M3800" s="276"/>
      <c r="N3800" s="276"/>
      <c r="O3800" s="276"/>
      <c r="P3800" s="276"/>
      <c r="Q3800" s="276"/>
    </row>
    <row r="3801" spans="1:17" s="173" customFormat="1" ht="13.5" customHeight="1" x14ac:dyDescent="0.25">
      <c r="A3801" s="277" t="s">
        <v>6078</v>
      </c>
      <c r="B3801" s="277"/>
      <c r="C3801" s="277"/>
      <c r="D3801" s="277"/>
      <c r="E3801" s="277"/>
      <c r="F3801" s="172" t="s">
        <v>4932</v>
      </c>
      <c r="G3801" s="272" t="s">
        <v>6066</v>
      </c>
      <c r="H3801" s="272"/>
      <c r="I3801" s="272"/>
      <c r="J3801" s="272" t="s">
        <v>6077</v>
      </c>
      <c r="K3801" s="272"/>
      <c r="L3801" s="272"/>
      <c r="M3801" s="273"/>
      <c r="N3801" s="273"/>
      <c r="O3801" s="273"/>
      <c r="P3801" s="273"/>
      <c r="Q3801" s="273"/>
    </row>
    <row r="3802" spans="1:17" s="173" customFormat="1" ht="13.5" customHeight="1" x14ac:dyDescent="0.25">
      <c r="A3802" s="277"/>
      <c r="B3802" s="277"/>
      <c r="C3802" s="277"/>
      <c r="D3802" s="277"/>
      <c r="E3802" s="277"/>
    </row>
    <row r="3803" spans="1:17" s="173" customFormat="1" ht="13.5" customHeight="1" x14ac:dyDescent="0.25">
      <c r="A3803" s="277"/>
      <c r="B3803" s="277"/>
      <c r="C3803" s="277"/>
      <c r="D3803" s="277"/>
      <c r="E3803" s="277"/>
    </row>
    <row r="3804" spans="1:17" ht="13.5" customHeight="1" x14ac:dyDescent="0.25">
      <c r="A3804" s="278" t="s">
        <v>6076</v>
      </c>
      <c r="B3804" s="278"/>
      <c r="C3804" s="278"/>
      <c r="D3804" s="278"/>
      <c r="E3804" s="278"/>
      <c r="F3804" s="171" t="s">
        <v>4932</v>
      </c>
      <c r="G3804" s="275" t="s">
        <v>6066</v>
      </c>
      <c r="H3804" s="275"/>
      <c r="I3804" s="275"/>
      <c r="J3804" s="278" t="s">
        <v>6075</v>
      </c>
      <c r="K3804" s="278"/>
      <c r="L3804" s="278"/>
      <c r="M3804" s="276"/>
      <c r="N3804" s="276"/>
      <c r="O3804" s="276"/>
      <c r="P3804" s="276"/>
      <c r="Q3804" s="276"/>
    </row>
    <row r="3805" spans="1:17" ht="13.5" customHeight="1" x14ac:dyDescent="0.25">
      <c r="A3805" s="278"/>
      <c r="B3805" s="278"/>
      <c r="C3805" s="278"/>
      <c r="D3805" s="278"/>
      <c r="E3805" s="278"/>
      <c r="J3805" s="278"/>
      <c r="K3805" s="278"/>
      <c r="L3805" s="278"/>
    </row>
    <row r="3806" spans="1:17" s="173" customFormat="1" ht="13.5" customHeight="1" x14ac:dyDescent="0.25">
      <c r="A3806" s="277" t="s">
        <v>6074</v>
      </c>
      <c r="B3806" s="277"/>
      <c r="C3806" s="277"/>
      <c r="D3806" s="277"/>
      <c r="E3806" s="277"/>
      <c r="F3806" s="172" t="s">
        <v>4932</v>
      </c>
      <c r="G3806" s="272" t="s">
        <v>6066</v>
      </c>
      <c r="H3806" s="272"/>
      <c r="I3806" s="272"/>
      <c r="J3806" s="272" t="s">
        <v>6073</v>
      </c>
      <c r="K3806" s="272"/>
      <c r="L3806" s="272"/>
      <c r="M3806" s="273"/>
      <c r="N3806" s="273"/>
      <c r="O3806" s="273"/>
      <c r="P3806" s="273"/>
      <c r="Q3806" s="273"/>
    </row>
    <row r="3807" spans="1:17" s="173" customFormat="1" ht="13.5" customHeight="1" x14ac:dyDescent="0.25">
      <c r="A3807" s="277"/>
      <c r="B3807" s="277"/>
      <c r="C3807" s="277"/>
      <c r="D3807" s="277"/>
      <c r="E3807" s="277"/>
    </row>
    <row r="3808" spans="1:17" s="173" customFormat="1" ht="13.5" customHeight="1" x14ac:dyDescent="0.25">
      <c r="A3808" s="277"/>
      <c r="B3808" s="277"/>
      <c r="C3808" s="277"/>
      <c r="D3808" s="277"/>
      <c r="E3808" s="277"/>
    </row>
    <row r="3809" spans="1:17" s="173" customFormat="1" ht="13.5" customHeight="1" x14ac:dyDescent="0.25">
      <c r="A3809" s="277"/>
      <c r="B3809" s="277"/>
      <c r="C3809" s="277"/>
      <c r="D3809" s="277"/>
      <c r="E3809" s="277"/>
    </row>
    <row r="3810" spans="1:17" ht="13.5" customHeight="1" x14ac:dyDescent="0.25">
      <c r="A3810" s="278" t="s">
        <v>6072</v>
      </c>
      <c r="B3810" s="278"/>
      <c r="C3810" s="278"/>
      <c r="D3810" s="278"/>
      <c r="E3810" s="278"/>
      <c r="F3810" s="171" t="s">
        <v>4932</v>
      </c>
      <c r="G3810" s="275" t="s">
        <v>6066</v>
      </c>
      <c r="H3810" s="275"/>
      <c r="I3810" s="275"/>
      <c r="J3810" s="275" t="s">
        <v>6071</v>
      </c>
      <c r="K3810" s="275"/>
      <c r="L3810" s="275"/>
      <c r="M3810" s="276"/>
      <c r="N3810" s="276"/>
      <c r="O3810" s="276"/>
      <c r="P3810" s="276"/>
      <c r="Q3810" s="276"/>
    </row>
    <row r="3811" spans="1:17" ht="13.5" customHeight="1" x14ac:dyDescent="0.25">
      <c r="A3811" s="278"/>
      <c r="B3811" s="278"/>
      <c r="C3811" s="278"/>
      <c r="D3811" s="278"/>
      <c r="E3811" s="278"/>
    </row>
    <row r="3812" spans="1:17" s="173" customFormat="1" ht="13.5" customHeight="1" x14ac:dyDescent="0.25">
      <c r="A3812" s="277" t="s">
        <v>6070</v>
      </c>
      <c r="B3812" s="277"/>
      <c r="C3812" s="277"/>
      <c r="D3812" s="277"/>
      <c r="E3812" s="277"/>
      <c r="F3812" s="172" t="s">
        <v>4932</v>
      </c>
      <c r="G3812" s="272" t="s">
        <v>6066</v>
      </c>
      <c r="H3812" s="272"/>
      <c r="I3812" s="272"/>
      <c r="J3812" s="272" t="s">
        <v>6069</v>
      </c>
      <c r="K3812" s="272"/>
      <c r="L3812" s="272"/>
      <c r="M3812" s="273"/>
      <c r="N3812" s="273"/>
      <c r="O3812" s="273"/>
      <c r="P3812" s="273"/>
      <c r="Q3812" s="273"/>
    </row>
    <row r="3813" spans="1:17" s="173" customFormat="1" ht="13.5" customHeight="1" x14ac:dyDescent="0.25">
      <c r="A3813" s="277"/>
      <c r="B3813" s="277"/>
      <c r="C3813" s="277"/>
      <c r="D3813" s="277"/>
      <c r="E3813" s="277"/>
    </row>
    <row r="3814" spans="1:17" s="173" customFormat="1" ht="13.5" customHeight="1" x14ac:dyDescent="0.25">
      <c r="A3814" s="277"/>
      <c r="B3814" s="277"/>
      <c r="C3814" s="277"/>
      <c r="D3814" s="277"/>
      <c r="E3814" s="277"/>
    </row>
    <row r="3815" spans="1:17" ht="13.5" customHeight="1" x14ac:dyDescent="0.25">
      <c r="A3815" s="278" t="s">
        <v>6068</v>
      </c>
      <c r="B3815" s="278"/>
      <c r="C3815" s="278"/>
      <c r="D3815" s="278"/>
      <c r="E3815" s="278"/>
      <c r="F3815" s="171" t="s">
        <v>4932</v>
      </c>
      <c r="G3815" s="275" t="s">
        <v>6066</v>
      </c>
      <c r="H3815" s="275"/>
      <c r="I3815" s="275"/>
      <c r="J3815" s="275" t="s">
        <v>6067</v>
      </c>
      <c r="K3815" s="275"/>
      <c r="L3815" s="275"/>
      <c r="M3815" s="276"/>
      <c r="N3815" s="276"/>
      <c r="O3815" s="276"/>
      <c r="P3815" s="276"/>
      <c r="Q3815" s="276"/>
    </row>
    <row r="3816" spans="1:17" ht="13.5" customHeight="1" x14ac:dyDescent="0.25">
      <c r="A3816" s="278"/>
      <c r="B3816" s="278"/>
      <c r="C3816" s="278"/>
      <c r="D3816" s="278"/>
      <c r="E3816" s="278"/>
    </row>
    <row r="3817" spans="1:17" ht="13.5" customHeight="1" x14ac:dyDescent="0.25">
      <c r="A3817" s="278"/>
      <c r="B3817" s="278"/>
      <c r="C3817" s="278"/>
      <c r="D3817" s="278"/>
      <c r="E3817" s="278"/>
    </row>
    <row r="3818" spans="1:17" s="173" customFormat="1" ht="16.5" customHeight="1" x14ac:dyDescent="0.25">
      <c r="A3818" s="272" t="s">
        <v>4942</v>
      </c>
      <c r="B3818" s="272"/>
      <c r="C3818" s="272"/>
      <c r="D3818" s="272"/>
      <c r="E3818" s="272"/>
      <c r="F3818" s="172" t="s">
        <v>4932</v>
      </c>
      <c r="G3818" s="272" t="s">
        <v>6066</v>
      </c>
      <c r="H3818" s="272"/>
      <c r="I3818" s="272"/>
      <c r="J3818" s="272" t="s">
        <v>6065</v>
      </c>
      <c r="K3818" s="272"/>
      <c r="L3818" s="272"/>
      <c r="M3818" s="273"/>
      <c r="N3818" s="273"/>
      <c r="O3818" s="273"/>
      <c r="P3818" s="273"/>
      <c r="Q3818" s="273"/>
    </row>
    <row r="3819" spans="1:17" ht="28.5" customHeight="1" x14ac:dyDescent="0.25"/>
    <row r="3820" spans="1:17" ht="6" customHeight="1" x14ac:dyDescent="0.25"/>
    <row r="3821" spans="1:17" ht="15.75" customHeight="1" x14ac:dyDescent="0.25">
      <c r="A3821" s="274" t="s">
        <v>6060</v>
      </c>
      <c r="B3821" s="274"/>
      <c r="C3821" s="274"/>
      <c r="D3821" s="274"/>
      <c r="E3821" s="274"/>
      <c r="F3821" s="274"/>
      <c r="G3821" s="274"/>
      <c r="H3821" s="274"/>
    </row>
    <row r="3822" spans="1:17" ht="6.75" customHeight="1" x14ac:dyDescent="0.25"/>
    <row r="3823" spans="1:17" ht="16.5" customHeight="1" x14ac:dyDescent="0.25">
      <c r="A3823" s="275" t="s">
        <v>5037</v>
      </c>
      <c r="B3823" s="275"/>
      <c r="C3823" s="275"/>
      <c r="D3823" s="275"/>
      <c r="E3823" s="275"/>
      <c r="F3823" s="171" t="s">
        <v>4932</v>
      </c>
      <c r="G3823" s="275" t="s">
        <v>6060</v>
      </c>
      <c r="H3823" s="275"/>
      <c r="I3823" s="275"/>
      <c r="M3823" s="276"/>
      <c r="N3823" s="276"/>
      <c r="O3823" s="276"/>
      <c r="P3823" s="276"/>
      <c r="Q3823" s="276"/>
    </row>
    <row r="3824" spans="1:17" s="173" customFormat="1" ht="16.5" customHeight="1" x14ac:dyDescent="0.25">
      <c r="A3824" s="272" t="s">
        <v>4987</v>
      </c>
      <c r="B3824" s="272"/>
      <c r="C3824" s="272"/>
      <c r="D3824" s="272"/>
      <c r="E3824" s="272"/>
      <c r="F3824" s="172" t="s">
        <v>4932</v>
      </c>
      <c r="G3824" s="272" t="s">
        <v>6060</v>
      </c>
      <c r="H3824" s="272"/>
      <c r="I3824" s="272"/>
      <c r="M3824" s="273"/>
      <c r="N3824" s="273"/>
      <c r="O3824" s="273"/>
      <c r="P3824" s="273"/>
      <c r="Q3824" s="273"/>
    </row>
    <row r="3825" spans="1:17" ht="13.5" customHeight="1" x14ac:dyDescent="0.25">
      <c r="A3825" s="278" t="s">
        <v>6064</v>
      </c>
      <c r="B3825" s="278"/>
      <c r="C3825" s="278"/>
      <c r="D3825" s="278"/>
      <c r="E3825" s="278"/>
      <c r="F3825" s="171" t="s">
        <v>4932</v>
      </c>
      <c r="G3825" s="275" t="s">
        <v>6060</v>
      </c>
      <c r="H3825" s="275"/>
      <c r="I3825" s="275"/>
      <c r="J3825" s="275" t="s">
        <v>6063</v>
      </c>
      <c r="K3825" s="275"/>
      <c r="L3825" s="275"/>
      <c r="M3825" s="276"/>
      <c r="N3825" s="276"/>
      <c r="O3825" s="276"/>
      <c r="P3825" s="276"/>
      <c r="Q3825" s="276"/>
    </row>
    <row r="3826" spans="1:17" ht="13.5" customHeight="1" x14ac:dyDescent="0.25">
      <c r="A3826" s="278"/>
      <c r="B3826" s="278"/>
      <c r="C3826" s="278"/>
      <c r="D3826" s="278"/>
      <c r="E3826" s="278"/>
    </row>
    <row r="3827" spans="1:17" s="173" customFormat="1" ht="13.5" customHeight="1" x14ac:dyDescent="0.25">
      <c r="A3827" s="277" t="s">
        <v>4986</v>
      </c>
      <c r="B3827" s="277"/>
      <c r="C3827" s="277"/>
      <c r="D3827" s="277"/>
      <c r="E3827" s="277"/>
      <c r="F3827" s="172" t="s">
        <v>4932</v>
      </c>
      <c r="G3827" s="272" t="s">
        <v>6060</v>
      </c>
      <c r="H3827" s="272"/>
      <c r="I3827" s="272"/>
      <c r="J3827" s="272" t="s">
        <v>6061</v>
      </c>
      <c r="K3827" s="272"/>
      <c r="L3827" s="272"/>
      <c r="M3827" s="273"/>
      <c r="N3827" s="273"/>
      <c r="O3827" s="273"/>
      <c r="P3827" s="273"/>
      <c r="Q3827" s="273"/>
    </row>
    <row r="3828" spans="1:17" s="173" customFormat="1" ht="13.5" customHeight="1" x14ac:dyDescent="0.25">
      <c r="A3828" s="277"/>
      <c r="B3828" s="277"/>
      <c r="C3828" s="277"/>
      <c r="D3828" s="277"/>
      <c r="E3828" s="277"/>
    </row>
    <row r="3829" spans="1:17" s="173" customFormat="1" ht="13.5" customHeight="1" x14ac:dyDescent="0.25">
      <c r="A3829" s="277"/>
      <c r="B3829" s="277"/>
      <c r="C3829" s="277"/>
      <c r="D3829" s="277"/>
      <c r="E3829" s="277"/>
    </row>
    <row r="3830" spans="1:17" ht="16.5" customHeight="1" x14ac:dyDescent="0.25">
      <c r="A3830" s="275" t="s">
        <v>4984</v>
      </c>
      <c r="B3830" s="275"/>
      <c r="C3830" s="275"/>
      <c r="D3830" s="275"/>
      <c r="E3830" s="275"/>
      <c r="F3830" s="171" t="s">
        <v>4932</v>
      </c>
      <c r="G3830" s="275" t="s">
        <v>6060</v>
      </c>
      <c r="H3830" s="275"/>
      <c r="I3830" s="275"/>
      <c r="M3830" s="276"/>
      <c r="N3830" s="276"/>
      <c r="O3830" s="276"/>
      <c r="P3830" s="276"/>
      <c r="Q3830" s="276"/>
    </row>
    <row r="3831" spans="1:17" s="173" customFormat="1" ht="13.5" customHeight="1" x14ac:dyDescent="0.25">
      <c r="A3831" s="277" t="s">
        <v>6062</v>
      </c>
      <c r="B3831" s="277"/>
      <c r="C3831" s="277"/>
      <c r="D3831" s="277"/>
      <c r="E3831" s="277"/>
      <c r="F3831" s="172" t="s">
        <v>4932</v>
      </c>
      <c r="G3831" s="272" t="s">
        <v>6060</v>
      </c>
      <c r="H3831" s="272"/>
      <c r="I3831" s="272"/>
      <c r="J3831" s="272" t="s">
        <v>6061</v>
      </c>
      <c r="K3831" s="272"/>
      <c r="L3831" s="272"/>
      <c r="M3831" s="273"/>
      <c r="N3831" s="273"/>
      <c r="O3831" s="273"/>
      <c r="P3831" s="273"/>
      <c r="Q3831" s="273"/>
    </row>
    <row r="3832" spans="1:17" s="173" customFormat="1" ht="13.5" customHeight="1" x14ac:dyDescent="0.25">
      <c r="A3832" s="277"/>
      <c r="B3832" s="277"/>
      <c r="C3832" s="277"/>
      <c r="D3832" s="277"/>
      <c r="E3832" s="277"/>
    </row>
    <row r="3833" spans="1:17" s="173" customFormat="1" ht="13.5" customHeight="1" x14ac:dyDescent="0.25">
      <c r="A3833" s="277"/>
      <c r="B3833" s="277"/>
      <c r="C3833" s="277"/>
      <c r="D3833" s="277"/>
      <c r="E3833" s="277"/>
    </row>
    <row r="3834" spans="1:17" ht="16.5" customHeight="1" x14ac:dyDescent="0.25">
      <c r="A3834" s="275" t="s">
        <v>4942</v>
      </c>
      <c r="B3834" s="275"/>
      <c r="C3834" s="275"/>
      <c r="D3834" s="275"/>
      <c r="E3834" s="275"/>
      <c r="F3834" s="171" t="s">
        <v>4932</v>
      </c>
      <c r="G3834" s="275" t="s">
        <v>6060</v>
      </c>
      <c r="H3834" s="275"/>
      <c r="I3834" s="275"/>
      <c r="M3834" s="276"/>
      <c r="N3834" s="276"/>
      <c r="O3834" s="276"/>
      <c r="P3834" s="276"/>
      <c r="Q3834" s="276"/>
    </row>
    <row r="3835" spans="1:17" ht="28.5" customHeight="1" x14ac:dyDescent="0.25"/>
    <row r="3836" spans="1:17" ht="6" customHeight="1" x14ac:dyDescent="0.25"/>
    <row r="3837" spans="1:17" ht="15.75" customHeight="1" x14ac:dyDescent="0.25">
      <c r="A3837" s="274" t="s">
        <v>6050</v>
      </c>
      <c r="B3837" s="274"/>
      <c r="C3837" s="274"/>
      <c r="D3837" s="274"/>
      <c r="E3837" s="274"/>
      <c r="F3837" s="274"/>
      <c r="G3837" s="274"/>
      <c r="H3837" s="274"/>
    </row>
    <row r="3838" spans="1:17" ht="6.75" customHeight="1" x14ac:dyDescent="0.25"/>
    <row r="3839" spans="1:17" s="173" customFormat="1" ht="13.5" customHeight="1" x14ac:dyDescent="0.25">
      <c r="A3839" s="277" t="s">
        <v>6059</v>
      </c>
      <c r="B3839" s="277"/>
      <c r="C3839" s="277"/>
      <c r="D3839" s="277"/>
      <c r="E3839" s="277"/>
      <c r="F3839" s="172" t="s">
        <v>4932</v>
      </c>
      <c r="G3839" s="272" t="s">
        <v>6050</v>
      </c>
      <c r="H3839" s="272"/>
      <c r="I3839" s="272"/>
      <c r="J3839" s="272" t="s">
        <v>6058</v>
      </c>
      <c r="K3839" s="272"/>
      <c r="L3839" s="272"/>
      <c r="M3839" s="273"/>
      <c r="N3839" s="273"/>
      <c r="O3839" s="273"/>
      <c r="P3839" s="273"/>
      <c r="Q3839" s="273"/>
    </row>
    <row r="3840" spans="1:17" s="173" customFormat="1" ht="13.5" customHeight="1" x14ac:dyDescent="0.25">
      <c r="A3840" s="277"/>
      <c r="B3840" s="277"/>
      <c r="C3840" s="277"/>
      <c r="D3840" s="277"/>
      <c r="E3840" s="277"/>
    </row>
    <row r="3841" spans="1:17" ht="16.5" customHeight="1" x14ac:dyDescent="0.25">
      <c r="A3841" s="275" t="s">
        <v>6057</v>
      </c>
      <c r="B3841" s="275"/>
      <c r="C3841" s="275"/>
      <c r="D3841" s="275"/>
      <c r="E3841" s="275"/>
      <c r="F3841" s="171" t="s">
        <v>4932</v>
      </c>
      <c r="G3841" s="275" t="s">
        <v>6050</v>
      </c>
      <c r="H3841" s="275"/>
      <c r="I3841" s="275"/>
      <c r="J3841" s="275" t="s">
        <v>6056</v>
      </c>
      <c r="K3841" s="275"/>
      <c r="L3841" s="275"/>
      <c r="M3841" s="276"/>
      <c r="N3841" s="276"/>
      <c r="O3841" s="276"/>
      <c r="P3841" s="276"/>
      <c r="Q3841" s="276"/>
    </row>
    <row r="3842" spans="1:17" s="173" customFormat="1" ht="16.5" customHeight="1" x14ac:dyDescent="0.25">
      <c r="A3842" s="272" t="s">
        <v>6055</v>
      </c>
      <c r="B3842" s="272"/>
      <c r="C3842" s="272"/>
      <c r="D3842" s="272"/>
      <c r="E3842" s="272"/>
      <c r="F3842" s="172" t="s">
        <v>4932</v>
      </c>
      <c r="G3842" s="272" t="s">
        <v>6050</v>
      </c>
      <c r="H3842" s="272"/>
      <c r="I3842" s="272"/>
      <c r="J3842" s="272" t="s">
        <v>6054</v>
      </c>
      <c r="K3842" s="272"/>
      <c r="L3842" s="272"/>
      <c r="M3842" s="273"/>
      <c r="N3842" s="273"/>
      <c r="O3842" s="273"/>
      <c r="P3842" s="273"/>
      <c r="Q3842" s="273"/>
    </row>
    <row r="3843" spans="1:17" ht="16.5" customHeight="1" x14ac:dyDescent="0.25">
      <c r="A3843" s="275" t="s">
        <v>6053</v>
      </c>
      <c r="B3843" s="275"/>
      <c r="C3843" s="275"/>
      <c r="D3843" s="275"/>
      <c r="E3843" s="275"/>
      <c r="F3843" s="171" t="s">
        <v>4932</v>
      </c>
      <c r="G3843" s="275" t="s">
        <v>6050</v>
      </c>
      <c r="H3843" s="275"/>
      <c r="I3843" s="275"/>
      <c r="J3843" s="275" t="s">
        <v>6052</v>
      </c>
      <c r="K3843" s="275"/>
      <c r="L3843" s="275"/>
      <c r="M3843" s="276"/>
      <c r="N3843" s="276"/>
      <c r="O3843" s="276"/>
      <c r="P3843" s="276"/>
      <c r="Q3843" s="276"/>
    </row>
    <row r="3844" spans="1:17" s="173" customFormat="1" ht="16.5" customHeight="1" x14ac:dyDescent="0.25">
      <c r="A3844" s="272" t="s">
        <v>6051</v>
      </c>
      <c r="B3844" s="272"/>
      <c r="C3844" s="272"/>
      <c r="D3844" s="272"/>
      <c r="E3844" s="272"/>
      <c r="F3844" s="172" t="s">
        <v>4932</v>
      </c>
      <c r="G3844" s="272" t="s">
        <v>6050</v>
      </c>
      <c r="H3844" s="272"/>
      <c r="I3844" s="272"/>
      <c r="J3844" s="272" t="s">
        <v>6049</v>
      </c>
      <c r="K3844" s="272"/>
      <c r="L3844" s="272"/>
      <c r="M3844" s="273"/>
      <c r="N3844" s="273"/>
      <c r="O3844" s="273"/>
      <c r="P3844" s="273"/>
      <c r="Q3844" s="273"/>
    </row>
    <row r="3845" spans="1:17" ht="28.5" customHeight="1" x14ac:dyDescent="0.25"/>
    <row r="3846" spans="1:17" ht="6" customHeight="1" x14ac:dyDescent="0.25"/>
    <row r="3847" spans="1:17" ht="15.75" customHeight="1" x14ac:dyDescent="0.25">
      <c r="A3847" s="274" t="s">
        <v>6013</v>
      </c>
      <c r="B3847" s="274"/>
      <c r="C3847" s="274"/>
      <c r="D3847" s="274"/>
      <c r="E3847" s="274"/>
      <c r="F3847" s="274"/>
      <c r="G3847" s="274"/>
      <c r="H3847" s="274"/>
    </row>
    <row r="3848" spans="1:17" ht="6.75" customHeight="1" x14ac:dyDescent="0.25"/>
    <row r="3849" spans="1:17" ht="13.5" customHeight="1" x14ac:dyDescent="0.25">
      <c r="A3849" s="278" t="s">
        <v>6048</v>
      </c>
      <c r="B3849" s="278"/>
      <c r="C3849" s="278"/>
      <c r="D3849" s="278"/>
      <c r="E3849" s="278"/>
      <c r="F3849" s="171" t="s">
        <v>4932</v>
      </c>
      <c r="G3849" s="275" t="s">
        <v>6013</v>
      </c>
      <c r="H3849" s="275"/>
      <c r="I3849" s="275"/>
      <c r="M3849" s="276"/>
      <c r="N3849" s="276"/>
      <c r="O3849" s="276"/>
      <c r="P3849" s="276"/>
      <c r="Q3849" s="276"/>
    </row>
    <row r="3850" spans="1:17" ht="13.5" customHeight="1" x14ac:dyDescent="0.25">
      <c r="A3850" s="278"/>
      <c r="B3850" s="278"/>
      <c r="C3850" s="278"/>
      <c r="D3850" s="278"/>
      <c r="E3850" s="278"/>
    </row>
    <row r="3851" spans="1:17" s="173" customFormat="1" ht="13.5" customHeight="1" x14ac:dyDescent="0.25">
      <c r="A3851" s="277" t="s">
        <v>6047</v>
      </c>
      <c r="B3851" s="277"/>
      <c r="C3851" s="277"/>
      <c r="D3851" s="277"/>
      <c r="E3851" s="277"/>
      <c r="F3851" s="172" t="s">
        <v>4932</v>
      </c>
      <c r="G3851" s="272" t="s">
        <v>6013</v>
      </c>
      <c r="H3851" s="272"/>
      <c r="I3851" s="272"/>
      <c r="M3851" s="273"/>
      <c r="N3851" s="273"/>
      <c r="O3851" s="273"/>
      <c r="P3851" s="273"/>
      <c r="Q3851" s="273"/>
    </row>
    <row r="3852" spans="1:17" s="173" customFormat="1" ht="13.5" customHeight="1" x14ac:dyDescent="0.25">
      <c r="A3852" s="277"/>
      <c r="B3852" s="277"/>
      <c r="C3852" s="277"/>
      <c r="D3852" s="277"/>
      <c r="E3852" s="277"/>
    </row>
    <row r="3853" spans="1:17" s="173" customFormat="1" ht="13.5" customHeight="1" x14ac:dyDescent="0.25">
      <c r="A3853" s="277"/>
      <c r="B3853" s="277"/>
      <c r="C3853" s="277"/>
      <c r="D3853" s="277"/>
      <c r="E3853" s="277"/>
    </row>
    <row r="3854" spans="1:17" ht="16.5" customHeight="1" x14ac:dyDescent="0.25">
      <c r="A3854" s="275" t="s">
        <v>6046</v>
      </c>
      <c r="B3854" s="275"/>
      <c r="C3854" s="275"/>
      <c r="D3854" s="275"/>
      <c r="E3854" s="275"/>
      <c r="F3854" s="171" t="s">
        <v>4932</v>
      </c>
      <c r="G3854" s="275" t="s">
        <v>6013</v>
      </c>
      <c r="H3854" s="275"/>
      <c r="I3854" s="275"/>
      <c r="J3854" s="275" t="s">
        <v>6012</v>
      </c>
      <c r="K3854" s="275"/>
      <c r="L3854" s="275"/>
    </row>
    <row r="3855" spans="1:17" s="173" customFormat="1" ht="13.5" customHeight="1" x14ac:dyDescent="0.25">
      <c r="A3855" s="277" t="s">
        <v>6045</v>
      </c>
      <c r="B3855" s="277"/>
      <c r="C3855" s="277"/>
      <c r="D3855" s="277"/>
      <c r="E3855" s="277"/>
      <c r="F3855" s="172" t="s">
        <v>4932</v>
      </c>
      <c r="G3855" s="272" t="s">
        <v>6013</v>
      </c>
      <c r="H3855" s="272"/>
      <c r="I3855" s="272"/>
      <c r="J3855" s="272" t="s">
        <v>6044</v>
      </c>
      <c r="K3855" s="272"/>
      <c r="L3855" s="272"/>
    </row>
    <row r="3856" spans="1:17" s="173" customFormat="1" ht="13.5" customHeight="1" x14ac:dyDescent="0.25">
      <c r="A3856" s="277"/>
      <c r="B3856" s="277"/>
      <c r="C3856" s="277"/>
      <c r="D3856" s="277"/>
      <c r="E3856" s="277"/>
    </row>
    <row r="3857" spans="1:12" ht="16.5" customHeight="1" x14ac:dyDescent="0.25">
      <c r="A3857" s="275" t="s">
        <v>6043</v>
      </c>
      <c r="B3857" s="275"/>
      <c r="C3857" s="275"/>
      <c r="D3857" s="275"/>
      <c r="E3857" s="275"/>
      <c r="F3857" s="171" t="s">
        <v>4932</v>
      </c>
      <c r="G3857" s="275" t="s">
        <v>6013</v>
      </c>
      <c r="H3857" s="275"/>
      <c r="I3857" s="275"/>
      <c r="J3857" s="275" t="s">
        <v>6042</v>
      </c>
      <c r="K3857" s="275"/>
      <c r="L3857" s="275"/>
    </row>
    <row r="3858" spans="1:12" s="173" customFormat="1" ht="13.5" customHeight="1" x14ac:dyDescent="0.25">
      <c r="A3858" s="277" t="s">
        <v>6041</v>
      </c>
      <c r="B3858" s="277"/>
      <c r="C3858" s="277"/>
      <c r="D3858" s="277"/>
      <c r="E3858" s="277"/>
      <c r="F3858" s="172" t="s">
        <v>4932</v>
      </c>
      <c r="G3858" s="272" t="s">
        <v>6013</v>
      </c>
      <c r="H3858" s="272"/>
      <c r="I3858" s="272"/>
      <c r="J3858" s="272" t="s">
        <v>6040</v>
      </c>
      <c r="K3858" s="272"/>
      <c r="L3858" s="272"/>
    </row>
    <row r="3859" spans="1:12" s="173" customFormat="1" ht="13.5" customHeight="1" x14ac:dyDescent="0.25">
      <c r="A3859" s="277"/>
      <c r="B3859" s="277"/>
      <c r="C3859" s="277"/>
      <c r="D3859" s="277"/>
      <c r="E3859" s="277"/>
    </row>
    <row r="3860" spans="1:12" s="173" customFormat="1" ht="13.5" customHeight="1" x14ac:dyDescent="0.25">
      <c r="A3860" s="277"/>
      <c r="B3860" s="277"/>
      <c r="C3860" s="277"/>
      <c r="D3860" s="277"/>
      <c r="E3860" s="277"/>
    </row>
    <row r="3861" spans="1:12" ht="13.5" customHeight="1" x14ac:dyDescent="0.25">
      <c r="A3861" s="278" t="s">
        <v>6039</v>
      </c>
      <c r="B3861" s="278"/>
      <c r="C3861" s="278"/>
      <c r="D3861" s="278"/>
      <c r="E3861" s="278"/>
      <c r="F3861" s="171" t="s">
        <v>4932</v>
      </c>
      <c r="G3861" s="275" t="s">
        <v>6013</v>
      </c>
      <c r="H3861" s="275"/>
      <c r="I3861" s="275"/>
      <c r="J3861" s="275" t="s">
        <v>6038</v>
      </c>
      <c r="K3861" s="275"/>
      <c r="L3861" s="275"/>
    </row>
    <row r="3862" spans="1:12" ht="13.5" customHeight="1" x14ac:dyDescent="0.25">
      <c r="A3862" s="278"/>
      <c r="B3862" s="278"/>
      <c r="C3862" s="278"/>
      <c r="D3862" s="278"/>
      <c r="E3862" s="278"/>
    </row>
    <row r="3863" spans="1:12" s="173" customFormat="1" ht="13.5" customHeight="1" x14ac:dyDescent="0.25">
      <c r="A3863" s="277" t="s">
        <v>6037</v>
      </c>
      <c r="B3863" s="277"/>
      <c r="C3863" s="277"/>
      <c r="D3863" s="277"/>
      <c r="E3863" s="277"/>
      <c r="F3863" s="172" t="s">
        <v>4932</v>
      </c>
      <c r="G3863" s="272" t="s">
        <v>6013</v>
      </c>
      <c r="H3863" s="272"/>
      <c r="I3863" s="272"/>
      <c r="J3863" s="272" t="s">
        <v>6036</v>
      </c>
      <c r="K3863" s="272"/>
      <c r="L3863" s="272"/>
    </row>
    <row r="3864" spans="1:12" s="173" customFormat="1" ht="13.5" customHeight="1" x14ac:dyDescent="0.25">
      <c r="A3864" s="277"/>
      <c r="B3864" s="277"/>
      <c r="C3864" s="277"/>
      <c r="D3864" s="277"/>
      <c r="E3864" s="277"/>
    </row>
    <row r="3865" spans="1:12" s="173" customFormat="1" ht="13.5" customHeight="1" x14ac:dyDescent="0.25">
      <c r="A3865" s="277"/>
      <c r="B3865" s="277"/>
      <c r="C3865" s="277"/>
      <c r="D3865" s="277"/>
      <c r="E3865" s="277"/>
    </row>
    <row r="3866" spans="1:12" ht="13.5" customHeight="1" x14ac:dyDescent="0.25">
      <c r="A3866" s="278" t="s">
        <v>6035</v>
      </c>
      <c r="B3866" s="278"/>
      <c r="C3866" s="278"/>
      <c r="D3866" s="278"/>
      <c r="E3866" s="278"/>
      <c r="F3866" s="171" t="s">
        <v>4932</v>
      </c>
      <c r="G3866" s="275" t="s">
        <v>6013</v>
      </c>
      <c r="H3866" s="275"/>
      <c r="I3866" s="275"/>
      <c r="J3866" s="275" t="s">
        <v>6034</v>
      </c>
      <c r="K3866" s="275"/>
      <c r="L3866" s="275"/>
    </row>
    <row r="3867" spans="1:12" ht="13.5" customHeight="1" x14ac:dyDescent="0.25">
      <c r="A3867" s="278"/>
      <c r="B3867" s="278"/>
      <c r="C3867" s="278"/>
      <c r="D3867" s="278"/>
      <c r="E3867" s="278"/>
    </row>
    <row r="3868" spans="1:12" s="173" customFormat="1" ht="13.5" customHeight="1" x14ac:dyDescent="0.25">
      <c r="A3868" s="277" t="s">
        <v>6033</v>
      </c>
      <c r="B3868" s="277"/>
      <c r="C3868" s="277"/>
      <c r="D3868" s="277"/>
      <c r="E3868" s="277"/>
      <c r="F3868" s="172" t="s">
        <v>4932</v>
      </c>
      <c r="G3868" s="272" t="s">
        <v>6013</v>
      </c>
      <c r="H3868" s="272"/>
      <c r="I3868" s="272"/>
      <c r="J3868" s="277" t="s">
        <v>6032</v>
      </c>
      <c r="K3868" s="277"/>
      <c r="L3868" s="277"/>
    </row>
    <row r="3869" spans="1:12" s="173" customFormat="1" ht="13.5" customHeight="1" x14ac:dyDescent="0.25">
      <c r="A3869" s="277"/>
      <c r="B3869" s="277"/>
      <c r="C3869" s="277"/>
      <c r="D3869" s="277"/>
      <c r="E3869" s="277"/>
      <c r="J3869" s="277"/>
      <c r="K3869" s="277"/>
      <c r="L3869" s="277"/>
    </row>
    <row r="3870" spans="1:12" ht="13.5" customHeight="1" x14ac:dyDescent="0.25">
      <c r="A3870" s="278" t="s">
        <v>6031</v>
      </c>
      <c r="B3870" s="278"/>
      <c r="C3870" s="278"/>
      <c r="D3870" s="278"/>
      <c r="E3870" s="278"/>
      <c r="F3870" s="171" t="s">
        <v>4932</v>
      </c>
      <c r="G3870" s="275" t="s">
        <v>6013</v>
      </c>
      <c r="H3870" s="275"/>
      <c r="I3870" s="275"/>
      <c r="J3870" s="275" t="s">
        <v>6030</v>
      </c>
      <c r="K3870" s="275"/>
      <c r="L3870" s="275"/>
    </row>
    <row r="3871" spans="1:12" ht="13.5" customHeight="1" x14ac:dyDescent="0.25">
      <c r="A3871" s="278"/>
      <c r="B3871" s="278"/>
      <c r="C3871" s="278"/>
      <c r="D3871" s="278"/>
      <c r="E3871" s="278"/>
    </row>
    <row r="3872" spans="1:12" s="173" customFormat="1" ht="13.5" customHeight="1" x14ac:dyDescent="0.25">
      <c r="A3872" s="277" t="s">
        <v>6029</v>
      </c>
      <c r="B3872" s="277"/>
      <c r="C3872" s="277"/>
      <c r="D3872" s="277"/>
      <c r="E3872" s="277"/>
      <c r="F3872" s="172" t="s">
        <v>4932</v>
      </c>
      <c r="G3872" s="272" t="s">
        <v>6013</v>
      </c>
      <c r="H3872" s="272"/>
      <c r="I3872" s="272"/>
      <c r="J3872" s="272" t="s">
        <v>6028</v>
      </c>
      <c r="K3872" s="272"/>
      <c r="L3872" s="272"/>
    </row>
    <row r="3873" spans="1:12" s="173" customFormat="1" ht="13.5" customHeight="1" x14ac:dyDescent="0.25">
      <c r="A3873" s="277"/>
      <c r="B3873" s="277"/>
      <c r="C3873" s="277"/>
      <c r="D3873" s="277"/>
      <c r="E3873" s="277"/>
    </row>
    <row r="3874" spans="1:12" ht="13.5" customHeight="1" x14ac:dyDescent="0.25">
      <c r="A3874" s="278" t="s">
        <v>6027</v>
      </c>
      <c r="B3874" s="278"/>
      <c r="C3874" s="278"/>
      <c r="D3874" s="278"/>
      <c r="E3874" s="278"/>
      <c r="F3874" s="171" t="s">
        <v>4932</v>
      </c>
      <c r="G3874" s="275" t="s">
        <v>6013</v>
      </c>
      <c r="H3874" s="275"/>
      <c r="I3874" s="275"/>
      <c r="J3874" s="275" t="s">
        <v>6026</v>
      </c>
      <c r="K3874" s="275"/>
      <c r="L3874" s="275"/>
    </row>
    <row r="3875" spans="1:12" ht="13.5" customHeight="1" x14ac:dyDescent="0.25">
      <c r="A3875" s="278"/>
      <c r="B3875" s="278"/>
      <c r="C3875" s="278"/>
      <c r="D3875" s="278"/>
      <c r="E3875" s="278"/>
    </row>
    <row r="3876" spans="1:12" s="173" customFormat="1" ht="13.5" customHeight="1" x14ac:dyDescent="0.25">
      <c r="A3876" s="277" t="s">
        <v>6025</v>
      </c>
      <c r="B3876" s="277"/>
      <c r="C3876" s="277"/>
      <c r="D3876" s="277"/>
      <c r="E3876" s="277"/>
      <c r="F3876" s="172" t="s">
        <v>4932</v>
      </c>
      <c r="G3876" s="272" t="s">
        <v>6013</v>
      </c>
      <c r="H3876" s="272"/>
      <c r="I3876" s="272"/>
      <c r="J3876" s="272" t="s">
        <v>6024</v>
      </c>
      <c r="K3876" s="272"/>
      <c r="L3876" s="272"/>
    </row>
    <row r="3877" spans="1:12" s="173" customFormat="1" ht="13.5" customHeight="1" x14ac:dyDescent="0.25">
      <c r="A3877" s="277"/>
      <c r="B3877" s="277"/>
      <c r="C3877" s="277"/>
      <c r="D3877" s="277"/>
      <c r="E3877" s="277"/>
    </row>
    <row r="3878" spans="1:12" ht="13.5" customHeight="1" x14ac:dyDescent="0.25">
      <c r="A3878" s="278" t="s">
        <v>6023</v>
      </c>
      <c r="B3878" s="278"/>
      <c r="C3878" s="278"/>
      <c r="D3878" s="278"/>
      <c r="E3878" s="278"/>
      <c r="F3878" s="171" t="s">
        <v>4932</v>
      </c>
      <c r="G3878" s="275" t="s">
        <v>6013</v>
      </c>
      <c r="H3878" s="275"/>
      <c r="I3878" s="275"/>
      <c r="J3878" s="275" t="s">
        <v>6022</v>
      </c>
      <c r="K3878" s="275"/>
      <c r="L3878" s="275"/>
    </row>
    <row r="3879" spans="1:12" ht="13.5" customHeight="1" x14ac:dyDescent="0.25">
      <c r="A3879" s="278"/>
      <c r="B3879" s="278"/>
      <c r="C3879" s="278"/>
      <c r="D3879" s="278"/>
      <c r="E3879" s="278"/>
    </row>
    <row r="3880" spans="1:12" s="173" customFormat="1" ht="13.5" customHeight="1" x14ac:dyDescent="0.25">
      <c r="A3880" s="277" t="s">
        <v>6021</v>
      </c>
      <c r="B3880" s="277"/>
      <c r="C3880" s="277"/>
      <c r="D3880" s="277"/>
      <c r="E3880" s="277"/>
      <c r="F3880" s="172" t="s">
        <v>4932</v>
      </c>
      <c r="G3880" s="272" t="s">
        <v>6013</v>
      </c>
      <c r="H3880" s="272"/>
      <c r="I3880" s="272"/>
      <c r="J3880" s="272" t="s">
        <v>6020</v>
      </c>
      <c r="K3880" s="272"/>
      <c r="L3880" s="272"/>
    </row>
    <row r="3881" spans="1:12" s="173" customFormat="1" ht="13.5" customHeight="1" x14ac:dyDescent="0.25">
      <c r="A3881" s="277"/>
      <c r="B3881" s="277"/>
      <c r="C3881" s="277"/>
      <c r="D3881" s="277"/>
      <c r="E3881" s="277"/>
    </row>
    <row r="3882" spans="1:12" ht="13.5" customHeight="1" x14ac:dyDescent="0.25">
      <c r="A3882" s="278" t="s">
        <v>6019</v>
      </c>
      <c r="B3882" s="278"/>
      <c r="C3882" s="278"/>
      <c r="D3882" s="278"/>
      <c r="E3882" s="278"/>
      <c r="F3882" s="171" t="s">
        <v>4932</v>
      </c>
      <c r="G3882" s="275" t="s">
        <v>6013</v>
      </c>
      <c r="H3882" s="275"/>
      <c r="I3882" s="275"/>
      <c r="J3882" s="275" t="s">
        <v>6018</v>
      </c>
      <c r="K3882" s="275"/>
      <c r="L3882" s="275"/>
    </row>
    <row r="3883" spans="1:12" ht="13.5" customHeight="1" x14ac:dyDescent="0.25">
      <c r="A3883" s="278"/>
      <c r="B3883" s="278"/>
      <c r="C3883" s="278"/>
      <c r="D3883" s="278"/>
      <c r="E3883" s="278"/>
    </row>
    <row r="3884" spans="1:12" s="173" customFormat="1" ht="13.5" customHeight="1" x14ac:dyDescent="0.25">
      <c r="A3884" s="277" t="s">
        <v>6017</v>
      </c>
      <c r="B3884" s="277"/>
      <c r="C3884" s="277"/>
      <c r="D3884" s="277"/>
      <c r="E3884" s="277"/>
      <c r="F3884" s="172" t="s">
        <v>4932</v>
      </c>
      <c r="G3884" s="272" t="s">
        <v>6013</v>
      </c>
      <c r="H3884" s="272"/>
      <c r="I3884" s="272"/>
      <c r="J3884" s="272" t="s">
        <v>6016</v>
      </c>
      <c r="K3884" s="272"/>
      <c r="L3884" s="272"/>
    </row>
    <row r="3885" spans="1:12" s="173" customFormat="1" ht="13.5" customHeight="1" x14ac:dyDescent="0.25">
      <c r="A3885" s="277"/>
      <c r="B3885" s="277"/>
      <c r="C3885" s="277"/>
      <c r="D3885" s="277"/>
      <c r="E3885" s="277"/>
    </row>
    <row r="3886" spans="1:12" ht="13.5" customHeight="1" x14ac:dyDescent="0.25">
      <c r="A3886" s="278" t="s">
        <v>6015</v>
      </c>
      <c r="B3886" s="278"/>
      <c r="C3886" s="278"/>
      <c r="D3886" s="278"/>
      <c r="E3886" s="278"/>
      <c r="F3886" s="171" t="s">
        <v>4932</v>
      </c>
      <c r="G3886" s="275" t="s">
        <v>6013</v>
      </c>
      <c r="H3886" s="275"/>
      <c r="I3886" s="275"/>
      <c r="J3886" s="275" t="s">
        <v>6014</v>
      </c>
      <c r="K3886" s="275"/>
      <c r="L3886" s="275"/>
    </row>
    <row r="3887" spans="1:12" ht="13.5" customHeight="1" x14ac:dyDescent="0.25">
      <c r="A3887" s="278"/>
      <c r="B3887" s="278"/>
      <c r="C3887" s="278"/>
      <c r="D3887" s="278"/>
      <c r="E3887" s="278"/>
    </row>
    <row r="3888" spans="1:12" ht="13.5" customHeight="1" x14ac:dyDescent="0.25">
      <c r="A3888" s="278"/>
      <c r="B3888" s="278"/>
      <c r="C3888" s="278"/>
      <c r="D3888" s="278"/>
      <c r="E3888" s="278"/>
    </row>
    <row r="3889" spans="1:17" s="173" customFormat="1" ht="16.5" customHeight="1" x14ac:dyDescent="0.25">
      <c r="A3889" s="272" t="s">
        <v>4942</v>
      </c>
      <c r="B3889" s="272"/>
      <c r="C3889" s="272"/>
      <c r="D3889" s="272"/>
      <c r="E3889" s="272"/>
      <c r="F3889" s="172" t="s">
        <v>4932</v>
      </c>
      <c r="G3889" s="272" t="s">
        <v>6013</v>
      </c>
      <c r="H3889" s="272"/>
      <c r="I3889" s="272"/>
      <c r="J3889" s="272" t="s">
        <v>6012</v>
      </c>
      <c r="K3889" s="272"/>
      <c r="L3889" s="272"/>
      <c r="M3889" s="273"/>
      <c r="N3889" s="273"/>
      <c r="O3889" s="273"/>
      <c r="P3889" s="273"/>
      <c r="Q3889" s="273"/>
    </row>
    <row r="3890" spans="1:17" ht="28.5" customHeight="1" x14ac:dyDescent="0.25"/>
    <row r="3891" spans="1:17" ht="6" customHeight="1" x14ac:dyDescent="0.25"/>
    <row r="3892" spans="1:17" ht="15.75" customHeight="1" x14ac:dyDescent="0.25">
      <c r="A3892" s="274" t="s">
        <v>6010</v>
      </c>
      <c r="B3892" s="274"/>
      <c r="C3892" s="274"/>
      <c r="D3892" s="274"/>
      <c r="E3892" s="274"/>
      <c r="F3892" s="274"/>
      <c r="G3892" s="274"/>
      <c r="H3892" s="274"/>
    </row>
    <row r="3893" spans="1:17" ht="6.75" customHeight="1" x14ac:dyDescent="0.25"/>
    <row r="3894" spans="1:17" ht="16.5" customHeight="1" x14ac:dyDescent="0.25">
      <c r="A3894" s="275" t="s">
        <v>6011</v>
      </c>
      <c r="B3894" s="275"/>
      <c r="C3894" s="275"/>
      <c r="D3894" s="275"/>
      <c r="E3894" s="275"/>
      <c r="F3894" s="171" t="s">
        <v>4932</v>
      </c>
      <c r="G3894" s="275" t="s">
        <v>6010</v>
      </c>
      <c r="H3894" s="275"/>
      <c r="I3894" s="275"/>
      <c r="M3894" s="276"/>
      <c r="N3894" s="276"/>
      <c r="O3894" s="276"/>
      <c r="P3894" s="276"/>
      <c r="Q3894" s="276"/>
    </row>
    <row r="3895" spans="1:17" s="173" customFormat="1" ht="16.5" customHeight="1" x14ac:dyDescent="0.25">
      <c r="A3895" s="272" t="s">
        <v>4942</v>
      </c>
      <c r="B3895" s="272"/>
      <c r="C3895" s="272"/>
      <c r="D3895" s="272"/>
      <c r="E3895" s="272"/>
      <c r="F3895" s="172" t="s">
        <v>4932</v>
      </c>
      <c r="G3895" s="272" t="s">
        <v>6010</v>
      </c>
      <c r="H3895" s="272"/>
      <c r="I3895" s="272"/>
      <c r="M3895" s="273"/>
      <c r="N3895" s="273"/>
      <c r="O3895" s="273"/>
      <c r="P3895" s="273"/>
      <c r="Q3895" s="273"/>
    </row>
    <row r="3896" spans="1:17" ht="28.5" customHeight="1" x14ac:dyDescent="0.25"/>
    <row r="3897" spans="1:17" ht="6" customHeight="1" x14ac:dyDescent="0.25"/>
    <row r="3898" spans="1:17" ht="15.75" customHeight="1" x14ac:dyDescent="0.25">
      <c r="A3898" s="274" t="s">
        <v>6008</v>
      </c>
      <c r="B3898" s="274"/>
      <c r="C3898" s="274"/>
      <c r="D3898" s="274"/>
      <c r="E3898" s="274"/>
      <c r="F3898" s="274"/>
      <c r="G3898" s="274"/>
      <c r="H3898" s="274"/>
    </row>
    <row r="3899" spans="1:17" ht="6.75" customHeight="1" x14ac:dyDescent="0.25"/>
    <row r="3900" spans="1:17" ht="16.5" customHeight="1" x14ac:dyDescent="0.25">
      <c r="A3900" s="275" t="s">
        <v>6009</v>
      </c>
      <c r="B3900" s="275"/>
      <c r="C3900" s="275"/>
      <c r="D3900" s="275"/>
      <c r="E3900" s="275"/>
      <c r="F3900" s="171" t="s">
        <v>4932</v>
      </c>
      <c r="G3900" s="275" t="s">
        <v>6008</v>
      </c>
      <c r="H3900" s="275"/>
      <c r="I3900" s="275"/>
      <c r="J3900" s="275" t="s">
        <v>6007</v>
      </c>
      <c r="K3900" s="275"/>
      <c r="L3900" s="275"/>
      <c r="M3900" s="276"/>
      <c r="N3900" s="276"/>
      <c r="O3900" s="276"/>
      <c r="P3900" s="276"/>
      <c r="Q3900" s="276"/>
    </row>
    <row r="3901" spans="1:17" ht="28.5" customHeight="1" x14ac:dyDescent="0.25"/>
    <row r="3902" spans="1:17" ht="6" customHeight="1" x14ac:dyDescent="0.25"/>
    <row r="3903" spans="1:17" ht="15.75" customHeight="1" x14ac:dyDescent="0.25">
      <c r="A3903" s="274" t="s">
        <v>6003</v>
      </c>
      <c r="B3903" s="274"/>
      <c r="C3903" s="274"/>
      <c r="D3903" s="274"/>
      <c r="E3903" s="274"/>
      <c r="F3903" s="274"/>
      <c r="G3903" s="274"/>
      <c r="H3903" s="274"/>
    </row>
    <row r="3904" spans="1:17" ht="6.75" customHeight="1" x14ac:dyDescent="0.25"/>
    <row r="3905" spans="1:17" s="173" customFormat="1" ht="13.5" customHeight="1" x14ac:dyDescent="0.25">
      <c r="A3905" s="277" t="s">
        <v>6006</v>
      </c>
      <c r="B3905" s="277"/>
      <c r="C3905" s="277"/>
      <c r="D3905" s="277"/>
      <c r="E3905" s="277"/>
      <c r="F3905" s="172" t="s">
        <v>4932</v>
      </c>
      <c r="G3905" s="272" t="s">
        <v>6003</v>
      </c>
      <c r="H3905" s="272"/>
      <c r="I3905" s="272"/>
      <c r="J3905" s="272" t="s">
        <v>6005</v>
      </c>
      <c r="K3905" s="272"/>
      <c r="L3905" s="272"/>
      <c r="M3905" s="273"/>
      <c r="N3905" s="273"/>
      <c r="O3905" s="273"/>
      <c r="P3905" s="273"/>
      <c r="Q3905" s="273"/>
    </row>
    <row r="3906" spans="1:17" s="173" customFormat="1" ht="13.5" customHeight="1" x14ac:dyDescent="0.25">
      <c r="A3906" s="277"/>
      <c r="B3906" s="277"/>
      <c r="C3906" s="277"/>
      <c r="D3906" s="277"/>
      <c r="E3906" s="277"/>
    </row>
    <row r="3907" spans="1:17" s="173" customFormat="1" ht="13.5" customHeight="1" x14ac:dyDescent="0.25">
      <c r="A3907" s="277"/>
      <c r="B3907" s="277"/>
      <c r="C3907" s="277"/>
      <c r="D3907" s="277"/>
      <c r="E3907" s="277"/>
    </row>
    <row r="3908" spans="1:17" s="173" customFormat="1" ht="13.5" customHeight="1" x14ac:dyDescent="0.25">
      <c r="A3908" s="277"/>
      <c r="B3908" s="277"/>
      <c r="C3908" s="277"/>
      <c r="D3908" s="277"/>
      <c r="E3908" s="277"/>
    </row>
    <row r="3909" spans="1:17" ht="16.5" customHeight="1" x14ac:dyDescent="0.25">
      <c r="A3909" s="275" t="s">
        <v>4973</v>
      </c>
      <c r="B3909" s="275"/>
      <c r="C3909" s="275"/>
      <c r="D3909" s="275"/>
      <c r="E3909" s="275"/>
      <c r="F3909" s="171" t="s">
        <v>4932</v>
      </c>
      <c r="G3909" s="275" t="s">
        <v>6003</v>
      </c>
      <c r="H3909" s="275"/>
      <c r="I3909" s="275"/>
      <c r="J3909" s="275" t="s">
        <v>6004</v>
      </c>
      <c r="K3909" s="275"/>
      <c r="L3909" s="275"/>
      <c r="M3909" s="276"/>
      <c r="N3909" s="276"/>
      <c r="O3909" s="276"/>
      <c r="P3909" s="276"/>
      <c r="Q3909" s="276"/>
    </row>
    <row r="3910" spans="1:17" s="173" customFormat="1" ht="16.5" customHeight="1" x14ac:dyDescent="0.25">
      <c r="A3910" s="272" t="s">
        <v>4942</v>
      </c>
      <c r="B3910" s="272"/>
      <c r="C3910" s="272"/>
      <c r="D3910" s="272"/>
      <c r="E3910" s="272"/>
      <c r="F3910" s="172" t="s">
        <v>4932</v>
      </c>
      <c r="G3910" s="272" t="s">
        <v>6003</v>
      </c>
      <c r="H3910" s="272"/>
      <c r="I3910" s="272"/>
      <c r="M3910" s="273"/>
      <c r="N3910" s="273"/>
      <c r="O3910" s="273"/>
      <c r="P3910" s="273"/>
      <c r="Q3910" s="273"/>
    </row>
    <row r="3911" spans="1:17" ht="28.5" customHeight="1" x14ac:dyDescent="0.25"/>
    <row r="3912" spans="1:17" ht="6" customHeight="1" x14ac:dyDescent="0.25"/>
    <row r="3913" spans="1:17" ht="15.75" customHeight="1" x14ac:dyDescent="0.25">
      <c r="A3913" s="274" t="s">
        <v>6002</v>
      </c>
      <c r="B3913" s="274"/>
      <c r="C3913" s="274"/>
      <c r="D3913" s="274"/>
      <c r="E3913" s="274"/>
      <c r="F3913" s="274"/>
      <c r="G3913" s="274"/>
      <c r="H3913" s="274"/>
    </row>
    <row r="3914" spans="1:17" ht="6.75" customHeight="1" x14ac:dyDescent="0.25"/>
    <row r="3915" spans="1:17" ht="16.5" customHeight="1" x14ac:dyDescent="0.25">
      <c r="A3915" s="275" t="s">
        <v>6001</v>
      </c>
      <c r="B3915" s="275"/>
      <c r="C3915" s="275"/>
      <c r="D3915" s="275"/>
      <c r="E3915" s="275"/>
      <c r="F3915" s="171" t="s">
        <v>4932</v>
      </c>
      <c r="G3915" s="275" t="s">
        <v>6002</v>
      </c>
      <c r="H3915" s="275"/>
      <c r="I3915" s="275"/>
      <c r="M3915" s="276"/>
      <c r="N3915" s="276"/>
      <c r="O3915" s="276"/>
      <c r="P3915" s="276"/>
      <c r="Q3915" s="276"/>
    </row>
    <row r="3916" spans="1:17" ht="28.5" customHeight="1" x14ac:dyDescent="0.25"/>
    <row r="3917" spans="1:17" ht="6" customHeight="1" x14ac:dyDescent="0.25"/>
    <row r="3918" spans="1:17" ht="15.75" customHeight="1" x14ac:dyDescent="0.25">
      <c r="A3918" s="274" t="s">
        <v>5997</v>
      </c>
      <c r="B3918" s="274"/>
      <c r="C3918" s="274"/>
      <c r="D3918" s="274"/>
      <c r="E3918" s="274"/>
      <c r="F3918" s="274"/>
      <c r="G3918" s="274"/>
      <c r="H3918" s="274"/>
    </row>
    <row r="3919" spans="1:17" ht="6.75" customHeight="1" x14ac:dyDescent="0.25"/>
    <row r="3920" spans="1:17" s="173" customFormat="1" ht="16.5" customHeight="1" x14ac:dyDescent="0.25">
      <c r="A3920" s="272" t="s">
        <v>6001</v>
      </c>
      <c r="B3920" s="272"/>
      <c r="C3920" s="272"/>
      <c r="D3920" s="272"/>
      <c r="E3920" s="272"/>
      <c r="F3920" s="172" t="s">
        <v>4932</v>
      </c>
      <c r="G3920" s="272" t="s">
        <v>5997</v>
      </c>
      <c r="H3920" s="272"/>
      <c r="I3920" s="272"/>
      <c r="J3920" s="272" t="s">
        <v>6000</v>
      </c>
      <c r="K3920" s="272"/>
      <c r="L3920" s="272"/>
      <c r="M3920" s="273"/>
      <c r="N3920" s="273"/>
      <c r="O3920" s="273"/>
      <c r="P3920" s="273"/>
      <c r="Q3920" s="273"/>
    </row>
    <row r="3921" spans="1:17" ht="13.5" customHeight="1" x14ac:dyDescent="0.25">
      <c r="A3921" s="278" t="s">
        <v>5999</v>
      </c>
      <c r="B3921" s="278"/>
      <c r="C3921" s="278"/>
      <c r="D3921" s="278"/>
      <c r="E3921" s="278"/>
      <c r="F3921" s="171" t="s">
        <v>4932</v>
      </c>
      <c r="G3921" s="275" t="s">
        <v>5997</v>
      </c>
      <c r="H3921" s="275"/>
      <c r="I3921" s="275"/>
      <c r="J3921" s="275" t="s">
        <v>5998</v>
      </c>
      <c r="K3921" s="275"/>
      <c r="L3921" s="275"/>
      <c r="M3921" s="276"/>
      <c r="N3921" s="276"/>
      <c r="O3921" s="276"/>
      <c r="P3921" s="276"/>
      <c r="Q3921" s="276"/>
    </row>
    <row r="3922" spans="1:17" ht="13.5" customHeight="1" x14ac:dyDescent="0.25">
      <c r="A3922" s="278"/>
      <c r="B3922" s="278"/>
      <c r="C3922" s="278"/>
      <c r="D3922" s="278"/>
      <c r="E3922" s="278"/>
    </row>
    <row r="3923" spans="1:17" s="173" customFormat="1" ht="16.5" customHeight="1" x14ac:dyDescent="0.25">
      <c r="A3923" s="272" t="s">
        <v>4942</v>
      </c>
      <c r="B3923" s="272"/>
      <c r="C3923" s="272"/>
      <c r="D3923" s="272"/>
      <c r="E3923" s="272"/>
      <c r="F3923" s="172" t="s">
        <v>4932</v>
      </c>
      <c r="G3923" s="272" t="s">
        <v>5997</v>
      </c>
      <c r="H3923" s="272"/>
      <c r="I3923" s="272"/>
      <c r="M3923" s="273"/>
      <c r="N3923" s="273"/>
      <c r="O3923" s="273"/>
      <c r="P3923" s="273"/>
      <c r="Q3923" s="273"/>
    </row>
    <row r="3924" spans="1:17" ht="28.5" customHeight="1" x14ac:dyDescent="0.25"/>
    <row r="3925" spans="1:17" ht="6" customHeight="1" x14ac:dyDescent="0.25"/>
    <row r="3926" spans="1:17" ht="15.75" customHeight="1" x14ac:dyDescent="0.25">
      <c r="A3926" s="274" t="s">
        <v>5995</v>
      </c>
      <c r="B3926" s="274"/>
      <c r="C3926" s="274"/>
      <c r="D3926" s="274"/>
      <c r="E3926" s="274"/>
      <c r="F3926" s="274"/>
      <c r="G3926" s="274"/>
      <c r="H3926" s="274"/>
    </row>
    <row r="3927" spans="1:17" ht="6.75" customHeight="1" x14ac:dyDescent="0.25"/>
    <row r="3928" spans="1:17" ht="16.5" customHeight="1" x14ac:dyDescent="0.25">
      <c r="A3928" s="275" t="s">
        <v>5996</v>
      </c>
      <c r="B3928" s="275"/>
      <c r="C3928" s="275"/>
      <c r="D3928" s="275"/>
      <c r="E3928" s="275"/>
      <c r="F3928" s="171" t="s">
        <v>4932</v>
      </c>
      <c r="G3928" s="275" t="s">
        <v>5995</v>
      </c>
      <c r="H3928" s="275"/>
      <c r="I3928" s="275"/>
      <c r="M3928" s="276"/>
      <c r="N3928" s="276"/>
      <c r="O3928" s="276"/>
      <c r="P3928" s="276"/>
      <c r="Q3928" s="276"/>
    </row>
    <row r="3929" spans="1:17" ht="28.5" customHeight="1" x14ac:dyDescent="0.25"/>
    <row r="3930" spans="1:17" ht="6" customHeight="1" x14ac:dyDescent="0.25"/>
    <row r="3931" spans="1:17" ht="15.75" customHeight="1" x14ac:dyDescent="0.25">
      <c r="A3931" s="274" t="s">
        <v>5990</v>
      </c>
      <c r="B3931" s="274"/>
      <c r="C3931" s="274"/>
      <c r="D3931" s="274"/>
      <c r="E3931" s="274"/>
      <c r="F3931" s="274"/>
      <c r="G3931" s="274"/>
      <c r="H3931" s="274"/>
    </row>
    <row r="3932" spans="1:17" ht="6.75" customHeight="1" x14ac:dyDescent="0.25"/>
    <row r="3933" spans="1:17" s="173" customFormat="1" ht="16.5" customHeight="1" x14ac:dyDescent="0.25">
      <c r="A3933" s="272" t="s">
        <v>5994</v>
      </c>
      <c r="B3933" s="272"/>
      <c r="C3933" s="272"/>
      <c r="D3933" s="272"/>
      <c r="E3933" s="272"/>
      <c r="F3933" s="172" t="s">
        <v>4932</v>
      </c>
      <c r="G3933" s="272" t="s">
        <v>5990</v>
      </c>
      <c r="H3933" s="272"/>
      <c r="I3933" s="272"/>
      <c r="J3933" s="272" t="s">
        <v>5993</v>
      </c>
      <c r="K3933" s="272"/>
      <c r="L3933" s="272"/>
      <c r="M3933" s="273"/>
      <c r="N3933" s="273"/>
      <c r="O3933" s="273"/>
      <c r="P3933" s="273"/>
      <c r="Q3933" s="273"/>
    </row>
    <row r="3934" spans="1:17" ht="16.5" customHeight="1" x14ac:dyDescent="0.25">
      <c r="A3934" s="275" t="s">
        <v>5992</v>
      </c>
      <c r="B3934" s="275"/>
      <c r="C3934" s="275"/>
      <c r="D3934" s="275"/>
      <c r="E3934" s="275"/>
      <c r="F3934" s="171" t="s">
        <v>4932</v>
      </c>
      <c r="G3934" s="275" t="s">
        <v>5990</v>
      </c>
      <c r="H3934" s="275"/>
      <c r="I3934" s="275"/>
      <c r="J3934" s="275" t="s">
        <v>5991</v>
      </c>
      <c r="K3934" s="275"/>
      <c r="L3934" s="275"/>
      <c r="M3934" s="276"/>
      <c r="N3934" s="276"/>
      <c r="O3934" s="276"/>
      <c r="P3934" s="276"/>
      <c r="Q3934" s="276"/>
    </row>
    <row r="3935" spans="1:17" s="173" customFormat="1" ht="16.5" customHeight="1" x14ac:dyDescent="0.25">
      <c r="A3935" s="272" t="s">
        <v>4942</v>
      </c>
      <c r="B3935" s="272"/>
      <c r="C3935" s="272"/>
      <c r="D3935" s="272"/>
      <c r="E3935" s="272"/>
      <c r="F3935" s="172" t="s">
        <v>4932</v>
      </c>
      <c r="G3935" s="272" t="s">
        <v>5990</v>
      </c>
      <c r="H3935" s="272"/>
      <c r="I3935" s="272"/>
      <c r="M3935" s="273"/>
      <c r="N3935" s="273"/>
      <c r="O3935" s="273"/>
      <c r="P3935" s="273"/>
      <c r="Q3935" s="273"/>
    </row>
    <row r="3936" spans="1:17" ht="28.5" customHeight="1" x14ac:dyDescent="0.25"/>
    <row r="3937" spans="1:17" ht="6" customHeight="1" x14ac:dyDescent="0.25"/>
    <row r="3938" spans="1:17" ht="15.75" customHeight="1" x14ac:dyDescent="0.25">
      <c r="A3938" s="274" t="s">
        <v>5986</v>
      </c>
      <c r="B3938" s="274"/>
      <c r="C3938" s="274"/>
      <c r="D3938" s="274"/>
      <c r="E3938" s="274"/>
      <c r="F3938" s="274"/>
      <c r="G3938" s="274"/>
      <c r="H3938" s="274"/>
    </row>
    <row r="3939" spans="1:17" ht="6.75" customHeight="1" x14ac:dyDescent="0.25"/>
    <row r="3940" spans="1:17" ht="16.5" customHeight="1" x14ac:dyDescent="0.25">
      <c r="A3940" s="275" t="s">
        <v>5989</v>
      </c>
      <c r="B3940" s="275"/>
      <c r="C3940" s="275"/>
      <c r="D3940" s="275"/>
      <c r="E3940" s="275"/>
      <c r="F3940" s="171" t="s">
        <v>4932</v>
      </c>
      <c r="G3940" s="275" t="s">
        <v>5986</v>
      </c>
      <c r="H3940" s="275"/>
      <c r="I3940" s="275"/>
      <c r="J3940" s="275" t="s">
        <v>5988</v>
      </c>
      <c r="K3940" s="275"/>
      <c r="L3940" s="275"/>
      <c r="M3940" s="276"/>
      <c r="N3940" s="276"/>
      <c r="O3940" s="276"/>
      <c r="P3940" s="276"/>
      <c r="Q3940" s="276"/>
    </row>
    <row r="3941" spans="1:17" s="173" customFormat="1" ht="16.5" customHeight="1" x14ac:dyDescent="0.25">
      <c r="A3941" s="272" t="s">
        <v>5987</v>
      </c>
      <c r="B3941" s="272"/>
      <c r="C3941" s="272"/>
      <c r="D3941" s="272"/>
      <c r="E3941" s="272"/>
      <c r="F3941" s="172" t="s">
        <v>4932</v>
      </c>
      <c r="G3941" s="272" t="s">
        <v>5986</v>
      </c>
      <c r="H3941" s="272"/>
      <c r="I3941" s="272"/>
      <c r="M3941" s="273"/>
      <c r="N3941" s="273"/>
      <c r="O3941" s="273"/>
      <c r="P3941" s="273"/>
      <c r="Q3941" s="273"/>
    </row>
    <row r="3942" spans="1:17" ht="16.5" customHeight="1" x14ac:dyDescent="0.25">
      <c r="A3942" s="275" t="s">
        <v>4942</v>
      </c>
      <c r="B3942" s="275"/>
      <c r="C3942" s="275"/>
      <c r="D3942" s="275"/>
      <c r="E3942" s="275"/>
      <c r="F3942" s="171" t="s">
        <v>4932</v>
      </c>
      <c r="G3942" s="275" t="s">
        <v>5986</v>
      </c>
      <c r="H3942" s="275"/>
      <c r="I3942" s="275"/>
      <c r="M3942" s="276"/>
      <c r="N3942" s="276"/>
      <c r="O3942" s="276"/>
      <c r="P3942" s="276"/>
      <c r="Q3942" s="276"/>
    </row>
    <row r="3943" spans="1:17" ht="28.5" customHeight="1" x14ac:dyDescent="0.25"/>
    <row r="3944" spans="1:17" ht="6" customHeight="1" x14ac:dyDescent="0.25"/>
    <row r="3945" spans="1:17" ht="15.75" customHeight="1" x14ac:dyDescent="0.25">
      <c r="A3945" s="274" t="s">
        <v>5982</v>
      </c>
      <c r="B3945" s="274"/>
      <c r="C3945" s="274"/>
      <c r="D3945" s="274"/>
      <c r="E3945" s="274"/>
      <c r="F3945" s="274"/>
      <c r="G3945" s="274"/>
      <c r="H3945" s="274"/>
    </row>
    <row r="3946" spans="1:17" ht="6.75" customHeight="1" x14ac:dyDescent="0.25"/>
    <row r="3947" spans="1:17" s="173" customFormat="1" ht="16.5" customHeight="1" x14ac:dyDescent="0.25">
      <c r="A3947" s="272" t="s">
        <v>5985</v>
      </c>
      <c r="B3947" s="272"/>
      <c r="C3947" s="272"/>
      <c r="D3947" s="272"/>
      <c r="E3947" s="272"/>
      <c r="F3947" s="172" t="s">
        <v>4932</v>
      </c>
      <c r="G3947" s="272" t="s">
        <v>5982</v>
      </c>
      <c r="H3947" s="272"/>
      <c r="I3947" s="272"/>
      <c r="J3947" s="272" t="s">
        <v>5984</v>
      </c>
      <c r="K3947" s="272"/>
      <c r="L3947" s="272"/>
      <c r="M3947" s="273"/>
      <c r="N3947" s="273"/>
      <c r="O3947" s="273"/>
      <c r="P3947" s="273"/>
      <c r="Q3947" s="273"/>
    </row>
    <row r="3948" spans="1:17" ht="13.5" customHeight="1" x14ac:dyDescent="0.25">
      <c r="A3948" s="278" t="s">
        <v>5983</v>
      </c>
      <c r="B3948" s="278"/>
      <c r="C3948" s="278"/>
      <c r="D3948" s="278"/>
      <c r="E3948" s="278"/>
      <c r="F3948" s="171" t="s">
        <v>4932</v>
      </c>
      <c r="G3948" s="275" t="s">
        <v>5982</v>
      </c>
      <c r="H3948" s="275"/>
      <c r="I3948" s="275"/>
      <c r="J3948" s="275" t="s">
        <v>5981</v>
      </c>
      <c r="K3948" s="275"/>
      <c r="L3948" s="275"/>
      <c r="M3948" s="276"/>
      <c r="N3948" s="276"/>
      <c r="O3948" s="276"/>
      <c r="P3948" s="276"/>
      <c r="Q3948" s="276"/>
    </row>
    <row r="3949" spans="1:17" ht="13.5" customHeight="1" x14ac:dyDescent="0.25">
      <c r="A3949" s="278"/>
      <c r="B3949" s="278"/>
      <c r="C3949" s="278"/>
      <c r="D3949" s="278"/>
      <c r="E3949" s="278"/>
    </row>
    <row r="3950" spans="1:17" ht="28.5" customHeight="1" x14ac:dyDescent="0.25"/>
    <row r="3951" spans="1:17" ht="6" customHeight="1" x14ac:dyDescent="0.25"/>
    <row r="3952" spans="1:17" ht="15.75" customHeight="1" x14ac:dyDescent="0.25">
      <c r="A3952" s="274" t="s">
        <v>5979</v>
      </c>
      <c r="B3952" s="274"/>
      <c r="C3952" s="274"/>
      <c r="D3952" s="274"/>
      <c r="E3952" s="274"/>
      <c r="F3952" s="274"/>
      <c r="G3952" s="274"/>
      <c r="H3952" s="274"/>
    </row>
    <row r="3953" spans="1:17" ht="6.75" customHeight="1" x14ac:dyDescent="0.25"/>
    <row r="3954" spans="1:17" s="173" customFormat="1" ht="16.5" customHeight="1" x14ac:dyDescent="0.25">
      <c r="A3954" s="272" t="s">
        <v>5980</v>
      </c>
      <c r="B3954" s="272"/>
      <c r="C3954" s="272"/>
      <c r="D3954" s="272"/>
      <c r="E3954" s="272"/>
      <c r="F3954" s="172" t="s">
        <v>4932</v>
      </c>
      <c r="G3954" s="272" t="s">
        <v>5979</v>
      </c>
      <c r="H3954" s="272"/>
      <c r="I3954" s="272"/>
      <c r="J3954" s="272" t="s">
        <v>5978</v>
      </c>
      <c r="K3954" s="272"/>
      <c r="L3954" s="272"/>
      <c r="M3954" s="273"/>
      <c r="N3954" s="273"/>
      <c r="O3954" s="273"/>
      <c r="P3954" s="273"/>
      <c r="Q3954" s="273"/>
    </row>
    <row r="3955" spans="1:17" ht="28.5" customHeight="1" x14ac:dyDescent="0.25"/>
    <row r="3956" spans="1:17" ht="6" customHeight="1" x14ac:dyDescent="0.25"/>
    <row r="3957" spans="1:17" ht="15.75" customHeight="1" x14ac:dyDescent="0.25">
      <c r="A3957" s="274" t="s">
        <v>5976</v>
      </c>
      <c r="B3957" s="274"/>
      <c r="C3957" s="274"/>
      <c r="D3957" s="274"/>
      <c r="E3957" s="274"/>
      <c r="F3957" s="274"/>
      <c r="G3957" s="274"/>
      <c r="H3957" s="274"/>
    </row>
    <row r="3958" spans="1:17" ht="6.75" customHeight="1" x14ac:dyDescent="0.25"/>
    <row r="3959" spans="1:17" ht="13.5" customHeight="1" x14ac:dyDescent="0.25">
      <c r="A3959" s="278" t="s">
        <v>5977</v>
      </c>
      <c r="B3959" s="278"/>
      <c r="C3959" s="278"/>
      <c r="D3959" s="278"/>
      <c r="E3959" s="278"/>
      <c r="F3959" s="171" t="s">
        <v>4932</v>
      </c>
      <c r="G3959" s="278" t="s">
        <v>5976</v>
      </c>
      <c r="H3959" s="278"/>
      <c r="I3959" s="278"/>
      <c r="J3959" s="278" t="s">
        <v>5975</v>
      </c>
      <c r="K3959" s="278"/>
      <c r="L3959" s="278"/>
      <c r="M3959" s="276"/>
      <c r="N3959" s="276"/>
      <c r="O3959" s="276"/>
      <c r="P3959" s="276"/>
      <c r="Q3959" s="276"/>
    </row>
    <row r="3960" spans="1:17" ht="13.5" customHeight="1" x14ac:dyDescent="0.25">
      <c r="A3960" s="278"/>
      <c r="B3960" s="278"/>
      <c r="C3960" s="278"/>
      <c r="D3960" s="278"/>
      <c r="E3960" s="278"/>
      <c r="G3960" s="278"/>
      <c r="H3960" s="278"/>
      <c r="I3960" s="278"/>
      <c r="J3960" s="278"/>
      <c r="K3960" s="278"/>
      <c r="L3960" s="278"/>
    </row>
    <row r="3961" spans="1:17" ht="13.5" customHeight="1" x14ac:dyDescent="0.25">
      <c r="A3961" s="278"/>
      <c r="B3961" s="278"/>
      <c r="C3961" s="278"/>
      <c r="D3961" s="278"/>
      <c r="E3961" s="278"/>
    </row>
    <row r="3962" spans="1:17" ht="13.5" customHeight="1" x14ac:dyDescent="0.25">
      <c r="A3962" s="278"/>
      <c r="B3962" s="278"/>
      <c r="C3962" s="278"/>
      <c r="D3962" s="278"/>
      <c r="E3962" s="278"/>
    </row>
    <row r="3963" spans="1:17" ht="13.5" customHeight="1" x14ac:dyDescent="0.25">
      <c r="A3963" s="278"/>
      <c r="B3963" s="278"/>
      <c r="C3963" s="278"/>
      <c r="D3963" s="278"/>
      <c r="E3963" s="278"/>
    </row>
    <row r="3964" spans="1:17" ht="13.5" customHeight="1" x14ac:dyDescent="0.25">
      <c r="A3964" s="278"/>
      <c r="B3964" s="278"/>
      <c r="C3964" s="278"/>
      <c r="D3964" s="278"/>
      <c r="E3964" s="278"/>
    </row>
    <row r="3965" spans="1:17" ht="13.5" customHeight="1" x14ac:dyDescent="0.25">
      <c r="A3965" s="278"/>
      <c r="B3965" s="278"/>
      <c r="C3965" s="278"/>
      <c r="D3965" s="278"/>
      <c r="E3965" s="278"/>
    </row>
    <row r="3966" spans="1:17" ht="13.5" customHeight="1" x14ac:dyDescent="0.25">
      <c r="A3966" s="278"/>
      <c r="B3966" s="278"/>
      <c r="C3966" s="278"/>
      <c r="D3966" s="278"/>
      <c r="E3966" s="278"/>
    </row>
    <row r="3967" spans="1:17" ht="13.5" customHeight="1" x14ac:dyDescent="0.25">
      <c r="A3967" s="278"/>
      <c r="B3967" s="278"/>
      <c r="C3967" s="278"/>
      <c r="D3967" s="278"/>
      <c r="E3967" s="278"/>
    </row>
    <row r="3968" spans="1:17" ht="13.5" customHeight="1" x14ac:dyDescent="0.25">
      <c r="A3968" s="278"/>
      <c r="B3968" s="278"/>
      <c r="C3968" s="278"/>
      <c r="D3968" s="278"/>
      <c r="E3968" s="278"/>
    </row>
    <row r="3969" spans="1:17" ht="13.5" customHeight="1" x14ac:dyDescent="0.25">
      <c r="A3969" s="278"/>
      <c r="B3969" s="278"/>
      <c r="C3969" s="278"/>
      <c r="D3969" s="278"/>
      <c r="E3969" s="278"/>
    </row>
    <row r="3970" spans="1:17" ht="13.5" customHeight="1" x14ac:dyDescent="0.25">
      <c r="A3970" s="278"/>
      <c r="B3970" s="278"/>
      <c r="C3970" s="278"/>
      <c r="D3970" s="278"/>
      <c r="E3970" s="278"/>
    </row>
    <row r="3971" spans="1:17" ht="28.5" customHeight="1" x14ac:dyDescent="0.25"/>
    <row r="3972" spans="1:17" ht="6" customHeight="1" x14ac:dyDescent="0.25"/>
    <row r="3973" spans="1:17" ht="15.75" customHeight="1" x14ac:dyDescent="0.25">
      <c r="A3973" s="274" t="s">
        <v>5973</v>
      </c>
      <c r="B3973" s="274"/>
      <c r="C3973" s="274"/>
      <c r="D3973" s="274"/>
      <c r="E3973" s="274"/>
      <c r="F3973" s="274"/>
      <c r="G3973" s="274"/>
      <c r="H3973" s="274"/>
    </row>
    <row r="3974" spans="1:17" ht="6.75" customHeight="1" x14ac:dyDescent="0.25"/>
    <row r="3975" spans="1:17" s="173" customFormat="1" ht="13.5" customHeight="1" x14ac:dyDescent="0.25">
      <c r="A3975" s="277" t="s">
        <v>5974</v>
      </c>
      <c r="B3975" s="277"/>
      <c r="C3975" s="277"/>
      <c r="D3975" s="277"/>
      <c r="E3975" s="277"/>
      <c r="F3975" s="172" t="s">
        <v>4932</v>
      </c>
      <c r="G3975" s="272" t="s">
        <v>5973</v>
      </c>
      <c r="H3975" s="272"/>
      <c r="I3975" s="272"/>
      <c r="J3975" s="272" t="s">
        <v>5972</v>
      </c>
      <c r="K3975" s="272"/>
      <c r="L3975" s="272"/>
    </row>
    <row r="3976" spans="1:17" s="173" customFormat="1" ht="13.5" customHeight="1" x14ac:dyDescent="0.25">
      <c r="A3976" s="277"/>
      <c r="B3976" s="277"/>
      <c r="C3976" s="277"/>
      <c r="D3976" s="277"/>
      <c r="E3976" s="277"/>
    </row>
    <row r="3977" spans="1:17" ht="28.5" customHeight="1" x14ac:dyDescent="0.25"/>
    <row r="3978" spans="1:17" ht="6" customHeight="1" x14ac:dyDescent="0.25"/>
    <row r="3979" spans="1:17" ht="15.75" customHeight="1" x14ac:dyDescent="0.25">
      <c r="A3979" s="274" t="s">
        <v>5971</v>
      </c>
      <c r="B3979" s="274"/>
      <c r="C3979" s="274"/>
      <c r="D3979" s="274"/>
      <c r="E3979" s="274"/>
      <c r="F3979" s="274"/>
      <c r="G3979" s="274"/>
      <c r="H3979" s="274"/>
    </row>
    <row r="3980" spans="1:17" ht="6.75" customHeight="1" x14ac:dyDescent="0.25"/>
    <row r="3981" spans="1:17" ht="16.5" customHeight="1" x14ac:dyDescent="0.25">
      <c r="A3981" s="275" t="s">
        <v>5969</v>
      </c>
      <c r="B3981" s="275"/>
      <c r="C3981" s="275"/>
      <c r="D3981" s="275"/>
      <c r="E3981" s="275"/>
      <c r="F3981" s="171" t="s">
        <v>4932</v>
      </c>
      <c r="G3981" s="275" t="s">
        <v>5971</v>
      </c>
      <c r="H3981" s="275"/>
      <c r="I3981" s="275"/>
      <c r="J3981" s="275" t="s">
        <v>5970</v>
      </c>
      <c r="K3981" s="275"/>
      <c r="L3981" s="275"/>
      <c r="M3981" s="276"/>
      <c r="N3981" s="276"/>
      <c r="O3981" s="276"/>
      <c r="P3981" s="276"/>
      <c r="Q3981" s="276"/>
    </row>
    <row r="3982" spans="1:17" ht="28.5" customHeight="1" x14ac:dyDescent="0.25"/>
    <row r="3983" spans="1:17" ht="6" customHeight="1" x14ac:dyDescent="0.25"/>
    <row r="3984" spans="1:17" ht="15.75" customHeight="1" x14ac:dyDescent="0.25">
      <c r="A3984" s="274" t="s">
        <v>5944</v>
      </c>
      <c r="B3984" s="274"/>
      <c r="C3984" s="274"/>
      <c r="D3984" s="274"/>
      <c r="E3984" s="274"/>
      <c r="F3984" s="274"/>
      <c r="G3984" s="274"/>
      <c r="H3984" s="274"/>
    </row>
    <row r="3985" spans="1:17" ht="6.75" customHeight="1" x14ac:dyDescent="0.25"/>
    <row r="3986" spans="1:17" s="173" customFormat="1" ht="16.5" customHeight="1" x14ac:dyDescent="0.25">
      <c r="A3986" s="272" t="s">
        <v>5969</v>
      </c>
      <c r="B3986" s="272"/>
      <c r="C3986" s="272"/>
      <c r="D3986" s="272"/>
      <c r="E3986" s="272"/>
      <c r="F3986" s="172" t="s">
        <v>4932</v>
      </c>
      <c r="G3986" s="272" t="s">
        <v>5944</v>
      </c>
      <c r="H3986" s="272"/>
      <c r="I3986" s="272"/>
      <c r="J3986" s="272" t="s">
        <v>5968</v>
      </c>
      <c r="K3986" s="272"/>
      <c r="L3986" s="272"/>
      <c r="M3986" s="273"/>
      <c r="N3986" s="273"/>
      <c r="O3986" s="273"/>
      <c r="P3986" s="273"/>
      <c r="Q3986" s="273"/>
    </row>
    <row r="3987" spans="1:17" ht="16.5" customHeight="1" x14ac:dyDescent="0.25">
      <c r="A3987" s="275" t="s">
        <v>5967</v>
      </c>
      <c r="B3987" s="275"/>
      <c r="C3987" s="275"/>
      <c r="D3987" s="275"/>
      <c r="E3987" s="275"/>
      <c r="F3987" s="171" t="s">
        <v>4932</v>
      </c>
      <c r="G3987" s="275" t="s">
        <v>5944</v>
      </c>
      <c r="H3987" s="275"/>
      <c r="I3987" s="275"/>
      <c r="J3987" s="275" t="s">
        <v>5966</v>
      </c>
      <c r="K3987" s="275"/>
      <c r="L3987" s="275"/>
      <c r="M3987" s="276"/>
      <c r="N3987" s="276"/>
      <c r="O3987" s="276"/>
      <c r="P3987" s="276"/>
      <c r="Q3987" s="276"/>
    </row>
    <row r="3988" spans="1:17" s="173" customFormat="1" ht="13.5" customHeight="1" x14ac:dyDescent="0.25">
      <c r="A3988" s="277" t="s">
        <v>5965</v>
      </c>
      <c r="B3988" s="277"/>
      <c r="C3988" s="277"/>
      <c r="D3988" s="277"/>
      <c r="E3988" s="277"/>
      <c r="F3988" s="172" t="s">
        <v>4932</v>
      </c>
      <c r="G3988" s="272" t="s">
        <v>5944</v>
      </c>
      <c r="H3988" s="272"/>
      <c r="I3988" s="272"/>
      <c r="J3988" s="272" t="s">
        <v>64</v>
      </c>
      <c r="K3988" s="272"/>
      <c r="L3988" s="272"/>
      <c r="M3988" s="273"/>
      <c r="N3988" s="273"/>
      <c r="O3988" s="273"/>
      <c r="P3988" s="273"/>
      <c r="Q3988" s="273"/>
    </row>
    <row r="3989" spans="1:17" s="173" customFormat="1" ht="13.5" customHeight="1" x14ac:dyDescent="0.25">
      <c r="A3989" s="277"/>
      <c r="B3989" s="277"/>
      <c r="C3989" s="277"/>
      <c r="D3989" s="277"/>
      <c r="E3989" s="277"/>
    </row>
    <row r="3990" spans="1:17" s="173" customFormat="1" ht="13.5" customHeight="1" x14ac:dyDescent="0.25">
      <c r="A3990" s="277"/>
      <c r="B3990" s="277"/>
      <c r="C3990" s="277"/>
      <c r="D3990" s="277"/>
      <c r="E3990" s="277"/>
    </row>
    <row r="3991" spans="1:17" ht="13.5" customHeight="1" x14ac:dyDescent="0.25">
      <c r="A3991" s="278" t="s">
        <v>5964</v>
      </c>
      <c r="B3991" s="278"/>
      <c r="C3991" s="278"/>
      <c r="D3991" s="278"/>
      <c r="E3991" s="278"/>
      <c r="F3991" s="171" t="s">
        <v>4932</v>
      </c>
      <c r="G3991" s="275" t="s">
        <v>5944</v>
      </c>
      <c r="H3991" s="275"/>
      <c r="I3991" s="275"/>
      <c r="J3991" s="278" t="s">
        <v>5963</v>
      </c>
      <c r="K3991" s="278"/>
      <c r="L3991" s="278"/>
      <c r="M3991" s="276"/>
      <c r="N3991" s="276"/>
      <c r="O3991" s="276"/>
      <c r="P3991" s="276"/>
      <c r="Q3991" s="276"/>
    </row>
    <row r="3992" spans="1:17" ht="13.5" customHeight="1" x14ac:dyDescent="0.25">
      <c r="A3992" s="278"/>
      <c r="B3992" s="278"/>
      <c r="C3992" s="278"/>
      <c r="D3992" s="278"/>
      <c r="E3992" s="278"/>
      <c r="J3992" s="278"/>
      <c r="K3992" s="278"/>
      <c r="L3992" s="278"/>
    </row>
    <row r="3993" spans="1:17" s="173" customFormat="1" ht="13.5" customHeight="1" x14ac:dyDescent="0.25">
      <c r="A3993" s="277" t="s">
        <v>5962</v>
      </c>
      <c r="B3993" s="277"/>
      <c r="C3993" s="277"/>
      <c r="D3993" s="277"/>
      <c r="E3993" s="277"/>
      <c r="F3993" s="172" t="s">
        <v>4932</v>
      </c>
      <c r="G3993" s="272" t="s">
        <v>5944</v>
      </c>
      <c r="H3993" s="272"/>
      <c r="I3993" s="272"/>
      <c r="J3993" s="272" t="s">
        <v>5961</v>
      </c>
      <c r="K3993" s="272"/>
      <c r="L3993" s="272"/>
      <c r="M3993" s="273"/>
      <c r="N3993" s="273"/>
      <c r="O3993" s="273"/>
      <c r="P3993" s="273"/>
      <c r="Q3993" s="273"/>
    </row>
    <row r="3994" spans="1:17" s="173" customFormat="1" ht="13.5" customHeight="1" x14ac:dyDescent="0.25">
      <c r="A3994" s="277"/>
      <c r="B3994" s="277"/>
      <c r="C3994" s="277"/>
      <c r="D3994" s="277"/>
      <c r="E3994" s="277"/>
    </row>
    <row r="3995" spans="1:17" ht="13.5" customHeight="1" x14ac:dyDescent="0.25">
      <c r="A3995" s="278" t="s">
        <v>5960</v>
      </c>
      <c r="B3995" s="278"/>
      <c r="C3995" s="278"/>
      <c r="D3995" s="278"/>
      <c r="E3995" s="278"/>
      <c r="F3995" s="171" t="s">
        <v>4932</v>
      </c>
      <c r="G3995" s="275" t="s">
        <v>5944</v>
      </c>
      <c r="H3995" s="275"/>
      <c r="I3995" s="275"/>
      <c r="J3995" s="275" t="s">
        <v>5959</v>
      </c>
      <c r="K3995" s="275"/>
      <c r="L3995" s="275"/>
      <c r="M3995" s="276"/>
      <c r="N3995" s="276"/>
      <c r="O3995" s="276"/>
      <c r="P3995" s="276"/>
      <c r="Q3995" s="276"/>
    </row>
    <row r="3996" spans="1:17" ht="13.5" customHeight="1" x14ac:dyDescent="0.25">
      <c r="A3996" s="278"/>
      <c r="B3996" s="278"/>
      <c r="C3996" s="278"/>
      <c r="D3996" s="278"/>
      <c r="E3996" s="278"/>
    </row>
    <row r="3997" spans="1:17" s="173" customFormat="1" ht="16.5" customHeight="1" x14ac:dyDescent="0.25">
      <c r="A3997" s="272" t="s">
        <v>5958</v>
      </c>
      <c r="B3997" s="272"/>
      <c r="C3997" s="272"/>
      <c r="D3997" s="272"/>
      <c r="E3997" s="272"/>
      <c r="F3997" s="172" t="s">
        <v>4932</v>
      </c>
      <c r="G3997" s="272" t="s">
        <v>5944</v>
      </c>
      <c r="H3997" s="272"/>
      <c r="I3997" s="272"/>
      <c r="J3997" s="272" t="s">
        <v>5957</v>
      </c>
      <c r="K3997" s="272"/>
      <c r="L3997" s="272"/>
      <c r="M3997" s="273"/>
      <c r="N3997" s="273"/>
      <c r="O3997" s="273"/>
      <c r="P3997" s="273"/>
      <c r="Q3997" s="273"/>
    </row>
    <row r="3998" spans="1:17" ht="13.5" customHeight="1" x14ac:dyDescent="0.25">
      <c r="A3998" s="278" t="s">
        <v>5956</v>
      </c>
      <c r="B3998" s="278"/>
      <c r="C3998" s="278"/>
      <c r="D3998" s="278"/>
      <c r="E3998" s="278"/>
      <c r="F3998" s="171" t="s">
        <v>4932</v>
      </c>
      <c r="G3998" s="275" t="s">
        <v>5944</v>
      </c>
      <c r="H3998" s="275"/>
      <c r="I3998" s="275"/>
      <c r="J3998" s="275" t="s">
        <v>5955</v>
      </c>
      <c r="K3998" s="275"/>
      <c r="L3998" s="275"/>
      <c r="M3998" s="276"/>
      <c r="N3998" s="276"/>
      <c r="O3998" s="276"/>
      <c r="P3998" s="276"/>
      <c r="Q3998" s="276"/>
    </row>
    <row r="3999" spans="1:17" ht="13.5" customHeight="1" x14ac:dyDescent="0.25">
      <c r="A3999" s="278"/>
      <c r="B3999" s="278"/>
      <c r="C3999" s="278"/>
      <c r="D3999" s="278"/>
      <c r="E3999" s="278"/>
    </row>
    <row r="4000" spans="1:17" ht="13.5" customHeight="1" x14ac:dyDescent="0.25">
      <c r="A4000" s="278"/>
      <c r="B4000" s="278"/>
      <c r="C4000" s="278"/>
      <c r="D4000" s="278"/>
      <c r="E4000" s="278"/>
    </row>
    <row r="4001" spans="1:17" s="173" customFormat="1" ht="13.5" customHeight="1" x14ac:dyDescent="0.25">
      <c r="A4001" s="277" t="s">
        <v>5954</v>
      </c>
      <c r="B4001" s="277"/>
      <c r="C4001" s="277"/>
      <c r="D4001" s="277"/>
      <c r="E4001" s="277"/>
      <c r="F4001" s="172" t="s">
        <v>4932</v>
      </c>
      <c r="G4001" s="272" t="s">
        <v>5944</v>
      </c>
      <c r="H4001" s="272"/>
      <c r="I4001" s="272"/>
      <c r="J4001" s="272" t="s">
        <v>5953</v>
      </c>
      <c r="K4001" s="272"/>
      <c r="L4001" s="272"/>
      <c r="M4001" s="273"/>
      <c r="N4001" s="273"/>
      <c r="O4001" s="273"/>
      <c r="P4001" s="273"/>
      <c r="Q4001" s="273"/>
    </row>
    <row r="4002" spans="1:17" s="173" customFormat="1" ht="13.5" customHeight="1" x14ac:dyDescent="0.25">
      <c r="A4002" s="277"/>
      <c r="B4002" s="277"/>
      <c r="C4002" s="277"/>
      <c r="D4002" s="277"/>
      <c r="E4002" s="277"/>
    </row>
    <row r="4003" spans="1:17" ht="13.5" customHeight="1" x14ac:dyDescent="0.25">
      <c r="A4003" s="278" t="s">
        <v>5952</v>
      </c>
      <c r="B4003" s="278"/>
      <c r="C4003" s="278"/>
      <c r="D4003" s="278"/>
      <c r="E4003" s="278"/>
      <c r="F4003" s="171" t="s">
        <v>4932</v>
      </c>
      <c r="G4003" s="275" t="s">
        <v>5944</v>
      </c>
      <c r="H4003" s="275"/>
      <c r="I4003" s="275"/>
      <c r="J4003" s="278" t="s">
        <v>5951</v>
      </c>
      <c r="K4003" s="278"/>
      <c r="L4003" s="278"/>
      <c r="M4003" s="276"/>
      <c r="N4003" s="276"/>
      <c r="O4003" s="276"/>
      <c r="P4003" s="276"/>
      <c r="Q4003" s="276"/>
    </row>
    <row r="4004" spans="1:17" ht="13.5" customHeight="1" x14ac:dyDescent="0.25">
      <c r="A4004" s="278"/>
      <c r="B4004" s="278"/>
      <c r="C4004" s="278"/>
      <c r="D4004" s="278"/>
      <c r="E4004" s="278"/>
      <c r="J4004" s="278"/>
      <c r="K4004" s="278"/>
      <c r="L4004" s="278"/>
    </row>
    <row r="4005" spans="1:17" s="173" customFormat="1" ht="13.5" customHeight="1" x14ac:dyDescent="0.25">
      <c r="A4005" s="277" t="s">
        <v>5950</v>
      </c>
      <c r="B4005" s="277"/>
      <c r="C4005" s="277"/>
      <c r="D4005" s="277"/>
      <c r="E4005" s="277"/>
      <c r="F4005" s="172" t="s">
        <v>4932</v>
      </c>
      <c r="G4005" s="272" t="s">
        <v>5944</v>
      </c>
      <c r="H4005" s="272"/>
      <c r="I4005" s="272"/>
      <c r="J4005" s="272" t="s">
        <v>5949</v>
      </c>
      <c r="K4005" s="272"/>
      <c r="L4005" s="272"/>
      <c r="M4005" s="273"/>
      <c r="N4005" s="273"/>
      <c r="O4005" s="273"/>
      <c r="P4005" s="273"/>
      <c r="Q4005" s="273"/>
    </row>
    <row r="4006" spans="1:17" s="173" customFormat="1" ht="13.5" customHeight="1" x14ac:dyDescent="0.25">
      <c r="A4006" s="277"/>
      <c r="B4006" s="277"/>
      <c r="C4006" s="277"/>
      <c r="D4006" s="277"/>
      <c r="E4006" s="277"/>
    </row>
    <row r="4007" spans="1:17" ht="13.5" customHeight="1" x14ac:dyDescent="0.25">
      <c r="A4007" s="278" t="s">
        <v>5948</v>
      </c>
      <c r="B4007" s="278"/>
      <c r="C4007" s="278"/>
      <c r="D4007" s="278"/>
      <c r="E4007" s="278"/>
      <c r="F4007" s="171" t="s">
        <v>4932</v>
      </c>
      <c r="G4007" s="275" t="s">
        <v>5944</v>
      </c>
      <c r="H4007" s="275"/>
      <c r="I4007" s="275"/>
      <c r="J4007" s="275" t="s">
        <v>5947</v>
      </c>
      <c r="K4007" s="275"/>
      <c r="L4007" s="275"/>
      <c r="M4007" s="276"/>
      <c r="N4007" s="276"/>
      <c r="O4007" s="276"/>
      <c r="P4007" s="276"/>
      <c r="Q4007" s="276"/>
    </row>
    <row r="4008" spans="1:17" ht="13.5" customHeight="1" x14ac:dyDescent="0.25">
      <c r="A4008" s="278"/>
      <c r="B4008" s="278"/>
      <c r="C4008" s="278"/>
      <c r="D4008" s="278"/>
      <c r="E4008" s="278"/>
    </row>
    <row r="4009" spans="1:17" s="173" customFormat="1" ht="13.5" customHeight="1" x14ac:dyDescent="0.25">
      <c r="A4009" s="277" t="s">
        <v>5946</v>
      </c>
      <c r="B4009" s="277"/>
      <c r="C4009" s="277"/>
      <c r="D4009" s="277"/>
      <c r="E4009" s="277"/>
      <c r="F4009" s="172" t="s">
        <v>4932</v>
      </c>
      <c r="G4009" s="272" t="s">
        <v>5944</v>
      </c>
      <c r="H4009" s="272"/>
      <c r="I4009" s="272"/>
      <c r="J4009" s="272" t="s">
        <v>5945</v>
      </c>
      <c r="K4009" s="272"/>
      <c r="L4009" s="272"/>
      <c r="M4009" s="273"/>
      <c r="N4009" s="273"/>
      <c r="O4009" s="273"/>
      <c r="P4009" s="273"/>
      <c r="Q4009" s="273"/>
    </row>
    <row r="4010" spans="1:17" s="173" customFormat="1" ht="13.5" customHeight="1" x14ac:dyDescent="0.25">
      <c r="A4010" s="277"/>
      <c r="B4010" s="277"/>
      <c r="C4010" s="277"/>
      <c r="D4010" s="277"/>
      <c r="E4010" s="277"/>
    </row>
    <row r="4011" spans="1:17" ht="16.5" customHeight="1" x14ac:dyDescent="0.25">
      <c r="A4011" s="275" t="s">
        <v>4942</v>
      </c>
      <c r="B4011" s="275"/>
      <c r="C4011" s="275"/>
      <c r="D4011" s="275"/>
      <c r="E4011" s="275"/>
      <c r="F4011" s="171" t="s">
        <v>4932</v>
      </c>
      <c r="G4011" s="275" t="s">
        <v>5944</v>
      </c>
      <c r="H4011" s="275"/>
      <c r="I4011" s="275"/>
      <c r="M4011" s="276"/>
      <c r="N4011" s="276"/>
      <c r="O4011" s="276"/>
      <c r="P4011" s="276"/>
      <c r="Q4011" s="276"/>
    </row>
    <row r="4012" spans="1:17" ht="28.5" customHeight="1" x14ac:dyDescent="0.25"/>
    <row r="4013" spans="1:17" ht="6" customHeight="1" x14ac:dyDescent="0.25"/>
    <row r="4014" spans="1:17" ht="15.75" customHeight="1" x14ac:dyDescent="0.25">
      <c r="A4014" s="274" t="s">
        <v>5943</v>
      </c>
      <c r="B4014" s="274"/>
      <c r="C4014" s="274"/>
      <c r="D4014" s="274"/>
      <c r="E4014" s="274"/>
      <c r="F4014" s="274"/>
      <c r="G4014" s="274"/>
      <c r="H4014" s="274"/>
    </row>
    <row r="4015" spans="1:17" ht="6.75" customHeight="1" x14ac:dyDescent="0.25"/>
    <row r="4016" spans="1:17" s="173" customFormat="1" ht="13.5" customHeight="1" x14ac:dyDescent="0.25">
      <c r="A4016" s="277" t="s">
        <v>5547</v>
      </c>
      <c r="B4016" s="277"/>
      <c r="C4016" s="277"/>
      <c r="D4016" s="277"/>
      <c r="E4016" s="277"/>
      <c r="F4016" s="172" t="s">
        <v>4932</v>
      </c>
      <c r="G4016" s="272" t="s">
        <v>5943</v>
      </c>
      <c r="H4016" s="272"/>
      <c r="I4016" s="272"/>
      <c r="M4016" s="273"/>
      <c r="N4016" s="273"/>
      <c r="O4016" s="273"/>
      <c r="P4016" s="273"/>
      <c r="Q4016" s="273"/>
    </row>
    <row r="4017" spans="1:17" s="173" customFormat="1" ht="13.5" customHeight="1" x14ac:dyDescent="0.25">
      <c r="A4017" s="277"/>
      <c r="B4017" s="277"/>
      <c r="C4017" s="277"/>
      <c r="D4017" s="277"/>
      <c r="E4017" s="277"/>
    </row>
    <row r="4018" spans="1:17" ht="16.5" customHeight="1" x14ac:dyDescent="0.25">
      <c r="A4018" s="275" t="s">
        <v>5630</v>
      </c>
      <c r="B4018" s="275"/>
      <c r="C4018" s="275"/>
      <c r="D4018" s="275"/>
      <c r="E4018" s="275"/>
      <c r="F4018" s="171" t="s">
        <v>4932</v>
      </c>
      <c r="G4018" s="275" t="s">
        <v>5943</v>
      </c>
      <c r="H4018" s="275"/>
      <c r="I4018" s="275"/>
      <c r="M4018" s="276"/>
      <c r="N4018" s="276"/>
      <c r="O4018" s="276"/>
      <c r="P4018" s="276"/>
      <c r="Q4018" s="276"/>
    </row>
    <row r="4019" spans="1:17" ht="28.5" customHeight="1" x14ac:dyDescent="0.25"/>
    <row r="4020" spans="1:17" ht="6" customHeight="1" x14ac:dyDescent="0.25"/>
    <row r="4021" spans="1:17" ht="15.75" customHeight="1" x14ac:dyDescent="0.25">
      <c r="A4021" s="274" t="s">
        <v>5937</v>
      </c>
      <c r="B4021" s="274"/>
      <c r="C4021" s="274"/>
      <c r="D4021" s="274"/>
      <c r="E4021" s="274"/>
      <c r="F4021" s="274"/>
      <c r="G4021" s="274"/>
      <c r="H4021" s="274"/>
    </row>
    <row r="4022" spans="1:17" ht="6.75" customHeight="1" x14ac:dyDescent="0.25"/>
    <row r="4023" spans="1:17" s="173" customFormat="1" ht="13.5" customHeight="1" x14ac:dyDescent="0.25">
      <c r="A4023" s="277" t="s">
        <v>5578</v>
      </c>
      <c r="B4023" s="277"/>
      <c r="C4023" s="277"/>
      <c r="D4023" s="277"/>
      <c r="E4023" s="277"/>
      <c r="F4023" s="172" t="s">
        <v>4932</v>
      </c>
      <c r="G4023" s="272" t="s">
        <v>5937</v>
      </c>
      <c r="H4023" s="272"/>
      <c r="I4023" s="272"/>
      <c r="M4023" s="273"/>
      <c r="N4023" s="273"/>
      <c r="O4023" s="273"/>
      <c r="P4023" s="273"/>
      <c r="Q4023" s="273"/>
    </row>
    <row r="4024" spans="1:17" s="173" customFormat="1" ht="13.5" customHeight="1" x14ac:dyDescent="0.25">
      <c r="A4024" s="277"/>
      <c r="B4024" s="277"/>
      <c r="C4024" s="277"/>
      <c r="D4024" s="277"/>
      <c r="E4024" s="277"/>
    </row>
    <row r="4025" spans="1:17" ht="13.5" customHeight="1" x14ac:dyDescent="0.25">
      <c r="A4025" s="278" t="s">
        <v>5942</v>
      </c>
      <c r="B4025" s="278"/>
      <c r="C4025" s="278"/>
      <c r="D4025" s="278"/>
      <c r="E4025" s="278"/>
      <c r="F4025" s="171" t="s">
        <v>4932</v>
      </c>
      <c r="G4025" s="275" t="s">
        <v>5937</v>
      </c>
      <c r="H4025" s="275"/>
      <c r="I4025" s="275"/>
      <c r="M4025" s="276"/>
      <c r="N4025" s="276"/>
      <c r="O4025" s="276"/>
      <c r="P4025" s="276"/>
      <c r="Q4025" s="276"/>
    </row>
    <row r="4026" spans="1:17" ht="13.5" customHeight="1" x14ac:dyDescent="0.25">
      <c r="A4026" s="278"/>
      <c r="B4026" s="278"/>
      <c r="C4026" s="278"/>
      <c r="D4026" s="278"/>
      <c r="E4026" s="278"/>
    </row>
    <row r="4027" spans="1:17" s="173" customFormat="1" ht="16.5" customHeight="1" x14ac:dyDescent="0.25">
      <c r="A4027" s="272" t="s">
        <v>5941</v>
      </c>
      <c r="B4027" s="272"/>
      <c r="C4027" s="272"/>
      <c r="D4027" s="272"/>
      <c r="E4027" s="272"/>
      <c r="F4027" s="172" t="s">
        <v>4932</v>
      </c>
      <c r="G4027" s="272" t="s">
        <v>5937</v>
      </c>
      <c r="H4027" s="272"/>
      <c r="I4027" s="272"/>
      <c r="M4027" s="273"/>
      <c r="N4027" s="273"/>
      <c r="O4027" s="273"/>
      <c r="P4027" s="273"/>
      <c r="Q4027" s="273"/>
    </row>
    <row r="4028" spans="1:17" ht="13.5" customHeight="1" x14ac:dyDescent="0.25">
      <c r="A4028" s="278" t="s">
        <v>5547</v>
      </c>
      <c r="B4028" s="278"/>
      <c r="C4028" s="278"/>
      <c r="D4028" s="278"/>
      <c r="E4028" s="278"/>
      <c r="F4028" s="171" t="s">
        <v>4932</v>
      </c>
      <c r="G4028" s="275" t="s">
        <v>5937</v>
      </c>
      <c r="H4028" s="275"/>
      <c r="I4028" s="275"/>
      <c r="M4028" s="276"/>
      <c r="N4028" s="276"/>
      <c r="O4028" s="276"/>
      <c r="P4028" s="276"/>
      <c r="Q4028" s="276"/>
    </row>
    <row r="4029" spans="1:17" ht="13.5" customHeight="1" x14ac:dyDescent="0.25">
      <c r="A4029" s="278"/>
      <c r="B4029" s="278"/>
      <c r="C4029" s="278"/>
      <c r="D4029" s="278"/>
      <c r="E4029" s="278"/>
    </row>
    <row r="4030" spans="1:17" s="173" customFormat="1" ht="13.5" customHeight="1" x14ac:dyDescent="0.25">
      <c r="A4030" s="277" t="s">
        <v>5546</v>
      </c>
      <c r="B4030" s="277"/>
      <c r="C4030" s="277"/>
      <c r="D4030" s="277"/>
      <c r="E4030" s="277"/>
      <c r="F4030" s="172" t="s">
        <v>4932</v>
      </c>
      <c r="G4030" s="272" t="s">
        <v>5937</v>
      </c>
      <c r="H4030" s="272"/>
      <c r="I4030" s="272"/>
      <c r="J4030" s="277" t="s">
        <v>5940</v>
      </c>
      <c r="K4030" s="277"/>
      <c r="L4030" s="277"/>
      <c r="M4030" s="273"/>
      <c r="N4030" s="273"/>
      <c r="O4030" s="273"/>
      <c r="P4030" s="273"/>
      <c r="Q4030" s="273"/>
    </row>
    <row r="4031" spans="1:17" s="173" customFormat="1" ht="13.5" customHeight="1" x14ac:dyDescent="0.25">
      <c r="A4031" s="277"/>
      <c r="B4031" s="277"/>
      <c r="C4031" s="277"/>
      <c r="D4031" s="277"/>
      <c r="E4031" s="277"/>
      <c r="J4031" s="277"/>
      <c r="K4031" s="277"/>
      <c r="L4031" s="277"/>
    </row>
    <row r="4032" spans="1:17" ht="16.5" customHeight="1" x14ac:dyDescent="0.25">
      <c r="A4032" s="275" t="s">
        <v>5631</v>
      </c>
      <c r="B4032" s="275"/>
      <c r="C4032" s="275"/>
      <c r="D4032" s="275"/>
      <c r="E4032" s="275"/>
      <c r="F4032" s="171" t="s">
        <v>4932</v>
      </c>
      <c r="G4032" s="275" t="s">
        <v>5937</v>
      </c>
      <c r="H4032" s="275"/>
      <c r="I4032" s="275"/>
      <c r="J4032" s="275" t="s">
        <v>5939</v>
      </c>
      <c r="K4032" s="275"/>
      <c r="L4032" s="275"/>
      <c r="M4032" s="276"/>
      <c r="N4032" s="276"/>
      <c r="O4032" s="276"/>
      <c r="P4032" s="276"/>
      <c r="Q4032" s="276"/>
    </row>
    <row r="4033" spans="1:17" s="173" customFormat="1" ht="16.5" customHeight="1" x14ac:dyDescent="0.25">
      <c r="A4033" s="272" t="s">
        <v>5630</v>
      </c>
      <c r="B4033" s="272"/>
      <c r="C4033" s="272"/>
      <c r="D4033" s="272"/>
      <c r="E4033" s="272"/>
      <c r="F4033" s="172" t="s">
        <v>4932</v>
      </c>
      <c r="G4033" s="272" t="s">
        <v>5937</v>
      </c>
      <c r="H4033" s="272"/>
      <c r="I4033" s="272"/>
      <c r="J4033" s="272" t="s">
        <v>5938</v>
      </c>
      <c r="K4033" s="272"/>
      <c r="L4033" s="272"/>
      <c r="M4033" s="273"/>
      <c r="N4033" s="273"/>
      <c r="O4033" s="273"/>
      <c r="P4033" s="273"/>
      <c r="Q4033" s="273"/>
    </row>
    <row r="4034" spans="1:17" ht="13.5" customHeight="1" x14ac:dyDescent="0.25">
      <c r="A4034" s="275" t="s">
        <v>5543</v>
      </c>
      <c r="B4034" s="275"/>
      <c r="C4034" s="275"/>
      <c r="D4034" s="275"/>
      <c r="E4034" s="275"/>
      <c r="F4034" s="171" t="s">
        <v>4932</v>
      </c>
      <c r="G4034" s="275" t="s">
        <v>5937</v>
      </c>
      <c r="H4034" s="275"/>
      <c r="I4034" s="275"/>
      <c r="J4034" s="278" t="s">
        <v>5936</v>
      </c>
      <c r="K4034" s="278"/>
      <c r="L4034" s="278"/>
      <c r="M4034" s="276"/>
      <c r="N4034" s="276"/>
      <c r="O4034" s="276"/>
      <c r="P4034" s="276"/>
      <c r="Q4034" s="276"/>
    </row>
    <row r="4035" spans="1:17" ht="13.5" customHeight="1" x14ac:dyDescent="0.25">
      <c r="J4035" s="278"/>
      <c r="K4035" s="278"/>
      <c r="L4035" s="278"/>
    </row>
    <row r="4036" spans="1:17" ht="28.5" customHeight="1" x14ac:dyDescent="0.25"/>
    <row r="4037" spans="1:17" ht="6" customHeight="1" x14ac:dyDescent="0.25"/>
    <row r="4038" spans="1:17" ht="15.75" customHeight="1" x14ac:dyDescent="0.25">
      <c r="A4038" s="274" t="s">
        <v>5935</v>
      </c>
      <c r="B4038" s="274"/>
      <c r="C4038" s="274"/>
      <c r="D4038" s="274"/>
      <c r="E4038" s="274"/>
      <c r="F4038" s="274"/>
      <c r="G4038" s="274"/>
      <c r="H4038" s="274"/>
    </row>
    <row r="4039" spans="1:17" ht="6.75" customHeight="1" x14ac:dyDescent="0.25"/>
    <row r="4040" spans="1:17" s="173" customFormat="1" ht="16.5" customHeight="1" x14ac:dyDescent="0.25">
      <c r="A4040" s="272" t="s">
        <v>5934</v>
      </c>
      <c r="B4040" s="272"/>
      <c r="C4040" s="272"/>
      <c r="D4040" s="272"/>
      <c r="E4040" s="272"/>
      <c r="F4040" s="172" t="s">
        <v>4932</v>
      </c>
      <c r="G4040" s="272" t="s">
        <v>5935</v>
      </c>
      <c r="H4040" s="272"/>
      <c r="I4040" s="272"/>
      <c r="M4040" s="273"/>
      <c r="N4040" s="273"/>
      <c r="O4040" s="273"/>
      <c r="P4040" s="273"/>
      <c r="Q4040" s="273"/>
    </row>
    <row r="4041" spans="1:17" ht="28.5" customHeight="1" x14ac:dyDescent="0.25"/>
    <row r="4042" spans="1:17" ht="6" customHeight="1" x14ac:dyDescent="0.25"/>
    <row r="4043" spans="1:17" ht="15.75" customHeight="1" x14ac:dyDescent="0.25">
      <c r="A4043" s="274" t="s">
        <v>5921</v>
      </c>
      <c r="B4043" s="274"/>
      <c r="C4043" s="274"/>
      <c r="D4043" s="274"/>
      <c r="E4043" s="274"/>
      <c r="F4043" s="274"/>
      <c r="G4043" s="274"/>
      <c r="H4043" s="274"/>
    </row>
    <row r="4044" spans="1:17" ht="6.75" customHeight="1" x14ac:dyDescent="0.25"/>
    <row r="4045" spans="1:17" ht="16.5" customHeight="1" x14ac:dyDescent="0.25">
      <c r="A4045" s="275" t="s">
        <v>5934</v>
      </c>
      <c r="B4045" s="275"/>
      <c r="C4045" s="275"/>
      <c r="D4045" s="275"/>
      <c r="E4045" s="275"/>
      <c r="F4045" s="171" t="s">
        <v>4932</v>
      </c>
      <c r="G4045" s="275" t="s">
        <v>5921</v>
      </c>
      <c r="H4045" s="275"/>
      <c r="I4045" s="275"/>
      <c r="M4045" s="276"/>
      <c r="N4045" s="276"/>
      <c r="O4045" s="276"/>
      <c r="P4045" s="276"/>
      <c r="Q4045" s="276"/>
    </row>
    <row r="4046" spans="1:17" s="173" customFormat="1" ht="16.5" customHeight="1" x14ac:dyDescent="0.25">
      <c r="A4046" s="272" t="s">
        <v>5933</v>
      </c>
      <c r="B4046" s="272"/>
      <c r="C4046" s="272"/>
      <c r="D4046" s="272"/>
      <c r="E4046" s="272"/>
      <c r="F4046" s="172" t="s">
        <v>4932</v>
      </c>
      <c r="G4046" s="272" t="s">
        <v>5921</v>
      </c>
      <c r="H4046" s="272"/>
      <c r="I4046" s="272"/>
      <c r="M4046" s="273"/>
      <c r="N4046" s="273"/>
      <c r="O4046" s="273"/>
      <c r="P4046" s="273"/>
      <c r="Q4046" s="273"/>
    </row>
    <row r="4047" spans="1:17" ht="13.5" customHeight="1" x14ac:dyDescent="0.25">
      <c r="A4047" s="278" t="s">
        <v>5932</v>
      </c>
      <c r="B4047" s="278"/>
      <c r="C4047" s="278"/>
      <c r="D4047" s="278"/>
      <c r="E4047" s="278"/>
      <c r="F4047" s="171" t="s">
        <v>4932</v>
      </c>
      <c r="G4047" s="275" t="s">
        <v>5921</v>
      </c>
      <c r="H4047" s="275"/>
      <c r="I4047" s="275"/>
      <c r="M4047" s="276"/>
      <c r="N4047" s="276"/>
      <c r="O4047" s="276"/>
      <c r="P4047" s="276"/>
      <c r="Q4047" s="276"/>
    </row>
    <row r="4048" spans="1:17" ht="13.5" customHeight="1" x14ac:dyDescent="0.25">
      <c r="A4048" s="278"/>
      <c r="B4048" s="278"/>
      <c r="C4048" s="278"/>
      <c r="D4048" s="278"/>
      <c r="E4048" s="278"/>
    </row>
    <row r="4049" spans="1:17" s="173" customFormat="1" ht="13.5" customHeight="1" x14ac:dyDescent="0.25">
      <c r="A4049" s="277" t="s">
        <v>5931</v>
      </c>
      <c r="B4049" s="277"/>
      <c r="C4049" s="277"/>
      <c r="D4049" s="277"/>
      <c r="E4049" s="277"/>
      <c r="F4049" s="172" t="s">
        <v>4932</v>
      </c>
      <c r="G4049" s="272" t="s">
        <v>5921</v>
      </c>
      <c r="H4049" s="272"/>
      <c r="I4049" s="272"/>
      <c r="M4049" s="273"/>
      <c r="N4049" s="273"/>
      <c r="O4049" s="273"/>
      <c r="P4049" s="273"/>
      <c r="Q4049" s="273"/>
    </row>
    <row r="4050" spans="1:17" s="173" customFormat="1" ht="13.5" customHeight="1" x14ac:dyDescent="0.25">
      <c r="A4050" s="277"/>
      <c r="B4050" s="277"/>
      <c r="C4050" s="277"/>
      <c r="D4050" s="277"/>
      <c r="E4050" s="277"/>
    </row>
    <row r="4051" spans="1:17" ht="16.5" customHeight="1" x14ac:dyDescent="0.25">
      <c r="A4051" s="275" t="s">
        <v>5930</v>
      </c>
      <c r="B4051" s="275"/>
      <c r="C4051" s="275"/>
      <c r="D4051" s="275"/>
      <c r="E4051" s="275"/>
      <c r="F4051" s="171" t="s">
        <v>4932</v>
      </c>
      <c r="G4051" s="275" t="s">
        <v>5921</v>
      </c>
      <c r="H4051" s="275"/>
      <c r="I4051" s="275"/>
      <c r="M4051" s="276"/>
      <c r="N4051" s="276"/>
      <c r="O4051" s="276"/>
      <c r="P4051" s="276"/>
      <c r="Q4051" s="276"/>
    </row>
    <row r="4052" spans="1:17" s="173" customFormat="1" ht="13.5" customHeight="1" x14ac:dyDescent="0.25">
      <c r="A4052" s="277" t="s">
        <v>5929</v>
      </c>
      <c r="B4052" s="277"/>
      <c r="C4052" s="277"/>
      <c r="D4052" s="277"/>
      <c r="E4052" s="277"/>
      <c r="F4052" s="172" t="s">
        <v>4932</v>
      </c>
      <c r="G4052" s="272" t="s">
        <v>5921</v>
      </c>
      <c r="H4052" s="272"/>
      <c r="I4052" s="272"/>
      <c r="J4052" s="272" t="s">
        <v>5928</v>
      </c>
      <c r="K4052" s="272"/>
      <c r="L4052" s="272"/>
      <c r="M4052" s="273"/>
      <c r="N4052" s="273"/>
      <c r="O4052" s="273"/>
      <c r="P4052" s="273"/>
      <c r="Q4052" s="273"/>
    </row>
    <row r="4053" spans="1:17" s="173" customFormat="1" ht="13.5" customHeight="1" x14ac:dyDescent="0.25">
      <c r="A4053" s="277"/>
      <c r="B4053" s="277"/>
      <c r="C4053" s="277"/>
      <c r="D4053" s="277"/>
      <c r="E4053" s="277"/>
    </row>
    <row r="4054" spans="1:17" ht="13.5" customHeight="1" x14ac:dyDescent="0.25">
      <c r="A4054" s="278" t="s">
        <v>5927</v>
      </c>
      <c r="B4054" s="278"/>
      <c r="C4054" s="278"/>
      <c r="D4054" s="278"/>
      <c r="E4054" s="278"/>
      <c r="F4054" s="171" t="s">
        <v>4932</v>
      </c>
      <c r="G4054" s="275" t="s">
        <v>5921</v>
      </c>
      <c r="H4054" s="275"/>
      <c r="I4054" s="275"/>
      <c r="J4054" s="275" t="s">
        <v>5926</v>
      </c>
      <c r="K4054" s="275"/>
      <c r="L4054" s="275"/>
      <c r="M4054" s="276"/>
      <c r="N4054" s="276"/>
      <c r="O4054" s="276"/>
      <c r="P4054" s="276"/>
      <c r="Q4054" s="276"/>
    </row>
    <row r="4055" spans="1:17" ht="13.5" customHeight="1" x14ac:dyDescent="0.25">
      <c r="A4055" s="278"/>
      <c r="B4055" s="278"/>
      <c r="C4055" s="278"/>
      <c r="D4055" s="278"/>
      <c r="E4055" s="278"/>
    </row>
    <row r="4056" spans="1:17" s="173" customFormat="1" ht="16.5" customHeight="1" x14ac:dyDescent="0.25">
      <c r="A4056" s="272" t="s">
        <v>5925</v>
      </c>
      <c r="B4056" s="272"/>
      <c r="C4056" s="272"/>
      <c r="D4056" s="272"/>
      <c r="E4056" s="272"/>
      <c r="F4056" s="172" t="s">
        <v>4932</v>
      </c>
      <c r="G4056" s="272" t="s">
        <v>5921</v>
      </c>
      <c r="H4056" s="272"/>
      <c r="I4056" s="272"/>
      <c r="J4056" s="272" t="s">
        <v>5924</v>
      </c>
      <c r="K4056" s="272"/>
      <c r="L4056" s="272"/>
      <c r="M4056" s="273"/>
      <c r="N4056" s="273"/>
      <c r="O4056" s="273"/>
      <c r="P4056" s="273"/>
      <c r="Q4056" s="273"/>
    </row>
    <row r="4057" spans="1:17" ht="16.5" customHeight="1" x14ac:dyDescent="0.25">
      <c r="A4057" s="275" t="s">
        <v>5923</v>
      </c>
      <c r="B4057" s="275"/>
      <c r="C4057" s="275"/>
      <c r="D4057" s="275"/>
      <c r="E4057" s="275"/>
      <c r="F4057" s="171" t="s">
        <v>4932</v>
      </c>
      <c r="G4057" s="275" t="s">
        <v>5921</v>
      </c>
      <c r="H4057" s="275"/>
      <c r="I4057" s="275"/>
      <c r="J4057" s="275" t="s">
        <v>5922</v>
      </c>
      <c r="K4057" s="275"/>
      <c r="L4057" s="275"/>
      <c r="M4057" s="276"/>
      <c r="N4057" s="276"/>
      <c r="O4057" s="276"/>
      <c r="P4057" s="276"/>
      <c r="Q4057" s="276"/>
    </row>
    <row r="4058" spans="1:17" s="173" customFormat="1" ht="16.5" customHeight="1" x14ac:dyDescent="0.25">
      <c r="A4058" s="272" t="s">
        <v>4942</v>
      </c>
      <c r="B4058" s="272"/>
      <c r="C4058" s="272"/>
      <c r="D4058" s="272"/>
      <c r="E4058" s="272"/>
      <c r="F4058" s="172" t="s">
        <v>4932</v>
      </c>
      <c r="G4058" s="272" t="s">
        <v>5921</v>
      </c>
      <c r="H4058" s="272"/>
      <c r="I4058" s="272"/>
      <c r="M4058" s="273"/>
      <c r="N4058" s="273"/>
      <c r="O4058" s="273"/>
      <c r="P4058" s="273"/>
      <c r="Q4058" s="273"/>
    </row>
    <row r="4059" spans="1:17" ht="28.5" customHeight="1" x14ac:dyDescent="0.25"/>
    <row r="4060" spans="1:17" ht="6" customHeight="1" x14ac:dyDescent="0.25"/>
    <row r="4061" spans="1:17" ht="15.75" customHeight="1" x14ac:dyDescent="0.25">
      <c r="A4061" s="274" t="s">
        <v>5920</v>
      </c>
      <c r="B4061" s="274"/>
      <c r="C4061" s="274"/>
      <c r="D4061" s="274"/>
      <c r="E4061" s="274"/>
      <c r="F4061" s="274"/>
      <c r="G4061" s="274"/>
      <c r="H4061" s="274"/>
    </row>
    <row r="4062" spans="1:17" ht="6.75" customHeight="1" x14ac:dyDescent="0.25"/>
    <row r="4063" spans="1:17" ht="16.5" customHeight="1" x14ac:dyDescent="0.25">
      <c r="A4063" s="275" t="s">
        <v>4942</v>
      </c>
      <c r="B4063" s="275"/>
      <c r="C4063" s="275"/>
      <c r="D4063" s="275"/>
      <c r="E4063" s="275"/>
      <c r="F4063" s="171" t="s">
        <v>4932</v>
      </c>
      <c r="G4063" s="275" t="s">
        <v>5920</v>
      </c>
      <c r="H4063" s="275"/>
      <c r="I4063" s="275"/>
      <c r="M4063" s="276"/>
      <c r="N4063" s="276"/>
      <c r="O4063" s="276"/>
      <c r="P4063" s="276"/>
      <c r="Q4063" s="276"/>
    </row>
    <row r="4064" spans="1:17" ht="28.5" customHeight="1" x14ac:dyDescent="0.25"/>
    <row r="4065" spans="1:17" ht="6" customHeight="1" x14ac:dyDescent="0.25"/>
    <row r="4066" spans="1:17" ht="15.75" customHeight="1" x14ac:dyDescent="0.25">
      <c r="A4066" s="274" t="s">
        <v>5918</v>
      </c>
      <c r="B4066" s="274"/>
      <c r="C4066" s="274"/>
      <c r="D4066" s="274"/>
      <c r="E4066" s="274"/>
      <c r="F4066" s="274"/>
      <c r="G4066" s="274"/>
      <c r="H4066" s="274"/>
    </row>
    <row r="4067" spans="1:17" ht="6.75" customHeight="1" x14ac:dyDescent="0.25"/>
    <row r="4068" spans="1:17" s="173" customFormat="1" ht="16.5" customHeight="1" x14ac:dyDescent="0.25">
      <c r="A4068" s="272" t="s">
        <v>5919</v>
      </c>
      <c r="B4068" s="272"/>
      <c r="C4068" s="272"/>
      <c r="D4068" s="272"/>
      <c r="E4068" s="272"/>
      <c r="F4068" s="172" t="s">
        <v>4932</v>
      </c>
      <c r="G4068" s="272" t="s">
        <v>5918</v>
      </c>
      <c r="H4068" s="272"/>
      <c r="I4068" s="272"/>
      <c r="J4068" s="272" t="s">
        <v>5917</v>
      </c>
      <c r="K4068" s="272"/>
      <c r="L4068" s="272"/>
      <c r="M4068" s="273"/>
      <c r="N4068" s="273"/>
      <c r="O4068" s="273"/>
      <c r="P4068" s="273"/>
      <c r="Q4068" s="273"/>
    </row>
    <row r="4069" spans="1:17" ht="28.5" customHeight="1" x14ac:dyDescent="0.25"/>
    <row r="4070" spans="1:17" ht="6" customHeight="1" x14ac:dyDescent="0.25"/>
    <row r="4071" spans="1:17" ht="15.75" customHeight="1" x14ac:dyDescent="0.25">
      <c r="A4071" s="274" t="s">
        <v>5913</v>
      </c>
      <c r="B4071" s="274"/>
      <c r="C4071" s="274"/>
      <c r="D4071" s="274"/>
      <c r="E4071" s="274"/>
      <c r="F4071" s="274"/>
      <c r="G4071" s="274"/>
      <c r="H4071" s="274"/>
    </row>
    <row r="4072" spans="1:17" ht="6.75" customHeight="1" x14ac:dyDescent="0.25"/>
    <row r="4073" spans="1:17" ht="16.5" customHeight="1" x14ac:dyDescent="0.25">
      <c r="A4073" s="275" t="s">
        <v>5059</v>
      </c>
      <c r="B4073" s="275"/>
      <c r="C4073" s="275"/>
      <c r="D4073" s="275"/>
      <c r="E4073" s="275"/>
      <c r="F4073" s="171" t="s">
        <v>4932</v>
      </c>
      <c r="G4073" s="275" t="s">
        <v>5913</v>
      </c>
      <c r="H4073" s="275"/>
      <c r="I4073" s="275"/>
      <c r="J4073" s="275" t="s">
        <v>5916</v>
      </c>
      <c r="K4073" s="275"/>
      <c r="L4073" s="275"/>
      <c r="M4073" s="276"/>
      <c r="N4073" s="276"/>
      <c r="O4073" s="276"/>
      <c r="P4073" s="276"/>
      <c r="Q4073" s="276"/>
    </row>
    <row r="4074" spans="1:17" s="173" customFormat="1" ht="16.5" customHeight="1" x14ac:dyDescent="0.25">
      <c r="A4074" s="272" t="s">
        <v>5037</v>
      </c>
      <c r="B4074" s="272"/>
      <c r="C4074" s="272"/>
      <c r="D4074" s="272"/>
      <c r="E4074" s="272"/>
      <c r="F4074" s="172" t="s">
        <v>4932</v>
      </c>
      <c r="G4074" s="272" t="s">
        <v>5913</v>
      </c>
      <c r="H4074" s="272"/>
      <c r="I4074" s="272"/>
      <c r="J4074" s="272" t="s">
        <v>5915</v>
      </c>
      <c r="K4074" s="272"/>
      <c r="L4074" s="272"/>
      <c r="M4074" s="273"/>
      <c r="N4074" s="273"/>
      <c r="O4074" s="273"/>
      <c r="P4074" s="273"/>
      <c r="Q4074" s="273"/>
    </row>
    <row r="4075" spans="1:17" ht="16.5" customHeight="1" x14ac:dyDescent="0.25">
      <c r="A4075" s="275" t="s">
        <v>5914</v>
      </c>
      <c r="B4075" s="275"/>
      <c r="C4075" s="275"/>
      <c r="D4075" s="275"/>
      <c r="E4075" s="275"/>
      <c r="F4075" s="171" t="s">
        <v>4932</v>
      </c>
      <c r="G4075" s="275" t="s">
        <v>5913</v>
      </c>
      <c r="H4075" s="275"/>
      <c r="I4075" s="275"/>
      <c r="J4075" s="275" t="s">
        <v>5912</v>
      </c>
      <c r="K4075" s="275"/>
      <c r="L4075" s="275"/>
      <c r="M4075" s="276"/>
      <c r="N4075" s="276"/>
      <c r="O4075" s="276"/>
      <c r="P4075" s="276"/>
      <c r="Q4075" s="276"/>
    </row>
    <row r="4076" spans="1:17" ht="28.5" customHeight="1" x14ac:dyDescent="0.25"/>
    <row r="4077" spans="1:17" ht="6" customHeight="1" x14ac:dyDescent="0.25"/>
    <row r="4078" spans="1:17" ht="15.75" customHeight="1" x14ac:dyDescent="0.25">
      <c r="A4078" s="274" t="s">
        <v>5911</v>
      </c>
      <c r="B4078" s="274"/>
      <c r="C4078" s="274"/>
      <c r="D4078" s="274"/>
      <c r="E4078" s="274"/>
      <c r="F4078" s="274"/>
      <c r="G4078" s="274"/>
      <c r="H4078" s="274"/>
    </row>
    <row r="4079" spans="1:17" ht="6.75" customHeight="1" x14ac:dyDescent="0.25"/>
    <row r="4080" spans="1:17" s="173" customFormat="1" ht="16.5" customHeight="1" x14ac:dyDescent="0.25">
      <c r="A4080" s="272" t="s">
        <v>4942</v>
      </c>
      <c r="B4080" s="272"/>
      <c r="C4080" s="272"/>
      <c r="D4080" s="272"/>
      <c r="E4080" s="272"/>
      <c r="F4080" s="172" t="s">
        <v>4932</v>
      </c>
      <c r="G4080" s="272" t="s">
        <v>5911</v>
      </c>
      <c r="H4080" s="272"/>
      <c r="I4080" s="272"/>
      <c r="M4080" s="273"/>
      <c r="N4080" s="273"/>
      <c r="O4080" s="273"/>
      <c r="P4080" s="273"/>
      <c r="Q4080" s="273"/>
    </row>
    <row r="4081" spans="1:17" ht="28.5" customHeight="1" x14ac:dyDescent="0.25"/>
    <row r="4082" spans="1:17" ht="6" customHeight="1" x14ac:dyDescent="0.25"/>
    <row r="4083" spans="1:17" ht="15.75" customHeight="1" x14ac:dyDescent="0.25">
      <c r="A4083" s="274" t="s">
        <v>5890</v>
      </c>
      <c r="B4083" s="274"/>
      <c r="C4083" s="274"/>
      <c r="D4083" s="274"/>
      <c r="E4083" s="274"/>
      <c r="F4083" s="274"/>
      <c r="G4083" s="274"/>
      <c r="H4083" s="274"/>
    </row>
    <row r="4084" spans="1:17" ht="6.75" customHeight="1" x14ac:dyDescent="0.25"/>
    <row r="4085" spans="1:17" ht="13.5" customHeight="1" x14ac:dyDescent="0.25">
      <c r="A4085" s="278" t="s">
        <v>5010</v>
      </c>
      <c r="B4085" s="278"/>
      <c r="C4085" s="278"/>
      <c r="D4085" s="278"/>
      <c r="E4085" s="278"/>
      <c r="F4085" s="171" t="s">
        <v>4932</v>
      </c>
      <c r="G4085" s="275" t="s">
        <v>5890</v>
      </c>
      <c r="H4085" s="275"/>
      <c r="I4085" s="275"/>
    </row>
    <row r="4086" spans="1:17" ht="13.5" customHeight="1" x14ac:dyDescent="0.25">
      <c r="A4086" s="278"/>
      <c r="B4086" s="278"/>
      <c r="C4086" s="278"/>
      <c r="D4086" s="278"/>
      <c r="E4086" s="278"/>
    </row>
    <row r="4087" spans="1:17" ht="13.5" customHeight="1" x14ac:dyDescent="0.25">
      <c r="A4087" s="278"/>
      <c r="B4087" s="278"/>
      <c r="C4087" s="278"/>
      <c r="D4087" s="278"/>
      <c r="E4087" s="278"/>
    </row>
    <row r="4088" spans="1:17" s="173" customFormat="1" ht="16.5" customHeight="1" x14ac:dyDescent="0.25">
      <c r="A4088" s="272" t="s">
        <v>5910</v>
      </c>
      <c r="B4088" s="272"/>
      <c r="C4088" s="272"/>
      <c r="D4088" s="272"/>
      <c r="E4088" s="272"/>
      <c r="F4088" s="172" t="s">
        <v>4932</v>
      </c>
      <c r="G4088" s="272" t="s">
        <v>5890</v>
      </c>
      <c r="H4088" s="272"/>
      <c r="I4088" s="272"/>
      <c r="J4088" s="272" t="s">
        <v>5909</v>
      </c>
      <c r="K4088" s="272"/>
      <c r="L4088" s="272"/>
      <c r="M4088" s="273"/>
      <c r="N4088" s="273"/>
      <c r="O4088" s="273"/>
      <c r="P4088" s="273"/>
      <c r="Q4088" s="273"/>
    </row>
    <row r="4089" spans="1:17" ht="16.5" customHeight="1" x14ac:dyDescent="0.25">
      <c r="A4089" s="275" t="s">
        <v>5908</v>
      </c>
      <c r="B4089" s="275"/>
      <c r="C4089" s="275"/>
      <c r="D4089" s="275"/>
      <c r="E4089" s="275"/>
      <c r="F4089" s="171" t="s">
        <v>4932</v>
      </c>
      <c r="G4089" s="275" t="s">
        <v>5890</v>
      </c>
      <c r="H4089" s="275"/>
      <c r="I4089" s="275"/>
      <c r="J4089" s="275" t="s">
        <v>5907</v>
      </c>
      <c r="K4089" s="275"/>
      <c r="L4089" s="275"/>
      <c r="M4089" s="276"/>
      <c r="N4089" s="276"/>
      <c r="O4089" s="276"/>
      <c r="P4089" s="276"/>
      <c r="Q4089" s="276"/>
    </row>
    <row r="4090" spans="1:17" s="173" customFormat="1" ht="16.5" customHeight="1" x14ac:dyDescent="0.25">
      <c r="A4090" s="272" t="s">
        <v>5906</v>
      </c>
      <c r="B4090" s="272"/>
      <c r="C4090" s="272"/>
      <c r="D4090" s="272"/>
      <c r="E4090" s="272"/>
      <c r="F4090" s="172" t="s">
        <v>4932</v>
      </c>
      <c r="G4090" s="272" t="s">
        <v>5890</v>
      </c>
      <c r="H4090" s="272"/>
      <c r="I4090" s="272"/>
      <c r="J4090" s="272" t="s">
        <v>5905</v>
      </c>
      <c r="K4090" s="272"/>
      <c r="L4090" s="272"/>
      <c r="M4090" s="273"/>
      <c r="N4090" s="273"/>
      <c r="O4090" s="273"/>
      <c r="P4090" s="273"/>
      <c r="Q4090" s="273"/>
    </row>
    <row r="4091" spans="1:17" ht="16.5" customHeight="1" x14ac:dyDescent="0.25">
      <c r="A4091" s="275" t="s">
        <v>5904</v>
      </c>
      <c r="B4091" s="275"/>
      <c r="C4091" s="275"/>
      <c r="D4091" s="275"/>
      <c r="E4091" s="275"/>
      <c r="F4091" s="171" t="s">
        <v>4932</v>
      </c>
      <c r="G4091" s="275" t="s">
        <v>5890</v>
      </c>
      <c r="H4091" s="275"/>
      <c r="I4091" s="275"/>
      <c r="M4091" s="276"/>
      <c r="N4091" s="276"/>
      <c r="O4091" s="276"/>
      <c r="P4091" s="276"/>
      <c r="Q4091" s="276"/>
    </row>
    <row r="4092" spans="1:17" s="173" customFormat="1" ht="16.5" customHeight="1" x14ac:dyDescent="0.25">
      <c r="A4092" s="272" t="s">
        <v>5903</v>
      </c>
      <c r="B4092" s="272"/>
      <c r="C4092" s="272"/>
      <c r="D4092" s="272"/>
      <c r="E4092" s="272"/>
      <c r="F4092" s="172" t="s">
        <v>4932</v>
      </c>
      <c r="G4092" s="272" t="s">
        <v>5890</v>
      </c>
      <c r="H4092" s="272"/>
      <c r="I4092" s="272"/>
      <c r="J4092" s="272" t="s">
        <v>5902</v>
      </c>
      <c r="K4092" s="272"/>
      <c r="L4092" s="272"/>
      <c r="M4092" s="273"/>
      <c r="N4092" s="273"/>
      <c r="O4092" s="273"/>
      <c r="P4092" s="273"/>
      <c r="Q4092" s="273"/>
    </row>
    <row r="4093" spans="1:17" ht="13.5" customHeight="1" x14ac:dyDescent="0.25">
      <c r="A4093" s="278" t="s">
        <v>5901</v>
      </c>
      <c r="B4093" s="278"/>
      <c r="C4093" s="278"/>
      <c r="D4093" s="278"/>
      <c r="E4093" s="278"/>
      <c r="F4093" s="171" t="s">
        <v>4932</v>
      </c>
      <c r="G4093" s="275" t="s">
        <v>5890</v>
      </c>
      <c r="H4093" s="275"/>
      <c r="I4093" s="275"/>
      <c r="J4093" s="275" t="s">
        <v>5900</v>
      </c>
      <c r="K4093" s="275"/>
      <c r="L4093" s="275"/>
      <c r="M4093" s="276"/>
      <c r="N4093" s="276"/>
      <c r="O4093" s="276"/>
      <c r="P4093" s="276"/>
      <c r="Q4093" s="276"/>
    </row>
    <row r="4094" spans="1:17" ht="13.5" customHeight="1" x14ac:dyDescent="0.25">
      <c r="A4094" s="278"/>
      <c r="B4094" s="278"/>
      <c r="C4094" s="278"/>
      <c r="D4094" s="278"/>
      <c r="E4094" s="278"/>
    </row>
    <row r="4095" spans="1:17" s="173" customFormat="1" ht="16.5" customHeight="1" x14ac:dyDescent="0.25">
      <c r="A4095" s="272" t="s">
        <v>5899</v>
      </c>
      <c r="B4095" s="272"/>
      <c r="C4095" s="272"/>
      <c r="D4095" s="272"/>
      <c r="E4095" s="272"/>
      <c r="F4095" s="172" t="s">
        <v>4932</v>
      </c>
      <c r="G4095" s="272" t="s">
        <v>5890</v>
      </c>
      <c r="H4095" s="272"/>
      <c r="I4095" s="272"/>
      <c r="J4095" s="272" t="s">
        <v>5898</v>
      </c>
      <c r="K4095" s="272"/>
      <c r="L4095" s="272"/>
      <c r="M4095" s="273"/>
      <c r="N4095" s="273"/>
      <c r="O4095" s="273"/>
      <c r="P4095" s="273"/>
      <c r="Q4095" s="273"/>
    </row>
    <row r="4096" spans="1:17" ht="16.5" customHeight="1" x14ac:dyDescent="0.25">
      <c r="A4096" s="275" t="s">
        <v>5897</v>
      </c>
      <c r="B4096" s="275"/>
      <c r="C4096" s="275"/>
      <c r="D4096" s="275"/>
      <c r="E4096" s="275"/>
      <c r="F4096" s="171" t="s">
        <v>4932</v>
      </c>
      <c r="G4096" s="275" t="s">
        <v>5890</v>
      </c>
      <c r="H4096" s="275"/>
      <c r="I4096" s="275"/>
      <c r="J4096" s="275" t="s">
        <v>906</v>
      </c>
      <c r="K4096" s="275"/>
      <c r="L4096" s="275"/>
      <c r="M4096" s="276"/>
      <c r="N4096" s="276"/>
      <c r="O4096" s="276"/>
      <c r="P4096" s="276"/>
      <c r="Q4096" s="276"/>
    </row>
    <row r="4097" spans="1:17" s="173" customFormat="1" ht="16.5" customHeight="1" x14ac:dyDescent="0.25">
      <c r="A4097" s="272" t="s">
        <v>5896</v>
      </c>
      <c r="B4097" s="272"/>
      <c r="C4097" s="272"/>
      <c r="D4097" s="272"/>
      <c r="E4097" s="272"/>
      <c r="F4097" s="172" t="s">
        <v>4932</v>
      </c>
      <c r="G4097" s="272" t="s">
        <v>5890</v>
      </c>
      <c r="H4097" s="272"/>
      <c r="I4097" s="272"/>
      <c r="J4097" s="272" t="s">
        <v>5895</v>
      </c>
      <c r="K4097" s="272"/>
      <c r="L4097" s="272"/>
      <c r="M4097" s="273"/>
      <c r="N4097" s="273"/>
      <c r="O4097" s="273"/>
      <c r="P4097" s="273"/>
      <c r="Q4097" s="273"/>
    </row>
    <row r="4098" spans="1:17" ht="16.5" customHeight="1" x14ac:dyDescent="0.25">
      <c r="A4098" s="275" t="s">
        <v>5894</v>
      </c>
      <c r="B4098" s="275"/>
      <c r="C4098" s="275"/>
      <c r="D4098" s="275"/>
      <c r="E4098" s="275"/>
      <c r="F4098" s="171" t="s">
        <v>4932</v>
      </c>
      <c r="G4098" s="275" t="s">
        <v>5890</v>
      </c>
      <c r="H4098" s="275"/>
      <c r="I4098" s="275"/>
      <c r="M4098" s="276"/>
      <c r="N4098" s="276"/>
      <c r="O4098" s="276"/>
      <c r="P4098" s="276"/>
      <c r="Q4098" s="276"/>
    </row>
    <row r="4099" spans="1:17" s="173" customFormat="1" ht="13.5" customHeight="1" x14ac:dyDescent="0.25">
      <c r="A4099" s="277" t="s">
        <v>5893</v>
      </c>
      <c r="B4099" s="277"/>
      <c r="C4099" s="277"/>
      <c r="D4099" s="277"/>
      <c r="E4099" s="277"/>
      <c r="F4099" s="172" t="s">
        <v>4932</v>
      </c>
      <c r="G4099" s="272" t="s">
        <v>5890</v>
      </c>
      <c r="H4099" s="272"/>
      <c r="I4099" s="272"/>
      <c r="J4099" s="277" t="s">
        <v>5892</v>
      </c>
      <c r="K4099" s="277"/>
      <c r="L4099" s="277"/>
      <c r="M4099" s="273"/>
      <c r="N4099" s="273"/>
      <c r="O4099" s="273"/>
      <c r="P4099" s="273"/>
      <c r="Q4099" s="273"/>
    </row>
    <row r="4100" spans="1:17" s="173" customFormat="1" ht="13.5" customHeight="1" x14ac:dyDescent="0.25">
      <c r="A4100" s="277"/>
      <c r="B4100" s="277"/>
      <c r="C4100" s="277"/>
      <c r="D4100" s="277"/>
      <c r="E4100" s="277"/>
      <c r="J4100" s="277"/>
      <c r="K4100" s="277"/>
      <c r="L4100" s="277"/>
    </row>
    <row r="4101" spans="1:17" s="173" customFormat="1" ht="13.5" customHeight="1" x14ac:dyDescent="0.25">
      <c r="J4101" s="277"/>
      <c r="K4101" s="277"/>
      <c r="L4101" s="277"/>
    </row>
    <row r="4102" spans="1:17" s="173" customFormat="1" ht="13.5" customHeight="1" x14ac:dyDescent="0.25">
      <c r="J4102" s="277"/>
      <c r="K4102" s="277"/>
      <c r="L4102" s="277"/>
    </row>
    <row r="4103" spans="1:17" ht="16.5" customHeight="1" x14ac:dyDescent="0.25">
      <c r="A4103" s="275" t="s">
        <v>5891</v>
      </c>
      <c r="B4103" s="275"/>
      <c r="C4103" s="275"/>
      <c r="D4103" s="275"/>
      <c r="E4103" s="275"/>
      <c r="F4103" s="171" t="s">
        <v>4932</v>
      </c>
      <c r="G4103" s="275" t="s">
        <v>5890</v>
      </c>
      <c r="H4103" s="275"/>
      <c r="I4103" s="275"/>
      <c r="M4103" s="276"/>
      <c r="N4103" s="276"/>
      <c r="O4103" s="276"/>
      <c r="P4103" s="276"/>
      <c r="Q4103" s="276"/>
    </row>
    <row r="4104" spans="1:17" ht="28.5" customHeight="1" x14ac:dyDescent="0.25"/>
    <row r="4105" spans="1:17" ht="6" customHeight="1" x14ac:dyDescent="0.25"/>
    <row r="4106" spans="1:17" ht="15.75" customHeight="1" x14ac:dyDescent="0.25">
      <c r="A4106" s="274" t="s">
        <v>5888</v>
      </c>
      <c r="B4106" s="274"/>
      <c r="C4106" s="274"/>
      <c r="D4106" s="274"/>
      <c r="E4106" s="274"/>
      <c r="F4106" s="274"/>
      <c r="G4106" s="274"/>
      <c r="H4106" s="274"/>
    </row>
    <row r="4107" spans="1:17" ht="6.75" customHeight="1" x14ac:dyDescent="0.25"/>
    <row r="4108" spans="1:17" s="173" customFormat="1" ht="16.5" customHeight="1" x14ac:dyDescent="0.25">
      <c r="A4108" s="272" t="s">
        <v>4981</v>
      </c>
      <c r="B4108" s="272"/>
      <c r="C4108" s="272"/>
      <c r="D4108" s="272"/>
      <c r="E4108" s="272"/>
      <c r="F4108" s="172" t="s">
        <v>4932</v>
      </c>
      <c r="G4108" s="272" t="s">
        <v>5888</v>
      </c>
      <c r="H4108" s="272"/>
      <c r="I4108" s="272"/>
      <c r="J4108" s="272" t="s">
        <v>5889</v>
      </c>
      <c r="K4108" s="272"/>
      <c r="L4108" s="272"/>
      <c r="M4108" s="273"/>
      <c r="N4108" s="273"/>
      <c r="O4108" s="273"/>
      <c r="P4108" s="273"/>
      <c r="Q4108" s="273"/>
    </row>
    <row r="4109" spans="1:17" ht="16.5" customHeight="1" x14ac:dyDescent="0.25">
      <c r="A4109" s="275" t="s">
        <v>4942</v>
      </c>
      <c r="B4109" s="275"/>
      <c r="C4109" s="275"/>
      <c r="D4109" s="275"/>
      <c r="E4109" s="275"/>
      <c r="F4109" s="171" t="s">
        <v>4932</v>
      </c>
      <c r="G4109" s="275" t="s">
        <v>5888</v>
      </c>
      <c r="H4109" s="275"/>
      <c r="I4109" s="275"/>
      <c r="M4109" s="276"/>
      <c r="N4109" s="276"/>
      <c r="O4109" s="276"/>
      <c r="P4109" s="276"/>
      <c r="Q4109" s="276"/>
    </row>
    <row r="4110" spans="1:17" ht="28.5" customHeight="1" x14ac:dyDescent="0.25"/>
    <row r="4111" spans="1:17" ht="6" customHeight="1" x14ac:dyDescent="0.25"/>
    <row r="4112" spans="1:17" ht="15.75" customHeight="1" x14ac:dyDescent="0.25">
      <c r="A4112" s="274" t="s">
        <v>5875</v>
      </c>
      <c r="B4112" s="274"/>
      <c r="C4112" s="274"/>
      <c r="D4112" s="274"/>
      <c r="E4112" s="274"/>
      <c r="F4112" s="274"/>
      <c r="G4112" s="274"/>
      <c r="H4112" s="274"/>
    </row>
    <row r="4113" spans="1:17" ht="6.75" customHeight="1" x14ac:dyDescent="0.25"/>
    <row r="4114" spans="1:17" s="173" customFormat="1" ht="16.5" customHeight="1" x14ac:dyDescent="0.25">
      <c r="A4114" s="272" t="s">
        <v>5887</v>
      </c>
      <c r="B4114" s="272"/>
      <c r="C4114" s="272"/>
      <c r="D4114" s="272"/>
      <c r="E4114" s="272"/>
      <c r="F4114" s="172" t="s">
        <v>4932</v>
      </c>
      <c r="G4114" s="272" t="s">
        <v>5875</v>
      </c>
      <c r="H4114" s="272"/>
      <c r="I4114" s="272"/>
      <c r="J4114" s="272" t="s">
        <v>5886</v>
      </c>
      <c r="K4114" s="272"/>
      <c r="L4114" s="272"/>
      <c r="M4114" s="273"/>
      <c r="N4114" s="273"/>
      <c r="O4114" s="273"/>
      <c r="P4114" s="273"/>
      <c r="Q4114" s="273"/>
    </row>
    <row r="4115" spans="1:17" ht="13.5" customHeight="1" x14ac:dyDescent="0.25">
      <c r="A4115" s="278" t="s">
        <v>5885</v>
      </c>
      <c r="B4115" s="278"/>
      <c r="C4115" s="278"/>
      <c r="D4115" s="278"/>
      <c r="E4115" s="278"/>
      <c r="F4115" s="171" t="s">
        <v>4932</v>
      </c>
      <c r="G4115" s="275" t="s">
        <v>5875</v>
      </c>
      <c r="H4115" s="275"/>
      <c r="I4115" s="275"/>
      <c r="M4115" s="276"/>
      <c r="N4115" s="276"/>
      <c r="O4115" s="276"/>
      <c r="P4115" s="276"/>
      <c r="Q4115" s="276"/>
    </row>
    <row r="4116" spans="1:17" ht="13.5" customHeight="1" x14ac:dyDescent="0.25">
      <c r="A4116" s="278"/>
      <c r="B4116" s="278"/>
      <c r="C4116" s="278"/>
      <c r="D4116" s="278"/>
      <c r="E4116" s="278"/>
    </row>
    <row r="4117" spans="1:17" s="173" customFormat="1" ht="13.5" customHeight="1" x14ac:dyDescent="0.25">
      <c r="A4117" s="277" t="s">
        <v>5884</v>
      </c>
      <c r="B4117" s="277"/>
      <c r="C4117" s="277"/>
      <c r="D4117" s="277"/>
      <c r="E4117" s="277"/>
      <c r="F4117" s="172" t="s">
        <v>4932</v>
      </c>
      <c r="G4117" s="272" t="s">
        <v>5875</v>
      </c>
      <c r="H4117" s="272"/>
      <c r="I4117" s="272"/>
      <c r="M4117" s="273"/>
      <c r="N4117" s="273"/>
      <c r="O4117" s="273"/>
      <c r="P4117" s="273"/>
      <c r="Q4117" s="273"/>
    </row>
    <row r="4118" spans="1:17" s="173" customFormat="1" ht="13.5" customHeight="1" x14ac:dyDescent="0.25">
      <c r="A4118" s="277"/>
      <c r="B4118" s="277"/>
      <c r="C4118" s="277"/>
      <c r="D4118" s="277"/>
      <c r="E4118" s="277"/>
    </row>
    <row r="4119" spans="1:17" ht="16.5" customHeight="1" x14ac:dyDescent="0.25">
      <c r="A4119" s="275" t="s">
        <v>5883</v>
      </c>
      <c r="B4119" s="275"/>
      <c r="C4119" s="275"/>
      <c r="D4119" s="275"/>
      <c r="E4119" s="275"/>
      <c r="F4119" s="171" t="s">
        <v>4932</v>
      </c>
      <c r="G4119" s="275" t="s">
        <v>5875</v>
      </c>
      <c r="H4119" s="275"/>
      <c r="I4119" s="275"/>
      <c r="M4119" s="276"/>
      <c r="N4119" s="276"/>
      <c r="O4119" s="276"/>
      <c r="P4119" s="276"/>
      <c r="Q4119" s="276"/>
    </row>
    <row r="4120" spans="1:17" s="173" customFormat="1" ht="16.5" customHeight="1" x14ac:dyDescent="0.25">
      <c r="A4120" s="272" t="s">
        <v>5882</v>
      </c>
      <c r="B4120" s="272"/>
      <c r="C4120" s="272"/>
      <c r="D4120" s="272"/>
      <c r="E4120" s="272"/>
      <c r="F4120" s="172" t="s">
        <v>4932</v>
      </c>
      <c r="G4120" s="272" t="s">
        <v>5875</v>
      </c>
      <c r="H4120" s="272"/>
      <c r="I4120" s="272"/>
      <c r="M4120" s="273"/>
      <c r="N4120" s="273"/>
      <c r="O4120" s="273"/>
      <c r="P4120" s="273"/>
      <c r="Q4120" s="273"/>
    </row>
    <row r="4121" spans="1:17" ht="16.5" customHeight="1" x14ac:dyDescent="0.25">
      <c r="A4121" s="275" t="s">
        <v>5881</v>
      </c>
      <c r="B4121" s="275"/>
      <c r="C4121" s="275"/>
      <c r="D4121" s="275"/>
      <c r="E4121" s="275"/>
      <c r="F4121" s="171" t="s">
        <v>4932</v>
      </c>
      <c r="G4121" s="275" t="s">
        <v>5875</v>
      </c>
      <c r="H4121" s="275"/>
      <c r="I4121" s="275"/>
      <c r="M4121" s="276"/>
      <c r="N4121" s="276"/>
      <c r="O4121" s="276"/>
      <c r="P4121" s="276"/>
      <c r="Q4121" s="276"/>
    </row>
    <row r="4122" spans="1:17" s="173" customFormat="1" ht="16.5" customHeight="1" x14ac:dyDescent="0.25">
      <c r="A4122" s="272" t="s">
        <v>5880</v>
      </c>
      <c r="B4122" s="272"/>
      <c r="C4122" s="272"/>
      <c r="D4122" s="272"/>
      <c r="E4122" s="272"/>
      <c r="F4122" s="172" t="s">
        <v>4932</v>
      </c>
      <c r="G4122" s="272" t="s">
        <v>5875</v>
      </c>
      <c r="H4122" s="272"/>
      <c r="I4122" s="272"/>
      <c r="M4122" s="273"/>
      <c r="N4122" s="273"/>
      <c r="O4122" s="273"/>
      <c r="P4122" s="273"/>
      <c r="Q4122" s="273"/>
    </row>
    <row r="4123" spans="1:17" ht="16.5" customHeight="1" x14ac:dyDescent="0.25">
      <c r="A4123" s="275" t="s">
        <v>5879</v>
      </c>
      <c r="B4123" s="275"/>
      <c r="C4123" s="275"/>
      <c r="D4123" s="275"/>
      <c r="E4123" s="275"/>
      <c r="F4123" s="171" t="s">
        <v>4932</v>
      </c>
      <c r="G4123" s="275" t="s">
        <v>5875</v>
      </c>
      <c r="H4123" s="275"/>
      <c r="I4123" s="275"/>
      <c r="M4123" s="276"/>
      <c r="N4123" s="276"/>
      <c r="O4123" s="276"/>
      <c r="P4123" s="276"/>
      <c r="Q4123" s="276"/>
    </row>
    <row r="4124" spans="1:17" s="173" customFormat="1" ht="16.5" customHeight="1" x14ac:dyDescent="0.25">
      <c r="A4124" s="272" t="s">
        <v>5878</v>
      </c>
      <c r="B4124" s="272"/>
      <c r="C4124" s="272"/>
      <c r="D4124" s="272"/>
      <c r="E4124" s="272"/>
      <c r="F4124" s="172" t="s">
        <v>4932</v>
      </c>
      <c r="G4124" s="272" t="s">
        <v>5875</v>
      </c>
      <c r="H4124" s="272"/>
      <c r="I4124" s="272"/>
      <c r="M4124" s="273"/>
      <c r="N4124" s="273"/>
      <c r="O4124" s="273"/>
      <c r="P4124" s="273"/>
      <c r="Q4124" s="273"/>
    </row>
    <row r="4125" spans="1:17" ht="16.5" customHeight="1" x14ac:dyDescent="0.25">
      <c r="A4125" s="275" t="s">
        <v>5877</v>
      </c>
      <c r="B4125" s="275"/>
      <c r="C4125" s="275"/>
      <c r="D4125" s="275"/>
      <c r="E4125" s="275"/>
      <c r="F4125" s="171" t="s">
        <v>4932</v>
      </c>
      <c r="G4125" s="275" t="s">
        <v>5875</v>
      </c>
      <c r="H4125" s="275"/>
      <c r="I4125" s="275"/>
      <c r="M4125" s="276"/>
      <c r="N4125" s="276"/>
      <c r="O4125" s="276"/>
      <c r="P4125" s="276"/>
      <c r="Q4125" s="276"/>
    </row>
    <row r="4126" spans="1:17" s="173" customFormat="1" ht="16.5" customHeight="1" x14ac:dyDescent="0.25">
      <c r="A4126" s="272" t="s">
        <v>5876</v>
      </c>
      <c r="B4126" s="272"/>
      <c r="C4126" s="272"/>
      <c r="D4126" s="272"/>
      <c r="E4126" s="272"/>
      <c r="F4126" s="172" t="s">
        <v>4932</v>
      </c>
      <c r="G4126" s="272" t="s">
        <v>5875</v>
      </c>
      <c r="H4126" s="272"/>
      <c r="I4126" s="272"/>
      <c r="M4126" s="273"/>
      <c r="N4126" s="273"/>
      <c r="O4126" s="273"/>
      <c r="P4126" s="273"/>
      <c r="Q4126" s="273"/>
    </row>
    <row r="4127" spans="1:17" ht="28.5" customHeight="1" x14ac:dyDescent="0.25"/>
    <row r="4128" spans="1:17" ht="6" customHeight="1" x14ac:dyDescent="0.25"/>
    <row r="4129" spans="1:17" ht="15.75" customHeight="1" x14ac:dyDescent="0.25">
      <c r="A4129" s="274" t="s">
        <v>5851</v>
      </c>
      <c r="B4129" s="274"/>
      <c r="C4129" s="274"/>
      <c r="D4129" s="274"/>
      <c r="E4129" s="274"/>
      <c r="F4129" s="274"/>
      <c r="G4129" s="274"/>
      <c r="H4129" s="274"/>
    </row>
    <row r="4130" spans="1:17" ht="6.75" customHeight="1" x14ac:dyDescent="0.25"/>
    <row r="4131" spans="1:17" ht="13.5" customHeight="1" x14ac:dyDescent="0.25">
      <c r="A4131" s="278" t="s">
        <v>5874</v>
      </c>
      <c r="B4131" s="278"/>
      <c r="C4131" s="278"/>
      <c r="D4131" s="278"/>
      <c r="E4131" s="278"/>
      <c r="F4131" s="171" t="s">
        <v>4932</v>
      </c>
      <c r="G4131" s="275" t="s">
        <v>5851</v>
      </c>
      <c r="H4131" s="275"/>
      <c r="I4131" s="275"/>
      <c r="J4131" s="275" t="s">
        <v>5873</v>
      </c>
      <c r="K4131" s="275"/>
      <c r="L4131" s="275"/>
      <c r="M4131" s="276"/>
      <c r="N4131" s="276"/>
      <c r="O4131" s="276"/>
      <c r="P4131" s="276"/>
      <c r="Q4131" s="276"/>
    </row>
    <row r="4132" spans="1:17" ht="13.5" customHeight="1" x14ac:dyDescent="0.25">
      <c r="A4132" s="278"/>
      <c r="B4132" s="278"/>
      <c r="C4132" s="278"/>
      <c r="D4132" s="278"/>
      <c r="E4132" s="278"/>
    </row>
    <row r="4133" spans="1:17" s="173" customFormat="1" ht="13.5" customHeight="1" x14ac:dyDescent="0.25">
      <c r="A4133" s="277" t="s">
        <v>5872</v>
      </c>
      <c r="B4133" s="277"/>
      <c r="C4133" s="277"/>
      <c r="D4133" s="277"/>
      <c r="E4133" s="277"/>
      <c r="F4133" s="172" t="s">
        <v>4932</v>
      </c>
      <c r="G4133" s="272" t="s">
        <v>5851</v>
      </c>
      <c r="H4133" s="272"/>
      <c r="I4133" s="272"/>
      <c r="J4133" s="272" t="s">
        <v>5871</v>
      </c>
      <c r="K4133" s="272"/>
      <c r="L4133" s="272"/>
      <c r="M4133" s="273"/>
      <c r="N4133" s="273"/>
      <c r="O4133" s="273"/>
      <c r="P4133" s="273"/>
      <c r="Q4133" s="273"/>
    </row>
    <row r="4134" spans="1:17" s="173" customFormat="1" ht="13.5" customHeight="1" x14ac:dyDescent="0.25">
      <c r="A4134" s="277"/>
      <c r="B4134" s="277"/>
      <c r="C4134" s="277"/>
      <c r="D4134" s="277"/>
      <c r="E4134" s="277"/>
    </row>
    <row r="4135" spans="1:17" ht="13.5" customHeight="1" x14ac:dyDescent="0.25">
      <c r="A4135" s="278" t="s">
        <v>5870</v>
      </c>
      <c r="B4135" s="278"/>
      <c r="C4135" s="278"/>
      <c r="D4135" s="278"/>
      <c r="E4135" s="278"/>
      <c r="F4135" s="171" t="s">
        <v>4932</v>
      </c>
      <c r="G4135" s="275" t="s">
        <v>5851</v>
      </c>
      <c r="H4135" s="275"/>
      <c r="I4135" s="275"/>
      <c r="J4135" s="275" t="s">
        <v>5869</v>
      </c>
      <c r="K4135" s="275"/>
      <c r="L4135" s="275"/>
      <c r="M4135" s="276"/>
      <c r="N4135" s="276"/>
      <c r="O4135" s="276"/>
      <c r="P4135" s="276"/>
      <c r="Q4135" s="276"/>
    </row>
    <row r="4136" spans="1:17" ht="13.5" customHeight="1" x14ac:dyDescent="0.25">
      <c r="A4136" s="278"/>
      <c r="B4136" s="278"/>
      <c r="C4136" s="278"/>
      <c r="D4136" s="278"/>
      <c r="E4136" s="278"/>
    </row>
    <row r="4137" spans="1:17" s="173" customFormat="1" ht="13.5" customHeight="1" x14ac:dyDescent="0.25">
      <c r="A4137" s="277" t="s">
        <v>5868</v>
      </c>
      <c r="B4137" s="277"/>
      <c r="C4137" s="277"/>
      <c r="D4137" s="277"/>
      <c r="E4137" s="277"/>
      <c r="F4137" s="172" t="s">
        <v>4932</v>
      </c>
      <c r="G4137" s="272" t="s">
        <v>5851</v>
      </c>
      <c r="H4137" s="272"/>
      <c r="I4137" s="272"/>
      <c r="J4137" s="272" t="s">
        <v>5867</v>
      </c>
      <c r="K4137" s="272"/>
      <c r="L4137" s="272"/>
      <c r="M4137" s="273"/>
      <c r="N4137" s="273"/>
      <c r="O4137" s="273"/>
      <c r="P4137" s="273"/>
      <c r="Q4137" s="273"/>
    </row>
    <row r="4138" spans="1:17" s="173" customFormat="1" ht="13.5" customHeight="1" x14ac:dyDescent="0.25">
      <c r="A4138" s="277"/>
      <c r="B4138" s="277"/>
      <c r="C4138" s="277"/>
      <c r="D4138" s="277"/>
      <c r="E4138" s="277"/>
    </row>
    <row r="4139" spans="1:17" ht="16.5" customHeight="1" x14ac:dyDescent="0.25">
      <c r="A4139" s="275" t="s">
        <v>5866</v>
      </c>
      <c r="B4139" s="275"/>
      <c r="C4139" s="275"/>
      <c r="D4139" s="275"/>
      <c r="E4139" s="275"/>
      <c r="F4139" s="171" t="s">
        <v>4932</v>
      </c>
      <c r="G4139" s="275" t="s">
        <v>5851</v>
      </c>
      <c r="H4139" s="275"/>
      <c r="I4139" s="275"/>
      <c r="M4139" s="276"/>
      <c r="N4139" s="276"/>
      <c r="O4139" s="276"/>
      <c r="P4139" s="276"/>
      <c r="Q4139" s="276"/>
    </row>
    <row r="4140" spans="1:17" s="173" customFormat="1" ht="16.5" customHeight="1" x14ac:dyDescent="0.25">
      <c r="A4140" s="272" t="s">
        <v>5865</v>
      </c>
      <c r="B4140" s="272"/>
      <c r="C4140" s="272"/>
      <c r="D4140" s="272"/>
      <c r="E4140" s="272"/>
      <c r="F4140" s="172" t="s">
        <v>4932</v>
      </c>
      <c r="G4140" s="272" t="s">
        <v>5851</v>
      </c>
      <c r="H4140" s="272"/>
      <c r="I4140" s="272"/>
      <c r="J4140" s="272" t="s">
        <v>5864</v>
      </c>
      <c r="K4140" s="272"/>
      <c r="L4140" s="272"/>
      <c r="M4140" s="273"/>
      <c r="N4140" s="273"/>
      <c r="O4140" s="273"/>
      <c r="P4140" s="273"/>
      <c r="Q4140" s="273"/>
    </row>
    <row r="4141" spans="1:17" ht="16.5" customHeight="1" x14ac:dyDescent="0.25">
      <c r="A4141" s="275" t="s">
        <v>5863</v>
      </c>
      <c r="B4141" s="275"/>
      <c r="C4141" s="275"/>
      <c r="D4141" s="275"/>
      <c r="E4141" s="275"/>
      <c r="F4141" s="171" t="s">
        <v>4932</v>
      </c>
      <c r="G4141" s="275" t="s">
        <v>5851</v>
      </c>
      <c r="H4141" s="275"/>
      <c r="I4141" s="275"/>
      <c r="J4141" s="275" t="s">
        <v>5862</v>
      </c>
      <c r="K4141" s="275"/>
      <c r="L4141" s="275"/>
      <c r="M4141" s="276"/>
      <c r="N4141" s="276"/>
      <c r="O4141" s="276"/>
      <c r="P4141" s="276"/>
      <c r="Q4141" s="276"/>
    </row>
    <row r="4142" spans="1:17" s="173" customFormat="1" ht="16.5" customHeight="1" x14ac:dyDescent="0.25">
      <c r="A4142" s="272" t="s">
        <v>5861</v>
      </c>
      <c r="B4142" s="272"/>
      <c r="C4142" s="272"/>
      <c r="D4142" s="272"/>
      <c r="E4142" s="272"/>
      <c r="F4142" s="172" t="s">
        <v>4932</v>
      </c>
      <c r="G4142" s="272" t="s">
        <v>5851</v>
      </c>
      <c r="H4142" s="272"/>
      <c r="I4142" s="272"/>
      <c r="J4142" s="272" t="s">
        <v>5860</v>
      </c>
      <c r="K4142" s="272"/>
      <c r="L4142" s="272"/>
      <c r="M4142" s="273"/>
      <c r="N4142" s="273"/>
      <c r="O4142" s="273"/>
      <c r="P4142" s="273"/>
      <c r="Q4142" s="273"/>
    </row>
    <row r="4143" spans="1:17" ht="13.5" customHeight="1" x14ac:dyDescent="0.25">
      <c r="A4143" s="278" t="s">
        <v>5859</v>
      </c>
      <c r="B4143" s="278"/>
      <c r="C4143" s="278"/>
      <c r="D4143" s="278"/>
      <c r="E4143" s="278"/>
      <c r="F4143" s="171" t="s">
        <v>4932</v>
      </c>
      <c r="G4143" s="275" t="s">
        <v>5851</v>
      </c>
      <c r="H4143" s="275"/>
      <c r="I4143" s="275"/>
      <c r="J4143" s="275" t="s">
        <v>5858</v>
      </c>
      <c r="K4143" s="275"/>
      <c r="L4143" s="275"/>
      <c r="M4143" s="276"/>
      <c r="N4143" s="276"/>
      <c r="O4143" s="276"/>
      <c r="P4143" s="276"/>
      <c r="Q4143" s="276"/>
    </row>
    <row r="4144" spans="1:17" ht="13.5" customHeight="1" x14ac:dyDescent="0.25">
      <c r="A4144" s="278"/>
      <c r="B4144" s="278"/>
      <c r="C4144" s="278"/>
      <c r="D4144" s="278"/>
      <c r="E4144" s="278"/>
    </row>
    <row r="4145" spans="1:17" s="173" customFormat="1" ht="13.5" customHeight="1" x14ac:dyDescent="0.25">
      <c r="A4145" s="277" t="s">
        <v>5857</v>
      </c>
      <c r="B4145" s="277"/>
      <c r="C4145" s="277"/>
      <c r="D4145" s="277"/>
      <c r="E4145" s="277"/>
      <c r="F4145" s="172" t="s">
        <v>4932</v>
      </c>
      <c r="G4145" s="272" t="s">
        <v>5851</v>
      </c>
      <c r="H4145" s="272"/>
      <c r="I4145" s="272"/>
      <c r="J4145" s="272" t="s">
        <v>5856</v>
      </c>
      <c r="K4145" s="272"/>
      <c r="L4145" s="272"/>
      <c r="M4145" s="273"/>
      <c r="N4145" s="273"/>
      <c r="O4145" s="273"/>
      <c r="P4145" s="273"/>
      <c r="Q4145" s="273"/>
    </row>
    <row r="4146" spans="1:17" s="173" customFormat="1" ht="13.5" customHeight="1" x14ac:dyDescent="0.25">
      <c r="A4146" s="277"/>
      <c r="B4146" s="277"/>
      <c r="C4146" s="277"/>
      <c r="D4146" s="277"/>
      <c r="E4146" s="277"/>
    </row>
    <row r="4147" spans="1:17" ht="16.5" customHeight="1" x14ac:dyDescent="0.25">
      <c r="A4147" s="275" t="s">
        <v>5855</v>
      </c>
      <c r="B4147" s="275"/>
      <c r="C4147" s="275"/>
      <c r="D4147" s="275"/>
      <c r="E4147" s="275"/>
      <c r="F4147" s="171" t="s">
        <v>4932</v>
      </c>
      <c r="G4147" s="275" t="s">
        <v>5851</v>
      </c>
      <c r="H4147" s="275"/>
      <c r="I4147" s="275"/>
      <c r="J4147" s="275" t="s">
        <v>5854</v>
      </c>
      <c r="K4147" s="275"/>
      <c r="L4147" s="275"/>
      <c r="M4147" s="276"/>
      <c r="N4147" s="276"/>
      <c r="O4147" s="276"/>
      <c r="P4147" s="276"/>
      <c r="Q4147" s="276"/>
    </row>
    <row r="4148" spans="1:17" s="173" customFormat="1" ht="16.5" customHeight="1" x14ac:dyDescent="0.25">
      <c r="A4148" s="272" t="s">
        <v>5853</v>
      </c>
      <c r="B4148" s="272"/>
      <c r="C4148" s="272"/>
      <c r="D4148" s="272"/>
      <c r="E4148" s="272"/>
      <c r="F4148" s="172" t="s">
        <v>4932</v>
      </c>
      <c r="G4148" s="272" t="s">
        <v>5851</v>
      </c>
      <c r="H4148" s="272"/>
      <c r="I4148" s="272"/>
      <c r="J4148" s="272" t="s">
        <v>5852</v>
      </c>
      <c r="K4148" s="272"/>
      <c r="L4148" s="272"/>
      <c r="M4148" s="273"/>
      <c r="N4148" s="273"/>
      <c r="O4148" s="273"/>
      <c r="P4148" s="273"/>
      <c r="Q4148" s="273"/>
    </row>
    <row r="4149" spans="1:17" ht="16.5" customHeight="1" x14ac:dyDescent="0.25">
      <c r="A4149" s="275" t="s">
        <v>4942</v>
      </c>
      <c r="B4149" s="275"/>
      <c r="C4149" s="275"/>
      <c r="D4149" s="275"/>
      <c r="E4149" s="275"/>
      <c r="F4149" s="171" t="s">
        <v>4932</v>
      </c>
      <c r="G4149" s="275" t="s">
        <v>5851</v>
      </c>
      <c r="H4149" s="275"/>
      <c r="I4149" s="275"/>
      <c r="J4149" s="275" t="s">
        <v>5850</v>
      </c>
      <c r="K4149" s="275"/>
      <c r="L4149" s="275"/>
      <c r="M4149" s="276"/>
      <c r="N4149" s="276"/>
      <c r="O4149" s="276"/>
      <c r="P4149" s="276"/>
      <c r="Q4149" s="276"/>
    </row>
    <row r="4150" spans="1:17" ht="28.5" customHeight="1" x14ac:dyDescent="0.25"/>
    <row r="4151" spans="1:17" ht="6" customHeight="1" x14ac:dyDescent="0.25"/>
    <row r="4152" spans="1:17" ht="15.75" customHeight="1" x14ac:dyDescent="0.25">
      <c r="A4152" s="274" t="s">
        <v>5813</v>
      </c>
      <c r="B4152" s="274"/>
      <c r="C4152" s="274"/>
      <c r="D4152" s="274"/>
      <c r="E4152" s="274"/>
      <c r="F4152" s="274"/>
      <c r="G4152" s="274"/>
      <c r="H4152" s="274"/>
    </row>
    <row r="4153" spans="1:17" ht="6.75" customHeight="1" x14ac:dyDescent="0.25"/>
    <row r="4154" spans="1:17" s="173" customFormat="1" ht="13.5" customHeight="1" x14ac:dyDescent="0.25">
      <c r="A4154" s="277" t="s">
        <v>5849</v>
      </c>
      <c r="B4154" s="277"/>
      <c r="C4154" s="277"/>
      <c r="D4154" s="277"/>
      <c r="E4154" s="277"/>
      <c r="F4154" s="172" t="s">
        <v>4932</v>
      </c>
      <c r="G4154" s="272" t="s">
        <v>5813</v>
      </c>
      <c r="H4154" s="272"/>
      <c r="I4154" s="272"/>
      <c r="M4154" s="273"/>
      <c r="N4154" s="273"/>
      <c r="O4154" s="273"/>
      <c r="P4154" s="273"/>
      <c r="Q4154" s="273"/>
    </row>
    <row r="4155" spans="1:17" s="173" customFormat="1" ht="13.5" customHeight="1" x14ac:dyDescent="0.25">
      <c r="A4155" s="277"/>
      <c r="B4155" s="277"/>
      <c r="C4155" s="277"/>
      <c r="D4155" s="277"/>
      <c r="E4155" s="277"/>
    </row>
    <row r="4156" spans="1:17" ht="16.5" customHeight="1" x14ac:dyDescent="0.25">
      <c r="A4156" s="275" t="s">
        <v>5848</v>
      </c>
      <c r="B4156" s="275"/>
      <c r="C4156" s="275"/>
      <c r="D4156" s="275"/>
      <c r="E4156" s="275"/>
      <c r="F4156" s="171" t="s">
        <v>4932</v>
      </c>
      <c r="G4156" s="275" t="s">
        <v>5813</v>
      </c>
      <c r="H4156" s="275"/>
      <c r="I4156" s="275"/>
      <c r="M4156" s="276"/>
      <c r="N4156" s="276"/>
      <c r="O4156" s="276"/>
      <c r="P4156" s="276"/>
      <c r="Q4156" s="276"/>
    </row>
    <row r="4157" spans="1:17" s="173" customFormat="1" ht="16.5" customHeight="1" x14ac:dyDescent="0.25">
      <c r="A4157" s="272" t="s">
        <v>5847</v>
      </c>
      <c r="B4157" s="272"/>
      <c r="C4157" s="272"/>
      <c r="D4157" s="272"/>
      <c r="E4157" s="272"/>
      <c r="F4157" s="172" t="s">
        <v>4932</v>
      </c>
      <c r="G4157" s="272" t="s">
        <v>5813</v>
      </c>
      <c r="H4157" s="272"/>
      <c r="I4157" s="272"/>
      <c r="M4157" s="273"/>
      <c r="N4157" s="273"/>
      <c r="O4157" s="273"/>
      <c r="P4157" s="273"/>
      <c r="Q4157" s="273"/>
    </row>
    <row r="4158" spans="1:17" ht="13.5" customHeight="1" x14ac:dyDescent="0.25">
      <c r="A4158" s="278" t="s">
        <v>5846</v>
      </c>
      <c r="B4158" s="278"/>
      <c r="C4158" s="278"/>
      <c r="D4158" s="278"/>
      <c r="E4158" s="278"/>
      <c r="F4158" s="171" t="s">
        <v>4932</v>
      </c>
      <c r="G4158" s="275" t="s">
        <v>5813</v>
      </c>
      <c r="H4158" s="275"/>
      <c r="I4158" s="275"/>
      <c r="M4158" s="276"/>
      <c r="N4158" s="276"/>
      <c r="O4158" s="276"/>
      <c r="P4158" s="276"/>
      <c r="Q4158" s="276"/>
    </row>
    <row r="4159" spans="1:17" ht="13.5" customHeight="1" x14ac:dyDescent="0.25">
      <c r="A4159" s="278"/>
      <c r="B4159" s="278"/>
      <c r="C4159" s="278"/>
      <c r="D4159" s="278"/>
      <c r="E4159" s="278"/>
    </row>
    <row r="4160" spans="1:17" s="173" customFormat="1" ht="13.5" customHeight="1" x14ac:dyDescent="0.25">
      <c r="A4160" s="277" t="s">
        <v>5845</v>
      </c>
      <c r="B4160" s="277"/>
      <c r="C4160" s="277"/>
      <c r="D4160" s="277"/>
      <c r="E4160" s="277"/>
      <c r="F4160" s="172" t="s">
        <v>4932</v>
      </c>
      <c r="G4160" s="272" t="s">
        <v>5813</v>
      </c>
      <c r="H4160" s="272"/>
      <c r="I4160" s="272"/>
      <c r="M4160" s="273"/>
      <c r="N4160" s="273"/>
      <c r="O4160" s="273"/>
      <c r="P4160" s="273"/>
      <c r="Q4160" s="273"/>
    </row>
    <row r="4161" spans="1:17" s="173" customFormat="1" ht="13.5" customHeight="1" x14ac:dyDescent="0.25">
      <c r="A4161" s="277"/>
      <c r="B4161" s="277"/>
      <c r="C4161" s="277"/>
      <c r="D4161" s="277"/>
      <c r="E4161" s="277"/>
    </row>
    <row r="4162" spans="1:17" ht="13.5" customHeight="1" x14ac:dyDescent="0.25">
      <c r="A4162" s="278" t="s">
        <v>5844</v>
      </c>
      <c r="B4162" s="278"/>
      <c r="C4162" s="278"/>
      <c r="D4162" s="278"/>
      <c r="E4162" s="278"/>
      <c r="F4162" s="171" t="s">
        <v>4932</v>
      </c>
      <c r="G4162" s="275" t="s">
        <v>5813</v>
      </c>
      <c r="H4162" s="275"/>
      <c r="I4162" s="275"/>
      <c r="M4162" s="276"/>
      <c r="N4162" s="276"/>
      <c r="O4162" s="276"/>
      <c r="P4162" s="276"/>
      <c r="Q4162" s="276"/>
    </row>
    <row r="4163" spans="1:17" ht="13.5" customHeight="1" x14ac:dyDescent="0.25">
      <c r="A4163" s="278"/>
      <c r="B4163" s="278"/>
      <c r="C4163" s="278"/>
      <c r="D4163" s="278"/>
      <c r="E4163" s="278"/>
    </row>
    <row r="4164" spans="1:17" s="173" customFormat="1" ht="13.5" customHeight="1" x14ac:dyDescent="0.25">
      <c r="A4164" s="277" t="s">
        <v>5843</v>
      </c>
      <c r="B4164" s="277"/>
      <c r="C4164" s="277"/>
      <c r="D4164" s="277"/>
      <c r="E4164" s="277"/>
      <c r="F4164" s="172" t="s">
        <v>4932</v>
      </c>
      <c r="G4164" s="272" t="s">
        <v>5813</v>
      </c>
      <c r="H4164" s="272"/>
      <c r="I4164" s="272"/>
      <c r="M4164" s="273"/>
      <c r="N4164" s="273"/>
      <c r="O4164" s="273"/>
      <c r="P4164" s="273"/>
      <c r="Q4164" s="273"/>
    </row>
    <row r="4165" spans="1:17" s="173" customFormat="1" ht="13.5" customHeight="1" x14ac:dyDescent="0.25">
      <c r="A4165" s="277"/>
      <c r="B4165" s="277"/>
      <c r="C4165" s="277"/>
      <c r="D4165" s="277"/>
      <c r="E4165" s="277"/>
    </row>
    <row r="4166" spans="1:17" ht="16.5" customHeight="1" x14ac:dyDescent="0.25">
      <c r="A4166" s="275" t="s">
        <v>5842</v>
      </c>
      <c r="B4166" s="275"/>
      <c r="C4166" s="275"/>
      <c r="D4166" s="275"/>
      <c r="E4166" s="275"/>
      <c r="F4166" s="171" t="s">
        <v>4932</v>
      </c>
      <c r="G4166" s="275" t="s">
        <v>5813</v>
      </c>
      <c r="H4166" s="275"/>
      <c r="I4166" s="275"/>
      <c r="M4166" s="276"/>
      <c r="N4166" s="276"/>
      <c r="O4166" s="276"/>
      <c r="P4166" s="276"/>
      <c r="Q4166" s="276"/>
    </row>
    <row r="4167" spans="1:17" s="173" customFormat="1" ht="16.5" customHeight="1" x14ac:dyDescent="0.25">
      <c r="A4167" s="272" t="s">
        <v>5841</v>
      </c>
      <c r="B4167" s="272"/>
      <c r="C4167" s="272"/>
      <c r="D4167" s="272"/>
      <c r="E4167" s="272"/>
      <c r="F4167" s="172" t="s">
        <v>4932</v>
      </c>
      <c r="G4167" s="272" t="s">
        <v>5813</v>
      </c>
      <c r="H4167" s="272"/>
      <c r="I4167" s="272"/>
      <c r="M4167" s="273"/>
      <c r="N4167" s="273"/>
      <c r="O4167" s="273"/>
      <c r="P4167" s="273"/>
      <c r="Q4167" s="273"/>
    </row>
    <row r="4168" spans="1:17" ht="16.5" customHeight="1" x14ac:dyDescent="0.25">
      <c r="A4168" s="275" t="s">
        <v>5840</v>
      </c>
      <c r="B4168" s="275"/>
      <c r="C4168" s="275"/>
      <c r="D4168" s="275"/>
      <c r="E4168" s="275"/>
      <c r="F4168" s="171" t="s">
        <v>4932</v>
      </c>
      <c r="G4168" s="275" t="s">
        <v>5813</v>
      </c>
      <c r="H4168" s="275"/>
      <c r="I4168" s="275"/>
      <c r="M4168" s="276"/>
      <c r="N4168" s="276"/>
      <c r="O4168" s="276"/>
      <c r="P4168" s="276"/>
      <c r="Q4168" s="276"/>
    </row>
    <row r="4169" spans="1:17" s="173" customFormat="1" ht="13.5" customHeight="1" x14ac:dyDescent="0.25">
      <c r="A4169" s="277" t="s">
        <v>5839</v>
      </c>
      <c r="B4169" s="277"/>
      <c r="C4169" s="277"/>
      <c r="D4169" s="277"/>
      <c r="E4169" s="277"/>
      <c r="F4169" s="172" t="s">
        <v>4932</v>
      </c>
      <c r="G4169" s="272" t="s">
        <v>5813</v>
      </c>
      <c r="H4169" s="272"/>
      <c r="I4169" s="272"/>
      <c r="M4169" s="273"/>
      <c r="N4169" s="273"/>
      <c r="O4169" s="273"/>
      <c r="P4169" s="273"/>
      <c r="Q4169" s="273"/>
    </row>
    <row r="4170" spans="1:17" s="173" customFormat="1" ht="13.5" customHeight="1" x14ac:dyDescent="0.25">
      <c r="A4170" s="277"/>
      <c r="B4170" s="277"/>
      <c r="C4170" s="277"/>
      <c r="D4170" s="277"/>
      <c r="E4170" s="277"/>
    </row>
    <row r="4171" spans="1:17" ht="16.5" customHeight="1" x14ac:dyDescent="0.25">
      <c r="A4171" s="275" t="s">
        <v>5838</v>
      </c>
      <c r="B4171" s="275"/>
      <c r="C4171" s="275"/>
      <c r="D4171" s="275"/>
      <c r="E4171" s="275"/>
      <c r="F4171" s="171" t="s">
        <v>4932</v>
      </c>
      <c r="G4171" s="275" t="s">
        <v>5813</v>
      </c>
      <c r="H4171" s="275"/>
      <c r="I4171" s="275"/>
      <c r="M4171" s="276"/>
      <c r="N4171" s="276"/>
      <c r="O4171" s="276"/>
      <c r="P4171" s="276"/>
      <c r="Q4171" s="276"/>
    </row>
    <row r="4172" spans="1:17" s="173" customFormat="1" ht="16.5" customHeight="1" x14ac:dyDescent="0.25">
      <c r="A4172" s="272" t="s">
        <v>5837</v>
      </c>
      <c r="B4172" s="272"/>
      <c r="C4172" s="272"/>
      <c r="D4172" s="272"/>
      <c r="E4172" s="272"/>
      <c r="F4172" s="172" t="s">
        <v>4932</v>
      </c>
      <c r="G4172" s="272" t="s">
        <v>5813</v>
      </c>
      <c r="H4172" s="272"/>
      <c r="I4172" s="272"/>
      <c r="M4172" s="273"/>
      <c r="N4172" s="273"/>
      <c r="O4172" s="273"/>
      <c r="P4172" s="273"/>
      <c r="Q4172" s="273"/>
    </row>
    <row r="4173" spans="1:17" ht="16.5" customHeight="1" x14ac:dyDescent="0.25">
      <c r="A4173" s="275" t="s">
        <v>5836</v>
      </c>
      <c r="B4173" s="275"/>
      <c r="C4173" s="275"/>
      <c r="D4173" s="275"/>
      <c r="E4173" s="275"/>
      <c r="F4173" s="171" t="s">
        <v>4932</v>
      </c>
      <c r="G4173" s="275" t="s">
        <v>5813</v>
      </c>
      <c r="H4173" s="275"/>
      <c r="I4173" s="275"/>
      <c r="M4173" s="276"/>
      <c r="N4173" s="276"/>
      <c r="O4173" s="276"/>
      <c r="P4173" s="276"/>
      <c r="Q4173" s="276"/>
    </row>
    <row r="4174" spans="1:17" s="173" customFormat="1" ht="16.5" customHeight="1" x14ac:dyDescent="0.25">
      <c r="A4174" s="272" t="s">
        <v>5835</v>
      </c>
      <c r="B4174" s="272"/>
      <c r="C4174" s="272"/>
      <c r="D4174" s="272"/>
      <c r="E4174" s="272"/>
      <c r="F4174" s="172" t="s">
        <v>4932</v>
      </c>
      <c r="G4174" s="272" t="s">
        <v>5813</v>
      </c>
      <c r="H4174" s="272"/>
      <c r="I4174" s="272"/>
      <c r="M4174" s="273"/>
      <c r="N4174" s="273"/>
      <c r="O4174" s="273"/>
      <c r="P4174" s="273"/>
      <c r="Q4174" s="273"/>
    </row>
    <row r="4175" spans="1:17" ht="13.5" customHeight="1" x14ac:dyDescent="0.25">
      <c r="A4175" s="278" t="s">
        <v>5834</v>
      </c>
      <c r="B4175" s="278"/>
      <c r="C4175" s="278"/>
      <c r="D4175" s="278"/>
      <c r="E4175" s="278"/>
      <c r="F4175" s="171" t="s">
        <v>4932</v>
      </c>
      <c r="G4175" s="275" t="s">
        <v>5813</v>
      </c>
      <c r="H4175" s="275"/>
      <c r="I4175" s="275"/>
      <c r="M4175" s="276"/>
      <c r="N4175" s="276"/>
      <c r="O4175" s="276"/>
      <c r="P4175" s="276"/>
      <c r="Q4175" s="276"/>
    </row>
    <row r="4176" spans="1:17" ht="13.5" customHeight="1" x14ac:dyDescent="0.25">
      <c r="A4176" s="278"/>
      <c r="B4176" s="278"/>
      <c r="C4176" s="278"/>
      <c r="D4176" s="278"/>
      <c r="E4176" s="278"/>
    </row>
    <row r="4177" spans="1:17" s="173" customFormat="1" ht="16.5" customHeight="1" x14ac:dyDescent="0.25">
      <c r="A4177" s="272" t="s">
        <v>5833</v>
      </c>
      <c r="B4177" s="272"/>
      <c r="C4177" s="272"/>
      <c r="D4177" s="272"/>
      <c r="E4177" s="272"/>
      <c r="F4177" s="172" t="s">
        <v>4932</v>
      </c>
      <c r="G4177" s="272" t="s">
        <v>5813</v>
      </c>
      <c r="H4177" s="272"/>
      <c r="I4177" s="272"/>
      <c r="M4177" s="273"/>
      <c r="N4177" s="273"/>
      <c r="O4177" s="273"/>
      <c r="P4177" s="273"/>
      <c r="Q4177" s="273"/>
    </row>
    <row r="4178" spans="1:17" ht="13.5" customHeight="1" x14ac:dyDescent="0.25">
      <c r="A4178" s="278" t="s">
        <v>5832</v>
      </c>
      <c r="B4178" s="278"/>
      <c r="C4178" s="278"/>
      <c r="D4178" s="278"/>
      <c r="E4178" s="278"/>
      <c r="F4178" s="171" t="s">
        <v>4932</v>
      </c>
      <c r="G4178" s="275" t="s">
        <v>5813</v>
      </c>
      <c r="H4178" s="275"/>
      <c r="I4178" s="275"/>
      <c r="M4178" s="276"/>
      <c r="N4178" s="276"/>
      <c r="O4178" s="276"/>
      <c r="P4178" s="276"/>
      <c r="Q4178" s="276"/>
    </row>
    <row r="4179" spans="1:17" ht="13.5" customHeight="1" x14ac:dyDescent="0.25">
      <c r="A4179" s="278"/>
      <c r="B4179" s="278"/>
      <c r="C4179" s="278"/>
      <c r="D4179" s="278"/>
      <c r="E4179" s="278"/>
    </row>
    <row r="4180" spans="1:17" s="173" customFormat="1" ht="13.5" customHeight="1" x14ac:dyDescent="0.25">
      <c r="A4180" s="277" t="s">
        <v>5831</v>
      </c>
      <c r="B4180" s="277"/>
      <c r="C4180" s="277"/>
      <c r="D4180" s="277"/>
      <c r="E4180" s="277"/>
      <c r="F4180" s="172" t="s">
        <v>4932</v>
      </c>
      <c r="G4180" s="272" t="s">
        <v>5813</v>
      </c>
      <c r="H4180" s="272"/>
      <c r="I4180" s="272"/>
      <c r="M4180" s="273"/>
      <c r="N4180" s="273"/>
      <c r="O4180" s="273"/>
      <c r="P4180" s="273"/>
      <c r="Q4180" s="273"/>
    </row>
    <row r="4181" spans="1:17" s="173" customFormat="1" ht="13.5" customHeight="1" x14ac:dyDescent="0.25">
      <c r="A4181" s="277"/>
      <c r="B4181" s="277"/>
      <c r="C4181" s="277"/>
      <c r="D4181" s="277"/>
      <c r="E4181" s="277"/>
    </row>
    <row r="4182" spans="1:17" ht="13.5" customHeight="1" x14ac:dyDescent="0.25">
      <c r="A4182" s="278" t="s">
        <v>5830</v>
      </c>
      <c r="B4182" s="278"/>
      <c r="C4182" s="278"/>
      <c r="D4182" s="278"/>
      <c r="E4182" s="278"/>
      <c r="F4182" s="171" t="s">
        <v>4932</v>
      </c>
      <c r="G4182" s="275" t="s">
        <v>5813</v>
      </c>
      <c r="H4182" s="275"/>
      <c r="I4182" s="275"/>
      <c r="M4182" s="276"/>
      <c r="N4182" s="276"/>
      <c r="O4182" s="276"/>
      <c r="P4182" s="276"/>
      <c r="Q4182" s="276"/>
    </row>
    <row r="4183" spans="1:17" ht="13.5" customHeight="1" x14ac:dyDescent="0.25">
      <c r="A4183" s="278"/>
      <c r="B4183" s="278"/>
      <c r="C4183" s="278"/>
      <c r="D4183" s="278"/>
      <c r="E4183" s="278"/>
    </row>
    <row r="4184" spans="1:17" s="173" customFormat="1" ht="16.5" customHeight="1" x14ac:dyDescent="0.25">
      <c r="A4184" s="272" t="s">
        <v>5829</v>
      </c>
      <c r="B4184" s="272"/>
      <c r="C4184" s="272"/>
      <c r="D4184" s="272"/>
      <c r="E4184" s="272"/>
      <c r="F4184" s="172" t="s">
        <v>4932</v>
      </c>
      <c r="G4184" s="272" t="s">
        <v>5813</v>
      </c>
      <c r="H4184" s="272"/>
      <c r="I4184" s="272"/>
      <c r="M4184" s="273"/>
      <c r="N4184" s="273"/>
      <c r="O4184" s="273"/>
      <c r="P4184" s="273"/>
      <c r="Q4184" s="273"/>
    </row>
    <row r="4185" spans="1:17" ht="16.5" customHeight="1" x14ac:dyDescent="0.25">
      <c r="A4185" s="275" t="s">
        <v>5828</v>
      </c>
      <c r="B4185" s="275"/>
      <c r="C4185" s="275"/>
      <c r="D4185" s="275"/>
      <c r="E4185" s="275"/>
      <c r="F4185" s="171" t="s">
        <v>4932</v>
      </c>
      <c r="G4185" s="275" t="s">
        <v>5813</v>
      </c>
      <c r="H4185" s="275"/>
      <c r="I4185" s="275"/>
      <c r="M4185" s="276"/>
      <c r="N4185" s="276"/>
      <c r="O4185" s="276"/>
      <c r="P4185" s="276"/>
      <c r="Q4185" s="276"/>
    </row>
    <row r="4186" spans="1:17" s="173" customFormat="1" ht="16.5" customHeight="1" x14ac:dyDescent="0.25">
      <c r="A4186" s="272" t="s">
        <v>5827</v>
      </c>
      <c r="B4186" s="272"/>
      <c r="C4186" s="272"/>
      <c r="D4186" s="272"/>
      <c r="E4186" s="272"/>
      <c r="F4186" s="172" t="s">
        <v>4932</v>
      </c>
      <c r="G4186" s="272" t="s">
        <v>5813</v>
      </c>
      <c r="H4186" s="272"/>
      <c r="I4186" s="272"/>
      <c r="M4186" s="273"/>
      <c r="N4186" s="273"/>
      <c r="O4186" s="273"/>
      <c r="P4186" s="273"/>
      <c r="Q4186" s="273"/>
    </row>
    <row r="4187" spans="1:17" ht="13.5" customHeight="1" x14ac:dyDescent="0.25">
      <c r="A4187" s="278" t="s">
        <v>5826</v>
      </c>
      <c r="B4187" s="278"/>
      <c r="C4187" s="278"/>
      <c r="D4187" s="278"/>
      <c r="E4187" s="278"/>
      <c r="F4187" s="171" t="s">
        <v>4932</v>
      </c>
      <c r="G4187" s="275" t="s">
        <v>5813</v>
      </c>
      <c r="H4187" s="275"/>
      <c r="I4187" s="275"/>
      <c r="M4187" s="276"/>
      <c r="N4187" s="276"/>
      <c r="O4187" s="276"/>
      <c r="P4187" s="276"/>
      <c r="Q4187" s="276"/>
    </row>
    <row r="4188" spans="1:17" ht="13.5" customHeight="1" x14ac:dyDescent="0.25">
      <c r="A4188" s="278"/>
      <c r="B4188" s="278"/>
      <c r="C4188" s="278"/>
      <c r="D4188" s="278"/>
      <c r="E4188" s="278"/>
    </row>
    <row r="4189" spans="1:17" s="173" customFormat="1" ht="13.5" customHeight="1" x14ac:dyDescent="0.25">
      <c r="A4189" s="277" t="s">
        <v>5825</v>
      </c>
      <c r="B4189" s="277"/>
      <c r="C4189" s="277"/>
      <c r="D4189" s="277"/>
      <c r="E4189" s="277"/>
      <c r="F4189" s="172" t="s">
        <v>4932</v>
      </c>
      <c r="G4189" s="272" t="s">
        <v>5813</v>
      </c>
      <c r="H4189" s="272"/>
      <c r="I4189" s="272"/>
      <c r="M4189" s="273"/>
      <c r="N4189" s="273"/>
      <c r="O4189" s="273"/>
      <c r="P4189" s="273"/>
      <c r="Q4189" s="273"/>
    </row>
    <row r="4190" spans="1:17" s="173" customFormat="1" ht="13.5" customHeight="1" x14ac:dyDescent="0.25">
      <c r="A4190" s="277"/>
      <c r="B4190" s="277"/>
      <c r="C4190" s="277"/>
      <c r="D4190" s="277"/>
      <c r="E4190" s="277"/>
    </row>
    <row r="4191" spans="1:17" s="173" customFormat="1" ht="13.5" customHeight="1" x14ac:dyDescent="0.25">
      <c r="A4191" s="277"/>
      <c r="B4191" s="277"/>
      <c r="C4191" s="277"/>
      <c r="D4191" s="277"/>
      <c r="E4191" s="277"/>
    </row>
    <row r="4192" spans="1:17" ht="13.5" customHeight="1" x14ac:dyDescent="0.25">
      <c r="A4192" s="278" t="s">
        <v>5824</v>
      </c>
      <c r="B4192" s="278"/>
      <c r="C4192" s="278"/>
      <c r="D4192" s="278"/>
      <c r="E4192" s="278"/>
      <c r="F4192" s="171" t="s">
        <v>4932</v>
      </c>
      <c r="G4192" s="275" t="s">
        <v>5813</v>
      </c>
      <c r="H4192" s="275"/>
      <c r="I4192" s="275"/>
      <c r="M4192" s="276"/>
      <c r="N4192" s="276"/>
      <c r="O4192" s="276"/>
      <c r="P4192" s="276"/>
      <c r="Q4192" s="276"/>
    </row>
    <row r="4193" spans="1:17" ht="13.5" customHeight="1" x14ac:dyDescent="0.25">
      <c r="A4193" s="278"/>
      <c r="B4193" s="278"/>
      <c r="C4193" s="278"/>
      <c r="D4193" s="278"/>
      <c r="E4193" s="278"/>
    </row>
    <row r="4194" spans="1:17" s="173" customFormat="1" ht="13.5" customHeight="1" x14ac:dyDescent="0.25">
      <c r="A4194" s="277" t="s">
        <v>5823</v>
      </c>
      <c r="B4194" s="277"/>
      <c r="C4194" s="277"/>
      <c r="D4194" s="277"/>
      <c r="E4194" s="277"/>
      <c r="F4194" s="172" t="s">
        <v>4932</v>
      </c>
      <c r="G4194" s="272" t="s">
        <v>5813</v>
      </c>
      <c r="H4194" s="272"/>
      <c r="I4194" s="272"/>
      <c r="M4194" s="273"/>
      <c r="N4194" s="273"/>
      <c r="O4194" s="273"/>
      <c r="P4194" s="273"/>
      <c r="Q4194" s="273"/>
    </row>
    <row r="4195" spans="1:17" s="173" customFormat="1" ht="13.5" customHeight="1" x14ac:dyDescent="0.25">
      <c r="A4195" s="277"/>
      <c r="B4195" s="277"/>
      <c r="C4195" s="277"/>
      <c r="D4195" s="277"/>
      <c r="E4195" s="277"/>
    </row>
    <row r="4196" spans="1:17" ht="13.5" customHeight="1" x14ac:dyDescent="0.25">
      <c r="A4196" s="278" t="s">
        <v>5822</v>
      </c>
      <c r="B4196" s="278"/>
      <c r="C4196" s="278"/>
      <c r="D4196" s="278"/>
      <c r="E4196" s="278"/>
      <c r="F4196" s="171" t="s">
        <v>4932</v>
      </c>
      <c r="G4196" s="275" t="s">
        <v>5813</v>
      </c>
      <c r="H4196" s="275"/>
      <c r="I4196" s="275"/>
      <c r="J4196" s="278" t="s">
        <v>5821</v>
      </c>
      <c r="K4196" s="278"/>
      <c r="L4196" s="278"/>
      <c r="M4196" s="276"/>
      <c r="N4196" s="276"/>
      <c r="O4196" s="276"/>
      <c r="P4196" s="276"/>
      <c r="Q4196" s="276"/>
    </row>
    <row r="4197" spans="1:17" ht="13.5" customHeight="1" x14ac:dyDescent="0.25">
      <c r="A4197" s="278"/>
      <c r="B4197" s="278"/>
      <c r="C4197" s="278"/>
      <c r="D4197" s="278"/>
      <c r="E4197" s="278"/>
      <c r="J4197" s="278"/>
      <c r="K4197" s="278"/>
      <c r="L4197" s="278"/>
    </row>
    <row r="4198" spans="1:17" s="173" customFormat="1" ht="13.5" customHeight="1" x14ac:dyDescent="0.25">
      <c r="A4198" s="277" t="s">
        <v>5820</v>
      </c>
      <c r="B4198" s="277"/>
      <c r="C4198" s="277"/>
      <c r="D4198" s="277"/>
      <c r="E4198" s="277"/>
      <c r="F4198" s="172" t="s">
        <v>4932</v>
      </c>
      <c r="G4198" s="272" t="s">
        <v>5813</v>
      </c>
      <c r="H4198" s="272"/>
      <c r="I4198" s="272"/>
      <c r="M4198" s="273"/>
      <c r="N4198" s="273"/>
      <c r="O4198" s="273"/>
      <c r="P4198" s="273"/>
      <c r="Q4198" s="273"/>
    </row>
    <row r="4199" spans="1:17" s="173" customFormat="1" ht="13.5" customHeight="1" x14ac:dyDescent="0.25">
      <c r="A4199" s="277"/>
      <c r="B4199" s="277"/>
      <c r="C4199" s="277"/>
      <c r="D4199" s="277"/>
      <c r="E4199" s="277"/>
    </row>
    <row r="4200" spans="1:17" ht="16.5" customHeight="1" x14ac:dyDescent="0.25">
      <c r="A4200" s="275" t="s">
        <v>5819</v>
      </c>
      <c r="B4200" s="275"/>
      <c r="C4200" s="275"/>
      <c r="D4200" s="275"/>
      <c r="E4200" s="275"/>
      <c r="F4200" s="171" t="s">
        <v>4932</v>
      </c>
      <c r="G4200" s="275" t="s">
        <v>5813</v>
      </c>
      <c r="H4200" s="275"/>
      <c r="I4200" s="275"/>
      <c r="M4200" s="276"/>
      <c r="N4200" s="276"/>
      <c r="O4200" s="276"/>
      <c r="P4200" s="276"/>
      <c r="Q4200" s="276"/>
    </row>
    <row r="4201" spans="1:17" s="173" customFormat="1" ht="13.5" customHeight="1" x14ac:dyDescent="0.25">
      <c r="A4201" s="277" t="s">
        <v>5818</v>
      </c>
      <c r="B4201" s="277"/>
      <c r="C4201" s="277"/>
      <c r="D4201" s="277"/>
      <c r="E4201" s="277"/>
      <c r="F4201" s="172" t="s">
        <v>4932</v>
      </c>
      <c r="G4201" s="272" t="s">
        <v>5813</v>
      </c>
      <c r="H4201" s="272"/>
      <c r="I4201" s="272"/>
      <c r="M4201" s="273"/>
      <c r="N4201" s="273"/>
      <c r="O4201" s="273"/>
      <c r="P4201" s="273"/>
      <c r="Q4201" s="273"/>
    </row>
    <row r="4202" spans="1:17" s="173" customFormat="1" ht="13.5" customHeight="1" x14ac:dyDescent="0.25">
      <c r="A4202" s="277"/>
      <c r="B4202" s="277"/>
      <c r="C4202" s="277"/>
      <c r="D4202" s="277"/>
      <c r="E4202" s="277"/>
    </row>
    <row r="4203" spans="1:17" ht="13.5" customHeight="1" x14ac:dyDescent="0.25">
      <c r="A4203" s="278" t="s">
        <v>5817</v>
      </c>
      <c r="B4203" s="278"/>
      <c r="C4203" s="278"/>
      <c r="D4203" s="278"/>
      <c r="E4203" s="278"/>
      <c r="F4203" s="171" t="s">
        <v>4932</v>
      </c>
      <c r="G4203" s="275" t="s">
        <v>5813</v>
      </c>
      <c r="H4203" s="275"/>
      <c r="I4203" s="275"/>
      <c r="M4203" s="276"/>
      <c r="N4203" s="276"/>
      <c r="O4203" s="276"/>
      <c r="P4203" s="276"/>
      <c r="Q4203" s="276"/>
    </row>
    <row r="4204" spans="1:17" ht="13.5" customHeight="1" x14ac:dyDescent="0.25">
      <c r="A4204" s="278"/>
      <c r="B4204" s="278"/>
      <c r="C4204" s="278"/>
      <c r="D4204" s="278"/>
      <c r="E4204" s="278"/>
    </row>
    <row r="4205" spans="1:17" ht="13.5" customHeight="1" x14ac:dyDescent="0.25">
      <c r="A4205" s="278"/>
      <c r="B4205" s="278"/>
      <c r="C4205" s="278"/>
      <c r="D4205" s="278"/>
      <c r="E4205" s="278"/>
    </row>
    <row r="4206" spans="1:17" ht="13.5" customHeight="1" x14ac:dyDescent="0.25">
      <c r="A4206" s="278"/>
      <c r="B4206" s="278"/>
      <c r="C4206" s="278"/>
      <c r="D4206" s="278"/>
      <c r="E4206" s="278"/>
    </row>
    <row r="4207" spans="1:17" s="173" customFormat="1" ht="13.5" customHeight="1" x14ac:dyDescent="0.25">
      <c r="A4207" s="277" t="s">
        <v>5816</v>
      </c>
      <c r="B4207" s="277"/>
      <c r="C4207" s="277"/>
      <c r="D4207" s="277"/>
      <c r="E4207" s="277"/>
      <c r="F4207" s="172" t="s">
        <v>4932</v>
      </c>
      <c r="G4207" s="272" t="s">
        <v>5813</v>
      </c>
      <c r="H4207" s="272"/>
      <c r="I4207" s="272"/>
      <c r="M4207" s="273"/>
      <c r="N4207" s="273"/>
      <c r="O4207" s="273"/>
      <c r="P4207" s="273"/>
      <c r="Q4207" s="273"/>
    </row>
    <row r="4208" spans="1:17" s="173" customFormat="1" ht="13.5" customHeight="1" x14ac:dyDescent="0.25">
      <c r="A4208" s="277"/>
      <c r="B4208" s="277"/>
      <c r="C4208" s="277"/>
      <c r="D4208" s="277"/>
      <c r="E4208" s="277"/>
    </row>
    <row r="4209" spans="1:17" ht="16.5" customHeight="1" x14ac:dyDescent="0.25">
      <c r="A4209" s="275" t="s">
        <v>5815</v>
      </c>
      <c r="B4209" s="275"/>
      <c r="C4209" s="275"/>
      <c r="D4209" s="275"/>
      <c r="E4209" s="275"/>
      <c r="F4209" s="171" t="s">
        <v>4932</v>
      </c>
      <c r="G4209" s="275" t="s">
        <v>5813</v>
      </c>
      <c r="H4209" s="275"/>
      <c r="I4209" s="275"/>
      <c r="M4209" s="276"/>
      <c r="N4209" s="276"/>
      <c r="O4209" s="276"/>
      <c r="P4209" s="276"/>
      <c r="Q4209" s="276"/>
    </row>
    <row r="4210" spans="1:17" s="173" customFormat="1" ht="13.5" customHeight="1" x14ac:dyDescent="0.25">
      <c r="A4210" s="277" t="s">
        <v>5814</v>
      </c>
      <c r="B4210" s="277"/>
      <c r="C4210" s="277"/>
      <c r="D4210" s="277"/>
      <c r="E4210" s="277"/>
      <c r="F4210" s="172" t="s">
        <v>4932</v>
      </c>
      <c r="G4210" s="272" t="s">
        <v>5813</v>
      </c>
      <c r="H4210" s="272"/>
      <c r="I4210" s="272"/>
      <c r="M4210" s="273"/>
      <c r="N4210" s="273"/>
      <c r="O4210" s="273"/>
      <c r="P4210" s="273"/>
      <c r="Q4210" s="273"/>
    </row>
    <row r="4211" spans="1:17" s="173" customFormat="1" ht="13.5" customHeight="1" x14ac:dyDescent="0.25">
      <c r="A4211" s="277"/>
      <c r="B4211" s="277"/>
      <c r="C4211" s="277"/>
      <c r="D4211" s="277"/>
      <c r="E4211" s="277"/>
    </row>
    <row r="4212" spans="1:17" ht="16.5" customHeight="1" x14ac:dyDescent="0.25">
      <c r="A4212" s="275" t="s">
        <v>4942</v>
      </c>
      <c r="B4212" s="275"/>
      <c r="C4212" s="275"/>
      <c r="D4212" s="275"/>
      <c r="E4212" s="275"/>
      <c r="F4212" s="171" t="s">
        <v>4932</v>
      </c>
      <c r="G4212" s="275" t="s">
        <v>5813</v>
      </c>
      <c r="H4212" s="275"/>
      <c r="I4212" s="275"/>
      <c r="M4212" s="276"/>
      <c r="N4212" s="276"/>
      <c r="O4212" s="276"/>
      <c r="P4212" s="276"/>
      <c r="Q4212" s="276"/>
    </row>
    <row r="4213" spans="1:17" ht="28.5" customHeight="1" x14ac:dyDescent="0.25"/>
    <row r="4214" spans="1:17" ht="6" customHeight="1" x14ac:dyDescent="0.25"/>
    <row r="4215" spans="1:17" ht="15.75" customHeight="1" x14ac:dyDescent="0.25">
      <c r="A4215" s="274" t="s">
        <v>5812</v>
      </c>
      <c r="B4215" s="274"/>
      <c r="C4215" s="274"/>
      <c r="D4215" s="274"/>
      <c r="E4215" s="274"/>
      <c r="F4215" s="274"/>
      <c r="G4215" s="274"/>
      <c r="H4215" s="274"/>
    </row>
    <row r="4216" spans="1:17" ht="6.75" customHeight="1" x14ac:dyDescent="0.25"/>
    <row r="4217" spans="1:17" s="173" customFormat="1" ht="16.5" customHeight="1" x14ac:dyDescent="0.25">
      <c r="A4217" s="272" t="s">
        <v>4942</v>
      </c>
      <c r="B4217" s="272"/>
      <c r="C4217" s="272"/>
      <c r="D4217" s="272"/>
      <c r="E4217" s="272"/>
      <c r="F4217" s="172" t="s">
        <v>4932</v>
      </c>
      <c r="G4217" s="272" t="s">
        <v>5812</v>
      </c>
      <c r="H4217" s="272"/>
      <c r="I4217" s="272"/>
      <c r="M4217" s="273"/>
      <c r="N4217" s="273"/>
      <c r="O4217" s="273"/>
      <c r="P4217" s="273"/>
      <c r="Q4217" s="273"/>
    </row>
    <row r="4218" spans="1:17" ht="28.5" customHeight="1" x14ac:dyDescent="0.25"/>
    <row r="4219" spans="1:17" ht="6" customHeight="1" x14ac:dyDescent="0.25"/>
    <row r="4220" spans="1:17" ht="15.75" customHeight="1" x14ac:dyDescent="0.25">
      <c r="A4220" s="274" t="s">
        <v>5809</v>
      </c>
      <c r="B4220" s="274"/>
      <c r="C4220" s="274"/>
      <c r="D4220" s="274"/>
      <c r="E4220" s="274"/>
      <c r="F4220" s="274"/>
      <c r="G4220" s="274"/>
      <c r="H4220" s="274"/>
    </row>
    <row r="4221" spans="1:17" ht="6.75" customHeight="1" x14ac:dyDescent="0.25"/>
    <row r="4222" spans="1:17" ht="13.5" customHeight="1" x14ac:dyDescent="0.25">
      <c r="A4222" s="278" t="s">
        <v>5811</v>
      </c>
      <c r="B4222" s="278"/>
      <c r="C4222" s="278"/>
      <c r="D4222" s="278"/>
      <c r="E4222" s="278"/>
      <c r="F4222" s="171" t="s">
        <v>4932</v>
      </c>
      <c r="G4222" s="275" t="s">
        <v>5809</v>
      </c>
      <c r="H4222" s="275"/>
      <c r="I4222" s="275"/>
      <c r="J4222" s="275" t="s">
        <v>5810</v>
      </c>
      <c r="K4222" s="275"/>
      <c r="L4222" s="275"/>
      <c r="M4222" s="276"/>
      <c r="N4222" s="276"/>
      <c r="O4222" s="276"/>
      <c r="P4222" s="276"/>
      <c r="Q4222" s="276"/>
    </row>
    <row r="4223" spans="1:17" ht="13.5" customHeight="1" x14ac:dyDescent="0.25">
      <c r="A4223" s="278"/>
      <c r="B4223" s="278"/>
      <c r="C4223" s="278"/>
      <c r="D4223" s="278"/>
      <c r="E4223" s="278"/>
    </row>
    <row r="4224" spans="1:17" s="173" customFormat="1" ht="16.5" customHeight="1" x14ac:dyDescent="0.25">
      <c r="A4224" s="272" t="s">
        <v>4942</v>
      </c>
      <c r="B4224" s="272"/>
      <c r="C4224" s="272"/>
      <c r="D4224" s="272"/>
      <c r="E4224" s="272"/>
      <c r="F4224" s="172" t="s">
        <v>4932</v>
      </c>
      <c r="G4224" s="272" t="s">
        <v>5809</v>
      </c>
      <c r="H4224" s="272"/>
      <c r="I4224" s="272"/>
      <c r="M4224" s="273"/>
      <c r="N4224" s="273"/>
      <c r="O4224" s="273"/>
      <c r="P4224" s="273"/>
      <c r="Q4224" s="273"/>
    </row>
    <row r="4225" spans="1:17" ht="28.5" customHeight="1" x14ac:dyDescent="0.25"/>
    <row r="4226" spans="1:17" ht="6" customHeight="1" x14ac:dyDescent="0.25"/>
    <row r="4227" spans="1:17" ht="15.75" customHeight="1" x14ac:dyDescent="0.25">
      <c r="A4227" s="274" t="s">
        <v>5808</v>
      </c>
      <c r="B4227" s="274"/>
      <c r="C4227" s="274"/>
      <c r="D4227" s="274"/>
      <c r="E4227" s="274"/>
      <c r="F4227" s="274"/>
      <c r="G4227" s="274"/>
      <c r="H4227" s="274"/>
    </row>
    <row r="4228" spans="1:17" ht="6.75" customHeight="1" x14ac:dyDescent="0.25"/>
    <row r="4229" spans="1:17" ht="16.5" customHeight="1" x14ac:dyDescent="0.25">
      <c r="A4229" s="275" t="s">
        <v>5806</v>
      </c>
      <c r="B4229" s="275"/>
      <c r="C4229" s="275"/>
      <c r="D4229" s="275"/>
      <c r="E4229" s="275"/>
      <c r="F4229" s="171" t="s">
        <v>4932</v>
      </c>
      <c r="G4229" s="275" t="s">
        <v>5808</v>
      </c>
      <c r="H4229" s="275"/>
      <c r="I4229" s="275"/>
      <c r="J4229" s="275" t="s">
        <v>5807</v>
      </c>
      <c r="K4229" s="275"/>
      <c r="L4229" s="275"/>
      <c r="M4229" s="276"/>
      <c r="N4229" s="276"/>
      <c r="O4229" s="276"/>
      <c r="P4229" s="276"/>
      <c r="Q4229" s="276"/>
    </row>
    <row r="4230" spans="1:17" ht="28.5" customHeight="1" x14ac:dyDescent="0.25"/>
    <row r="4231" spans="1:17" ht="6" customHeight="1" x14ac:dyDescent="0.25"/>
    <row r="4232" spans="1:17" ht="15.75" customHeight="1" x14ac:dyDescent="0.25">
      <c r="A4232" s="274" t="s">
        <v>5804</v>
      </c>
      <c r="B4232" s="274"/>
      <c r="C4232" s="274"/>
      <c r="D4232" s="274"/>
      <c r="E4232" s="274"/>
      <c r="F4232" s="274"/>
      <c r="G4232" s="274"/>
      <c r="H4232" s="274"/>
    </row>
    <row r="4233" spans="1:17" ht="6.75" customHeight="1" x14ac:dyDescent="0.25"/>
    <row r="4234" spans="1:17" s="173" customFormat="1" ht="16.5" customHeight="1" x14ac:dyDescent="0.25">
      <c r="A4234" s="272" t="s">
        <v>5806</v>
      </c>
      <c r="B4234" s="272"/>
      <c r="C4234" s="272"/>
      <c r="D4234" s="272"/>
      <c r="E4234" s="272"/>
      <c r="F4234" s="172" t="s">
        <v>4932</v>
      </c>
      <c r="G4234" s="272" t="s">
        <v>5804</v>
      </c>
      <c r="H4234" s="272"/>
      <c r="I4234" s="272"/>
      <c r="M4234" s="273"/>
      <c r="N4234" s="273"/>
      <c r="O4234" s="273"/>
      <c r="P4234" s="273"/>
      <c r="Q4234" s="273"/>
    </row>
    <row r="4235" spans="1:17" ht="16.5" customHeight="1" x14ac:dyDescent="0.25">
      <c r="A4235" s="275" t="s">
        <v>5805</v>
      </c>
      <c r="B4235" s="275"/>
      <c r="C4235" s="275"/>
      <c r="D4235" s="275"/>
      <c r="E4235" s="275"/>
      <c r="F4235" s="171" t="s">
        <v>4932</v>
      </c>
      <c r="G4235" s="275" t="s">
        <v>5804</v>
      </c>
      <c r="H4235" s="275"/>
      <c r="I4235" s="275"/>
      <c r="M4235" s="276"/>
      <c r="N4235" s="276"/>
      <c r="O4235" s="276"/>
      <c r="P4235" s="276"/>
      <c r="Q4235" s="276"/>
    </row>
    <row r="4236" spans="1:17" ht="28.5" customHeight="1" x14ac:dyDescent="0.25"/>
    <row r="4237" spans="1:17" ht="6" customHeight="1" x14ac:dyDescent="0.25"/>
    <row r="4238" spans="1:17" ht="15.75" customHeight="1" x14ac:dyDescent="0.25">
      <c r="A4238" s="274" t="s">
        <v>5790</v>
      </c>
      <c r="B4238" s="274"/>
      <c r="C4238" s="274"/>
      <c r="D4238" s="274"/>
      <c r="E4238" s="274"/>
      <c r="F4238" s="274"/>
      <c r="G4238" s="274"/>
      <c r="H4238" s="274"/>
    </row>
    <row r="4239" spans="1:17" ht="6.75" customHeight="1" x14ac:dyDescent="0.25"/>
    <row r="4240" spans="1:17" s="173" customFormat="1" ht="13.5" customHeight="1" x14ac:dyDescent="0.25">
      <c r="A4240" s="277" t="s">
        <v>5803</v>
      </c>
      <c r="B4240" s="277"/>
      <c r="C4240" s="277"/>
      <c r="D4240" s="277"/>
      <c r="E4240" s="277"/>
      <c r="F4240" s="172" t="s">
        <v>4932</v>
      </c>
      <c r="G4240" s="272" t="s">
        <v>5790</v>
      </c>
      <c r="H4240" s="272"/>
      <c r="I4240" s="272"/>
      <c r="J4240" s="272" t="s">
        <v>5802</v>
      </c>
      <c r="K4240" s="272"/>
      <c r="L4240" s="272"/>
      <c r="M4240" s="273"/>
      <c r="N4240" s="273"/>
      <c r="O4240" s="273"/>
      <c r="P4240" s="273"/>
      <c r="Q4240" s="273"/>
    </row>
    <row r="4241" spans="1:17" s="173" customFormat="1" ht="13.5" customHeight="1" x14ac:dyDescent="0.25">
      <c r="A4241" s="277"/>
      <c r="B4241" s="277"/>
      <c r="C4241" s="277"/>
      <c r="D4241" s="277"/>
      <c r="E4241" s="277"/>
    </row>
    <row r="4242" spans="1:17" ht="13.5" customHeight="1" x14ac:dyDescent="0.25">
      <c r="A4242" s="278" t="s">
        <v>5801</v>
      </c>
      <c r="B4242" s="278"/>
      <c r="C4242" s="278"/>
      <c r="D4242" s="278"/>
      <c r="E4242" s="278"/>
      <c r="F4242" s="171" t="s">
        <v>4932</v>
      </c>
      <c r="G4242" s="275" t="s">
        <v>5790</v>
      </c>
      <c r="H4242" s="275"/>
      <c r="I4242" s="275"/>
      <c r="J4242" s="275" t="s">
        <v>5800</v>
      </c>
      <c r="K4242" s="275"/>
      <c r="L4242" s="275"/>
      <c r="M4242" s="276"/>
      <c r="N4242" s="276"/>
      <c r="O4242" s="276"/>
      <c r="P4242" s="276"/>
      <c r="Q4242" s="276"/>
    </row>
    <row r="4243" spans="1:17" ht="13.5" customHeight="1" x14ac:dyDescent="0.25">
      <c r="A4243" s="278"/>
      <c r="B4243" s="278"/>
      <c r="C4243" s="278"/>
      <c r="D4243" s="278"/>
      <c r="E4243" s="278"/>
    </row>
    <row r="4244" spans="1:17" s="173" customFormat="1" ht="16.5" customHeight="1" x14ac:dyDescent="0.25">
      <c r="A4244" s="272" t="s">
        <v>5799</v>
      </c>
      <c r="B4244" s="272"/>
      <c r="C4244" s="272"/>
      <c r="D4244" s="272"/>
      <c r="E4244" s="272"/>
      <c r="F4244" s="172" t="s">
        <v>4932</v>
      </c>
      <c r="G4244" s="272" t="s">
        <v>5790</v>
      </c>
      <c r="H4244" s="272"/>
      <c r="I4244" s="272"/>
      <c r="J4244" s="272" t="s">
        <v>5798</v>
      </c>
      <c r="K4244" s="272"/>
      <c r="L4244" s="272"/>
      <c r="M4244" s="273"/>
      <c r="N4244" s="273"/>
      <c r="O4244" s="273"/>
      <c r="P4244" s="273"/>
      <c r="Q4244" s="273"/>
    </row>
    <row r="4245" spans="1:17" ht="16.5" customHeight="1" x14ac:dyDescent="0.25">
      <c r="A4245" s="275" t="s">
        <v>4942</v>
      </c>
      <c r="B4245" s="275"/>
      <c r="C4245" s="275"/>
      <c r="D4245" s="275"/>
      <c r="E4245" s="275"/>
      <c r="F4245" s="171" t="s">
        <v>4932</v>
      </c>
      <c r="G4245" s="275" t="s">
        <v>5790</v>
      </c>
      <c r="H4245" s="275"/>
      <c r="I4245" s="275"/>
      <c r="M4245" s="276"/>
      <c r="N4245" s="276"/>
      <c r="O4245" s="276"/>
      <c r="P4245" s="276"/>
      <c r="Q4245" s="276"/>
    </row>
    <row r="4246" spans="1:17" s="173" customFormat="1" ht="16.5" customHeight="1" x14ac:dyDescent="0.25">
      <c r="A4246" s="272" t="s">
        <v>5797</v>
      </c>
      <c r="B4246" s="272"/>
      <c r="C4246" s="272"/>
      <c r="D4246" s="272"/>
      <c r="E4246" s="272"/>
      <c r="F4246" s="172" t="s">
        <v>4932</v>
      </c>
      <c r="G4246" s="272" t="s">
        <v>5790</v>
      </c>
      <c r="H4246" s="272"/>
      <c r="I4246" s="272"/>
      <c r="J4246" s="272" t="s">
        <v>5796</v>
      </c>
      <c r="K4246" s="272"/>
      <c r="L4246" s="272"/>
      <c r="M4246" s="273"/>
      <c r="N4246" s="273"/>
      <c r="O4246" s="273"/>
      <c r="P4246" s="273"/>
      <c r="Q4246" s="273"/>
    </row>
    <row r="4247" spans="1:17" ht="16.5" customHeight="1" x14ac:dyDescent="0.25">
      <c r="A4247" s="275" t="s">
        <v>5795</v>
      </c>
      <c r="B4247" s="275"/>
      <c r="C4247" s="275"/>
      <c r="D4247" s="275"/>
      <c r="E4247" s="275"/>
      <c r="F4247" s="171" t="s">
        <v>4932</v>
      </c>
      <c r="G4247" s="275" t="s">
        <v>5790</v>
      </c>
      <c r="H4247" s="275"/>
      <c r="I4247" s="275"/>
      <c r="J4247" s="275" t="s">
        <v>5794</v>
      </c>
      <c r="K4247" s="275"/>
      <c r="L4247" s="275"/>
      <c r="M4247" s="276"/>
      <c r="N4247" s="276"/>
      <c r="O4247" s="276"/>
      <c r="P4247" s="276"/>
      <c r="Q4247" s="276"/>
    </row>
    <row r="4248" spans="1:17" s="173" customFormat="1" ht="16.5" customHeight="1" x14ac:dyDescent="0.25">
      <c r="A4248" s="272" t="s">
        <v>5793</v>
      </c>
      <c r="B4248" s="272"/>
      <c r="C4248" s="272"/>
      <c r="D4248" s="272"/>
      <c r="E4248" s="272"/>
      <c r="F4248" s="172" t="s">
        <v>4932</v>
      </c>
      <c r="G4248" s="272" t="s">
        <v>5790</v>
      </c>
      <c r="H4248" s="272"/>
      <c r="I4248" s="272"/>
      <c r="J4248" s="272" t="s">
        <v>5792</v>
      </c>
      <c r="K4248" s="272"/>
      <c r="L4248" s="272"/>
      <c r="M4248" s="273"/>
      <c r="N4248" s="273"/>
      <c r="O4248" s="273"/>
      <c r="P4248" s="273"/>
      <c r="Q4248" s="273"/>
    </row>
    <row r="4249" spans="1:17" ht="13.5" customHeight="1" x14ac:dyDescent="0.25">
      <c r="A4249" s="278" t="s">
        <v>5791</v>
      </c>
      <c r="B4249" s="278"/>
      <c r="C4249" s="278"/>
      <c r="D4249" s="278"/>
      <c r="E4249" s="278"/>
      <c r="F4249" s="171" t="s">
        <v>4932</v>
      </c>
      <c r="G4249" s="275" t="s">
        <v>5790</v>
      </c>
      <c r="H4249" s="275"/>
      <c r="I4249" s="275"/>
      <c r="M4249" s="276"/>
      <c r="N4249" s="276"/>
      <c r="O4249" s="276"/>
      <c r="P4249" s="276"/>
      <c r="Q4249" s="276"/>
    </row>
    <row r="4250" spans="1:17" ht="13.5" customHeight="1" x14ac:dyDescent="0.25">
      <c r="A4250" s="278"/>
      <c r="B4250" s="278"/>
      <c r="C4250" s="278"/>
      <c r="D4250" s="278"/>
      <c r="E4250" s="278"/>
    </row>
    <row r="4251" spans="1:17" ht="28.5" customHeight="1" x14ac:dyDescent="0.25"/>
    <row r="4252" spans="1:17" ht="6" customHeight="1" x14ac:dyDescent="0.25"/>
    <row r="4253" spans="1:17" ht="15.75" customHeight="1" x14ac:dyDescent="0.25">
      <c r="A4253" s="274" t="s">
        <v>5787</v>
      </c>
      <c r="B4253" s="274"/>
      <c r="C4253" s="274"/>
      <c r="D4253" s="274"/>
      <c r="E4253" s="274"/>
      <c r="F4253" s="274"/>
      <c r="G4253" s="274"/>
      <c r="H4253" s="274"/>
    </row>
    <row r="4254" spans="1:17" ht="6.75" customHeight="1" x14ac:dyDescent="0.25"/>
    <row r="4255" spans="1:17" s="173" customFormat="1" ht="16.5" customHeight="1" x14ac:dyDescent="0.25">
      <c r="A4255" s="272" t="s">
        <v>4937</v>
      </c>
      <c r="B4255" s="272"/>
      <c r="C4255" s="272"/>
      <c r="D4255" s="272"/>
      <c r="E4255" s="272"/>
      <c r="F4255" s="172" t="s">
        <v>4932</v>
      </c>
      <c r="G4255" s="272" t="s">
        <v>5787</v>
      </c>
      <c r="H4255" s="272"/>
      <c r="I4255" s="272"/>
      <c r="J4255" s="272" t="s">
        <v>4936</v>
      </c>
      <c r="K4255" s="272"/>
      <c r="L4255" s="272"/>
      <c r="M4255" s="273"/>
      <c r="N4255" s="273"/>
      <c r="O4255" s="273"/>
      <c r="P4255" s="273"/>
      <c r="Q4255" s="273"/>
    </row>
    <row r="4256" spans="1:17" ht="16.5" customHeight="1" x14ac:dyDescent="0.25">
      <c r="A4256" s="275" t="s">
        <v>4935</v>
      </c>
      <c r="B4256" s="275"/>
      <c r="C4256" s="275"/>
      <c r="D4256" s="275"/>
      <c r="E4256" s="275"/>
      <c r="F4256" s="171" t="s">
        <v>4932</v>
      </c>
      <c r="G4256" s="275" t="s">
        <v>5787</v>
      </c>
      <c r="H4256" s="275"/>
      <c r="I4256" s="275"/>
      <c r="J4256" s="275" t="s">
        <v>4934</v>
      </c>
      <c r="K4256" s="275"/>
      <c r="L4256" s="275"/>
      <c r="M4256" s="276"/>
      <c r="N4256" s="276"/>
      <c r="O4256" s="276"/>
      <c r="P4256" s="276"/>
      <c r="Q4256" s="276"/>
    </row>
    <row r="4257" spans="1:17" s="173" customFormat="1" ht="13.5" customHeight="1" x14ac:dyDescent="0.25">
      <c r="A4257" s="277" t="s">
        <v>5789</v>
      </c>
      <c r="B4257" s="277"/>
      <c r="C4257" s="277"/>
      <c r="D4257" s="277"/>
      <c r="E4257" s="277"/>
      <c r="F4257" s="172" t="s">
        <v>4932</v>
      </c>
      <c r="G4257" s="272" t="s">
        <v>5787</v>
      </c>
      <c r="H4257" s="272"/>
      <c r="I4257" s="272"/>
      <c r="J4257" s="272" t="s">
        <v>5788</v>
      </c>
      <c r="K4257" s="272"/>
      <c r="L4257" s="272"/>
      <c r="M4257" s="273"/>
      <c r="N4257" s="273"/>
      <c r="O4257" s="273"/>
      <c r="P4257" s="273"/>
      <c r="Q4257" s="273"/>
    </row>
    <row r="4258" spans="1:17" s="173" customFormat="1" ht="13.5" customHeight="1" x14ac:dyDescent="0.25">
      <c r="A4258" s="277"/>
      <c r="B4258" s="277"/>
      <c r="C4258" s="277"/>
      <c r="D4258" s="277"/>
      <c r="E4258" s="277"/>
    </row>
    <row r="4259" spans="1:17" s="173" customFormat="1" ht="13.5" customHeight="1" x14ac:dyDescent="0.25">
      <c r="A4259" s="277"/>
      <c r="B4259" s="277"/>
      <c r="C4259" s="277"/>
      <c r="D4259" s="277"/>
      <c r="E4259" s="277"/>
    </row>
    <row r="4260" spans="1:17" ht="16.5" customHeight="1" x14ac:dyDescent="0.25">
      <c r="A4260" s="275" t="s">
        <v>4942</v>
      </c>
      <c r="B4260" s="275"/>
      <c r="C4260" s="275"/>
      <c r="D4260" s="275"/>
      <c r="E4260" s="275"/>
      <c r="F4260" s="171" t="s">
        <v>4932</v>
      </c>
      <c r="G4260" s="275" t="s">
        <v>5787</v>
      </c>
      <c r="H4260" s="275"/>
      <c r="I4260" s="275"/>
      <c r="M4260" s="276"/>
      <c r="N4260" s="276"/>
      <c r="O4260" s="276"/>
      <c r="P4260" s="276"/>
      <c r="Q4260" s="276"/>
    </row>
    <row r="4261" spans="1:17" ht="28.5" customHeight="1" x14ac:dyDescent="0.25"/>
    <row r="4262" spans="1:17" ht="6" customHeight="1" x14ac:dyDescent="0.25"/>
    <row r="4263" spans="1:17" ht="15.75" customHeight="1" x14ac:dyDescent="0.25">
      <c r="A4263" s="274" t="s">
        <v>5782</v>
      </c>
      <c r="B4263" s="274"/>
      <c r="C4263" s="274"/>
      <c r="D4263" s="274"/>
      <c r="E4263" s="274"/>
      <c r="F4263" s="274"/>
      <c r="G4263" s="274"/>
      <c r="H4263" s="274"/>
    </row>
    <row r="4264" spans="1:17" ht="6.75" customHeight="1" x14ac:dyDescent="0.25"/>
    <row r="4265" spans="1:17" s="173" customFormat="1" ht="16.5" customHeight="1" x14ac:dyDescent="0.25">
      <c r="A4265" s="272" t="s">
        <v>5786</v>
      </c>
      <c r="B4265" s="272"/>
      <c r="C4265" s="272"/>
      <c r="D4265" s="272"/>
      <c r="E4265" s="272"/>
      <c r="F4265" s="172" t="s">
        <v>4932</v>
      </c>
      <c r="G4265" s="272" t="s">
        <v>5782</v>
      </c>
      <c r="H4265" s="272"/>
      <c r="I4265" s="272"/>
      <c r="J4265" s="272" t="s">
        <v>5785</v>
      </c>
      <c r="K4265" s="272"/>
      <c r="L4265" s="272"/>
      <c r="M4265" s="273"/>
      <c r="N4265" s="273"/>
      <c r="O4265" s="273"/>
      <c r="P4265" s="273"/>
      <c r="Q4265" s="273"/>
    </row>
    <row r="4266" spans="1:17" ht="13.5" customHeight="1" x14ac:dyDescent="0.25">
      <c r="A4266" s="278" t="s">
        <v>5784</v>
      </c>
      <c r="B4266" s="278"/>
      <c r="C4266" s="278"/>
      <c r="D4266" s="278"/>
      <c r="E4266" s="278"/>
      <c r="F4266" s="171" t="s">
        <v>4932</v>
      </c>
      <c r="G4266" s="275" t="s">
        <v>5782</v>
      </c>
      <c r="H4266" s="275"/>
      <c r="I4266" s="275"/>
      <c r="J4266" s="275" t="s">
        <v>5783</v>
      </c>
      <c r="K4266" s="275"/>
      <c r="L4266" s="275"/>
      <c r="M4266" s="276"/>
      <c r="N4266" s="276"/>
      <c r="O4266" s="276"/>
      <c r="P4266" s="276"/>
      <c r="Q4266" s="276"/>
    </row>
    <row r="4267" spans="1:17" ht="13.5" customHeight="1" x14ac:dyDescent="0.25">
      <c r="A4267" s="278"/>
      <c r="B4267" s="278"/>
      <c r="C4267" s="278"/>
      <c r="D4267" s="278"/>
      <c r="E4267" s="278"/>
    </row>
    <row r="4268" spans="1:17" ht="13.5" customHeight="1" x14ac:dyDescent="0.25">
      <c r="A4268" s="278"/>
      <c r="B4268" s="278"/>
      <c r="C4268" s="278"/>
      <c r="D4268" s="278"/>
      <c r="E4268" s="278"/>
    </row>
    <row r="4269" spans="1:17" s="173" customFormat="1" ht="16.5" customHeight="1" x14ac:dyDescent="0.25">
      <c r="A4269" s="272" t="s">
        <v>4942</v>
      </c>
      <c r="B4269" s="272"/>
      <c r="C4269" s="272"/>
      <c r="D4269" s="272"/>
      <c r="E4269" s="272"/>
      <c r="F4269" s="172" t="s">
        <v>4932</v>
      </c>
      <c r="G4269" s="272" t="s">
        <v>5782</v>
      </c>
      <c r="H4269" s="272"/>
      <c r="I4269" s="272"/>
      <c r="M4269" s="273"/>
      <c r="N4269" s="273"/>
      <c r="O4269" s="273"/>
      <c r="P4269" s="273"/>
      <c r="Q4269" s="273"/>
    </row>
    <row r="4270" spans="1:17" ht="28.5" customHeight="1" x14ac:dyDescent="0.25"/>
    <row r="4271" spans="1:17" ht="6" customHeight="1" x14ac:dyDescent="0.25"/>
    <row r="4272" spans="1:17" ht="15.75" customHeight="1" x14ac:dyDescent="0.25">
      <c r="A4272" s="274" t="s">
        <v>5780</v>
      </c>
      <c r="B4272" s="274"/>
      <c r="C4272" s="274"/>
      <c r="D4272" s="274"/>
      <c r="E4272" s="274"/>
      <c r="F4272" s="274"/>
      <c r="G4272" s="274"/>
      <c r="H4272" s="274"/>
    </row>
    <row r="4273" spans="1:17" ht="6.75" customHeight="1" x14ac:dyDescent="0.25"/>
    <row r="4274" spans="1:17" ht="16.5" customHeight="1" x14ac:dyDescent="0.25">
      <c r="A4274" s="275" t="s">
        <v>5781</v>
      </c>
      <c r="B4274" s="275"/>
      <c r="C4274" s="275"/>
      <c r="D4274" s="275"/>
      <c r="E4274" s="275"/>
      <c r="F4274" s="171" t="s">
        <v>4932</v>
      </c>
      <c r="G4274" s="275" t="s">
        <v>5780</v>
      </c>
      <c r="H4274" s="275"/>
      <c r="I4274" s="275"/>
      <c r="J4274" s="275" t="s">
        <v>5779</v>
      </c>
      <c r="K4274" s="275"/>
      <c r="L4274" s="275"/>
      <c r="M4274" s="276"/>
      <c r="N4274" s="276"/>
      <c r="O4274" s="276"/>
      <c r="P4274" s="276"/>
      <c r="Q4274" s="276"/>
    </row>
    <row r="4275" spans="1:17" ht="28.5" customHeight="1" x14ac:dyDescent="0.25"/>
    <row r="4276" spans="1:17" ht="6" customHeight="1" x14ac:dyDescent="0.25"/>
    <row r="4277" spans="1:17" ht="15.75" customHeight="1" x14ac:dyDescent="0.25">
      <c r="A4277" s="274" t="s">
        <v>5777</v>
      </c>
      <c r="B4277" s="274"/>
      <c r="C4277" s="274"/>
      <c r="D4277" s="274"/>
      <c r="E4277" s="274"/>
      <c r="F4277" s="274"/>
      <c r="G4277" s="274"/>
      <c r="H4277" s="274"/>
    </row>
    <row r="4278" spans="1:17" ht="6.75" customHeight="1" x14ac:dyDescent="0.25"/>
    <row r="4279" spans="1:17" s="173" customFormat="1" ht="16.5" customHeight="1" x14ac:dyDescent="0.25">
      <c r="A4279" s="272" t="s">
        <v>5778</v>
      </c>
      <c r="B4279" s="272"/>
      <c r="C4279" s="272"/>
      <c r="D4279" s="272"/>
      <c r="E4279" s="272"/>
      <c r="F4279" s="172" t="s">
        <v>4932</v>
      </c>
      <c r="G4279" s="272" t="s">
        <v>5777</v>
      </c>
      <c r="H4279" s="272"/>
      <c r="I4279" s="272"/>
      <c r="J4279" s="272" t="s">
        <v>5776</v>
      </c>
      <c r="K4279" s="272"/>
      <c r="L4279" s="272"/>
      <c r="M4279" s="273"/>
      <c r="N4279" s="273"/>
      <c r="O4279" s="273"/>
      <c r="P4279" s="273"/>
      <c r="Q4279" s="273"/>
    </row>
    <row r="4280" spans="1:17" ht="28.5" customHeight="1" x14ac:dyDescent="0.25"/>
    <row r="4281" spans="1:17" ht="6" customHeight="1" x14ac:dyDescent="0.25"/>
    <row r="4282" spans="1:17" ht="15.75" customHeight="1" x14ac:dyDescent="0.25">
      <c r="A4282" s="274" t="s">
        <v>5747</v>
      </c>
      <c r="B4282" s="274"/>
      <c r="C4282" s="274"/>
      <c r="D4282" s="274"/>
      <c r="E4282" s="274"/>
      <c r="F4282" s="274"/>
      <c r="G4282" s="274"/>
      <c r="H4282" s="274"/>
    </row>
    <row r="4283" spans="1:17" ht="6.75" customHeight="1" x14ac:dyDescent="0.25"/>
    <row r="4284" spans="1:17" ht="16.5" customHeight="1" x14ac:dyDescent="0.25">
      <c r="A4284" s="275" t="s">
        <v>5623</v>
      </c>
      <c r="B4284" s="275"/>
      <c r="C4284" s="275"/>
      <c r="D4284" s="275"/>
      <c r="E4284" s="275"/>
      <c r="F4284" s="171" t="s">
        <v>4932</v>
      </c>
      <c r="G4284" s="275" t="s">
        <v>5747</v>
      </c>
      <c r="H4284" s="275"/>
      <c r="I4284" s="275"/>
      <c r="M4284" s="276"/>
      <c r="N4284" s="276"/>
      <c r="O4284" s="276"/>
      <c r="P4284" s="276"/>
      <c r="Q4284" s="276"/>
    </row>
    <row r="4285" spans="1:17" s="173" customFormat="1" ht="13.5" customHeight="1" x14ac:dyDescent="0.25">
      <c r="A4285" s="277" t="s">
        <v>5610</v>
      </c>
      <c r="B4285" s="277"/>
      <c r="C4285" s="277"/>
      <c r="D4285" s="277"/>
      <c r="E4285" s="277"/>
      <c r="F4285" s="172" t="s">
        <v>4932</v>
      </c>
      <c r="G4285" s="272" t="s">
        <v>5747</v>
      </c>
      <c r="H4285" s="272"/>
      <c r="I4285" s="272"/>
      <c r="M4285" s="273"/>
      <c r="N4285" s="273"/>
      <c r="O4285" s="273"/>
      <c r="P4285" s="273"/>
      <c r="Q4285" s="273"/>
    </row>
    <row r="4286" spans="1:17" s="173" customFormat="1" ht="13.5" customHeight="1" x14ac:dyDescent="0.25">
      <c r="A4286" s="277"/>
      <c r="B4286" s="277"/>
      <c r="C4286" s="277"/>
      <c r="D4286" s="277"/>
      <c r="E4286" s="277"/>
    </row>
    <row r="4287" spans="1:17" ht="13.5" customHeight="1" x14ac:dyDescent="0.25">
      <c r="A4287" s="278" t="s">
        <v>5603</v>
      </c>
      <c r="B4287" s="278"/>
      <c r="C4287" s="278"/>
      <c r="D4287" s="278"/>
      <c r="E4287" s="278"/>
      <c r="F4287" s="171" t="s">
        <v>4932</v>
      </c>
      <c r="G4287" s="275" t="s">
        <v>5747</v>
      </c>
      <c r="H4287" s="275"/>
      <c r="I4287" s="275"/>
      <c r="M4287" s="276"/>
      <c r="N4287" s="276"/>
      <c r="O4287" s="276"/>
      <c r="P4287" s="276"/>
      <c r="Q4287" s="276"/>
    </row>
    <row r="4288" spans="1:17" ht="13.5" customHeight="1" x14ac:dyDescent="0.25">
      <c r="A4288" s="278"/>
      <c r="B4288" s="278"/>
      <c r="C4288" s="278"/>
      <c r="D4288" s="278"/>
      <c r="E4288" s="278"/>
    </row>
    <row r="4289" spans="1:17" s="173" customFormat="1" ht="16.5" customHeight="1" x14ac:dyDescent="0.25">
      <c r="A4289" s="272" t="s">
        <v>5775</v>
      </c>
      <c r="B4289" s="272"/>
      <c r="C4289" s="272"/>
      <c r="D4289" s="272"/>
      <c r="E4289" s="272"/>
      <c r="F4289" s="172" t="s">
        <v>4932</v>
      </c>
      <c r="G4289" s="272" t="s">
        <v>5747</v>
      </c>
      <c r="H4289" s="272"/>
      <c r="I4289" s="272"/>
      <c r="M4289" s="273"/>
      <c r="N4289" s="273"/>
      <c r="O4289" s="273"/>
      <c r="P4289" s="273"/>
      <c r="Q4289" s="273"/>
    </row>
    <row r="4290" spans="1:17" ht="16.5" customHeight="1" x14ac:dyDescent="0.25">
      <c r="A4290" s="275" t="s">
        <v>5774</v>
      </c>
      <c r="B4290" s="275"/>
      <c r="C4290" s="275"/>
      <c r="D4290" s="275"/>
      <c r="E4290" s="275"/>
      <c r="F4290" s="171" t="s">
        <v>4932</v>
      </c>
      <c r="G4290" s="275" t="s">
        <v>5747</v>
      </c>
      <c r="H4290" s="275"/>
      <c r="I4290" s="275"/>
      <c r="M4290" s="276"/>
      <c r="N4290" s="276"/>
      <c r="O4290" s="276"/>
      <c r="P4290" s="276"/>
      <c r="Q4290" s="276"/>
    </row>
    <row r="4291" spans="1:17" s="173" customFormat="1" ht="13.5" customHeight="1" x14ac:dyDescent="0.25">
      <c r="A4291" s="277" t="s">
        <v>5578</v>
      </c>
      <c r="B4291" s="277"/>
      <c r="C4291" s="277"/>
      <c r="D4291" s="277"/>
      <c r="E4291" s="277"/>
      <c r="F4291" s="172" t="s">
        <v>4932</v>
      </c>
      <c r="G4291" s="272" t="s">
        <v>5747</v>
      </c>
      <c r="H4291" s="272"/>
      <c r="I4291" s="272"/>
      <c r="M4291" s="273"/>
      <c r="N4291" s="273"/>
      <c r="O4291" s="273"/>
      <c r="P4291" s="273"/>
      <c r="Q4291" s="273"/>
    </row>
    <row r="4292" spans="1:17" s="173" customFormat="1" ht="13.5" customHeight="1" x14ac:dyDescent="0.25">
      <c r="A4292" s="277"/>
      <c r="B4292" s="277"/>
      <c r="C4292" s="277"/>
      <c r="D4292" s="277"/>
      <c r="E4292" s="277"/>
    </row>
    <row r="4293" spans="1:17" ht="16.5" customHeight="1" x14ac:dyDescent="0.25">
      <c r="A4293" s="275" t="s">
        <v>5773</v>
      </c>
      <c r="B4293" s="275"/>
      <c r="C4293" s="275"/>
      <c r="D4293" s="275"/>
      <c r="E4293" s="275"/>
      <c r="F4293" s="171" t="s">
        <v>4932</v>
      </c>
      <c r="G4293" s="275" t="s">
        <v>5747</v>
      </c>
      <c r="H4293" s="275"/>
      <c r="I4293" s="275"/>
      <c r="M4293" s="276"/>
      <c r="N4293" s="276"/>
      <c r="O4293" s="276"/>
      <c r="P4293" s="276"/>
      <c r="Q4293" s="276"/>
    </row>
    <row r="4294" spans="1:17" s="173" customFormat="1" ht="13.5" customHeight="1" x14ac:dyDescent="0.25">
      <c r="A4294" s="277" t="s">
        <v>5772</v>
      </c>
      <c r="B4294" s="277"/>
      <c r="C4294" s="277"/>
      <c r="D4294" s="277"/>
      <c r="E4294" s="277"/>
      <c r="F4294" s="172" t="s">
        <v>4932</v>
      </c>
      <c r="G4294" s="272" t="s">
        <v>5747</v>
      </c>
      <c r="H4294" s="272"/>
      <c r="I4294" s="272"/>
      <c r="M4294" s="273"/>
      <c r="N4294" s="273"/>
      <c r="O4294" s="273"/>
      <c r="P4294" s="273"/>
      <c r="Q4294" s="273"/>
    </row>
    <row r="4295" spans="1:17" s="173" customFormat="1" ht="13.5" customHeight="1" x14ac:dyDescent="0.25">
      <c r="A4295" s="277"/>
      <c r="B4295" s="277"/>
      <c r="C4295" s="277"/>
      <c r="D4295" s="277"/>
      <c r="E4295" s="277"/>
    </row>
    <row r="4296" spans="1:17" ht="16.5" customHeight="1" x14ac:dyDescent="0.25">
      <c r="A4296" s="275" t="s">
        <v>5771</v>
      </c>
      <c r="B4296" s="275"/>
      <c r="C4296" s="275"/>
      <c r="D4296" s="275"/>
      <c r="E4296" s="275"/>
      <c r="F4296" s="171" t="s">
        <v>4932</v>
      </c>
      <c r="G4296" s="275" t="s">
        <v>5747</v>
      </c>
      <c r="H4296" s="275"/>
      <c r="I4296" s="275"/>
      <c r="M4296" s="276"/>
      <c r="N4296" s="276"/>
      <c r="O4296" s="276"/>
      <c r="P4296" s="276"/>
      <c r="Q4296" s="276"/>
    </row>
    <row r="4297" spans="1:17" s="173" customFormat="1" ht="16.5" customHeight="1" x14ac:dyDescent="0.25">
      <c r="A4297" s="272" t="s">
        <v>5770</v>
      </c>
      <c r="B4297" s="272"/>
      <c r="C4297" s="272"/>
      <c r="D4297" s="272"/>
      <c r="E4297" s="272"/>
      <c r="F4297" s="172" t="s">
        <v>4932</v>
      </c>
      <c r="G4297" s="272" t="s">
        <v>5747</v>
      </c>
      <c r="H4297" s="272"/>
      <c r="I4297" s="272"/>
      <c r="M4297" s="273"/>
      <c r="N4297" s="273"/>
      <c r="O4297" s="273"/>
      <c r="P4297" s="273"/>
      <c r="Q4297" s="273"/>
    </row>
    <row r="4298" spans="1:17" ht="16.5" customHeight="1" x14ac:dyDescent="0.25">
      <c r="A4298" s="275" t="s">
        <v>5769</v>
      </c>
      <c r="B4298" s="275"/>
      <c r="C4298" s="275"/>
      <c r="D4298" s="275"/>
      <c r="E4298" s="275"/>
      <c r="F4298" s="171" t="s">
        <v>4932</v>
      </c>
      <c r="G4298" s="275" t="s">
        <v>5747</v>
      </c>
      <c r="H4298" s="275"/>
      <c r="I4298" s="275"/>
      <c r="M4298" s="276"/>
      <c r="N4298" s="276"/>
      <c r="O4298" s="276"/>
      <c r="P4298" s="276"/>
      <c r="Q4298" s="276"/>
    </row>
    <row r="4299" spans="1:17" s="173" customFormat="1" ht="16.5" customHeight="1" x14ac:dyDescent="0.25">
      <c r="A4299" s="272" t="s">
        <v>5570</v>
      </c>
      <c r="B4299" s="272"/>
      <c r="C4299" s="272"/>
      <c r="D4299" s="272"/>
      <c r="E4299" s="272"/>
      <c r="F4299" s="172" t="s">
        <v>4932</v>
      </c>
      <c r="G4299" s="272" t="s">
        <v>5747</v>
      </c>
      <c r="H4299" s="272"/>
      <c r="I4299" s="272"/>
      <c r="M4299" s="273"/>
      <c r="N4299" s="273"/>
      <c r="O4299" s="273"/>
      <c r="P4299" s="273"/>
      <c r="Q4299" s="273"/>
    </row>
    <row r="4300" spans="1:17" ht="16.5" customHeight="1" x14ac:dyDescent="0.25">
      <c r="A4300" s="275" t="s">
        <v>5768</v>
      </c>
      <c r="B4300" s="275"/>
      <c r="C4300" s="275"/>
      <c r="D4300" s="275"/>
      <c r="E4300" s="275"/>
      <c r="F4300" s="171" t="s">
        <v>4932</v>
      </c>
      <c r="G4300" s="275" t="s">
        <v>5747</v>
      </c>
      <c r="H4300" s="275"/>
      <c r="I4300" s="275"/>
      <c r="M4300" s="276"/>
      <c r="N4300" s="276"/>
      <c r="O4300" s="276"/>
      <c r="P4300" s="276"/>
      <c r="Q4300" s="276"/>
    </row>
    <row r="4301" spans="1:17" s="173" customFormat="1" ht="16.5" customHeight="1" x14ac:dyDescent="0.25">
      <c r="A4301" s="272" t="s">
        <v>5767</v>
      </c>
      <c r="B4301" s="272"/>
      <c r="C4301" s="272"/>
      <c r="D4301" s="272"/>
      <c r="E4301" s="272"/>
      <c r="F4301" s="172" t="s">
        <v>4932</v>
      </c>
      <c r="G4301" s="272" t="s">
        <v>5747</v>
      </c>
      <c r="H4301" s="272"/>
      <c r="I4301" s="272"/>
      <c r="M4301" s="273"/>
      <c r="N4301" s="273"/>
      <c r="O4301" s="273"/>
      <c r="P4301" s="273"/>
      <c r="Q4301" s="273"/>
    </row>
    <row r="4302" spans="1:17" ht="13.5" customHeight="1" x14ac:dyDescent="0.25">
      <c r="A4302" s="278" t="s">
        <v>5766</v>
      </c>
      <c r="B4302" s="278"/>
      <c r="C4302" s="278"/>
      <c r="D4302" s="278"/>
      <c r="E4302" s="278"/>
      <c r="F4302" s="171" t="s">
        <v>4932</v>
      </c>
      <c r="G4302" s="275" t="s">
        <v>5747</v>
      </c>
      <c r="H4302" s="275"/>
      <c r="I4302" s="275"/>
      <c r="M4302" s="276"/>
      <c r="N4302" s="276"/>
      <c r="O4302" s="276"/>
      <c r="P4302" s="276"/>
      <c r="Q4302" s="276"/>
    </row>
    <row r="4303" spans="1:17" ht="13.5" customHeight="1" x14ac:dyDescent="0.25">
      <c r="A4303" s="278"/>
      <c r="B4303" s="278"/>
      <c r="C4303" s="278"/>
      <c r="D4303" s="278"/>
      <c r="E4303" s="278"/>
    </row>
    <row r="4304" spans="1:17" s="173" customFormat="1" ht="16.5" customHeight="1" x14ac:dyDescent="0.25">
      <c r="A4304" s="272" t="s">
        <v>5765</v>
      </c>
      <c r="B4304" s="272"/>
      <c r="C4304" s="272"/>
      <c r="D4304" s="272"/>
      <c r="E4304" s="272"/>
      <c r="F4304" s="172" t="s">
        <v>4932</v>
      </c>
      <c r="G4304" s="272" t="s">
        <v>5747</v>
      </c>
      <c r="H4304" s="272"/>
      <c r="I4304" s="272"/>
      <c r="M4304" s="273"/>
      <c r="N4304" s="273"/>
      <c r="O4304" s="273"/>
      <c r="P4304" s="273"/>
      <c r="Q4304" s="273"/>
    </row>
    <row r="4305" spans="1:17" ht="16.5" customHeight="1" x14ac:dyDescent="0.25">
      <c r="A4305" s="275" t="s">
        <v>5764</v>
      </c>
      <c r="B4305" s="275"/>
      <c r="C4305" s="275"/>
      <c r="D4305" s="275"/>
      <c r="E4305" s="275"/>
      <c r="F4305" s="171" t="s">
        <v>4932</v>
      </c>
      <c r="G4305" s="275" t="s">
        <v>5747</v>
      </c>
      <c r="H4305" s="275"/>
      <c r="I4305" s="275"/>
      <c r="M4305" s="276"/>
      <c r="N4305" s="276"/>
      <c r="O4305" s="276"/>
      <c r="P4305" s="276"/>
      <c r="Q4305" s="276"/>
    </row>
    <row r="4306" spans="1:17" s="173" customFormat="1" ht="16.5" customHeight="1" x14ac:dyDescent="0.25">
      <c r="A4306" s="272" t="s">
        <v>5763</v>
      </c>
      <c r="B4306" s="272"/>
      <c r="C4306" s="272"/>
      <c r="D4306" s="272"/>
      <c r="E4306" s="272"/>
      <c r="F4306" s="172" t="s">
        <v>4932</v>
      </c>
      <c r="G4306" s="272" t="s">
        <v>5747</v>
      </c>
      <c r="H4306" s="272"/>
      <c r="I4306" s="272"/>
      <c r="M4306" s="273"/>
      <c r="N4306" s="273"/>
      <c r="O4306" s="273"/>
      <c r="P4306" s="273"/>
      <c r="Q4306" s="273"/>
    </row>
    <row r="4307" spans="1:17" ht="13.5" customHeight="1" x14ac:dyDescent="0.25">
      <c r="A4307" s="278" t="s">
        <v>5762</v>
      </c>
      <c r="B4307" s="278"/>
      <c r="C4307" s="278"/>
      <c r="D4307" s="278"/>
      <c r="E4307" s="278"/>
      <c r="F4307" s="171" t="s">
        <v>4932</v>
      </c>
      <c r="G4307" s="275" t="s">
        <v>5747</v>
      </c>
      <c r="H4307" s="275"/>
      <c r="I4307" s="275"/>
      <c r="M4307" s="276"/>
      <c r="N4307" s="276"/>
      <c r="O4307" s="276"/>
      <c r="P4307" s="276"/>
      <c r="Q4307" s="276"/>
    </row>
    <row r="4308" spans="1:17" ht="13.5" customHeight="1" x14ac:dyDescent="0.25">
      <c r="A4308" s="278"/>
      <c r="B4308" s="278"/>
      <c r="C4308" s="278"/>
      <c r="D4308" s="278"/>
      <c r="E4308" s="278"/>
    </row>
    <row r="4309" spans="1:17" s="173" customFormat="1" ht="13.5" customHeight="1" x14ac:dyDescent="0.25">
      <c r="A4309" s="277" t="s">
        <v>5761</v>
      </c>
      <c r="B4309" s="277"/>
      <c r="C4309" s="277"/>
      <c r="D4309" s="277"/>
      <c r="E4309" s="277"/>
      <c r="F4309" s="172" t="s">
        <v>4932</v>
      </c>
      <c r="G4309" s="272" t="s">
        <v>5747</v>
      </c>
      <c r="H4309" s="272"/>
      <c r="I4309" s="272"/>
      <c r="M4309" s="273"/>
      <c r="N4309" s="273"/>
      <c r="O4309" s="273"/>
      <c r="P4309" s="273"/>
      <c r="Q4309" s="273"/>
    </row>
    <row r="4310" spans="1:17" s="173" customFormat="1" ht="13.5" customHeight="1" x14ac:dyDescent="0.25">
      <c r="A4310" s="277"/>
      <c r="B4310" s="277"/>
      <c r="C4310" s="277"/>
      <c r="D4310" s="277"/>
      <c r="E4310" s="277"/>
    </row>
    <row r="4311" spans="1:17" ht="16.5" customHeight="1" x14ac:dyDescent="0.25">
      <c r="A4311" s="275" t="s">
        <v>5760</v>
      </c>
      <c r="B4311" s="275"/>
      <c r="C4311" s="275"/>
      <c r="D4311" s="275"/>
      <c r="E4311" s="275"/>
      <c r="F4311" s="171" t="s">
        <v>4932</v>
      </c>
      <c r="G4311" s="275" t="s">
        <v>5747</v>
      </c>
      <c r="H4311" s="275"/>
      <c r="I4311" s="275"/>
      <c r="M4311" s="276"/>
      <c r="N4311" s="276"/>
      <c r="O4311" s="276"/>
      <c r="P4311" s="276"/>
      <c r="Q4311" s="276"/>
    </row>
    <row r="4312" spans="1:17" s="173" customFormat="1" ht="16.5" customHeight="1" x14ac:dyDescent="0.25">
      <c r="A4312" s="272" t="s">
        <v>5759</v>
      </c>
      <c r="B4312" s="272"/>
      <c r="C4312" s="272"/>
      <c r="D4312" s="272"/>
      <c r="E4312" s="272"/>
      <c r="F4312" s="172" t="s">
        <v>4932</v>
      </c>
      <c r="G4312" s="272" t="s">
        <v>5747</v>
      </c>
      <c r="H4312" s="272"/>
      <c r="I4312" s="272"/>
      <c r="M4312" s="273"/>
      <c r="N4312" s="273"/>
      <c r="O4312" s="273"/>
      <c r="P4312" s="273"/>
      <c r="Q4312" s="273"/>
    </row>
    <row r="4313" spans="1:17" ht="16.5" customHeight="1" x14ac:dyDescent="0.25">
      <c r="A4313" s="275" t="s">
        <v>5758</v>
      </c>
      <c r="B4313" s="275"/>
      <c r="C4313" s="275"/>
      <c r="D4313" s="275"/>
      <c r="E4313" s="275"/>
      <c r="F4313" s="171" t="s">
        <v>4932</v>
      </c>
      <c r="G4313" s="275" t="s">
        <v>5747</v>
      </c>
      <c r="H4313" s="275"/>
      <c r="I4313" s="275"/>
      <c r="M4313" s="276"/>
      <c r="N4313" s="276"/>
      <c r="O4313" s="276"/>
      <c r="P4313" s="276"/>
      <c r="Q4313" s="276"/>
    </row>
    <row r="4314" spans="1:17" s="173" customFormat="1" ht="16.5" customHeight="1" x14ac:dyDescent="0.25">
      <c r="A4314" s="272" t="s">
        <v>5757</v>
      </c>
      <c r="B4314" s="272"/>
      <c r="C4314" s="272"/>
      <c r="D4314" s="272"/>
      <c r="E4314" s="272"/>
      <c r="F4314" s="172" t="s">
        <v>4932</v>
      </c>
      <c r="G4314" s="272" t="s">
        <v>5747</v>
      </c>
      <c r="H4314" s="272"/>
      <c r="I4314" s="272"/>
      <c r="M4314" s="273"/>
      <c r="N4314" s="273"/>
      <c r="O4314" s="273"/>
      <c r="P4314" s="273"/>
      <c r="Q4314" s="273"/>
    </row>
    <row r="4315" spans="1:17" ht="16.5" customHeight="1" x14ac:dyDescent="0.25">
      <c r="A4315" s="275" t="s">
        <v>5756</v>
      </c>
      <c r="B4315" s="275"/>
      <c r="C4315" s="275"/>
      <c r="D4315" s="275"/>
      <c r="E4315" s="275"/>
      <c r="F4315" s="171" t="s">
        <v>4932</v>
      </c>
      <c r="G4315" s="275" t="s">
        <v>5747</v>
      </c>
      <c r="H4315" s="275"/>
      <c r="I4315" s="275"/>
      <c r="M4315" s="276"/>
      <c r="N4315" s="276"/>
      <c r="O4315" s="276"/>
      <c r="P4315" s="276"/>
      <c r="Q4315" s="276"/>
    </row>
    <row r="4316" spans="1:17" s="173" customFormat="1" ht="16.5" customHeight="1" x14ac:dyDescent="0.25">
      <c r="A4316" s="272" t="s">
        <v>5755</v>
      </c>
      <c r="B4316" s="272"/>
      <c r="C4316" s="272"/>
      <c r="D4316" s="272"/>
      <c r="E4316" s="272"/>
      <c r="F4316" s="172" t="s">
        <v>4932</v>
      </c>
      <c r="G4316" s="272" t="s">
        <v>5747</v>
      </c>
      <c r="H4316" s="272"/>
      <c r="I4316" s="272"/>
      <c r="M4316" s="273"/>
      <c r="N4316" s="273"/>
      <c r="O4316" s="273"/>
      <c r="P4316" s="273"/>
      <c r="Q4316" s="273"/>
    </row>
    <row r="4317" spans="1:17" ht="13.5" customHeight="1" x14ac:dyDescent="0.25">
      <c r="A4317" s="275" t="s">
        <v>5754</v>
      </c>
      <c r="B4317" s="275"/>
      <c r="C4317" s="275"/>
      <c r="D4317" s="275"/>
      <c r="E4317" s="275"/>
      <c r="F4317" s="171" t="s">
        <v>4932</v>
      </c>
      <c r="G4317" s="275" t="s">
        <v>5747</v>
      </c>
      <c r="H4317" s="275"/>
      <c r="I4317" s="275"/>
      <c r="J4317" s="278" t="s">
        <v>5751</v>
      </c>
      <c r="K4317" s="278"/>
      <c r="L4317" s="278"/>
      <c r="M4317" s="276"/>
      <c r="N4317" s="276"/>
      <c r="O4317" s="276"/>
      <c r="P4317" s="276"/>
      <c r="Q4317" s="276"/>
    </row>
    <row r="4318" spans="1:17" ht="13.5" customHeight="1" x14ac:dyDescent="0.25">
      <c r="J4318" s="278"/>
      <c r="K4318" s="278"/>
      <c r="L4318" s="278"/>
    </row>
    <row r="4319" spans="1:17" s="173" customFormat="1" ht="13.5" customHeight="1" x14ac:dyDescent="0.25">
      <c r="A4319" s="272" t="s">
        <v>5753</v>
      </c>
      <c r="B4319" s="272"/>
      <c r="C4319" s="272"/>
      <c r="D4319" s="272"/>
      <c r="E4319" s="272"/>
      <c r="F4319" s="172" t="s">
        <v>4932</v>
      </c>
      <c r="G4319" s="272" t="s">
        <v>5747</v>
      </c>
      <c r="H4319" s="272"/>
      <c r="I4319" s="272"/>
      <c r="J4319" s="277" t="s">
        <v>5751</v>
      </c>
      <c r="K4319" s="277"/>
      <c r="L4319" s="277"/>
      <c r="M4319" s="273"/>
      <c r="N4319" s="273"/>
      <c r="O4319" s="273"/>
      <c r="P4319" s="273"/>
      <c r="Q4319" s="273"/>
    </row>
    <row r="4320" spans="1:17" s="173" customFormat="1" ht="13.5" customHeight="1" x14ac:dyDescent="0.25">
      <c r="J4320" s="277"/>
      <c r="K4320" s="277"/>
      <c r="L4320" s="277"/>
    </row>
    <row r="4321" spans="1:17" ht="13.5" customHeight="1" x14ac:dyDescent="0.25">
      <c r="A4321" s="278" t="s">
        <v>5752</v>
      </c>
      <c r="B4321" s="278"/>
      <c r="C4321" s="278"/>
      <c r="D4321" s="278"/>
      <c r="E4321" s="278"/>
      <c r="F4321" s="171" t="s">
        <v>4932</v>
      </c>
      <c r="G4321" s="275" t="s">
        <v>5747</v>
      </c>
      <c r="H4321" s="275"/>
      <c r="I4321" s="275"/>
      <c r="J4321" s="278" t="s">
        <v>5751</v>
      </c>
      <c r="K4321" s="278"/>
      <c r="L4321" s="278"/>
      <c r="M4321" s="276"/>
      <c r="N4321" s="276"/>
      <c r="O4321" s="276"/>
      <c r="P4321" s="276"/>
      <c r="Q4321" s="276"/>
    </row>
    <row r="4322" spans="1:17" ht="13.5" customHeight="1" x14ac:dyDescent="0.25">
      <c r="A4322" s="278"/>
      <c r="B4322" s="278"/>
      <c r="C4322" s="278"/>
      <c r="D4322" s="278"/>
      <c r="E4322" s="278"/>
      <c r="J4322" s="278"/>
      <c r="K4322" s="278"/>
      <c r="L4322" s="278"/>
    </row>
    <row r="4323" spans="1:17" s="173" customFormat="1" ht="16.5" customHeight="1" x14ac:dyDescent="0.25">
      <c r="A4323" s="272" t="s">
        <v>5750</v>
      </c>
      <c r="B4323" s="272"/>
      <c r="C4323" s="272"/>
      <c r="D4323" s="272"/>
      <c r="E4323" s="272"/>
      <c r="F4323" s="172" t="s">
        <v>4932</v>
      </c>
      <c r="G4323" s="272" t="s">
        <v>5747</v>
      </c>
      <c r="H4323" s="272"/>
      <c r="I4323" s="272"/>
      <c r="M4323" s="273"/>
      <c r="N4323" s="273"/>
      <c r="O4323" s="273"/>
      <c r="P4323" s="273"/>
      <c r="Q4323" s="273"/>
    </row>
    <row r="4324" spans="1:17" ht="16.5" customHeight="1" x14ac:dyDescent="0.25">
      <c r="A4324" s="275" t="s">
        <v>5749</v>
      </c>
      <c r="B4324" s="275"/>
      <c r="C4324" s="275"/>
      <c r="D4324" s="275"/>
      <c r="E4324" s="275"/>
      <c r="F4324" s="171" t="s">
        <v>4932</v>
      </c>
      <c r="G4324" s="275" t="s">
        <v>5747</v>
      </c>
      <c r="H4324" s="275"/>
      <c r="I4324" s="275"/>
      <c r="M4324" s="276"/>
      <c r="N4324" s="276"/>
      <c r="O4324" s="276"/>
      <c r="P4324" s="276"/>
      <c r="Q4324" s="276"/>
    </row>
    <row r="4325" spans="1:17" s="173" customFormat="1" ht="13.5" customHeight="1" x14ac:dyDescent="0.25">
      <c r="A4325" s="277" t="s">
        <v>5748</v>
      </c>
      <c r="B4325" s="277"/>
      <c r="C4325" s="277"/>
      <c r="D4325" s="277"/>
      <c r="E4325" s="277"/>
      <c r="F4325" s="172" t="s">
        <v>4932</v>
      </c>
      <c r="G4325" s="272" t="s">
        <v>5747</v>
      </c>
      <c r="H4325" s="272"/>
      <c r="I4325" s="272"/>
      <c r="M4325" s="273"/>
      <c r="N4325" s="273"/>
      <c r="O4325" s="273"/>
      <c r="P4325" s="273"/>
      <c r="Q4325" s="273"/>
    </row>
    <row r="4326" spans="1:17" s="173" customFormat="1" ht="13.5" customHeight="1" x14ac:dyDescent="0.25">
      <c r="A4326" s="277"/>
      <c r="B4326" s="277"/>
      <c r="C4326" s="277"/>
      <c r="D4326" s="277"/>
      <c r="E4326" s="277"/>
    </row>
    <row r="4327" spans="1:17" ht="13.5" customHeight="1" x14ac:dyDescent="0.25">
      <c r="A4327" s="278" t="s">
        <v>5551</v>
      </c>
      <c r="B4327" s="278"/>
      <c r="C4327" s="278"/>
      <c r="D4327" s="278"/>
      <c r="E4327" s="278"/>
      <c r="F4327" s="171" t="s">
        <v>4932</v>
      </c>
      <c r="G4327" s="275" t="s">
        <v>5747</v>
      </c>
      <c r="H4327" s="275"/>
      <c r="I4327" s="275"/>
      <c r="M4327" s="276"/>
      <c r="N4327" s="276"/>
      <c r="O4327" s="276"/>
      <c r="P4327" s="276"/>
      <c r="Q4327" s="276"/>
    </row>
    <row r="4328" spans="1:17" ht="13.5" customHeight="1" x14ac:dyDescent="0.25">
      <c r="A4328" s="278"/>
      <c r="B4328" s="278"/>
      <c r="C4328" s="278"/>
      <c r="D4328" s="278"/>
      <c r="E4328" s="278"/>
    </row>
    <row r="4329" spans="1:17" s="173" customFormat="1" ht="16.5" customHeight="1" x14ac:dyDescent="0.25">
      <c r="A4329" s="272" t="s">
        <v>5447</v>
      </c>
      <c r="B4329" s="272"/>
      <c r="C4329" s="272"/>
      <c r="D4329" s="272"/>
      <c r="E4329" s="272"/>
      <c r="F4329" s="172" t="s">
        <v>4932</v>
      </c>
      <c r="G4329" s="272" t="s">
        <v>5747</v>
      </c>
      <c r="H4329" s="272"/>
      <c r="I4329" s="272"/>
      <c r="M4329" s="273"/>
      <c r="N4329" s="273"/>
      <c r="O4329" s="273"/>
      <c r="P4329" s="273"/>
      <c r="Q4329" s="273"/>
    </row>
    <row r="4330" spans="1:17" ht="16.5" customHeight="1" x14ac:dyDescent="0.25">
      <c r="A4330" s="275" t="s">
        <v>5436</v>
      </c>
      <c r="B4330" s="275"/>
      <c r="C4330" s="275"/>
      <c r="D4330" s="275"/>
      <c r="E4330" s="275"/>
      <c r="F4330" s="171" t="s">
        <v>4932</v>
      </c>
      <c r="G4330" s="275" t="s">
        <v>5747</v>
      </c>
      <c r="H4330" s="275"/>
      <c r="I4330" s="275"/>
      <c r="M4330" s="276"/>
      <c r="N4330" s="276"/>
      <c r="O4330" s="276"/>
      <c r="P4330" s="276"/>
      <c r="Q4330" s="276"/>
    </row>
    <row r="4331" spans="1:17" s="173" customFormat="1" ht="16.5" customHeight="1" x14ac:dyDescent="0.25">
      <c r="A4331" s="272" t="s">
        <v>5731</v>
      </c>
      <c r="B4331" s="272"/>
      <c r="C4331" s="272"/>
      <c r="D4331" s="272"/>
      <c r="E4331" s="272"/>
      <c r="F4331" s="172" t="s">
        <v>4932</v>
      </c>
      <c r="G4331" s="272" t="s">
        <v>5747</v>
      </c>
      <c r="H4331" s="272"/>
      <c r="I4331" s="272"/>
      <c r="M4331" s="273"/>
      <c r="N4331" s="273"/>
      <c r="O4331" s="273"/>
      <c r="P4331" s="273"/>
      <c r="Q4331" s="273"/>
    </row>
    <row r="4332" spans="1:17" ht="16.5" customHeight="1" x14ac:dyDescent="0.25">
      <c r="A4332" s="275" t="s">
        <v>5714</v>
      </c>
      <c r="B4332" s="275"/>
      <c r="C4332" s="275"/>
      <c r="D4332" s="275"/>
      <c r="E4332" s="275"/>
      <c r="F4332" s="171" t="s">
        <v>4932</v>
      </c>
      <c r="G4332" s="275" t="s">
        <v>5747</v>
      </c>
      <c r="H4332" s="275"/>
      <c r="I4332" s="275"/>
      <c r="M4332" s="276"/>
      <c r="N4332" s="276"/>
      <c r="O4332" s="276"/>
      <c r="P4332" s="276"/>
      <c r="Q4332" s="276"/>
    </row>
    <row r="4333" spans="1:17" s="173" customFormat="1" ht="16.5" customHeight="1" x14ac:dyDescent="0.25">
      <c r="A4333" s="272" t="s">
        <v>4942</v>
      </c>
      <c r="B4333" s="272"/>
      <c r="C4333" s="272"/>
      <c r="D4333" s="272"/>
      <c r="E4333" s="272"/>
      <c r="F4333" s="172" t="s">
        <v>4932</v>
      </c>
      <c r="G4333" s="272" t="s">
        <v>5747</v>
      </c>
      <c r="H4333" s="272"/>
      <c r="I4333" s="272"/>
      <c r="M4333" s="273"/>
      <c r="N4333" s="273"/>
      <c r="O4333" s="273"/>
      <c r="P4333" s="273"/>
      <c r="Q4333" s="273"/>
    </row>
    <row r="4334" spans="1:17" ht="28.5" customHeight="1" x14ac:dyDescent="0.25"/>
    <row r="4335" spans="1:17" ht="6" customHeight="1" x14ac:dyDescent="0.25"/>
    <row r="4336" spans="1:17" ht="15.75" customHeight="1" x14ac:dyDescent="0.25">
      <c r="A4336" s="274" t="s">
        <v>5692</v>
      </c>
      <c r="B4336" s="274"/>
      <c r="C4336" s="274"/>
      <c r="D4336" s="274"/>
      <c r="E4336" s="274"/>
      <c r="F4336" s="274"/>
      <c r="G4336" s="274"/>
      <c r="H4336" s="274"/>
    </row>
    <row r="4337" spans="1:17" ht="6.75" customHeight="1" x14ac:dyDescent="0.25"/>
    <row r="4338" spans="1:17" ht="13.5" customHeight="1" x14ac:dyDescent="0.25">
      <c r="A4338" s="278" t="s">
        <v>5746</v>
      </c>
      <c r="B4338" s="278"/>
      <c r="C4338" s="278"/>
      <c r="D4338" s="278"/>
      <c r="E4338" s="278"/>
      <c r="F4338" s="171" t="s">
        <v>4932</v>
      </c>
      <c r="G4338" s="275" t="s">
        <v>5692</v>
      </c>
      <c r="H4338" s="275"/>
      <c r="I4338" s="275"/>
      <c r="J4338" s="275" t="s">
        <v>668</v>
      </c>
      <c r="K4338" s="275"/>
      <c r="L4338" s="275"/>
      <c r="M4338" s="276"/>
      <c r="N4338" s="276"/>
      <c r="O4338" s="276"/>
      <c r="P4338" s="276"/>
      <c r="Q4338" s="276"/>
    </row>
    <row r="4339" spans="1:17" ht="13.5" customHeight="1" x14ac:dyDescent="0.25">
      <c r="A4339" s="278"/>
      <c r="B4339" s="278"/>
      <c r="C4339" s="278"/>
      <c r="D4339" s="278"/>
      <c r="E4339" s="278"/>
    </row>
    <row r="4340" spans="1:17" ht="13.5" customHeight="1" x14ac:dyDescent="0.25">
      <c r="A4340" s="278"/>
      <c r="B4340" s="278"/>
      <c r="C4340" s="278"/>
      <c r="D4340" s="278"/>
      <c r="E4340" s="278"/>
    </row>
    <row r="4341" spans="1:17" s="173" customFormat="1" ht="16.5" customHeight="1" x14ac:dyDescent="0.25">
      <c r="A4341" s="272" t="s">
        <v>5349</v>
      </c>
      <c r="B4341" s="272"/>
      <c r="C4341" s="272"/>
      <c r="D4341" s="272"/>
      <c r="E4341" s="272"/>
      <c r="F4341" s="172" t="s">
        <v>4932</v>
      </c>
      <c r="G4341" s="272" t="s">
        <v>5692</v>
      </c>
      <c r="H4341" s="272"/>
      <c r="I4341" s="272"/>
      <c r="J4341" s="272" t="s">
        <v>5745</v>
      </c>
      <c r="K4341" s="272"/>
      <c r="L4341" s="272"/>
      <c r="M4341" s="273"/>
      <c r="N4341" s="273"/>
      <c r="O4341" s="273"/>
      <c r="P4341" s="273"/>
      <c r="Q4341" s="273"/>
    </row>
    <row r="4342" spans="1:17" ht="16.5" customHeight="1" x14ac:dyDescent="0.25">
      <c r="A4342" s="275" t="s">
        <v>5744</v>
      </c>
      <c r="B4342" s="275"/>
      <c r="C4342" s="275"/>
      <c r="D4342" s="275"/>
      <c r="E4342" s="275"/>
      <c r="F4342" s="171" t="s">
        <v>4932</v>
      </c>
      <c r="G4342" s="275" t="s">
        <v>5692</v>
      </c>
      <c r="H4342" s="275"/>
      <c r="I4342" s="275"/>
      <c r="J4342" s="275" t="s">
        <v>5743</v>
      </c>
      <c r="K4342" s="275"/>
      <c r="L4342" s="275"/>
      <c r="M4342" s="276"/>
      <c r="N4342" s="276"/>
      <c r="O4342" s="276"/>
      <c r="P4342" s="276"/>
      <c r="Q4342" s="276"/>
    </row>
    <row r="4343" spans="1:17" s="173" customFormat="1" ht="13.5" customHeight="1" x14ac:dyDescent="0.25">
      <c r="A4343" s="277" t="s">
        <v>5742</v>
      </c>
      <c r="B4343" s="277"/>
      <c r="C4343" s="277"/>
      <c r="D4343" s="277"/>
      <c r="E4343" s="277"/>
      <c r="F4343" s="172" t="s">
        <v>4932</v>
      </c>
      <c r="G4343" s="272" t="s">
        <v>5692</v>
      </c>
      <c r="H4343" s="272"/>
      <c r="I4343" s="272"/>
      <c r="J4343" s="272" t="s">
        <v>652</v>
      </c>
      <c r="K4343" s="272"/>
      <c r="L4343" s="272"/>
      <c r="M4343" s="273"/>
      <c r="N4343" s="273"/>
      <c r="O4343" s="273"/>
      <c r="P4343" s="273"/>
      <c r="Q4343" s="273"/>
    </row>
    <row r="4344" spans="1:17" s="173" customFormat="1" ht="13.5" customHeight="1" x14ac:dyDescent="0.25">
      <c r="A4344" s="277"/>
      <c r="B4344" s="277"/>
      <c r="C4344" s="277"/>
      <c r="D4344" s="277"/>
      <c r="E4344" s="277"/>
    </row>
    <row r="4345" spans="1:17" s="173" customFormat="1" ht="13.5" customHeight="1" x14ac:dyDescent="0.25">
      <c r="A4345" s="277"/>
      <c r="B4345" s="277"/>
      <c r="C4345" s="277"/>
      <c r="D4345" s="277"/>
      <c r="E4345" s="277"/>
    </row>
    <row r="4346" spans="1:17" ht="16.5" customHeight="1" x14ac:dyDescent="0.25">
      <c r="A4346" s="275" t="s">
        <v>5741</v>
      </c>
      <c r="B4346" s="275"/>
      <c r="C4346" s="275"/>
      <c r="D4346" s="275"/>
      <c r="E4346" s="275"/>
      <c r="F4346" s="171" t="s">
        <v>4932</v>
      </c>
      <c r="G4346" s="275" t="s">
        <v>5692</v>
      </c>
      <c r="H4346" s="275"/>
      <c r="I4346" s="275"/>
      <c r="M4346" s="276"/>
      <c r="N4346" s="276"/>
      <c r="O4346" s="276"/>
      <c r="P4346" s="276"/>
      <c r="Q4346" s="276"/>
    </row>
    <row r="4347" spans="1:17" s="173" customFormat="1" ht="16.5" customHeight="1" x14ac:dyDescent="0.25">
      <c r="A4347" s="272" t="s">
        <v>5740</v>
      </c>
      <c r="B4347" s="272"/>
      <c r="C4347" s="272"/>
      <c r="D4347" s="272"/>
      <c r="E4347" s="272"/>
      <c r="F4347" s="172" t="s">
        <v>4932</v>
      </c>
      <c r="G4347" s="272" t="s">
        <v>5692</v>
      </c>
      <c r="H4347" s="272"/>
      <c r="I4347" s="272"/>
      <c r="M4347" s="273"/>
      <c r="N4347" s="273"/>
      <c r="O4347" s="273"/>
      <c r="P4347" s="273"/>
      <c r="Q4347" s="273"/>
    </row>
    <row r="4348" spans="1:17" ht="16.5" customHeight="1" x14ac:dyDescent="0.25">
      <c r="A4348" s="275" t="s">
        <v>5739</v>
      </c>
      <c r="B4348" s="275"/>
      <c r="C4348" s="275"/>
      <c r="D4348" s="275"/>
      <c r="E4348" s="275"/>
      <c r="F4348" s="171" t="s">
        <v>4932</v>
      </c>
      <c r="G4348" s="275" t="s">
        <v>5692</v>
      </c>
      <c r="H4348" s="275"/>
      <c r="I4348" s="275"/>
      <c r="M4348" s="276"/>
      <c r="N4348" s="276"/>
      <c r="O4348" s="276"/>
      <c r="P4348" s="276"/>
      <c r="Q4348" s="276"/>
    </row>
    <row r="4349" spans="1:17" s="173" customFormat="1" ht="16.5" customHeight="1" x14ac:dyDescent="0.25">
      <c r="A4349" s="272" t="s">
        <v>5738</v>
      </c>
      <c r="B4349" s="272"/>
      <c r="C4349" s="272"/>
      <c r="D4349" s="272"/>
      <c r="E4349" s="272"/>
      <c r="F4349" s="172" t="s">
        <v>4932</v>
      </c>
      <c r="G4349" s="272" t="s">
        <v>5692</v>
      </c>
      <c r="H4349" s="272"/>
      <c r="I4349" s="272"/>
      <c r="M4349" s="273"/>
      <c r="N4349" s="273"/>
      <c r="O4349" s="273"/>
      <c r="P4349" s="273"/>
      <c r="Q4349" s="273"/>
    </row>
    <row r="4350" spans="1:17" ht="13.5" customHeight="1" x14ac:dyDescent="0.25">
      <c r="A4350" s="278" t="s">
        <v>5737</v>
      </c>
      <c r="B4350" s="278"/>
      <c r="C4350" s="278"/>
      <c r="D4350" s="278"/>
      <c r="E4350" s="278"/>
      <c r="F4350" s="171" t="s">
        <v>4932</v>
      </c>
      <c r="G4350" s="275" t="s">
        <v>5692</v>
      </c>
      <c r="H4350" s="275"/>
      <c r="I4350" s="275"/>
      <c r="M4350" s="276"/>
      <c r="N4350" s="276"/>
      <c r="O4350" s="276"/>
      <c r="P4350" s="276"/>
      <c r="Q4350" s="276"/>
    </row>
    <row r="4351" spans="1:17" ht="13.5" customHeight="1" x14ac:dyDescent="0.25">
      <c r="A4351" s="278"/>
      <c r="B4351" s="278"/>
      <c r="C4351" s="278"/>
      <c r="D4351" s="278"/>
      <c r="E4351" s="278"/>
    </row>
    <row r="4352" spans="1:17" s="173" customFormat="1" ht="16.5" customHeight="1" x14ac:dyDescent="0.25">
      <c r="A4352" s="272" t="s">
        <v>5736</v>
      </c>
      <c r="B4352" s="272"/>
      <c r="C4352" s="272"/>
      <c r="D4352" s="272"/>
      <c r="E4352" s="272"/>
      <c r="F4352" s="172" t="s">
        <v>4932</v>
      </c>
      <c r="G4352" s="272" t="s">
        <v>5692</v>
      </c>
      <c r="H4352" s="272"/>
      <c r="I4352" s="272"/>
      <c r="M4352" s="273"/>
      <c r="N4352" s="273"/>
      <c r="O4352" s="273"/>
      <c r="P4352" s="273"/>
      <c r="Q4352" s="273"/>
    </row>
    <row r="4353" spans="1:17" ht="16.5" customHeight="1" x14ac:dyDescent="0.25">
      <c r="A4353" s="275" t="s">
        <v>5735</v>
      </c>
      <c r="B4353" s="275"/>
      <c r="C4353" s="275"/>
      <c r="D4353" s="275"/>
      <c r="E4353" s="275"/>
      <c r="F4353" s="171" t="s">
        <v>4932</v>
      </c>
      <c r="G4353" s="275" t="s">
        <v>5692</v>
      </c>
      <c r="H4353" s="275"/>
      <c r="I4353" s="275"/>
      <c r="M4353" s="276"/>
      <c r="N4353" s="276"/>
      <c r="O4353" s="276"/>
      <c r="P4353" s="276"/>
      <c r="Q4353" s="276"/>
    </row>
    <row r="4354" spans="1:17" s="173" customFormat="1" ht="16.5" customHeight="1" x14ac:dyDescent="0.25">
      <c r="A4354" s="272" t="s">
        <v>5734</v>
      </c>
      <c r="B4354" s="272"/>
      <c r="C4354" s="272"/>
      <c r="D4354" s="272"/>
      <c r="E4354" s="272"/>
      <c r="F4354" s="172" t="s">
        <v>4932</v>
      </c>
      <c r="G4354" s="272" t="s">
        <v>5692</v>
      </c>
      <c r="H4354" s="272"/>
      <c r="I4354" s="272"/>
      <c r="M4354" s="273"/>
      <c r="N4354" s="273"/>
      <c r="O4354" s="273"/>
      <c r="P4354" s="273"/>
      <c r="Q4354" s="273"/>
    </row>
    <row r="4355" spans="1:17" ht="16.5" customHeight="1" x14ac:dyDescent="0.25">
      <c r="A4355" s="275" t="s">
        <v>5733</v>
      </c>
      <c r="B4355" s="275"/>
      <c r="C4355" s="275"/>
      <c r="D4355" s="275"/>
      <c r="E4355" s="275"/>
      <c r="F4355" s="171" t="s">
        <v>4932</v>
      </c>
      <c r="G4355" s="275" t="s">
        <v>5692</v>
      </c>
      <c r="H4355" s="275"/>
      <c r="I4355" s="275"/>
      <c r="M4355" s="276"/>
      <c r="N4355" s="276"/>
      <c r="O4355" s="276"/>
      <c r="P4355" s="276"/>
      <c r="Q4355" s="276"/>
    </row>
    <row r="4356" spans="1:17" s="173" customFormat="1" ht="16.5" customHeight="1" x14ac:dyDescent="0.25">
      <c r="A4356" s="272" t="s">
        <v>5732</v>
      </c>
      <c r="B4356" s="272"/>
      <c r="C4356" s="272"/>
      <c r="D4356" s="272"/>
      <c r="E4356" s="272"/>
      <c r="F4356" s="172" t="s">
        <v>4932</v>
      </c>
      <c r="G4356" s="272" t="s">
        <v>5692</v>
      </c>
      <c r="H4356" s="272"/>
      <c r="I4356" s="272"/>
      <c r="M4356" s="273"/>
      <c r="N4356" s="273"/>
      <c r="O4356" s="273"/>
      <c r="P4356" s="273"/>
      <c r="Q4356" s="273"/>
    </row>
    <row r="4357" spans="1:17" ht="16.5" customHeight="1" x14ac:dyDescent="0.25">
      <c r="A4357" s="275" t="s">
        <v>5731</v>
      </c>
      <c r="B4357" s="275"/>
      <c r="C4357" s="275"/>
      <c r="D4357" s="275"/>
      <c r="E4357" s="275"/>
      <c r="F4357" s="171" t="s">
        <v>4932</v>
      </c>
      <c r="G4357" s="275" t="s">
        <v>5692</v>
      </c>
      <c r="H4357" s="275"/>
      <c r="I4357" s="275"/>
      <c r="M4357" s="276"/>
      <c r="N4357" s="276"/>
      <c r="O4357" s="276"/>
      <c r="P4357" s="276"/>
      <c r="Q4357" s="276"/>
    </row>
    <row r="4358" spans="1:17" s="173" customFormat="1" ht="16.5" customHeight="1" x14ac:dyDescent="0.25">
      <c r="A4358" s="272" t="s">
        <v>5730</v>
      </c>
      <c r="B4358" s="272"/>
      <c r="C4358" s="272"/>
      <c r="D4358" s="272"/>
      <c r="E4358" s="272"/>
      <c r="F4358" s="172" t="s">
        <v>4932</v>
      </c>
      <c r="G4358" s="272" t="s">
        <v>5692</v>
      </c>
      <c r="H4358" s="272"/>
      <c r="I4358" s="272"/>
      <c r="J4358" s="272" t="s">
        <v>5729</v>
      </c>
      <c r="K4358" s="272"/>
      <c r="L4358" s="272"/>
      <c r="M4358" s="273"/>
      <c r="N4358" s="273"/>
      <c r="O4358" s="273"/>
      <c r="P4358" s="273"/>
      <c r="Q4358" s="273"/>
    </row>
    <row r="4359" spans="1:17" ht="16.5" customHeight="1" x14ac:dyDescent="0.25">
      <c r="A4359" s="275" t="s">
        <v>5728</v>
      </c>
      <c r="B4359" s="275"/>
      <c r="C4359" s="275"/>
      <c r="D4359" s="275"/>
      <c r="E4359" s="275"/>
      <c r="F4359" s="171" t="s">
        <v>4932</v>
      </c>
      <c r="G4359" s="275" t="s">
        <v>5692</v>
      </c>
      <c r="H4359" s="275"/>
      <c r="I4359" s="275"/>
      <c r="M4359" s="276"/>
      <c r="N4359" s="276"/>
      <c r="O4359" s="276"/>
      <c r="P4359" s="276"/>
      <c r="Q4359" s="276"/>
    </row>
    <row r="4360" spans="1:17" s="173" customFormat="1" ht="16.5" customHeight="1" x14ac:dyDescent="0.25">
      <c r="A4360" s="272" t="s">
        <v>5727</v>
      </c>
      <c r="B4360" s="272"/>
      <c r="C4360" s="272"/>
      <c r="D4360" s="272"/>
      <c r="E4360" s="272"/>
      <c r="F4360" s="172" t="s">
        <v>4932</v>
      </c>
      <c r="G4360" s="272" t="s">
        <v>5692</v>
      </c>
      <c r="H4360" s="272"/>
      <c r="I4360" s="272"/>
      <c r="M4360" s="273"/>
      <c r="N4360" s="273"/>
      <c r="O4360" s="273"/>
      <c r="P4360" s="273"/>
      <c r="Q4360" s="273"/>
    </row>
    <row r="4361" spans="1:17" ht="13.5" customHeight="1" x14ac:dyDescent="0.25">
      <c r="A4361" s="278" t="s">
        <v>5726</v>
      </c>
      <c r="B4361" s="278"/>
      <c r="C4361" s="278"/>
      <c r="D4361" s="278"/>
      <c r="E4361" s="278"/>
      <c r="F4361" s="171" t="s">
        <v>4932</v>
      </c>
      <c r="G4361" s="275" t="s">
        <v>5692</v>
      </c>
      <c r="H4361" s="275"/>
      <c r="I4361" s="275"/>
      <c r="M4361" s="276"/>
      <c r="N4361" s="276"/>
      <c r="O4361" s="276"/>
      <c r="P4361" s="276"/>
      <c r="Q4361" s="276"/>
    </row>
    <row r="4362" spans="1:17" ht="13.5" customHeight="1" x14ac:dyDescent="0.25">
      <c r="A4362" s="278"/>
      <c r="B4362" s="278"/>
      <c r="C4362" s="278"/>
      <c r="D4362" s="278"/>
      <c r="E4362" s="278"/>
    </row>
    <row r="4363" spans="1:17" s="173" customFormat="1" ht="13.5" customHeight="1" x14ac:dyDescent="0.25">
      <c r="A4363" s="277" t="s">
        <v>5725</v>
      </c>
      <c r="B4363" s="277"/>
      <c r="C4363" s="277"/>
      <c r="D4363" s="277"/>
      <c r="E4363" s="277"/>
      <c r="F4363" s="172" t="s">
        <v>4932</v>
      </c>
      <c r="G4363" s="272" t="s">
        <v>5692</v>
      </c>
      <c r="H4363" s="272"/>
      <c r="I4363" s="272"/>
      <c r="M4363" s="273"/>
      <c r="N4363" s="273"/>
      <c r="O4363" s="273"/>
      <c r="P4363" s="273"/>
      <c r="Q4363" s="273"/>
    </row>
    <row r="4364" spans="1:17" s="173" customFormat="1" ht="13.5" customHeight="1" x14ac:dyDescent="0.25">
      <c r="A4364" s="277"/>
      <c r="B4364" s="277"/>
      <c r="C4364" s="277"/>
      <c r="D4364" s="277"/>
      <c r="E4364" s="277"/>
    </row>
    <row r="4365" spans="1:17" ht="16.5" customHeight="1" x14ac:dyDescent="0.25">
      <c r="A4365" s="275" t="s">
        <v>5724</v>
      </c>
      <c r="B4365" s="275"/>
      <c r="C4365" s="275"/>
      <c r="D4365" s="275"/>
      <c r="E4365" s="275"/>
      <c r="F4365" s="171" t="s">
        <v>4932</v>
      </c>
      <c r="G4365" s="275" t="s">
        <v>5692</v>
      </c>
      <c r="H4365" s="275"/>
      <c r="I4365" s="275"/>
      <c r="M4365" s="276"/>
      <c r="N4365" s="276"/>
      <c r="O4365" s="276"/>
      <c r="P4365" s="276"/>
      <c r="Q4365" s="276"/>
    </row>
    <row r="4366" spans="1:17" s="173" customFormat="1" ht="13.5" customHeight="1" x14ac:dyDescent="0.25">
      <c r="A4366" s="277" t="s">
        <v>5723</v>
      </c>
      <c r="B4366" s="277"/>
      <c r="C4366" s="277"/>
      <c r="D4366" s="277"/>
      <c r="E4366" s="277"/>
      <c r="F4366" s="172" t="s">
        <v>4932</v>
      </c>
      <c r="G4366" s="272" t="s">
        <v>5692</v>
      </c>
      <c r="H4366" s="272"/>
      <c r="I4366" s="272"/>
      <c r="M4366" s="273"/>
      <c r="N4366" s="273"/>
      <c r="O4366" s="273"/>
      <c r="P4366" s="273"/>
      <c r="Q4366" s="273"/>
    </row>
    <row r="4367" spans="1:17" s="173" customFormat="1" ht="13.5" customHeight="1" x14ac:dyDescent="0.25">
      <c r="A4367" s="277"/>
      <c r="B4367" s="277"/>
      <c r="C4367" s="277"/>
      <c r="D4367" s="277"/>
      <c r="E4367" s="277"/>
    </row>
    <row r="4368" spans="1:17" ht="13.5" customHeight="1" x14ac:dyDescent="0.25">
      <c r="A4368" s="278" t="s">
        <v>5722</v>
      </c>
      <c r="B4368" s="278"/>
      <c r="C4368" s="278"/>
      <c r="D4368" s="278"/>
      <c r="E4368" s="278"/>
      <c r="F4368" s="171" t="s">
        <v>4932</v>
      </c>
      <c r="G4368" s="275" t="s">
        <v>5692</v>
      </c>
      <c r="H4368" s="275"/>
      <c r="I4368" s="275"/>
      <c r="M4368" s="276"/>
      <c r="N4368" s="276"/>
      <c r="O4368" s="276"/>
      <c r="P4368" s="276"/>
      <c r="Q4368" s="276"/>
    </row>
    <row r="4369" spans="1:17" ht="13.5" customHeight="1" x14ac:dyDescent="0.25">
      <c r="A4369" s="278"/>
      <c r="B4369" s="278"/>
      <c r="C4369" s="278"/>
      <c r="D4369" s="278"/>
      <c r="E4369" s="278"/>
    </row>
    <row r="4370" spans="1:17" s="173" customFormat="1" ht="16.5" customHeight="1" x14ac:dyDescent="0.25">
      <c r="A4370" s="272" t="s">
        <v>5721</v>
      </c>
      <c r="B4370" s="272"/>
      <c r="C4370" s="272"/>
      <c r="D4370" s="272"/>
      <c r="E4370" s="272"/>
      <c r="F4370" s="172" t="s">
        <v>4932</v>
      </c>
      <c r="G4370" s="272" t="s">
        <v>5692</v>
      </c>
      <c r="H4370" s="272"/>
      <c r="I4370" s="272"/>
      <c r="M4370" s="273"/>
      <c r="N4370" s="273"/>
      <c r="O4370" s="273"/>
      <c r="P4370" s="273"/>
      <c r="Q4370" s="273"/>
    </row>
    <row r="4371" spans="1:17" ht="16.5" customHeight="1" x14ac:dyDescent="0.25">
      <c r="A4371" s="275" t="s">
        <v>5720</v>
      </c>
      <c r="B4371" s="275"/>
      <c r="C4371" s="275"/>
      <c r="D4371" s="275"/>
      <c r="E4371" s="275"/>
      <c r="F4371" s="171" t="s">
        <v>4932</v>
      </c>
      <c r="G4371" s="275" t="s">
        <v>5692</v>
      </c>
      <c r="H4371" s="275"/>
      <c r="I4371" s="275"/>
      <c r="M4371" s="276"/>
      <c r="N4371" s="276"/>
      <c r="O4371" s="276"/>
      <c r="P4371" s="276"/>
      <c r="Q4371" s="276"/>
    </row>
    <row r="4372" spans="1:17" s="173" customFormat="1" ht="16.5" customHeight="1" x14ac:dyDescent="0.25">
      <c r="A4372" s="272" t="s">
        <v>5719</v>
      </c>
      <c r="B4372" s="272"/>
      <c r="C4372" s="272"/>
      <c r="D4372" s="272"/>
      <c r="E4372" s="272"/>
      <c r="F4372" s="172" t="s">
        <v>4932</v>
      </c>
      <c r="G4372" s="272" t="s">
        <v>5692</v>
      </c>
      <c r="H4372" s="272"/>
      <c r="I4372" s="272"/>
      <c r="M4372" s="273"/>
      <c r="N4372" s="273"/>
      <c r="O4372" s="273"/>
      <c r="P4372" s="273"/>
      <c r="Q4372" s="273"/>
    </row>
    <row r="4373" spans="1:17" ht="16.5" customHeight="1" x14ac:dyDescent="0.25">
      <c r="A4373" s="275" t="s">
        <v>5718</v>
      </c>
      <c r="B4373" s="275"/>
      <c r="C4373" s="275"/>
      <c r="D4373" s="275"/>
      <c r="E4373" s="275"/>
      <c r="F4373" s="171" t="s">
        <v>4932</v>
      </c>
      <c r="G4373" s="275" t="s">
        <v>5692</v>
      </c>
      <c r="H4373" s="275"/>
      <c r="I4373" s="275"/>
      <c r="M4373" s="276"/>
      <c r="N4373" s="276"/>
      <c r="O4373" s="276"/>
      <c r="P4373" s="276"/>
      <c r="Q4373" s="276"/>
    </row>
    <row r="4374" spans="1:17" s="173" customFormat="1" ht="13.5" customHeight="1" x14ac:dyDescent="0.25">
      <c r="A4374" s="277" t="s">
        <v>5717</v>
      </c>
      <c r="B4374" s="277"/>
      <c r="C4374" s="277"/>
      <c r="D4374" s="277"/>
      <c r="E4374" s="277"/>
      <c r="F4374" s="172" t="s">
        <v>4932</v>
      </c>
      <c r="G4374" s="272" t="s">
        <v>5692</v>
      </c>
      <c r="H4374" s="272"/>
      <c r="I4374" s="272"/>
      <c r="M4374" s="273"/>
      <c r="N4374" s="273"/>
      <c r="O4374" s="273"/>
      <c r="P4374" s="273"/>
      <c r="Q4374" s="273"/>
    </row>
    <row r="4375" spans="1:17" s="173" customFormat="1" ht="13.5" customHeight="1" x14ac:dyDescent="0.25">
      <c r="A4375" s="277"/>
      <c r="B4375" s="277"/>
      <c r="C4375" s="277"/>
      <c r="D4375" s="277"/>
      <c r="E4375" s="277"/>
    </row>
    <row r="4376" spans="1:17" ht="13.5" customHeight="1" x14ac:dyDescent="0.25">
      <c r="A4376" s="278" t="s">
        <v>5716</v>
      </c>
      <c r="B4376" s="278"/>
      <c r="C4376" s="278"/>
      <c r="D4376" s="278"/>
      <c r="E4376" s="278"/>
      <c r="F4376" s="171" t="s">
        <v>4932</v>
      </c>
      <c r="G4376" s="275" t="s">
        <v>5692</v>
      </c>
      <c r="H4376" s="275"/>
      <c r="I4376" s="275"/>
      <c r="M4376" s="276"/>
      <c r="N4376" s="276"/>
      <c r="O4376" s="276"/>
      <c r="P4376" s="276"/>
      <c r="Q4376" s="276"/>
    </row>
    <row r="4377" spans="1:17" ht="13.5" customHeight="1" x14ac:dyDescent="0.25">
      <c r="A4377" s="278"/>
      <c r="B4377" s="278"/>
      <c r="C4377" s="278"/>
      <c r="D4377" s="278"/>
      <c r="E4377" s="278"/>
    </row>
    <row r="4378" spans="1:17" s="173" customFormat="1" ht="16.5" customHeight="1" x14ac:dyDescent="0.25">
      <c r="A4378" s="272" t="s">
        <v>5715</v>
      </c>
      <c r="B4378" s="272"/>
      <c r="C4378" s="272"/>
      <c r="D4378" s="272"/>
      <c r="E4378" s="272"/>
      <c r="F4378" s="172" t="s">
        <v>4932</v>
      </c>
      <c r="G4378" s="272" t="s">
        <v>5692</v>
      </c>
      <c r="H4378" s="272"/>
      <c r="I4378" s="272"/>
      <c r="M4378" s="273"/>
      <c r="N4378" s="273"/>
      <c r="O4378" s="273"/>
      <c r="P4378" s="273"/>
      <c r="Q4378" s="273"/>
    </row>
    <row r="4379" spans="1:17" ht="16.5" customHeight="1" x14ac:dyDescent="0.25">
      <c r="A4379" s="275" t="s">
        <v>5714</v>
      </c>
      <c r="B4379" s="275"/>
      <c r="C4379" s="275"/>
      <c r="D4379" s="275"/>
      <c r="E4379" s="275"/>
      <c r="F4379" s="171" t="s">
        <v>4932</v>
      </c>
      <c r="G4379" s="275" t="s">
        <v>5692</v>
      </c>
      <c r="H4379" s="275"/>
      <c r="I4379" s="275"/>
      <c r="M4379" s="276"/>
      <c r="N4379" s="276"/>
      <c r="O4379" s="276"/>
      <c r="P4379" s="276"/>
      <c r="Q4379" s="276"/>
    </row>
    <row r="4380" spans="1:17" s="173" customFormat="1" ht="13.5" customHeight="1" x14ac:dyDescent="0.25">
      <c r="A4380" s="277" t="s">
        <v>5713</v>
      </c>
      <c r="B4380" s="277"/>
      <c r="C4380" s="277"/>
      <c r="D4380" s="277"/>
      <c r="E4380" s="277"/>
      <c r="F4380" s="172" t="s">
        <v>4932</v>
      </c>
      <c r="G4380" s="272" t="s">
        <v>5692</v>
      </c>
      <c r="H4380" s="272"/>
      <c r="I4380" s="272"/>
      <c r="M4380" s="273"/>
      <c r="N4380" s="273"/>
      <c r="O4380" s="273"/>
      <c r="P4380" s="273"/>
      <c r="Q4380" s="273"/>
    </row>
    <row r="4381" spans="1:17" s="173" customFormat="1" ht="13.5" customHeight="1" x14ac:dyDescent="0.25">
      <c r="A4381" s="277"/>
      <c r="B4381" s="277"/>
      <c r="C4381" s="277"/>
      <c r="D4381" s="277"/>
      <c r="E4381" s="277"/>
    </row>
    <row r="4382" spans="1:17" ht="16.5" customHeight="1" x14ac:dyDescent="0.25">
      <c r="A4382" s="275" t="s">
        <v>5712</v>
      </c>
      <c r="B4382" s="275"/>
      <c r="C4382" s="275"/>
      <c r="D4382" s="275"/>
      <c r="E4382" s="275"/>
      <c r="F4382" s="171" t="s">
        <v>4932</v>
      </c>
      <c r="G4382" s="275" t="s">
        <v>5692</v>
      </c>
      <c r="H4382" s="275"/>
      <c r="I4382" s="275"/>
      <c r="M4382" s="276"/>
      <c r="N4382" s="276"/>
      <c r="O4382" s="276"/>
      <c r="P4382" s="276"/>
      <c r="Q4382" s="276"/>
    </row>
    <row r="4383" spans="1:17" s="173" customFormat="1" ht="16.5" customHeight="1" x14ac:dyDescent="0.25">
      <c r="A4383" s="272" t="s">
        <v>5711</v>
      </c>
      <c r="B4383" s="272"/>
      <c r="C4383" s="272"/>
      <c r="D4383" s="272"/>
      <c r="E4383" s="272"/>
      <c r="F4383" s="172" t="s">
        <v>4932</v>
      </c>
      <c r="G4383" s="272" t="s">
        <v>5692</v>
      </c>
      <c r="H4383" s="272"/>
      <c r="I4383" s="272"/>
      <c r="M4383" s="273"/>
      <c r="N4383" s="273"/>
      <c r="O4383" s="273"/>
      <c r="P4383" s="273"/>
      <c r="Q4383" s="273"/>
    </row>
    <row r="4384" spans="1:17" ht="13.5" customHeight="1" x14ac:dyDescent="0.25">
      <c r="A4384" s="278" t="s">
        <v>5710</v>
      </c>
      <c r="B4384" s="278"/>
      <c r="C4384" s="278"/>
      <c r="D4384" s="278"/>
      <c r="E4384" s="278"/>
      <c r="F4384" s="171" t="s">
        <v>4932</v>
      </c>
      <c r="G4384" s="275" t="s">
        <v>5692</v>
      </c>
      <c r="H4384" s="275"/>
      <c r="I4384" s="275"/>
      <c r="M4384" s="276"/>
      <c r="N4384" s="276"/>
      <c r="O4384" s="276"/>
      <c r="P4384" s="276"/>
      <c r="Q4384" s="276"/>
    </row>
    <row r="4385" spans="1:17" ht="13.5" customHeight="1" x14ac:dyDescent="0.25">
      <c r="A4385" s="278"/>
      <c r="B4385" s="278"/>
      <c r="C4385" s="278"/>
      <c r="D4385" s="278"/>
      <c r="E4385" s="278"/>
    </row>
    <row r="4386" spans="1:17" s="173" customFormat="1" ht="16.5" customHeight="1" x14ac:dyDescent="0.25">
      <c r="A4386" s="272" t="s">
        <v>5709</v>
      </c>
      <c r="B4386" s="272"/>
      <c r="C4386" s="272"/>
      <c r="D4386" s="272"/>
      <c r="E4386" s="272"/>
      <c r="F4386" s="172" t="s">
        <v>4932</v>
      </c>
      <c r="G4386" s="272" t="s">
        <v>5692</v>
      </c>
      <c r="H4386" s="272"/>
      <c r="I4386" s="272"/>
      <c r="J4386" s="272" t="s">
        <v>5708</v>
      </c>
      <c r="K4386" s="272"/>
      <c r="L4386" s="272"/>
      <c r="M4386" s="273"/>
      <c r="N4386" s="273"/>
      <c r="O4386" s="273"/>
      <c r="P4386" s="273"/>
      <c r="Q4386" s="273"/>
    </row>
    <row r="4387" spans="1:17" ht="13.5" customHeight="1" x14ac:dyDescent="0.25">
      <c r="A4387" s="278" t="s">
        <v>5707</v>
      </c>
      <c r="B4387" s="278"/>
      <c r="C4387" s="278"/>
      <c r="D4387" s="278"/>
      <c r="E4387" s="278"/>
      <c r="F4387" s="171" t="s">
        <v>4932</v>
      </c>
      <c r="G4387" s="275" t="s">
        <v>5692</v>
      </c>
      <c r="H4387" s="275"/>
      <c r="I4387" s="275"/>
      <c r="J4387" s="275" t="s">
        <v>5706</v>
      </c>
      <c r="K4387" s="275"/>
      <c r="L4387" s="275"/>
      <c r="M4387" s="276"/>
      <c r="N4387" s="276"/>
      <c r="O4387" s="276"/>
      <c r="P4387" s="276"/>
      <c r="Q4387" s="276"/>
    </row>
    <row r="4388" spans="1:17" ht="13.5" customHeight="1" x14ac:dyDescent="0.25">
      <c r="A4388" s="278"/>
      <c r="B4388" s="278"/>
      <c r="C4388" s="278"/>
      <c r="D4388" s="278"/>
      <c r="E4388" s="278"/>
    </row>
    <row r="4389" spans="1:17" s="173" customFormat="1" ht="13.5" customHeight="1" x14ac:dyDescent="0.25">
      <c r="A4389" s="277" t="s">
        <v>5705</v>
      </c>
      <c r="B4389" s="277"/>
      <c r="C4389" s="277"/>
      <c r="D4389" s="277"/>
      <c r="E4389" s="277"/>
      <c r="F4389" s="172" t="s">
        <v>4932</v>
      </c>
      <c r="G4389" s="272" t="s">
        <v>5692</v>
      </c>
      <c r="H4389" s="272"/>
      <c r="I4389" s="272"/>
      <c r="M4389" s="273"/>
      <c r="N4389" s="273"/>
      <c r="O4389" s="273"/>
      <c r="P4389" s="273"/>
      <c r="Q4389" s="273"/>
    </row>
    <row r="4390" spans="1:17" s="173" customFormat="1" ht="13.5" customHeight="1" x14ac:dyDescent="0.25">
      <c r="A4390" s="277"/>
      <c r="B4390" s="277"/>
      <c r="C4390" s="277"/>
      <c r="D4390" s="277"/>
      <c r="E4390" s="277"/>
    </row>
    <row r="4391" spans="1:17" ht="13.5" customHeight="1" x14ac:dyDescent="0.25">
      <c r="A4391" s="278" t="s">
        <v>5704</v>
      </c>
      <c r="B4391" s="278"/>
      <c r="C4391" s="278"/>
      <c r="D4391" s="278"/>
      <c r="E4391" s="278"/>
      <c r="F4391" s="171" t="s">
        <v>4932</v>
      </c>
      <c r="G4391" s="275" t="s">
        <v>5692</v>
      </c>
      <c r="H4391" s="275"/>
      <c r="I4391" s="275"/>
      <c r="M4391" s="276"/>
      <c r="N4391" s="276"/>
      <c r="O4391" s="276"/>
      <c r="P4391" s="276"/>
      <c r="Q4391" s="276"/>
    </row>
    <row r="4392" spans="1:17" ht="13.5" customHeight="1" x14ac:dyDescent="0.25">
      <c r="A4392" s="278"/>
      <c r="B4392" s="278"/>
      <c r="C4392" s="278"/>
      <c r="D4392" s="278"/>
      <c r="E4392" s="278"/>
    </row>
    <row r="4393" spans="1:17" s="173" customFormat="1" ht="13.5" customHeight="1" x14ac:dyDescent="0.25">
      <c r="A4393" s="277" t="s">
        <v>5703</v>
      </c>
      <c r="B4393" s="277"/>
      <c r="C4393" s="277"/>
      <c r="D4393" s="277"/>
      <c r="E4393" s="277"/>
      <c r="F4393" s="172" t="s">
        <v>4932</v>
      </c>
      <c r="G4393" s="272" t="s">
        <v>5692</v>
      </c>
      <c r="H4393" s="272"/>
      <c r="I4393" s="272"/>
      <c r="M4393" s="273"/>
      <c r="N4393" s="273"/>
      <c r="O4393" s="273"/>
      <c r="P4393" s="273"/>
      <c r="Q4393" s="273"/>
    </row>
    <row r="4394" spans="1:17" s="173" customFormat="1" ht="13.5" customHeight="1" x14ac:dyDescent="0.25">
      <c r="A4394" s="277"/>
      <c r="B4394" s="277"/>
      <c r="C4394" s="277"/>
      <c r="D4394" s="277"/>
      <c r="E4394" s="277"/>
    </row>
    <row r="4395" spans="1:17" ht="13.5" customHeight="1" x14ac:dyDescent="0.25">
      <c r="A4395" s="278" t="s">
        <v>5702</v>
      </c>
      <c r="B4395" s="278"/>
      <c r="C4395" s="278"/>
      <c r="D4395" s="278"/>
      <c r="E4395" s="278"/>
      <c r="F4395" s="171" t="s">
        <v>4932</v>
      </c>
      <c r="G4395" s="275" t="s">
        <v>5692</v>
      </c>
      <c r="H4395" s="275"/>
      <c r="I4395" s="275"/>
      <c r="M4395" s="276"/>
      <c r="N4395" s="276"/>
      <c r="O4395" s="276"/>
      <c r="P4395" s="276"/>
      <c r="Q4395" s="276"/>
    </row>
    <row r="4396" spans="1:17" ht="13.5" customHeight="1" x14ac:dyDescent="0.25">
      <c r="A4396" s="278"/>
      <c r="B4396" s="278"/>
      <c r="C4396" s="278"/>
      <c r="D4396" s="278"/>
      <c r="E4396" s="278"/>
    </row>
    <row r="4397" spans="1:17" s="173" customFormat="1" ht="16.5" customHeight="1" x14ac:dyDescent="0.25">
      <c r="A4397" s="272" t="s">
        <v>5701</v>
      </c>
      <c r="B4397" s="272"/>
      <c r="C4397" s="272"/>
      <c r="D4397" s="272"/>
      <c r="E4397" s="272"/>
      <c r="F4397" s="172" t="s">
        <v>4932</v>
      </c>
      <c r="G4397" s="272" t="s">
        <v>5692</v>
      </c>
      <c r="H4397" s="272"/>
      <c r="I4397" s="272"/>
      <c r="M4397" s="273"/>
      <c r="N4397" s="273"/>
      <c r="O4397" s="273"/>
      <c r="P4397" s="273"/>
      <c r="Q4397" s="273"/>
    </row>
    <row r="4398" spans="1:17" ht="13.5" customHeight="1" x14ac:dyDescent="0.25">
      <c r="A4398" s="278" t="s">
        <v>5700</v>
      </c>
      <c r="B4398" s="278"/>
      <c r="C4398" s="278"/>
      <c r="D4398" s="278"/>
      <c r="E4398" s="278"/>
      <c r="F4398" s="171" t="s">
        <v>4932</v>
      </c>
      <c r="G4398" s="275" t="s">
        <v>5692</v>
      </c>
      <c r="H4398" s="275"/>
      <c r="I4398" s="275"/>
      <c r="M4398" s="276"/>
      <c r="N4398" s="276"/>
      <c r="O4398" s="276"/>
      <c r="P4398" s="276"/>
      <c r="Q4398" s="276"/>
    </row>
    <row r="4399" spans="1:17" ht="13.5" customHeight="1" x14ac:dyDescent="0.25">
      <c r="A4399" s="278"/>
      <c r="B4399" s="278"/>
      <c r="C4399" s="278"/>
      <c r="D4399" s="278"/>
      <c r="E4399" s="278"/>
    </row>
    <row r="4400" spans="1:17" s="173" customFormat="1" ht="16.5" customHeight="1" x14ac:dyDescent="0.25">
      <c r="A4400" s="272" t="s">
        <v>5699</v>
      </c>
      <c r="B4400" s="272"/>
      <c r="C4400" s="272"/>
      <c r="D4400" s="272"/>
      <c r="E4400" s="272"/>
      <c r="F4400" s="172" t="s">
        <v>4932</v>
      </c>
      <c r="G4400" s="272" t="s">
        <v>5692</v>
      </c>
      <c r="H4400" s="272"/>
      <c r="I4400" s="272"/>
      <c r="M4400" s="273"/>
      <c r="N4400" s="273"/>
      <c r="O4400" s="273"/>
      <c r="P4400" s="273"/>
      <c r="Q4400" s="273"/>
    </row>
    <row r="4401" spans="1:17" ht="16.5" customHeight="1" x14ac:dyDescent="0.25">
      <c r="A4401" s="275" t="s">
        <v>5698</v>
      </c>
      <c r="B4401" s="275"/>
      <c r="C4401" s="275"/>
      <c r="D4401" s="275"/>
      <c r="E4401" s="275"/>
      <c r="F4401" s="171" t="s">
        <v>4932</v>
      </c>
      <c r="G4401" s="275" t="s">
        <v>5692</v>
      </c>
      <c r="H4401" s="275"/>
      <c r="I4401" s="275"/>
      <c r="M4401" s="276"/>
      <c r="N4401" s="276"/>
      <c r="O4401" s="276"/>
      <c r="P4401" s="276"/>
      <c r="Q4401" s="276"/>
    </row>
    <row r="4402" spans="1:17" s="173" customFormat="1" ht="16.5" customHeight="1" x14ac:dyDescent="0.25">
      <c r="A4402" s="272" t="s">
        <v>5697</v>
      </c>
      <c r="B4402" s="272"/>
      <c r="C4402" s="272"/>
      <c r="D4402" s="272"/>
      <c r="E4402" s="272"/>
      <c r="F4402" s="172" t="s">
        <v>4932</v>
      </c>
      <c r="G4402" s="272" t="s">
        <v>5692</v>
      </c>
      <c r="H4402" s="272"/>
      <c r="I4402" s="272"/>
      <c r="M4402" s="273"/>
      <c r="N4402" s="273"/>
      <c r="O4402" s="273"/>
      <c r="P4402" s="273"/>
      <c r="Q4402" s="273"/>
    </row>
    <row r="4403" spans="1:17" ht="16.5" customHeight="1" x14ac:dyDescent="0.25">
      <c r="A4403" s="275" t="s">
        <v>5696</v>
      </c>
      <c r="B4403" s="275"/>
      <c r="C4403" s="275"/>
      <c r="D4403" s="275"/>
      <c r="E4403" s="275"/>
      <c r="F4403" s="171" t="s">
        <v>4932</v>
      </c>
      <c r="G4403" s="275" t="s">
        <v>5692</v>
      </c>
      <c r="H4403" s="275"/>
      <c r="I4403" s="275"/>
      <c r="J4403" s="275" t="s">
        <v>5695</v>
      </c>
      <c r="K4403" s="275"/>
      <c r="L4403" s="275"/>
      <c r="M4403" s="276"/>
      <c r="N4403" s="276"/>
      <c r="O4403" s="276"/>
      <c r="P4403" s="276"/>
      <c r="Q4403" s="276"/>
    </row>
    <row r="4404" spans="1:17" s="173" customFormat="1" ht="16.5" customHeight="1" x14ac:dyDescent="0.25">
      <c r="A4404" s="272" t="s">
        <v>5694</v>
      </c>
      <c r="B4404" s="272"/>
      <c r="C4404" s="272"/>
      <c r="D4404" s="272"/>
      <c r="E4404" s="272"/>
      <c r="F4404" s="172" t="s">
        <v>4932</v>
      </c>
      <c r="G4404" s="272" t="s">
        <v>5692</v>
      </c>
      <c r="H4404" s="272"/>
      <c r="I4404" s="272"/>
      <c r="M4404" s="273"/>
      <c r="N4404" s="273"/>
      <c r="O4404" s="273"/>
      <c r="P4404" s="273"/>
      <c r="Q4404" s="273"/>
    </row>
    <row r="4405" spans="1:17" ht="16.5" customHeight="1" x14ac:dyDescent="0.25">
      <c r="A4405" s="275" t="s">
        <v>5693</v>
      </c>
      <c r="B4405" s="275"/>
      <c r="C4405" s="275"/>
      <c r="D4405" s="275"/>
      <c r="E4405" s="275"/>
      <c r="F4405" s="171" t="s">
        <v>4932</v>
      </c>
      <c r="G4405" s="275" t="s">
        <v>5692</v>
      </c>
      <c r="H4405" s="275"/>
      <c r="I4405" s="275"/>
      <c r="M4405" s="276"/>
      <c r="N4405" s="276"/>
      <c r="O4405" s="276"/>
      <c r="P4405" s="276"/>
      <c r="Q4405" s="276"/>
    </row>
    <row r="4406" spans="1:17" s="173" customFormat="1" ht="16.5" customHeight="1" x14ac:dyDescent="0.25">
      <c r="A4406" s="272" t="s">
        <v>4942</v>
      </c>
      <c r="B4406" s="272"/>
      <c r="C4406" s="272"/>
      <c r="D4406" s="272"/>
      <c r="E4406" s="272"/>
      <c r="F4406" s="172" t="s">
        <v>4932</v>
      </c>
      <c r="G4406" s="272" t="s">
        <v>5692</v>
      </c>
      <c r="H4406" s="272"/>
      <c r="I4406" s="272"/>
      <c r="M4406" s="273"/>
      <c r="N4406" s="273"/>
      <c r="O4406" s="273"/>
      <c r="P4406" s="273"/>
      <c r="Q4406" s="273"/>
    </row>
    <row r="4407" spans="1:17" ht="28.5" customHeight="1" x14ac:dyDescent="0.25"/>
    <row r="4408" spans="1:17" ht="6" customHeight="1" x14ac:dyDescent="0.25"/>
    <row r="4409" spans="1:17" ht="15.75" customHeight="1" x14ac:dyDescent="0.25">
      <c r="A4409" s="274" t="s">
        <v>5633</v>
      </c>
      <c r="B4409" s="274"/>
      <c r="C4409" s="274"/>
      <c r="D4409" s="274"/>
      <c r="E4409" s="274"/>
      <c r="F4409" s="274"/>
      <c r="G4409" s="274"/>
      <c r="H4409" s="274"/>
    </row>
    <row r="4410" spans="1:17" ht="6.75" customHeight="1" x14ac:dyDescent="0.25"/>
    <row r="4411" spans="1:17" ht="16.5" customHeight="1" x14ac:dyDescent="0.25">
      <c r="A4411" s="275" t="s">
        <v>5691</v>
      </c>
      <c r="B4411" s="275"/>
      <c r="C4411" s="275"/>
      <c r="D4411" s="275"/>
      <c r="E4411" s="275"/>
      <c r="F4411" s="171" t="s">
        <v>4932</v>
      </c>
      <c r="G4411" s="275" t="s">
        <v>5633</v>
      </c>
      <c r="H4411" s="275"/>
      <c r="I4411" s="275"/>
      <c r="M4411" s="276"/>
      <c r="N4411" s="276"/>
      <c r="O4411" s="276"/>
      <c r="P4411" s="276"/>
      <c r="Q4411" s="276"/>
    </row>
    <row r="4412" spans="1:17" s="173" customFormat="1" ht="16.5" customHeight="1" x14ac:dyDescent="0.25">
      <c r="A4412" s="272" t="s">
        <v>5690</v>
      </c>
      <c r="B4412" s="272"/>
      <c r="C4412" s="272"/>
      <c r="D4412" s="272"/>
      <c r="E4412" s="272"/>
      <c r="F4412" s="172" t="s">
        <v>4932</v>
      </c>
      <c r="G4412" s="272" t="s">
        <v>5633</v>
      </c>
      <c r="H4412" s="272"/>
      <c r="I4412" s="272"/>
      <c r="M4412" s="273"/>
      <c r="N4412" s="273"/>
      <c r="O4412" s="273"/>
      <c r="P4412" s="273"/>
      <c r="Q4412" s="273"/>
    </row>
    <row r="4413" spans="1:17" ht="16.5" customHeight="1" x14ac:dyDescent="0.25">
      <c r="A4413" s="275" t="s">
        <v>5689</v>
      </c>
      <c r="B4413" s="275"/>
      <c r="C4413" s="275"/>
      <c r="D4413" s="275"/>
      <c r="E4413" s="275"/>
      <c r="F4413" s="171" t="s">
        <v>4932</v>
      </c>
      <c r="G4413" s="275" t="s">
        <v>5633</v>
      </c>
      <c r="H4413" s="275"/>
      <c r="I4413" s="275"/>
      <c r="M4413" s="276"/>
      <c r="N4413" s="276"/>
      <c r="O4413" s="276"/>
      <c r="P4413" s="276"/>
      <c r="Q4413" s="276"/>
    </row>
    <row r="4414" spans="1:17" s="173" customFormat="1" ht="16.5" customHeight="1" x14ac:dyDescent="0.25">
      <c r="A4414" s="272" t="s">
        <v>5688</v>
      </c>
      <c r="B4414" s="272"/>
      <c r="C4414" s="272"/>
      <c r="D4414" s="272"/>
      <c r="E4414" s="272"/>
      <c r="F4414" s="172" t="s">
        <v>4932</v>
      </c>
      <c r="G4414" s="272" t="s">
        <v>5633</v>
      </c>
      <c r="H4414" s="272"/>
      <c r="I4414" s="272"/>
      <c r="M4414" s="273"/>
      <c r="N4414" s="273"/>
      <c r="O4414" s="273"/>
      <c r="P4414" s="273"/>
      <c r="Q4414" s="273"/>
    </row>
    <row r="4415" spans="1:17" ht="13.5" customHeight="1" x14ac:dyDescent="0.25">
      <c r="A4415" s="278" t="s">
        <v>5687</v>
      </c>
      <c r="B4415" s="278"/>
      <c r="C4415" s="278"/>
      <c r="D4415" s="278"/>
      <c r="E4415" s="278"/>
      <c r="F4415" s="171" t="s">
        <v>4932</v>
      </c>
      <c r="G4415" s="275" t="s">
        <v>5633</v>
      </c>
      <c r="H4415" s="275"/>
      <c r="I4415" s="275"/>
      <c r="J4415" s="275" t="s">
        <v>5686</v>
      </c>
      <c r="K4415" s="275"/>
      <c r="L4415" s="275"/>
      <c r="M4415" s="276"/>
      <c r="N4415" s="276"/>
      <c r="O4415" s="276"/>
      <c r="P4415" s="276"/>
      <c r="Q4415" s="276"/>
    </row>
    <row r="4416" spans="1:17" ht="13.5" customHeight="1" x14ac:dyDescent="0.25">
      <c r="A4416" s="278"/>
      <c r="B4416" s="278"/>
      <c r="C4416" s="278"/>
      <c r="D4416" s="278"/>
      <c r="E4416" s="278"/>
    </row>
    <row r="4417" spans="1:17" s="173" customFormat="1" ht="13.5" customHeight="1" x14ac:dyDescent="0.25">
      <c r="A4417" s="277" t="s">
        <v>5685</v>
      </c>
      <c r="B4417" s="277"/>
      <c r="C4417" s="277"/>
      <c r="D4417" s="277"/>
      <c r="E4417" s="277"/>
      <c r="F4417" s="172" t="s">
        <v>4932</v>
      </c>
      <c r="G4417" s="272" t="s">
        <v>5633</v>
      </c>
      <c r="H4417" s="272"/>
      <c r="I4417" s="272"/>
      <c r="J4417" s="272" t="s">
        <v>5684</v>
      </c>
      <c r="K4417" s="272"/>
      <c r="L4417" s="272"/>
      <c r="M4417" s="273"/>
      <c r="N4417" s="273"/>
      <c r="O4417" s="273"/>
      <c r="P4417" s="273"/>
      <c r="Q4417" s="273"/>
    </row>
    <row r="4418" spans="1:17" s="173" customFormat="1" ht="13.5" customHeight="1" x14ac:dyDescent="0.25">
      <c r="A4418" s="277"/>
      <c r="B4418" s="277"/>
      <c r="C4418" s="277"/>
      <c r="D4418" s="277"/>
      <c r="E4418" s="277"/>
    </row>
    <row r="4419" spans="1:17" ht="13.5" customHeight="1" x14ac:dyDescent="0.25">
      <c r="A4419" s="278" t="s">
        <v>5683</v>
      </c>
      <c r="B4419" s="278"/>
      <c r="C4419" s="278"/>
      <c r="D4419" s="278"/>
      <c r="E4419" s="278"/>
      <c r="F4419" s="171" t="s">
        <v>4932</v>
      </c>
      <c r="G4419" s="275" t="s">
        <v>5633</v>
      </c>
      <c r="H4419" s="275"/>
      <c r="I4419" s="275"/>
      <c r="J4419" s="278" t="s">
        <v>5682</v>
      </c>
      <c r="K4419" s="278"/>
      <c r="L4419" s="278"/>
      <c r="M4419" s="276"/>
      <c r="N4419" s="276"/>
      <c r="O4419" s="276"/>
      <c r="P4419" s="276"/>
      <c r="Q4419" s="276"/>
    </row>
    <row r="4420" spans="1:17" ht="13.5" customHeight="1" x14ac:dyDescent="0.25">
      <c r="A4420" s="278"/>
      <c r="B4420" s="278"/>
      <c r="C4420" s="278"/>
      <c r="D4420" s="278"/>
      <c r="E4420" s="278"/>
      <c r="J4420" s="278"/>
      <c r="K4420" s="278"/>
      <c r="L4420" s="278"/>
    </row>
    <row r="4421" spans="1:17" s="173" customFormat="1" ht="13.5" customHeight="1" x14ac:dyDescent="0.25">
      <c r="A4421" s="277" t="s">
        <v>5681</v>
      </c>
      <c r="B4421" s="277"/>
      <c r="C4421" s="277"/>
      <c r="D4421" s="277"/>
      <c r="E4421" s="277"/>
      <c r="F4421" s="172" t="s">
        <v>4932</v>
      </c>
      <c r="G4421" s="272" t="s">
        <v>5633</v>
      </c>
      <c r="H4421" s="272"/>
      <c r="I4421" s="272"/>
      <c r="J4421" s="272" t="s">
        <v>5680</v>
      </c>
      <c r="K4421" s="272"/>
      <c r="L4421" s="272"/>
      <c r="M4421" s="273"/>
      <c r="N4421" s="273"/>
      <c r="O4421" s="273"/>
      <c r="P4421" s="273"/>
      <c r="Q4421" s="273"/>
    </row>
    <row r="4422" spans="1:17" s="173" customFormat="1" ht="13.5" customHeight="1" x14ac:dyDescent="0.25">
      <c r="A4422" s="277"/>
      <c r="B4422" s="277"/>
      <c r="C4422" s="277"/>
      <c r="D4422" s="277"/>
      <c r="E4422" s="277"/>
    </row>
    <row r="4423" spans="1:17" ht="13.5" customHeight="1" x14ac:dyDescent="0.25">
      <c r="A4423" s="278" t="s">
        <v>5679</v>
      </c>
      <c r="B4423" s="278"/>
      <c r="C4423" s="278"/>
      <c r="D4423" s="278"/>
      <c r="E4423" s="278"/>
      <c r="F4423" s="171" t="s">
        <v>4932</v>
      </c>
      <c r="G4423" s="275" t="s">
        <v>5633</v>
      </c>
      <c r="H4423" s="275"/>
      <c r="I4423" s="275"/>
      <c r="J4423" s="275" t="s">
        <v>5678</v>
      </c>
      <c r="K4423" s="275"/>
      <c r="L4423" s="275"/>
      <c r="M4423" s="276"/>
      <c r="N4423" s="276"/>
      <c r="O4423" s="276"/>
      <c r="P4423" s="276"/>
      <c r="Q4423" s="276"/>
    </row>
    <row r="4424" spans="1:17" ht="13.5" customHeight="1" x14ac:dyDescent="0.25">
      <c r="A4424" s="278"/>
      <c r="B4424" s="278"/>
      <c r="C4424" s="278"/>
      <c r="D4424" s="278"/>
      <c r="E4424" s="278"/>
    </row>
    <row r="4425" spans="1:17" s="173" customFormat="1" ht="13.5" customHeight="1" x14ac:dyDescent="0.25">
      <c r="A4425" s="277" t="s">
        <v>5677</v>
      </c>
      <c r="B4425" s="277"/>
      <c r="C4425" s="277"/>
      <c r="D4425" s="277"/>
      <c r="E4425" s="277"/>
      <c r="F4425" s="172" t="s">
        <v>4932</v>
      </c>
      <c r="G4425" s="272" t="s">
        <v>5633</v>
      </c>
      <c r="H4425" s="272"/>
      <c r="I4425" s="272"/>
      <c r="J4425" s="277" t="s">
        <v>5676</v>
      </c>
      <c r="K4425" s="277"/>
      <c r="L4425" s="277"/>
      <c r="M4425" s="273"/>
      <c r="N4425" s="273"/>
      <c r="O4425" s="273"/>
      <c r="P4425" s="273"/>
      <c r="Q4425" s="273"/>
    </row>
    <row r="4426" spans="1:17" s="173" customFormat="1" ht="13.5" customHeight="1" x14ac:dyDescent="0.25">
      <c r="A4426" s="277"/>
      <c r="B4426" s="277"/>
      <c r="C4426" s="277"/>
      <c r="D4426" s="277"/>
      <c r="E4426" s="277"/>
      <c r="J4426" s="277"/>
      <c r="K4426" s="277"/>
      <c r="L4426" s="277"/>
    </row>
    <row r="4427" spans="1:17" ht="13.5" customHeight="1" x14ac:dyDescent="0.25">
      <c r="A4427" s="278" t="s">
        <v>5675</v>
      </c>
      <c r="B4427" s="278"/>
      <c r="C4427" s="278"/>
      <c r="D4427" s="278"/>
      <c r="E4427" s="278"/>
      <c r="F4427" s="171" t="s">
        <v>4932</v>
      </c>
      <c r="G4427" s="275" t="s">
        <v>5633</v>
      </c>
      <c r="H4427" s="275"/>
      <c r="I4427" s="275"/>
      <c r="J4427" s="275" t="s">
        <v>5674</v>
      </c>
      <c r="K4427" s="275"/>
      <c r="L4427" s="275"/>
      <c r="M4427" s="276"/>
      <c r="N4427" s="276"/>
      <c r="O4427" s="276"/>
      <c r="P4427" s="276"/>
      <c r="Q4427" s="276"/>
    </row>
    <row r="4428" spans="1:17" ht="13.5" customHeight="1" x14ac:dyDescent="0.25">
      <c r="A4428" s="278"/>
      <c r="B4428" s="278"/>
      <c r="C4428" s="278"/>
      <c r="D4428" s="278"/>
      <c r="E4428" s="278"/>
    </row>
    <row r="4429" spans="1:17" s="173" customFormat="1" ht="13.5" customHeight="1" x14ac:dyDescent="0.25">
      <c r="A4429" s="277" t="s">
        <v>5673</v>
      </c>
      <c r="B4429" s="277"/>
      <c r="C4429" s="277"/>
      <c r="D4429" s="277"/>
      <c r="E4429" s="277"/>
      <c r="F4429" s="172" t="s">
        <v>4932</v>
      </c>
      <c r="G4429" s="272" t="s">
        <v>5633</v>
      </c>
      <c r="H4429" s="272"/>
      <c r="I4429" s="272"/>
      <c r="J4429" s="272" t="s">
        <v>5672</v>
      </c>
      <c r="K4429" s="272"/>
      <c r="L4429" s="272"/>
      <c r="M4429" s="273"/>
      <c r="N4429" s="273"/>
      <c r="O4429" s="273"/>
      <c r="P4429" s="273"/>
      <c r="Q4429" s="273"/>
    </row>
    <row r="4430" spans="1:17" s="173" customFormat="1" ht="13.5" customHeight="1" x14ac:dyDescent="0.25">
      <c r="A4430" s="277"/>
      <c r="B4430" s="277"/>
      <c r="C4430" s="277"/>
      <c r="D4430" s="277"/>
      <c r="E4430" s="277"/>
    </row>
    <row r="4431" spans="1:17" ht="13.5" customHeight="1" x14ac:dyDescent="0.25">
      <c r="A4431" s="278" t="s">
        <v>5671</v>
      </c>
      <c r="B4431" s="278"/>
      <c r="C4431" s="278"/>
      <c r="D4431" s="278"/>
      <c r="E4431" s="278"/>
      <c r="F4431" s="171" t="s">
        <v>4932</v>
      </c>
      <c r="G4431" s="275" t="s">
        <v>5633</v>
      </c>
      <c r="H4431" s="275"/>
      <c r="I4431" s="275"/>
      <c r="J4431" s="275" t="s">
        <v>5670</v>
      </c>
      <c r="K4431" s="275"/>
      <c r="L4431" s="275"/>
      <c r="M4431" s="276"/>
      <c r="N4431" s="276"/>
      <c r="O4431" s="276"/>
      <c r="P4431" s="276"/>
      <c r="Q4431" s="276"/>
    </row>
    <row r="4432" spans="1:17" ht="13.5" customHeight="1" x14ac:dyDescent="0.25">
      <c r="A4432" s="278"/>
      <c r="B4432" s="278"/>
      <c r="C4432" s="278"/>
      <c r="D4432" s="278"/>
      <c r="E4432" s="278"/>
    </row>
    <row r="4433" spans="1:17" s="173" customFormat="1" ht="13.5" customHeight="1" x14ac:dyDescent="0.25">
      <c r="A4433" s="277" t="s">
        <v>5669</v>
      </c>
      <c r="B4433" s="277"/>
      <c r="C4433" s="277"/>
      <c r="D4433" s="277"/>
      <c r="E4433" s="277"/>
      <c r="F4433" s="172" t="s">
        <v>4932</v>
      </c>
      <c r="G4433" s="272" t="s">
        <v>5633</v>
      </c>
      <c r="H4433" s="272"/>
      <c r="I4433" s="272"/>
      <c r="J4433" s="272" t="s">
        <v>5668</v>
      </c>
      <c r="K4433" s="272"/>
      <c r="L4433" s="272"/>
      <c r="M4433" s="273"/>
      <c r="N4433" s="273"/>
      <c r="O4433" s="273"/>
      <c r="P4433" s="273"/>
      <c r="Q4433" s="273"/>
    </row>
    <row r="4434" spans="1:17" s="173" customFormat="1" ht="13.5" customHeight="1" x14ac:dyDescent="0.25">
      <c r="A4434" s="277"/>
      <c r="B4434" s="277"/>
      <c r="C4434" s="277"/>
      <c r="D4434" s="277"/>
      <c r="E4434" s="277"/>
    </row>
    <row r="4435" spans="1:17" ht="13.5" customHeight="1" x14ac:dyDescent="0.25">
      <c r="A4435" s="278" t="s">
        <v>5667</v>
      </c>
      <c r="B4435" s="278"/>
      <c r="C4435" s="278"/>
      <c r="D4435" s="278"/>
      <c r="E4435" s="278"/>
      <c r="F4435" s="171" t="s">
        <v>4932</v>
      </c>
      <c r="G4435" s="275" t="s">
        <v>5633</v>
      </c>
      <c r="H4435" s="275"/>
      <c r="I4435" s="275"/>
      <c r="J4435" s="275" t="s">
        <v>5666</v>
      </c>
      <c r="K4435" s="275"/>
      <c r="L4435" s="275"/>
      <c r="M4435" s="276"/>
      <c r="N4435" s="276"/>
      <c r="O4435" s="276"/>
      <c r="P4435" s="276"/>
      <c r="Q4435" s="276"/>
    </row>
    <row r="4436" spans="1:17" ht="13.5" customHeight="1" x14ac:dyDescent="0.25">
      <c r="A4436" s="278"/>
      <c r="B4436" s="278"/>
      <c r="C4436" s="278"/>
      <c r="D4436" s="278"/>
      <c r="E4436" s="278"/>
    </row>
    <row r="4437" spans="1:17" s="173" customFormat="1" ht="13.5" customHeight="1" x14ac:dyDescent="0.25">
      <c r="A4437" s="277" t="s">
        <v>5665</v>
      </c>
      <c r="B4437" s="277"/>
      <c r="C4437" s="277"/>
      <c r="D4437" s="277"/>
      <c r="E4437" s="277"/>
      <c r="F4437" s="172" t="s">
        <v>4932</v>
      </c>
      <c r="G4437" s="272" t="s">
        <v>5633</v>
      </c>
      <c r="H4437" s="272"/>
      <c r="I4437" s="272"/>
      <c r="J4437" s="272" t="s">
        <v>5664</v>
      </c>
      <c r="K4437" s="272"/>
      <c r="L4437" s="272"/>
      <c r="M4437" s="273"/>
      <c r="N4437" s="273"/>
      <c r="O4437" s="273"/>
      <c r="P4437" s="273"/>
      <c r="Q4437" s="273"/>
    </row>
    <row r="4438" spans="1:17" s="173" customFormat="1" ht="13.5" customHeight="1" x14ac:dyDescent="0.25">
      <c r="A4438" s="277"/>
      <c r="B4438" s="277"/>
      <c r="C4438" s="277"/>
      <c r="D4438" s="277"/>
      <c r="E4438" s="277"/>
    </row>
    <row r="4439" spans="1:17" ht="13.5" customHeight="1" x14ac:dyDescent="0.25">
      <c r="A4439" s="278" t="s">
        <v>5663</v>
      </c>
      <c r="B4439" s="278"/>
      <c r="C4439" s="278"/>
      <c r="D4439" s="278"/>
      <c r="E4439" s="278"/>
      <c r="F4439" s="171" t="s">
        <v>4932</v>
      </c>
      <c r="G4439" s="275" t="s">
        <v>5633</v>
      </c>
      <c r="H4439" s="275"/>
      <c r="I4439" s="275"/>
      <c r="J4439" s="275" t="s">
        <v>5662</v>
      </c>
      <c r="K4439" s="275"/>
      <c r="L4439" s="275"/>
      <c r="M4439" s="276"/>
      <c r="N4439" s="276"/>
      <c r="O4439" s="276"/>
      <c r="P4439" s="276"/>
      <c r="Q4439" s="276"/>
    </row>
    <row r="4440" spans="1:17" ht="13.5" customHeight="1" x14ac:dyDescent="0.25">
      <c r="A4440" s="278"/>
      <c r="B4440" s="278"/>
      <c r="C4440" s="278"/>
      <c r="D4440" s="278"/>
      <c r="E4440" s="278"/>
    </row>
    <row r="4441" spans="1:17" s="173" customFormat="1" ht="13.5" customHeight="1" x14ac:dyDescent="0.25">
      <c r="A4441" s="277" t="s">
        <v>5661</v>
      </c>
      <c r="B4441" s="277"/>
      <c r="C4441" s="277"/>
      <c r="D4441" s="277"/>
      <c r="E4441" s="277"/>
      <c r="F4441" s="172" t="s">
        <v>4932</v>
      </c>
      <c r="G4441" s="272" t="s">
        <v>5633</v>
      </c>
      <c r="H4441" s="272"/>
      <c r="I4441" s="272"/>
      <c r="J4441" s="272" t="s">
        <v>5660</v>
      </c>
      <c r="K4441" s="272"/>
      <c r="L4441" s="272"/>
      <c r="M4441" s="273"/>
      <c r="N4441" s="273"/>
      <c r="O4441" s="273"/>
      <c r="P4441" s="273"/>
      <c r="Q4441" s="273"/>
    </row>
    <row r="4442" spans="1:17" s="173" customFormat="1" ht="13.5" customHeight="1" x14ac:dyDescent="0.25">
      <c r="A4442" s="277"/>
      <c r="B4442" s="277"/>
      <c r="C4442" s="277"/>
      <c r="D4442" s="277"/>
      <c r="E4442" s="277"/>
    </row>
    <row r="4443" spans="1:17" ht="13.5" customHeight="1" x14ac:dyDescent="0.25">
      <c r="A4443" s="278" t="s">
        <v>5659</v>
      </c>
      <c r="B4443" s="278"/>
      <c r="C4443" s="278"/>
      <c r="D4443" s="278"/>
      <c r="E4443" s="278"/>
      <c r="F4443" s="171" t="s">
        <v>4932</v>
      </c>
      <c r="G4443" s="275" t="s">
        <v>5633</v>
      </c>
      <c r="H4443" s="275"/>
      <c r="I4443" s="275"/>
      <c r="J4443" s="275" t="s">
        <v>5658</v>
      </c>
      <c r="K4443" s="275"/>
      <c r="L4443" s="275"/>
      <c r="M4443" s="276"/>
      <c r="N4443" s="276"/>
      <c r="O4443" s="276"/>
      <c r="P4443" s="276"/>
      <c r="Q4443" s="276"/>
    </row>
    <row r="4444" spans="1:17" ht="13.5" customHeight="1" x14ac:dyDescent="0.25">
      <c r="A4444" s="278"/>
      <c r="B4444" s="278"/>
      <c r="C4444" s="278"/>
      <c r="D4444" s="278"/>
      <c r="E4444" s="278"/>
    </row>
    <row r="4445" spans="1:17" s="173" customFormat="1" ht="13.5" customHeight="1" x14ac:dyDescent="0.25">
      <c r="A4445" s="277" t="s">
        <v>5657</v>
      </c>
      <c r="B4445" s="277"/>
      <c r="C4445" s="277"/>
      <c r="D4445" s="277"/>
      <c r="E4445" s="277"/>
      <c r="F4445" s="172" t="s">
        <v>4932</v>
      </c>
      <c r="G4445" s="272" t="s">
        <v>5633</v>
      </c>
      <c r="H4445" s="272"/>
      <c r="I4445" s="272"/>
      <c r="J4445" s="272" t="s">
        <v>5656</v>
      </c>
      <c r="K4445" s="272"/>
      <c r="L4445" s="272"/>
      <c r="M4445" s="273"/>
      <c r="N4445" s="273"/>
      <c r="O4445" s="273"/>
      <c r="P4445" s="273"/>
      <c r="Q4445" s="273"/>
    </row>
    <row r="4446" spans="1:17" s="173" customFormat="1" ht="13.5" customHeight="1" x14ac:dyDescent="0.25">
      <c r="A4446" s="277"/>
      <c r="B4446" s="277"/>
      <c r="C4446" s="277"/>
      <c r="D4446" s="277"/>
      <c r="E4446" s="277"/>
    </row>
    <row r="4447" spans="1:17" ht="13.5" customHeight="1" x14ac:dyDescent="0.25">
      <c r="A4447" s="278" t="s">
        <v>5655</v>
      </c>
      <c r="B4447" s="278"/>
      <c r="C4447" s="278"/>
      <c r="D4447" s="278"/>
      <c r="E4447" s="278"/>
      <c r="F4447" s="171" t="s">
        <v>4932</v>
      </c>
      <c r="G4447" s="275" t="s">
        <v>5633</v>
      </c>
      <c r="H4447" s="275"/>
      <c r="I4447" s="275"/>
      <c r="J4447" s="275" t="s">
        <v>5654</v>
      </c>
      <c r="K4447" s="275"/>
      <c r="L4447" s="275"/>
      <c r="M4447" s="276"/>
      <c r="N4447" s="276"/>
      <c r="O4447" s="276"/>
      <c r="P4447" s="276"/>
      <c r="Q4447" s="276"/>
    </row>
    <row r="4448" spans="1:17" ht="13.5" customHeight="1" x14ac:dyDescent="0.25">
      <c r="A4448" s="278"/>
      <c r="B4448" s="278"/>
      <c r="C4448" s="278"/>
      <c r="D4448" s="278"/>
      <c r="E4448" s="278"/>
    </row>
    <row r="4449" spans="1:17" s="173" customFormat="1" ht="13.5" customHeight="1" x14ac:dyDescent="0.25">
      <c r="A4449" s="277" t="s">
        <v>5653</v>
      </c>
      <c r="B4449" s="277"/>
      <c r="C4449" s="277"/>
      <c r="D4449" s="277"/>
      <c r="E4449" s="277"/>
      <c r="F4449" s="172" t="s">
        <v>4932</v>
      </c>
      <c r="G4449" s="272" t="s">
        <v>5633</v>
      </c>
      <c r="H4449" s="272"/>
      <c r="I4449" s="272"/>
      <c r="J4449" s="272" t="s">
        <v>5652</v>
      </c>
      <c r="K4449" s="272"/>
      <c r="L4449" s="272"/>
      <c r="M4449" s="273"/>
      <c r="N4449" s="273"/>
      <c r="O4449" s="273"/>
      <c r="P4449" s="273"/>
      <c r="Q4449" s="273"/>
    </row>
    <row r="4450" spans="1:17" s="173" customFormat="1" ht="13.5" customHeight="1" x14ac:dyDescent="0.25">
      <c r="A4450" s="277"/>
      <c r="B4450" s="277"/>
      <c r="C4450" s="277"/>
      <c r="D4450" s="277"/>
      <c r="E4450" s="277"/>
    </row>
    <row r="4451" spans="1:17" ht="13.5" customHeight="1" x14ac:dyDescent="0.25">
      <c r="A4451" s="278" t="s">
        <v>5651</v>
      </c>
      <c r="B4451" s="278"/>
      <c r="C4451" s="278"/>
      <c r="D4451" s="278"/>
      <c r="E4451" s="278"/>
      <c r="F4451" s="171" t="s">
        <v>4932</v>
      </c>
      <c r="G4451" s="275" t="s">
        <v>5633</v>
      </c>
      <c r="H4451" s="275"/>
      <c r="I4451" s="275"/>
      <c r="J4451" s="275" t="s">
        <v>5650</v>
      </c>
      <c r="K4451" s="275"/>
      <c r="L4451" s="275"/>
      <c r="M4451" s="276"/>
      <c r="N4451" s="276"/>
      <c r="O4451" s="276"/>
      <c r="P4451" s="276"/>
      <c r="Q4451" s="276"/>
    </row>
    <row r="4452" spans="1:17" ht="13.5" customHeight="1" x14ac:dyDescent="0.25">
      <c r="A4452" s="278"/>
      <c r="B4452" s="278"/>
      <c r="C4452" s="278"/>
      <c r="D4452" s="278"/>
      <c r="E4452" s="278"/>
    </row>
    <row r="4453" spans="1:17" s="173" customFormat="1" ht="13.5" customHeight="1" x14ac:dyDescent="0.25">
      <c r="A4453" s="277" t="s">
        <v>5649</v>
      </c>
      <c r="B4453" s="277"/>
      <c r="C4453" s="277"/>
      <c r="D4453" s="277"/>
      <c r="E4453" s="277"/>
      <c r="F4453" s="172" t="s">
        <v>4932</v>
      </c>
      <c r="G4453" s="272" t="s">
        <v>5633</v>
      </c>
      <c r="H4453" s="272"/>
      <c r="I4453" s="272"/>
      <c r="J4453" s="272" t="s">
        <v>5648</v>
      </c>
      <c r="K4453" s="272"/>
      <c r="L4453" s="272"/>
      <c r="M4453" s="273"/>
      <c r="N4453" s="273"/>
      <c r="O4453" s="273"/>
      <c r="P4453" s="273"/>
      <c r="Q4453" s="273"/>
    </row>
    <row r="4454" spans="1:17" s="173" customFormat="1" ht="13.5" customHeight="1" x14ac:dyDescent="0.25">
      <c r="A4454" s="277"/>
      <c r="B4454" s="277"/>
      <c r="C4454" s="277"/>
      <c r="D4454" s="277"/>
      <c r="E4454" s="277"/>
    </row>
    <row r="4455" spans="1:17" ht="13.5" customHeight="1" x14ac:dyDescent="0.25">
      <c r="A4455" s="278" t="s">
        <v>5647</v>
      </c>
      <c r="B4455" s="278"/>
      <c r="C4455" s="278"/>
      <c r="D4455" s="278"/>
      <c r="E4455" s="278"/>
      <c r="F4455" s="171" t="s">
        <v>4932</v>
      </c>
      <c r="G4455" s="275" t="s">
        <v>5633</v>
      </c>
      <c r="H4455" s="275"/>
      <c r="I4455" s="275"/>
      <c r="J4455" s="275" t="s">
        <v>5646</v>
      </c>
      <c r="K4455" s="275"/>
      <c r="L4455" s="275"/>
      <c r="M4455" s="276"/>
      <c r="N4455" s="276"/>
      <c r="O4455" s="276"/>
      <c r="P4455" s="276"/>
      <c r="Q4455" s="276"/>
    </row>
    <row r="4456" spans="1:17" ht="13.5" customHeight="1" x14ac:dyDescent="0.25">
      <c r="A4456" s="278"/>
      <c r="B4456" s="278"/>
      <c r="C4456" s="278"/>
      <c r="D4456" s="278"/>
      <c r="E4456" s="278"/>
    </row>
    <row r="4457" spans="1:17" s="173" customFormat="1" ht="13.5" customHeight="1" x14ac:dyDescent="0.25">
      <c r="A4457" s="277" t="s">
        <v>5645</v>
      </c>
      <c r="B4457" s="277"/>
      <c r="C4457" s="277"/>
      <c r="D4457" s="277"/>
      <c r="E4457" s="277"/>
      <c r="F4457" s="172" t="s">
        <v>4932</v>
      </c>
      <c r="G4457" s="272" t="s">
        <v>5633</v>
      </c>
      <c r="H4457" s="272"/>
      <c r="I4457" s="272"/>
      <c r="J4457" s="272" t="s">
        <v>5644</v>
      </c>
      <c r="K4457" s="272"/>
      <c r="L4457" s="272"/>
      <c r="M4457" s="273"/>
      <c r="N4457" s="273"/>
      <c r="O4457" s="273"/>
      <c r="P4457" s="273"/>
      <c r="Q4457" s="273"/>
    </row>
    <row r="4458" spans="1:17" s="173" customFormat="1" ht="13.5" customHeight="1" x14ac:dyDescent="0.25">
      <c r="A4458" s="277"/>
      <c r="B4458" s="277"/>
      <c r="C4458" s="277"/>
      <c r="D4458" s="277"/>
      <c r="E4458" s="277"/>
    </row>
    <row r="4459" spans="1:17" ht="13.5" customHeight="1" x14ac:dyDescent="0.25">
      <c r="A4459" s="278" t="s">
        <v>5643</v>
      </c>
      <c r="B4459" s="278"/>
      <c r="C4459" s="278"/>
      <c r="D4459" s="278"/>
      <c r="E4459" s="278"/>
      <c r="F4459" s="171" t="s">
        <v>4932</v>
      </c>
      <c r="G4459" s="275" t="s">
        <v>5633</v>
      </c>
      <c r="H4459" s="275"/>
      <c r="I4459" s="275"/>
      <c r="J4459" s="275" t="s">
        <v>5642</v>
      </c>
      <c r="K4459" s="275"/>
      <c r="L4459" s="275"/>
      <c r="M4459" s="276"/>
      <c r="N4459" s="276"/>
      <c r="O4459" s="276"/>
      <c r="P4459" s="276"/>
      <c r="Q4459" s="276"/>
    </row>
    <row r="4460" spans="1:17" ht="13.5" customHeight="1" x14ac:dyDescent="0.25">
      <c r="A4460" s="278"/>
      <c r="B4460" s="278"/>
      <c r="C4460" s="278"/>
      <c r="D4460" s="278"/>
      <c r="E4460" s="278"/>
    </row>
    <row r="4461" spans="1:17" s="173" customFormat="1" ht="13.5" customHeight="1" x14ac:dyDescent="0.25">
      <c r="A4461" s="277" t="s">
        <v>5641</v>
      </c>
      <c r="B4461" s="277"/>
      <c r="C4461" s="277"/>
      <c r="D4461" s="277"/>
      <c r="E4461" s="277"/>
      <c r="F4461" s="172" t="s">
        <v>4932</v>
      </c>
      <c r="G4461" s="272" t="s">
        <v>5633</v>
      </c>
      <c r="H4461" s="272"/>
      <c r="I4461" s="272"/>
      <c r="J4461" s="272" t="s">
        <v>5640</v>
      </c>
      <c r="K4461" s="272"/>
      <c r="L4461" s="272"/>
      <c r="M4461" s="273"/>
      <c r="N4461" s="273"/>
      <c r="O4461" s="273"/>
      <c r="P4461" s="273"/>
      <c r="Q4461" s="273"/>
    </row>
    <row r="4462" spans="1:17" s="173" customFormat="1" ht="13.5" customHeight="1" x14ac:dyDescent="0.25">
      <c r="A4462" s="277"/>
      <c r="B4462" s="277"/>
      <c r="C4462" s="277"/>
      <c r="D4462" s="277"/>
      <c r="E4462" s="277"/>
    </row>
    <row r="4463" spans="1:17" ht="13.5" customHeight="1" x14ac:dyDescent="0.25">
      <c r="A4463" s="278" t="s">
        <v>5639</v>
      </c>
      <c r="B4463" s="278"/>
      <c r="C4463" s="278"/>
      <c r="D4463" s="278"/>
      <c r="E4463" s="278"/>
      <c r="F4463" s="171" t="s">
        <v>4932</v>
      </c>
      <c r="G4463" s="275" t="s">
        <v>5633</v>
      </c>
      <c r="H4463" s="275"/>
      <c r="I4463" s="275"/>
      <c r="J4463" s="275" t="s">
        <v>5638</v>
      </c>
      <c r="K4463" s="275"/>
      <c r="L4463" s="275"/>
      <c r="M4463" s="276"/>
      <c r="N4463" s="276"/>
      <c r="O4463" s="276"/>
      <c r="P4463" s="276"/>
      <c r="Q4463" s="276"/>
    </row>
    <row r="4464" spans="1:17" ht="13.5" customHeight="1" x14ac:dyDescent="0.25">
      <c r="A4464" s="278"/>
      <c r="B4464" s="278"/>
      <c r="C4464" s="278"/>
      <c r="D4464" s="278"/>
      <c r="E4464" s="278"/>
    </row>
    <row r="4465" spans="1:17" s="173" customFormat="1" ht="13.5" customHeight="1" x14ac:dyDescent="0.25">
      <c r="A4465" s="277" t="s">
        <v>5637</v>
      </c>
      <c r="B4465" s="277"/>
      <c r="C4465" s="277"/>
      <c r="D4465" s="277"/>
      <c r="E4465" s="277"/>
      <c r="F4465" s="172" t="s">
        <v>4932</v>
      </c>
      <c r="G4465" s="272" t="s">
        <v>5633</v>
      </c>
      <c r="H4465" s="272"/>
      <c r="I4465" s="272"/>
      <c r="J4465" s="272" t="s">
        <v>5636</v>
      </c>
      <c r="K4465" s="272"/>
      <c r="L4465" s="272"/>
      <c r="M4465" s="273"/>
      <c r="N4465" s="273"/>
      <c r="O4465" s="273"/>
      <c r="P4465" s="273"/>
      <c r="Q4465" s="273"/>
    </row>
    <row r="4466" spans="1:17" s="173" customFormat="1" ht="13.5" customHeight="1" x14ac:dyDescent="0.25">
      <c r="A4466" s="277"/>
      <c r="B4466" s="277"/>
      <c r="C4466" s="277"/>
      <c r="D4466" s="277"/>
      <c r="E4466" s="277"/>
    </row>
    <row r="4467" spans="1:17" ht="13.5" customHeight="1" x14ac:dyDescent="0.25">
      <c r="A4467" s="278" t="s">
        <v>5635</v>
      </c>
      <c r="B4467" s="278"/>
      <c r="C4467" s="278"/>
      <c r="D4467" s="278"/>
      <c r="E4467" s="278"/>
      <c r="F4467" s="171" t="s">
        <v>4932</v>
      </c>
      <c r="G4467" s="275" t="s">
        <v>5633</v>
      </c>
      <c r="H4467" s="275"/>
      <c r="I4467" s="275"/>
      <c r="M4467" s="276"/>
      <c r="N4467" s="276"/>
      <c r="O4467" s="276"/>
      <c r="P4467" s="276"/>
      <c r="Q4467" s="276"/>
    </row>
    <row r="4468" spans="1:17" ht="13.5" customHeight="1" x14ac:dyDescent="0.25">
      <c r="A4468" s="278"/>
      <c r="B4468" s="278"/>
      <c r="C4468" s="278"/>
      <c r="D4468" s="278"/>
      <c r="E4468" s="278"/>
    </row>
    <row r="4469" spans="1:17" s="173" customFormat="1" ht="16.5" customHeight="1" x14ac:dyDescent="0.25">
      <c r="A4469" s="272" t="s">
        <v>5634</v>
      </c>
      <c r="B4469" s="272"/>
      <c r="C4469" s="272"/>
      <c r="D4469" s="272"/>
      <c r="E4469" s="272"/>
      <c r="F4469" s="172" t="s">
        <v>4932</v>
      </c>
      <c r="G4469" s="272" t="s">
        <v>5633</v>
      </c>
      <c r="H4469" s="272"/>
      <c r="I4469" s="272"/>
      <c r="M4469" s="273"/>
      <c r="N4469" s="273"/>
      <c r="O4469" s="273"/>
      <c r="P4469" s="273"/>
      <c r="Q4469" s="273"/>
    </row>
    <row r="4470" spans="1:17" ht="16.5" customHeight="1" x14ac:dyDescent="0.25">
      <c r="A4470" s="275" t="s">
        <v>4942</v>
      </c>
      <c r="B4470" s="275"/>
      <c r="C4470" s="275"/>
      <c r="D4470" s="275"/>
      <c r="E4470" s="275"/>
      <c r="F4470" s="171" t="s">
        <v>4932</v>
      </c>
      <c r="G4470" s="275" t="s">
        <v>5633</v>
      </c>
      <c r="H4470" s="275"/>
      <c r="I4470" s="275"/>
      <c r="M4470" s="276"/>
      <c r="N4470" s="276"/>
      <c r="O4470" s="276"/>
      <c r="P4470" s="276"/>
      <c r="Q4470" s="276"/>
    </row>
    <row r="4471" spans="1:17" ht="28.5" customHeight="1" x14ac:dyDescent="0.25"/>
    <row r="4472" spans="1:17" ht="6" customHeight="1" x14ac:dyDescent="0.25"/>
    <row r="4473" spans="1:17" ht="15.75" customHeight="1" x14ac:dyDescent="0.25">
      <c r="A4473" s="274" t="s">
        <v>5628</v>
      </c>
      <c r="B4473" s="274"/>
      <c r="C4473" s="274"/>
      <c r="D4473" s="274"/>
      <c r="E4473" s="274"/>
      <c r="F4473" s="274"/>
      <c r="G4473" s="274"/>
      <c r="H4473" s="274"/>
    </row>
    <row r="4474" spans="1:17" ht="6.75" customHeight="1" x14ac:dyDescent="0.25"/>
    <row r="4475" spans="1:17" s="173" customFormat="1" ht="16.5" customHeight="1" x14ac:dyDescent="0.25">
      <c r="A4475" s="272" t="s">
        <v>5632</v>
      </c>
      <c r="B4475" s="272"/>
      <c r="C4475" s="272"/>
      <c r="D4475" s="272"/>
      <c r="E4475" s="272"/>
      <c r="F4475" s="172" t="s">
        <v>4932</v>
      </c>
      <c r="G4475" s="272" t="s">
        <v>5628</v>
      </c>
      <c r="H4475" s="272"/>
      <c r="I4475" s="272"/>
      <c r="M4475" s="273"/>
      <c r="N4475" s="273"/>
      <c r="O4475" s="273"/>
      <c r="P4475" s="273"/>
      <c r="Q4475" s="273"/>
    </row>
    <row r="4476" spans="1:17" ht="16.5" customHeight="1" x14ac:dyDescent="0.25">
      <c r="A4476" s="275" t="s">
        <v>5631</v>
      </c>
      <c r="B4476" s="275"/>
      <c r="C4476" s="275"/>
      <c r="D4476" s="275"/>
      <c r="E4476" s="275"/>
      <c r="F4476" s="171" t="s">
        <v>4932</v>
      </c>
      <c r="G4476" s="275" t="s">
        <v>5628</v>
      </c>
      <c r="H4476" s="275"/>
      <c r="I4476" s="275"/>
      <c r="M4476" s="276"/>
      <c r="N4476" s="276"/>
      <c r="O4476" s="276"/>
      <c r="P4476" s="276"/>
      <c r="Q4476" s="276"/>
    </row>
    <row r="4477" spans="1:17" s="173" customFormat="1" ht="16.5" customHeight="1" x14ac:dyDescent="0.25">
      <c r="A4477" s="272" t="s">
        <v>5630</v>
      </c>
      <c r="B4477" s="272"/>
      <c r="C4477" s="272"/>
      <c r="D4477" s="272"/>
      <c r="E4477" s="272"/>
      <c r="F4477" s="172" t="s">
        <v>4932</v>
      </c>
      <c r="G4477" s="272" t="s">
        <v>5628</v>
      </c>
      <c r="H4477" s="272"/>
      <c r="I4477" s="272"/>
      <c r="M4477" s="273"/>
      <c r="N4477" s="273"/>
      <c r="O4477" s="273"/>
      <c r="P4477" s="273"/>
      <c r="Q4477" s="273"/>
    </row>
    <row r="4478" spans="1:17" ht="16.5" customHeight="1" x14ac:dyDescent="0.25">
      <c r="A4478" s="275" t="s">
        <v>5543</v>
      </c>
      <c r="B4478" s="275"/>
      <c r="C4478" s="275"/>
      <c r="D4478" s="275"/>
      <c r="E4478" s="275"/>
      <c r="F4478" s="171" t="s">
        <v>4932</v>
      </c>
      <c r="G4478" s="275" t="s">
        <v>5628</v>
      </c>
      <c r="H4478" s="275"/>
      <c r="I4478" s="275"/>
      <c r="M4478" s="276"/>
      <c r="N4478" s="276"/>
      <c r="O4478" s="276"/>
      <c r="P4478" s="276"/>
      <c r="Q4478" s="276"/>
    </row>
    <row r="4479" spans="1:17" s="173" customFormat="1" ht="13.5" customHeight="1" x14ac:dyDescent="0.25">
      <c r="A4479" s="277" t="s">
        <v>5516</v>
      </c>
      <c r="B4479" s="277"/>
      <c r="C4479" s="277"/>
      <c r="D4479" s="277"/>
      <c r="E4479" s="277"/>
      <c r="F4479" s="172" t="s">
        <v>4932</v>
      </c>
      <c r="G4479" s="272" t="s">
        <v>5628</v>
      </c>
      <c r="H4479" s="272"/>
      <c r="I4479" s="272"/>
      <c r="J4479" s="272" t="s">
        <v>5629</v>
      </c>
      <c r="K4479" s="272"/>
      <c r="L4479" s="272"/>
      <c r="M4479" s="273"/>
      <c r="N4479" s="273"/>
      <c r="O4479" s="273"/>
      <c r="P4479" s="273"/>
      <c r="Q4479" s="273"/>
    </row>
    <row r="4480" spans="1:17" s="173" customFormat="1" ht="13.5" customHeight="1" x14ac:dyDescent="0.25">
      <c r="A4480" s="277"/>
      <c r="B4480" s="277"/>
      <c r="C4480" s="277"/>
      <c r="D4480" s="277"/>
      <c r="E4480" s="277"/>
    </row>
    <row r="4481" spans="1:17" ht="16.5" customHeight="1" x14ac:dyDescent="0.25">
      <c r="A4481" s="275" t="s">
        <v>4942</v>
      </c>
      <c r="B4481" s="275"/>
      <c r="C4481" s="275"/>
      <c r="D4481" s="275"/>
      <c r="E4481" s="275"/>
      <c r="F4481" s="171" t="s">
        <v>4932</v>
      </c>
      <c r="G4481" s="275" t="s">
        <v>5628</v>
      </c>
      <c r="H4481" s="275"/>
      <c r="I4481" s="275"/>
      <c r="M4481" s="276"/>
      <c r="N4481" s="276"/>
      <c r="O4481" s="276"/>
      <c r="P4481" s="276"/>
      <c r="Q4481" s="276"/>
    </row>
    <row r="4482" spans="1:17" ht="28.5" customHeight="1" x14ac:dyDescent="0.25"/>
    <row r="4483" spans="1:17" ht="6" customHeight="1" x14ac:dyDescent="0.25"/>
    <row r="4484" spans="1:17" ht="15.75" customHeight="1" x14ac:dyDescent="0.25">
      <c r="A4484" s="274" t="s">
        <v>5502</v>
      </c>
      <c r="B4484" s="274"/>
      <c r="C4484" s="274"/>
      <c r="D4484" s="274"/>
      <c r="E4484" s="274"/>
      <c r="F4484" s="274"/>
      <c r="G4484" s="274"/>
      <c r="H4484" s="274"/>
    </row>
    <row r="4485" spans="1:17" ht="6.75" customHeight="1" x14ac:dyDescent="0.25"/>
    <row r="4486" spans="1:17" s="173" customFormat="1" ht="13.5" customHeight="1" x14ac:dyDescent="0.25">
      <c r="A4486" s="277" t="s">
        <v>5627</v>
      </c>
      <c r="B4486" s="277"/>
      <c r="C4486" s="277"/>
      <c r="D4486" s="277"/>
      <c r="E4486" s="277"/>
      <c r="F4486" s="172" t="s">
        <v>4932</v>
      </c>
      <c r="G4486" s="272" t="s">
        <v>5502</v>
      </c>
      <c r="H4486" s="272"/>
      <c r="I4486" s="272"/>
      <c r="J4486" s="277" t="s">
        <v>5626</v>
      </c>
      <c r="K4486" s="277"/>
      <c r="L4486" s="277"/>
      <c r="M4486" s="273"/>
      <c r="N4486" s="273"/>
      <c r="O4486" s="273"/>
      <c r="P4486" s="273"/>
      <c r="Q4486" s="273"/>
    </row>
    <row r="4487" spans="1:17" s="173" customFormat="1" ht="13.5" customHeight="1" x14ac:dyDescent="0.25">
      <c r="A4487" s="277"/>
      <c r="B4487" s="277"/>
      <c r="C4487" s="277"/>
      <c r="D4487" s="277"/>
      <c r="E4487" s="277"/>
      <c r="J4487" s="277"/>
      <c r="K4487" s="277"/>
      <c r="L4487" s="277"/>
    </row>
    <row r="4488" spans="1:17" ht="13.5" customHeight="1" x14ac:dyDescent="0.25">
      <c r="A4488" s="278" t="s">
        <v>5625</v>
      </c>
      <c r="B4488" s="278"/>
      <c r="C4488" s="278"/>
      <c r="D4488" s="278"/>
      <c r="E4488" s="278"/>
      <c r="F4488" s="171" t="s">
        <v>4932</v>
      </c>
      <c r="G4488" s="275" t="s">
        <v>5502</v>
      </c>
      <c r="H4488" s="275"/>
      <c r="I4488" s="275"/>
      <c r="J4488" s="278" t="s">
        <v>5624</v>
      </c>
      <c r="K4488" s="278"/>
      <c r="L4488" s="278"/>
      <c r="M4488" s="276"/>
      <c r="N4488" s="276"/>
      <c r="O4488" s="276"/>
      <c r="P4488" s="276"/>
      <c r="Q4488" s="276"/>
    </row>
    <row r="4489" spans="1:17" ht="13.5" customHeight="1" x14ac:dyDescent="0.25">
      <c r="A4489" s="278"/>
      <c r="B4489" s="278"/>
      <c r="C4489" s="278"/>
      <c r="D4489" s="278"/>
      <c r="E4489" s="278"/>
      <c r="J4489" s="278"/>
      <c r="K4489" s="278"/>
      <c r="L4489" s="278"/>
    </row>
    <row r="4490" spans="1:17" s="173" customFormat="1" ht="13.5" customHeight="1" x14ac:dyDescent="0.25">
      <c r="A4490" s="272" t="s">
        <v>5623</v>
      </c>
      <c r="B4490" s="272"/>
      <c r="C4490" s="272"/>
      <c r="D4490" s="272"/>
      <c r="E4490" s="272"/>
      <c r="F4490" s="172" t="s">
        <v>4932</v>
      </c>
      <c r="G4490" s="272" t="s">
        <v>5502</v>
      </c>
      <c r="H4490" s="272"/>
      <c r="I4490" s="272"/>
      <c r="J4490" s="277" t="s">
        <v>5622</v>
      </c>
      <c r="K4490" s="277"/>
      <c r="L4490" s="277"/>
      <c r="M4490" s="273"/>
      <c r="N4490" s="273"/>
      <c r="O4490" s="273"/>
      <c r="P4490" s="273"/>
      <c r="Q4490" s="273"/>
    </row>
    <row r="4491" spans="1:17" s="173" customFormat="1" ht="13.5" customHeight="1" x14ac:dyDescent="0.25">
      <c r="J4491" s="277"/>
      <c r="K4491" s="277"/>
      <c r="L4491" s="277"/>
    </row>
    <row r="4492" spans="1:17" s="173" customFormat="1" ht="13.5" customHeight="1" x14ac:dyDescent="0.25">
      <c r="J4492" s="277"/>
      <c r="K4492" s="277"/>
      <c r="L4492" s="277"/>
    </row>
    <row r="4493" spans="1:17" ht="13.5" customHeight="1" x14ac:dyDescent="0.25">
      <c r="A4493" s="275" t="s">
        <v>5621</v>
      </c>
      <c r="B4493" s="275"/>
      <c r="C4493" s="275"/>
      <c r="D4493" s="275"/>
      <c r="E4493" s="275"/>
      <c r="F4493" s="171" t="s">
        <v>4932</v>
      </c>
      <c r="G4493" s="275" t="s">
        <v>5502</v>
      </c>
      <c r="H4493" s="275"/>
      <c r="I4493" s="275"/>
      <c r="J4493" s="278" t="s">
        <v>5620</v>
      </c>
      <c r="K4493" s="278"/>
      <c r="L4493" s="278"/>
      <c r="M4493" s="276"/>
      <c r="N4493" s="276"/>
      <c r="O4493" s="276"/>
      <c r="P4493" s="276"/>
      <c r="Q4493" s="276"/>
    </row>
    <row r="4494" spans="1:17" ht="13.5" customHeight="1" x14ac:dyDescent="0.25">
      <c r="J4494" s="278"/>
      <c r="K4494" s="278"/>
      <c r="L4494" s="278"/>
    </row>
    <row r="4495" spans="1:17" ht="13.5" customHeight="1" x14ac:dyDescent="0.25">
      <c r="J4495" s="278"/>
      <c r="K4495" s="278"/>
      <c r="L4495" s="278"/>
    </row>
    <row r="4496" spans="1:17" s="173" customFormat="1" ht="16.5" customHeight="1" x14ac:dyDescent="0.25">
      <c r="A4496" s="272" t="s">
        <v>5619</v>
      </c>
      <c r="B4496" s="272"/>
      <c r="C4496" s="272"/>
      <c r="D4496" s="272"/>
      <c r="E4496" s="272"/>
      <c r="F4496" s="172" t="s">
        <v>4932</v>
      </c>
      <c r="G4496" s="272" t="s">
        <v>5502</v>
      </c>
      <c r="H4496" s="272"/>
      <c r="I4496" s="272"/>
      <c r="M4496" s="273"/>
      <c r="N4496" s="273"/>
      <c r="O4496" s="273"/>
      <c r="P4496" s="273"/>
      <c r="Q4496" s="273"/>
    </row>
    <row r="4497" spans="1:17" ht="13.5" customHeight="1" x14ac:dyDescent="0.25">
      <c r="A4497" s="278" t="s">
        <v>5618</v>
      </c>
      <c r="B4497" s="278"/>
      <c r="C4497" s="278"/>
      <c r="D4497" s="278"/>
      <c r="E4497" s="278"/>
      <c r="F4497" s="171" t="s">
        <v>4932</v>
      </c>
      <c r="G4497" s="275" t="s">
        <v>5502</v>
      </c>
      <c r="H4497" s="275"/>
      <c r="I4497" s="275"/>
      <c r="J4497" s="278" t="s">
        <v>5617</v>
      </c>
      <c r="K4497" s="278"/>
      <c r="L4497" s="278"/>
      <c r="M4497" s="276"/>
      <c r="N4497" s="276"/>
      <c r="O4497" s="276"/>
      <c r="P4497" s="276"/>
      <c r="Q4497" s="276"/>
    </row>
    <row r="4498" spans="1:17" ht="13.5" customHeight="1" x14ac:dyDescent="0.25">
      <c r="A4498" s="278"/>
      <c r="B4498" s="278"/>
      <c r="C4498" s="278"/>
      <c r="D4498" s="278"/>
      <c r="E4498" s="278"/>
      <c r="J4498" s="278"/>
      <c r="K4498" s="278"/>
      <c r="L4498" s="278"/>
    </row>
    <row r="4499" spans="1:17" s="173" customFormat="1" ht="13.5" customHeight="1" x14ac:dyDescent="0.25">
      <c r="A4499" s="277" t="s">
        <v>5616</v>
      </c>
      <c r="B4499" s="277"/>
      <c r="C4499" s="277"/>
      <c r="D4499" s="277"/>
      <c r="E4499" s="277"/>
      <c r="F4499" s="172" t="s">
        <v>4932</v>
      </c>
      <c r="G4499" s="272" t="s">
        <v>5502</v>
      </c>
      <c r="H4499" s="272"/>
      <c r="I4499" s="272"/>
      <c r="M4499" s="273"/>
      <c r="N4499" s="273"/>
      <c r="O4499" s="273"/>
      <c r="P4499" s="273"/>
      <c r="Q4499" s="273"/>
    </row>
    <row r="4500" spans="1:17" s="173" customFormat="1" ht="13.5" customHeight="1" x14ac:dyDescent="0.25">
      <c r="A4500" s="277"/>
      <c r="B4500" s="277"/>
      <c r="C4500" s="277"/>
      <c r="D4500" s="277"/>
      <c r="E4500" s="277"/>
    </row>
    <row r="4501" spans="1:17" ht="16.5" customHeight="1" x14ac:dyDescent="0.25">
      <c r="A4501" s="275" t="s">
        <v>5501</v>
      </c>
      <c r="B4501" s="275"/>
      <c r="C4501" s="275"/>
      <c r="D4501" s="275"/>
      <c r="E4501" s="275"/>
      <c r="F4501" s="171" t="s">
        <v>4932</v>
      </c>
      <c r="G4501" s="275" t="s">
        <v>5502</v>
      </c>
      <c r="H4501" s="275"/>
      <c r="I4501" s="275"/>
      <c r="J4501" s="275" t="s">
        <v>5615</v>
      </c>
      <c r="K4501" s="275"/>
      <c r="L4501" s="275"/>
      <c r="M4501" s="276"/>
      <c r="N4501" s="276"/>
      <c r="O4501" s="276"/>
      <c r="P4501" s="276"/>
      <c r="Q4501" s="276"/>
    </row>
    <row r="4502" spans="1:17" s="173" customFormat="1" ht="13.5" customHeight="1" x14ac:dyDescent="0.25">
      <c r="A4502" s="277" t="s">
        <v>5614</v>
      </c>
      <c r="B4502" s="277"/>
      <c r="C4502" s="277"/>
      <c r="D4502" s="277"/>
      <c r="E4502" s="277"/>
      <c r="F4502" s="172" t="s">
        <v>4932</v>
      </c>
      <c r="G4502" s="272" t="s">
        <v>5502</v>
      </c>
      <c r="H4502" s="272"/>
      <c r="I4502" s="272"/>
      <c r="J4502" s="277" t="s">
        <v>5613</v>
      </c>
      <c r="K4502" s="277"/>
      <c r="L4502" s="277"/>
      <c r="M4502" s="273"/>
      <c r="N4502" s="273"/>
      <c r="O4502" s="273"/>
      <c r="P4502" s="273"/>
      <c r="Q4502" s="273"/>
    </row>
    <row r="4503" spans="1:17" s="173" customFormat="1" ht="13.5" customHeight="1" x14ac:dyDescent="0.25">
      <c r="A4503" s="277"/>
      <c r="B4503" s="277"/>
      <c r="C4503" s="277"/>
      <c r="D4503" s="277"/>
      <c r="E4503" s="277"/>
      <c r="J4503" s="277"/>
      <c r="K4503" s="277"/>
      <c r="L4503" s="277"/>
    </row>
    <row r="4504" spans="1:17" ht="16.5" customHeight="1" x14ac:dyDescent="0.25">
      <c r="A4504" s="275" t="s">
        <v>5612</v>
      </c>
      <c r="B4504" s="275"/>
      <c r="C4504" s="275"/>
      <c r="D4504" s="275"/>
      <c r="E4504" s="275"/>
      <c r="F4504" s="171" t="s">
        <v>4932</v>
      </c>
      <c r="G4504" s="275" t="s">
        <v>5502</v>
      </c>
      <c r="H4504" s="275"/>
      <c r="I4504" s="275"/>
      <c r="J4504" s="275" t="s">
        <v>5611</v>
      </c>
      <c r="K4504" s="275"/>
      <c r="L4504" s="275"/>
      <c r="M4504" s="276"/>
      <c r="N4504" s="276"/>
      <c r="O4504" s="276"/>
      <c r="P4504" s="276"/>
      <c r="Q4504" s="276"/>
    </row>
    <row r="4505" spans="1:17" s="173" customFormat="1" ht="13.5" customHeight="1" x14ac:dyDescent="0.25">
      <c r="A4505" s="277" t="s">
        <v>5610</v>
      </c>
      <c r="B4505" s="277"/>
      <c r="C4505" s="277"/>
      <c r="D4505" s="277"/>
      <c r="E4505" s="277"/>
      <c r="F4505" s="172" t="s">
        <v>4932</v>
      </c>
      <c r="G4505" s="272" t="s">
        <v>5502</v>
      </c>
      <c r="H4505" s="272"/>
      <c r="I4505" s="272"/>
      <c r="J4505" s="272" t="s">
        <v>5609</v>
      </c>
      <c r="K4505" s="272"/>
      <c r="L4505" s="272"/>
      <c r="M4505" s="273"/>
      <c r="N4505" s="273"/>
      <c r="O4505" s="273"/>
      <c r="P4505" s="273"/>
      <c r="Q4505" s="273"/>
    </row>
    <row r="4506" spans="1:17" s="173" customFormat="1" ht="13.5" customHeight="1" x14ac:dyDescent="0.25">
      <c r="A4506" s="277"/>
      <c r="B4506" s="277"/>
      <c r="C4506" s="277"/>
      <c r="D4506" s="277"/>
      <c r="E4506" s="277"/>
    </row>
    <row r="4507" spans="1:17" ht="13.5" customHeight="1" x14ac:dyDescent="0.25">
      <c r="A4507" s="278" t="s">
        <v>5608</v>
      </c>
      <c r="B4507" s="278"/>
      <c r="C4507" s="278"/>
      <c r="D4507" s="278"/>
      <c r="E4507" s="278"/>
      <c r="F4507" s="171" t="s">
        <v>4932</v>
      </c>
      <c r="G4507" s="275" t="s">
        <v>5502</v>
      </c>
      <c r="H4507" s="275"/>
      <c r="I4507" s="275"/>
      <c r="J4507" s="278" t="s">
        <v>5607</v>
      </c>
      <c r="K4507" s="278"/>
      <c r="L4507" s="278"/>
      <c r="M4507" s="276"/>
      <c r="N4507" s="276"/>
      <c r="O4507" s="276"/>
      <c r="P4507" s="276"/>
      <c r="Q4507" s="276"/>
    </row>
    <row r="4508" spans="1:17" ht="13.5" customHeight="1" x14ac:dyDescent="0.25">
      <c r="A4508" s="278"/>
      <c r="B4508" s="278"/>
      <c r="C4508" s="278"/>
      <c r="D4508" s="278"/>
      <c r="E4508" s="278"/>
      <c r="J4508" s="278"/>
      <c r="K4508" s="278"/>
      <c r="L4508" s="278"/>
    </row>
    <row r="4509" spans="1:17" s="173" customFormat="1" ht="13.5" customHeight="1" x14ac:dyDescent="0.25">
      <c r="A4509" s="277" t="s">
        <v>5606</v>
      </c>
      <c r="B4509" s="277"/>
      <c r="C4509" s="277"/>
      <c r="D4509" s="277"/>
      <c r="E4509" s="277"/>
      <c r="F4509" s="172" t="s">
        <v>4932</v>
      </c>
      <c r="G4509" s="272" t="s">
        <v>5502</v>
      </c>
      <c r="H4509" s="272"/>
      <c r="I4509" s="272"/>
    </row>
    <row r="4510" spans="1:17" s="173" customFormat="1" ht="13.5" customHeight="1" x14ac:dyDescent="0.25">
      <c r="A4510" s="277"/>
      <c r="B4510" s="277"/>
      <c r="C4510" s="277"/>
      <c r="D4510" s="277"/>
      <c r="E4510" s="277"/>
    </row>
    <row r="4511" spans="1:17" ht="13.5" customHeight="1" x14ac:dyDescent="0.25">
      <c r="A4511" s="278" t="s">
        <v>5605</v>
      </c>
      <c r="B4511" s="278"/>
      <c r="C4511" s="278"/>
      <c r="D4511" s="278"/>
      <c r="E4511" s="278"/>
      <c r="F4511" s="171" t="s">
        <v>4932</v>
      </c>
      <c r="G4511" s="275" t="s">
        <v>5502</v>
      </c>
      <c r="H4511" s="275"/>
      <c r="I4511" s="275"/>
      <c r="J4511" s="275" t="s">
        <v>5604</v>
      </c>
      <c r="K4511" s="275"/>
      <c r="L4511" s="275"/>
      <c r="M4511" s="276"/>
      <c r="N4511" s="276"/>
      <c r="O4511" s="276"/>
      <c r="P4511" s="276"/>
      <c r="Q4511" s="276"/>
    </row>
    <row r="4512" spans="1:17" ht="13.5" customHeight="1" x14ac:dyDescent="0.25">
      <c r="A4512" s="278"/>
      <c r="B4512" s="278"/>
      <c r="C4512" s="278"/>
      <c r="D4512" s="278"/>
      <c r="E4512" s="278"/>
    </row>
    <row r="4513" spans="1:17" s="173" customFormat="1" ht="13.5" customHeight="1" x14ac:dyDescent="0.25">
      <c r="A4513" s="277" t="s">
        <v>5603</v>
      </c>
      <c r="B4513" s="277"/>
      <c r="C4513" s="277"/>
      <c r="D4513" s="277"/>
      <c r="E4513" s="277"/>
      <c r="F4513" s="172" t="s">
        <v>4932</v>
      </c>
      <c r="G4513" s="272" t="s">
        <v>5502</v>
      </c>
      <c r="H4513" s="272"/>
      <c r="I4513" s="272"/>
      <c r="J4513" s="272" t="s">
        <v>5602</v>
      </c>
      <c r="K4513" s="272"/>
      <c r="L4513" s="272"/>
      <c r="M4513" s="273"/>
      <c r="N4513" s="273"/>
      <c r="O4513" s="273"/>
      <c r="P4513" s="273"/>
      <c r="Q4513" s="273"/>
    </row>
    <row r="4514" spans="1:17" s="173" customFormat="1" ht="13.5" customHeight="1" x14ac:dyDescent="0.25">
      <c r="A4514" s="277"/>
      <c r="B4514" s="277"/>
      <c r="C4514" s="277"/>
      <c r="D4514" s="277"/>
      <c r="E4514" s="277"/>
    </row>
    <row r="4515" spans="1:17" ht="13.5" customHeight="1" x14ac:dyDescent="0.25">
      <c r="A4515" s="278" t="s">
        <v>5601</v>
      </c>
      <c r="B4515" s="278"/>
      <c r="C4515" s="278"/>
      <c r="D4515" s="278"/>
      <c r="E4515" s="278"/>
      <c r="F4515" s="171" t="s">
        <v>4932</v>
      </c>
      <c r="G4515" s="275" t="s">
        <v>5502</v>
      </c>
      <c r="H4515" s="275"/>
      <c r="I4515" s="275"/>
      <c r="J4515" s="275" t="s">
        <v>5600</v>
      </c>
      <c r="K4515" s="275"/>
      <c r="L4515" s="275"/>
      <c r="M4515" s="276"/>
      <c r="N4515" s="276"/>
      <c r="O4515" s="276"/>
      <c r="P4515" s="276"/>
      <c r="Q4515" s="276"/>
    </row>
    <row r="4516" spans="1:17" ht="13.5" customHeight="1" x14ac:dyDescent="0.25">
      <c r="A4516" s="278"/>
      <c r="B4516" s="278"/>
      <c r="C4516" s="278"/>
      <c r="D4516" s="278"/>
      <c r="E4516" s="278"/>
    </row>
    <row r="4517" spans="1:17" s="173" customFormat="1" ht="13.5" customHeight="1" x14ac:dyDescent="0.25">
      <c r="A4517" s="277" t="s">
        <v>5599</v>
      </c>
      <c r="B4517" s="277"/>
      <c r="C4517" s="277"/>
      <c r="D4517" s="277"/>
      <c r="E4517" s="277"/>
      <c r="F4517" s="172" t="s">
        <v>4932</v>
      </c>
      <c r="G4517" s="272" t="s">
        <v>5502</v>
      </c>
      <c r="H4517" s="272"/>
      <c r="I4517" s="272"/>
      <c r="M4517" s="273"/>
      <c r="N4517" s="273"/>
      <c r="O4517" s="273"/>
      <c r="P4517" s="273"/>
      <c r="Q4517" s="273"/>
    </row>
    <row r="4518" spans="1:17" s="173" customFormat="1" ht="13.5" customHeight="1" x14ac:dyDescent="0.25">
      <c r="A4518" s="277"/>
      <c r="B4518" s="277"/>
      <c r="C4518" s="277"/>
      <c r="D4518" s="277"/>
      <c r="E4518" s="277"/>
    </row>
    <row r="4519" spans="1:17" ht="13.5" customHeight="1" x14ac:dyDescent="0.25">
      <c r="A4519" s="278" t="s">
        <v>5598</v>
      </c>
      <c r="B4519" s="278"/>
      <c r="C4519" s="278"/>
      <c r="D4519" s="278"/>
      <c r="E4519" s="278"/>
      <c r="F4519" s="171" t="s">
        <v>4932</v>
      </c>
      <c r="G4519" s="275" t="s">
        <v>5502</v>
      </c>
      <c r="H4519" s="275"/>
      <c r="I4519" s="275"/>
      <c r="M4519" s="276"/>
      <c r="N4519" s="276"/>
      <c r="O4519" s="276"/>
      <c r="P4519" s="276"/>
      <c r="Q4519" s="276"/>
    </row>
    <row r="4520" spans="1:17" ht="13.5" customHeight="1" x14ac:dyDescent="0.25">
      <c r="A4520" s="278"/>
      <c r="B4520" s="278"/>
      <c r="C4520" s="278"/>
      <c r="D4520" s="278"/>
      <c r="E4520" s="278"/>
    </row>
    <row r="4521" spans="1:17" s="173" customFormat="1" ht="13.5" customHeight="1" x14ac:dyDescent="0.25">
      <c r="A4521" s="277" t="s">
        <v>5597</v>
      </c>
      <c r="B4521" s="277"/>
      <c r="C4521" s="277"/>
      <c r="D4521" s="277"/>
      <c r="E4521" s="277"/>
      <c r="F4521" s="172" t="s">
        <v>4932</v>
      </c>
      <c r="G4521" s="272" t="s">
        <v>5502</v>
      </c>
      <c r="H4521" s="272"/>
      <c r="I4521" s="272"/>
      <c r="M4521" s="273"/>
      <c r="N4521" s="273"/>
      <c r="O4521" s="273"/>
      <c r="P4521" s="273"/>
      <c r="Q4521" s="273"/>
    </row>
    <row r="4522" spans="1:17" s="173" customFormat="1" ht="13.5" customHeight="1" x14ac:dyDescent="0.25">
      <c r="A4522" s="277"/>
      <c r="B4522" s="277"/>
      <c r="C4522" s="277"/>
      <c r="D4522" s="277"/>
      <c r="E4522" s="277"/>
    </row>
    <row r="4523" spans="1:17" ht="13.5" customHeight="1" x14ac:dyDescent="0.25">
      <c r="A4523" s="278" t="s">
        <v>5596</v>
      </c>
      <c r="B4523" s="278"/>
      <c r="C4523" s="278"/>
      <c r="D4523" s="278"/>
      <c r="E4523" s="278"/>
      <c r="F4523" s="171" t="s">
        <v>4932</v>
      </c>
      <c r="G4523" s="275" t="s">
        <v>5502</v>
      </c>
      <c r="H4523" s="275"/>
      <c r="I4523" s="275"/>
      <c r="M4523" s="276"/>
      <c r="N4523" s="276"/>
      <c r="O4523" s="276"/>
      <c r="P4523" s="276"/>
      <c r="Q4523" s="276"/>
    </row>
    <row r="4524" spans="1:17" ht="13.5" customHeight="1" x14ac:dyDescent="0.25">
      <c r="A4524" s="278"/>
      <c r="B4524" s="278"/>
      <c r="C4524" s="278"/>
      <c r="D4524" s="278"/>
      <c r="E4524" s="278"/>
    </row>
    <row r="4525" spans="1:17" s="173" customFormat="1" ht="13.5" customHeight="1" x14ac:dyDescent="0.25">
      <c r="A4525" s="277" t="s">
        <v>5595</v>
      </c>
      <c r="B4525" s="277"/>
      <c r="C4525" s="277"/>
      <c r="D4525" s="277"/>
      <c r="E4525" s="277"/>
      <c r="F4525" s="172" t="s">
        <v>4932</v>
      </c>
      <c r="G4525" s="272" t="s">
        <v>5502</v>
      </c>
      <c r="H4525" s="272"/>
      <c r="I4525" s="272"/>
      <c r="M4525" s="273"/>
      <c r="N4525" s="273"/>
      <c r="O4525" s="273"/>
      <c r="P4525" s="273"/>
      <c r="Q4525" s="273"/>
    </row>
    <row r="4526" spans="1:17" s="173" customFormat="1" ht="13.5" customHeight="1" x14ac:dyDescent="0.25">
      <c r="A4526" s="277"/>
      <c r="B4526" s="277"/>
      <c r="C4526" s="277"/>
      <c r="D4526" s="277"/>
      <c r="E4526" s="277"/>
    </row>
    <row r="4527" spans="1:17" ht="13.5" customHeight="1" x14ac:dyDescent="0.25">
      <c r="A4527" s="278" t="s">
        <v>5594</v>
      </c>
      <c r="B4527" s="278"/>
      <c r="C4527" s="278"/>
      <c r="D4527" s="278"/>
      <c r="E4527" s="278"/>
      <c r="F4527" s="171" t="s">
        <v>4932</v>
      </c>
      <c r="G4527" s="275" t="s">
        <v>5502</v>
      </c>
      <c r="H4527" s="275"/>
      <c r="I4527" s="275"/>
      <c r="M4527" s="276"/>
      <c r="N4527" s="276"/>
      <c r="O4527" s="276"/>
      <c r="P4527" s="276"/>
      <c r="Q4527" s="276"/>
    </row>
    <row r="4528" spans="1:17" ht="13.5" customHeight="1" x14ac:dyDescent="0.25">
      <c r="A4528" s="278"/>
      <c r="B4528" s="278"/>
      <c r="C4528" s="278"/>
      <c r="D4528" s="278"/>
      <c r="E4528" s="278"/>
    </row>
    <row r="4529" spans="1:17" s="173" customFormat="1" ht="13.5" customHeight="1" x14ac:dyDescent="0.25">
      <c r="A4529" s="277" t="s">
        <v>5593</v>
      </c>
      <c r="B4529" s="277"/>
      <c r="C4529" s="277"/>
      <c r="D4529" s="277"/>
      <c r="E4529" s="277"/>
      <c r="F4529" s="172" t="s">
        <v>4932</v>
      </c>
      <c r="G4529" s="272" t="s">
        <v>5502</v>
      </c>
      <c r="H4529" s="272"/>
      <c r="I4529" s="272"/>
      <c r="M4529" s="273"/>
      <c r="N4529" s="273"/>
      <c r="O4529" s="273"/>
      <c r="P4529" s="273"/>
      <c r="Q4529" s="273"/>
    </row>
    <row r="4530" spans="1:17" s="173" customFormat="1" ht="13.5" customHeight="1" x14ac:dyDescent="0.25">
      <c r="A4530" s="277"/>
      <c r="B4530" s="277"/>
      <c r="C4530" s="277"/>
      <c r="D4530" s="277"/>
      <c r="E4530" s="277"/>
    </row>
    <row r="4531" spans="1:17" ht="13.5" customHeight="1" x14ac:dyDescent="0.25">
      <c r="A4531" s="278" t="s">
        <v>5592</v>
      </c>
      <c r="B4531" s="278"/>
      <c r="C4531" s="278"/>
      <c r="D4531" s="278"/>
      <c r="E4531" s="278"/>
      <c r="F4531" s="171" t="s">
        <v>4932</v>
      </c>
      <c r="G4531" s="275" t="s">
        <v>5502</v>
      </c>
      <c r="H4531" s="275"/>
      <c r="I4531" s="275"/>
      <c r="M4531" s="276"/>
      <c r="N4531" s="276"/>
      <c r="O4531" s="276"/>
      <c r="P4531" s="276"/>
      <c r="Q4531" s="276"/>
    </row>
    <row r="4532" spans="1:17" ht="13.5" customHeight="1" x14ac:dyDescent="0.25">
      <c r="A4532" s="278"/>
      <c r="B4532" s="278"/>
      <c r="C4532" s="278"/>
      <c r="D4532" s="278"/>
      <c r="E4532" s="278"/>
    </row>
    <row r="4533" spans="1:17" s="173" customFormat="1" ht="16.5" customHeight="1" x14ac:dyDescent="0.25">
      <c r="A4533" s="272" t="s">
        <v>5591</v>
      </c>
      <c r="B4533" s="272"/>
      <c r="C4533" s="272"/>
      <c r="D4533" s="272"/>
      <c r="E4533" s="272"/>
      <c r="F4533" s="172" t="s">
        <v>4932</v>
      </c>
      <c r="G4533" s="272" t="s">
        <v>5502</v>
      </c>
      <c r="H4533" s="272"/>
      <c r="I4533" s="272"/>
      <c r="M4533" s="273"/>
      <c r="N4533" s="273"/>
      <c r="O4533" s="273"/>
      <c r="P4533" s="273"/>
      <c r="Q4533" s="273"/>
    </row>
    <row r="4534" spans="1:17" ht="13.5" customHeight="1" x14ac:dyDescent="0.25">
      <c r="A4534" s="278" t="s">
        <v>5590</v>
      </c>
      <c r="B4534" s="278"/>
      <c r="C4534" s="278"/>
      <c r="D4534" s="278"/>
      <c r="E4534" s="278"/>
      <c r="F4534" s="171" t="s">
        <v>4932</v>
      </c>
      <c r="G4534" s="275" t="s">
        <v>5502</v>
      </c>
      <c r="H4534" s="275"/>
      <c r="I4534" s="275"/>
      <c r="M4534" s="276"/>
      <c r="N4534" s="276"/>
      <c r="O4534" s="276"/>
      <c r="P4534" s="276"/>
      <c r="Q4534" s="276"/>
    </row>
    <row r="4535" spans="1:17" ht="13.5" customHeight="1" x14ac:dyDescent="0.25">
      <c r="A4535" s="278"/>
      <c r="B4535" s="278"/>
      <c r="C4535" s="278"/>
      <c r="D4535" s="278"/>
      <c r="E4535" s="278"/>
    </row>
    <row r="4536" spans="1:17" s="173" customFormat="1" ht="13.5" customHeight="1" x14ac:dyDescent="0.25">
      <c r="A4536" s="277" t="s">
        <v>5589</v>
      </c>
      <c r="B4536" s="277"/>
      <c r="C4536" s="277"/>
      <c r="D4536" s="277"/>
      <c r="E4536" s="277"/>
      <c r="F4536" s="172" t="s">
        <v>4932</v>
      </c>
      <c r="G4536" s="272" t="s">
        <v>5502</v>
      </c>
      <c r="H4536" s="272"/>
      <c r="I4536" s="272"/>
      <c r="M4536" s="273"/>
      <c r="N4536" s="273"/>
      <c r="O4536" s="273"/>
      <c r="P4536" s="273"/>
      <c r="Q4536" s="273"/>
    </row>
    <row r="4537" spans="1:17" s="173" customFormat="1" ht="13.5" customHeight="1" x14ac:dyDescent="0.25">
      <c r="A4537" s="277"/>
      <c r="B4537" s="277"/>
      <c r="C4537" s="277"/>
      <c r="D4537" s="277"/>
      <c r="E4537" s="277"/>
    </row>
    <row r="4538" spans="1:17" ht="13.5" customHeight="1" x14ac:dyDescent="0.25">
      <c r="A4538" s="278" t="s">
        <v>5588</v>
      </c>
      <c r="B4538" s="278"/>
      <c r="C4538" s="278"/>
      <c r="D4538" s="278"/>
      <c r="E4538" s="278"/>
      <c r="F4538" s="171" t="s">
        <v>4932</v>
      </c>
      <c r="G4538" s="275" t="s">
        <v>5502</v>
      </c>
      <c r="H4538" s="275"/>
      <c r="I4538" s="275"/>
      <c r="M4538" s="276"/>
      <c r="N4538" s="276"/>
      <c r="O4538" s="276"/>
      <c r="P4538" s="276"/>
      <c r="Q4538" s="276"/>
    </row>
    <row r="4539" spans="1:17" ht="13.5" customHeight="1" x14ac:dyDescent="0.25">
      <c r="A4539" s="278"/>
      <c r="B4539" s="278"/>
      <c r="C4539" s="278"/>
      <c r="D4539" s="278"/>
      <c r="E4539" s="278"/>
    </row>
    <row r="4540" spans="1:17" s="173" customFormat="1" ht="13.5" customHeight="1" x14ac:dyDescent="0.25">
      <c r="A4540" s="277" t="s">
        <v>5587</v>
      </c>
      <c r="B4540" s="277"/>
      <c r="C4540" s="277"/>
      <c r="D4540" s="277"/>
      <c r="E4540" s="277"/>
      <c r="F4540" s="172" t="s">
        <v>4932</v>
      </c>
      <c r="G4540" s="272" t="s">
        <v>5502</v>
      </c>
      <c r="H4540" s="272"/>
      <c r="I4540" s="272"/>
      <c r="M4540" s="273"/>
      <c r="N4540" s="273"/>
      <c r="O4540" s="273"/>
      <c r="P4540" s="273"/>
      <c r="Q4540" s="273"/>
    </row>
    <row r="4541" spans="1:17" s="173" customFormat="1" ht="13.5" customHeight="1" x14ac:dyDescent="0.25">
      <c r="A4541" s="277"/>
      <c r="B4541" s="277"/>
      <c r="C4541" s="277"/>
      <c r="D4541" s="277"/>
      <c r="E4541" s="277"/>
    </row>
    <row r="4542" spans="1:17" ht="13.5" customHeight="1" x14ac:dyDescent="0.25">
      <c r="A4542" s="278" t="s">
        <v>5586</v>
      </c>
      <c r="B4542" s="278"/>
      <c r="C4542" s="278"/>
      <c r="D4542" s="278"/>
      <c r="E4542" s="278"/>
      <c r="F4542" s="171" t="s">
        <v>4932</v>
      </c>
      <c r="G4542" s="275" t="s">
        <v>5502</v>
      </c>
      <c r="H4542" s="275"/>
      <c r="I4542" s="275"/>
      <c r="M4542" s="276"/>
      <c r="N4542" s="276"/>
      <c r="O4542" s="276"/>
      <c r="P4542" s="276"/>
      <c r="Q4542" s="276"/>
    </row>
    <row r="4543" spans="1:17" ht="13.5" customHeight="1" x14ac:dyDescent="0.25">
      <c r="A4543" s="278"/>
      <c r="B4543" s="278"/>
      <c r="C4543" s="278"/>
      <c r="D4543" s="278"/>
      <c r="E4543" s="278"/>
    </row>
    <row r="4544" spans="1:17" s="173" customFormat="1" ht="13.5" customHeight="1" x14ac:dyDescent="0.25">
      <c r="A4544" s="277" t="s">
        <v>5585</v>
      </c>
      <c r="B4544" s="277"/>
      <c r="C4544" s="277"/>
      <c r="D4544" s="277"/>
      <c r="E4544" s="277"/>
      <c r="F4544" s="172" t="s">
        <v>4932</v>
      </c>
      <c r="G4544" s="272" t="s">
        <v>5502</v>
      </c>
      <c r="H4544" s="272"/>
      <c r="I4544" s="272"/>
      <c r="M4544" s="273"/>
      <c r="N4544" s="273"/>
      <c r="O4544" s="273"/>
      <c r="P4544" s="273"/>
      <c r="Q4544" s="273"/>
    </row>
    <row r="4545" spans="1:17" s="173" customFormat="1" ht="13.5" customHeight="1" x14ac:dyDescent="0.25">
      <c r="A4545" s="277"/>
      <c r="B4545" s="277"/>
      <c r="C4545" s="277"/>
      <c r="D4545" s="277"/>
      <c r="E4545" s="277"/>
    </row>
    <row r="4546" spans="1:17" ht="13.5" customHeight="1" x14ac:dyDescent="0.25">
      <c r="A4546" s="278" t="s">
        <v>5584</v>
      </c>
      <c r="B4546" s="278"/>
      <c r="C4546" s="278"/>
      <c r="D4546" s="278"/>
      <c r="E4546" s="278"/>
      <c r="F4546" s="171" t="s">
        <v>4932</v>
      </c>
      <c r="G4546" s="275" t="s">
        <v>5502</v>
      </c>
      <c r="H4546" s="275"/>
      <c r="I4546" s="275"/>
      <c r="M4546" s="276"/>
      <c r="N4546" s="276"/>
      <c r="O4546" s="276"/>
      <c r="P4546" s="276"/>
      <c r="Q4546" s="276"/>
    </row>
    <row r="4547" spans="1:17" ht="13.5" customHeight="1" x14ac:dyDescent="0.25">
      <c r="A4547" s="278"/>
      <c r="B4547" s="278"/>
      <c r="C4547" s="278"/>
      <c r="D4547" s="278"/>
      <c r="E4547" s="278"/>
    </row>
    <row r="4548" spans="1:17" s="173" customFormat="1" ht="13.5" customHeight="1" x14ac:dyDescent="0.25">
      <c r="A4548" s="277" t="s">
        <v>5583</v>
      </c>
      <c r="B4548" s="277"/>
      <c r="C4548" s="277"/>
      <c r="D4548" s="277"/>
      <c r="E4548" s="277"/>
      <c r="F4548" s="172" t="s">
        <v>4932</v>
      </c>
      <c r="G4548" s="272" t="s">
        <v>5502</v>
      </c>
      <c r="H4548" s="272"/>
      <c r="I4548" s="272"/>
      <c r="M4548" s="273"/>
      <c r="N4548" s="273"/>
      <c r="O4548" s="273"/>
      <c r="P4548" s="273"/>
      <c r="Q4548" s="273"/>
    </row>
    <row r="4549" spans="1:17" s="173" customFormat="1" ht="13.5" customHeight="1" x14ac:dyDescent="0.25">
      <c r="A4549" s="277"/>
      <c r="B4549" s="277"/>
      <c r="C4549" s="277"/>
      <c r="D4549" s="277"/>
      <c r="E4549" s="277"/>
    </row>
    <row r="4550" spans="1:17" ht="16.5" customHeight="1" x14ac:dyDescent="0.25">
      <c r="A4550" s="275" t="s">
        <v>5582</v>
      </c>
      <c r="B4550" s="275"/>
      <c r="C4550" s="275"/>
      <c r="D4550" s="275"/>
      <c r="E4550" s="275"/>
      <c r="F4550" s="171" t="s">
        <v>4932</v>
      </c>
      <c r="G4550" s="275" t="s">
        <v>5502</v>
      </c>
      <c r="H4550" s="275"/>
      <c r="I4550" s="275"/>
      <c r="M4550" s="276"/>
      <c r="N4550" s="276"/>
      <c r="O4550" s="276"/>
      <c r="P4550" s="276"/>
      <c r="Q4550" s="276"/>
    </row>
    <row r="4551" spans="1:17" s="173" customFormat="1" ht="16.5" customHeight="1" x14ac:dyDescent="0.25">
      <c r="A4551" s="272" t="s">
        <v>5581</v>
      </c>
      <c r="B4551" s="272"/>
      <c r="C4551" s="272"/>
      <c r="D4551" s="272"/>
      <c r="E4551" s="272"/>
      <c r="F4551" s="172" t="s">
        <v>4932</v>
      </c>
      <c r="G4551" s="272" t="s">
        <v>5502</v>
      </c>
      <c r="H4551" s="272"/>
      <c r="I4551" s="272"/>
      <c r="M4551" s="273"/>
      <c r="N4551" s="273"/>
      <c r="O4551" s="273"/>
      <c r="P4551" s="273"/>
      <c r="Q4551" s="273"/>
    </row>
    <row r="4552" spans="1:17" ht="16.5" customHeight="1" x14ac:dyDescent="0.25">
      <c r="A4552" s="275" t="s">
        <v>5580</v>
      </c>
      <c r="B4552" s="275"/>
      <c r="C4552" s="275"/>
      <c r="D4552" s="275"/>
      <c r="E4552" s="275"/>
      <c r="F4552" s="171" t="s">
        <v>4932</v>
      </c>
      <c r="G4552" s="275" t="s">
        <v>5502</v>
      </c>
      <c r="H4552" s="275"/>
      <c r="I4552" s="275"/>
      <c r="M4552" s="276"/>
      <c r="N4552" s="276"/>
      <c r="O4552" s="276"/>
      <c r="P4552" s="276"/>
      <c r="Q4552" s="276"/>
    </row>
    <row r="4553" spans="1:17" s="173" customFormat="1" ht="16.5" customHeight="1" x14ac:dyDescent="0.25">
      <c r="A4553" s="272" t="s">
        <v>5579</v>
      </c>
      <c r="B4553" s="272"/>
      <c r="C4553" s="272"/>
      <c r="D4553" s="272"/>
      <c r="E4553" s="272"/>
      <c r="F4553" s="172" t="s">
        <v>4932</v>
      </c>
      <c r="G4553" s="272" t="s">
        <v>5502</v>
      </c>
      <c r="H4553" s="272"/>
      <c r="I4553" s="272"/>
      <c r="M4553" s="273"/>
      <c r="N4553" s="273"/>
      <c r="O4553" s="273"/>
      <c r="P4553" s="273"/>
      <c r="Q4553" s="273"/>
    </row>
    <row r="4554" spans="1:17" ht="13.5" customHeight="1" x14ac:dyDescent="0.25">
      <c r="A4554" s="278" t="s">
        <v>5578</v>
      </c>
      <c r="B4554" s="278"/>
      <c r="C4554" s="278"/>
      <c r="D4554" s="278"/>
      <c r="E4554" s="278"/>
      <c r="F4554" s="171" t="s">
        <v>4932</v>
      </c>
      <c r="G4554" s="275" t="s">
        <v>5502</v>
      </c>
      <c r="H4554" s="275"/>
      <c r="I4554" s="275"/>
      <c r="M4554" s="276"/>
      <c r="N4554" s="276"/>
      <c r="O4554" s="276"/>
      <c r="P4554" s="276"/>
      <c r="Q4554" s="276"/>
    </row>
    <row r="4555" spans="1:17" ht="13.5" customHeight="1" x14ac:dyDescent="0.25">
      <c r="A4555" s="278"/>
      <c r="B4555" s="278"/>
      <c r="C4555" s="278"/>
      <c r="D4555" s="278"/>
      <c r="E4555" s="278"/>
    </row>
    <row r="4556" spans="1:17" s="173" customFormat="1" ht="16.5" customHeight="1" x14ac:dyDescent="0.25">
      <c r="A4556" s="272" t="s">
        <v>5577</v>
      </c>
      <c r="B4556" s="272"/>
      <c r="C4556" s="272"/>
      <c r="D4556" s="272"/>
      <c r="E4556" s="272"/>
      <c r="F4556" s="172" t="s">
        <v>4932</v>
      </c>
      <c r="G4556" s="272" t="s">
        <v>5502</v>
      </c>
      <c r="H4556" s="272"/>
      <c r="I4556" s="272"/>
      <c r="M4556" s="273"/>
      <c r="N4556" s="273"/>
      <c r="O4556" s="273"/>
      <c r="P4556" s="273"/>
      <c r="Q4556" s="273"/>
    </row>
    <row r="4557" spans="1:17" ht="13.5" customHeight="1" x14ac:dyDescent="0.25">
      <c r="A4557" s="278" t="s">
        <v>5576</v>
      </c>
      <c r="B4557" s="278"/>
      <c r="C4557" s="278"/>
      <c r="D4557" s="278"/>
      <c r="E4557" s="278"/>
      <c r="F4557" s="171" t="s">
        <v>4932</v>
      </c>
      <c r="G4557" s="275" t="s">
        <v>5502</v>
      </c>
      <c r="H4557" s="275"/>
      <c r="I4557" s="275"/>
      <c r="M4557" s="276"/>
      <c r="N4557" s="276"/>
      <c r="O4557" s="276"/>
      <c r="P4557" s="276"/>
      <c r="Q4557" s="276"/>
    </row>
    <row r="4558" spans="1:17" ht="13.5" customHeight="1" x14ac:dyDescent="0.25">
      <c r="A4558" s="278"/>
      <c r="B4558" s="278"/>
      <c r="C4558" s="278"/>
      <c r="D4558" s="278"/>
      <c r="E4558" s="278"/>
    </row>
    <row r="4559" spans="1:17" ht="13.5" customHeight="1" x14ac:dyDescent="0.25">
      <c r="A4559" s="278"/>
      <c r="B4559" s="278"/>
      <c r="C4559" s="278"/>
      <c r="D4559" s="278"/>
      <c r="E4559" s="278"/>
    </row>
    <row r="4560" spans="1:17" s="173" customFormat="1" ht="13.5" customHeight="1" x14ac:dyDescent="0.25">
      <c r="A4560" s="277" t="s">
        <v>5575</v>
      </c>
      <c r="B4560" s="277"/>
      <c r="C4560" s="277"/>
      <c r="D4560" s="277"/>
      <c r="E4560" s="277"/>
      <c r="F4560" s="172" t="s">
        <v>4932</v>
      </c>
      <c r="G4560" s="272" t="s">
        <v>5502</v>
      </c>
      <c r="H4560" s="272"/>
      <c r="I4560" s="272"/>
      <c r="M4560" s="273"/>
      <c r="N4560" s="273"/>
      <c r="O4560" s="273"/>
      <c r="P4560" s="273"/>
      <c r="Q4560" s="273"/>
    </row>
    <row r="4561" spans="1:17" s="173" customFormat="1" ht="13.5" customHeight="1" x14ac:dyDescent="0.25">
      <c r="A4561" s="277"/>
      <c r="B4561" s="277"/>
      <c r="C4561" s="277"/>
      <c r="D4561" s="277"/>
      <c r="E4561" s="277"/>
    </row>
    <row r="4562" spans="1:17" ht="13.5" customHeight="1" x14ac:dyDescent="0.25">
      <c r="A4562" s="278" t="s">
        <v>5574</v>
      </c>
      <c r="B4562" s="278"/>
      <c r="C4562" s="278"/>
      <c r="D4562" s="278"/>
      <c r="E4562" s="278"/>
      <c r="F4562" s="171" t="s">
        <v>4932</v>
      </c>
      <c r="G4562" s="275" t="s">
        <v>5502</v>
      </c>
      <c r="H4562" s="275"/>
      <c r="I4562" s="275"/>
      <c r="M4562" s="276"/>
      <c r="N4562" s="276"/>
      <c r="O4562" s="276"/>
      <c r="P4562" s="276"/>
      <c r="Q4562" s="276"/>
    </row>
    <row r="4563" spans="1:17" ht="13.5" customHeight="1" x14ac:dyDescent="0.25">
      <c r="A4563" s="278"/>
      <c r="B4563" s="278"/>
      <c r="C4563" s="278"/>
      <c r="D4563" s="278"/>
      <c r="E4563" s="278"/>
    </row>
    <row r="4564" spans="1:17" s="173" customFormat="1" ht="13.5" customHeight="1" x14ac:dyDescent="0.25">
      <c r="A4564" s="277" t="s">
        <v>5573</v>
      </c>
      <c r="B4564" s="277"/>
      <c r="C4564" s="277"/>
      <c r="D4564" s="277"/>
      <c r="E4564" s="277"/>
      <c r="F4564" s="172" t="s">
        <v>4932</v>
      </c>
      <c r="G4564" s="272" t="s">
        <v>5502</v>
      </c>
      <c r="H4564" s="272"/>
      <c r="I4564" s="272"/>
      <c r="M4564" s="273"/>
      <c r="N4564" s="273"/>
      <c r="O4564" s="273"/>
      <c r="P4564" s="273"/>
      <c r="Q4564" s="273"/>
    </row>
    <row r="4565" spans="1:17" s="173" customFormat="1" ht="13.5" customHeight="1" x14ac:dyDescent="0.25">
      <c r="A4565" s="277"/>
      <c r="B4565" s="277"/>
      <c r="C4565" s="277"/>
      <c r="D4565" s="277"/>
      <c r="E4565" s="277"/>
    </row>
    <row r="4566" spans="1:17" ht="13.5" customHeight="1" x14ac:dyDescent="0.25">
      <c r="A4566" s="278" t="s">
        <v>5572</v>
      </c>
      <c r="B4566" s="278"/>
      <c r="C4566" s="278"/>
      <c r="D4566" s="278"/>
      <c r="E4566" s="278"/>
      <c r="F4566" s="171" t="s">
        <v>4932</v>
      </c>
      <c r="G4566" s="275" t="s">
        <v>5502</v>
      </c>
      <c r="H4566" s="275"/>
      <c r="I4566" s="275"/>
      <c r="M4566" s="276"/>
      <c r="N4566" s="276"/>
      <c r="O4566" s="276"/>
      <c r="P4566" s="276"/>
      <c r="Q4566" s="276"/>
    </row>
    <row r="4567" spans="1:17" ht="13.5" customHeight="1" x14ac:dyDescent="0.25">
      <c r="A4567" s="278"/>
      <c r="B4567" s="278"/>
      <c r="C4567" s="278"/>
      <c r="D4567" s="278"/>
      <c r="E4567" s="278"/>
    </row>
    <row r="4568" spans="1:17" s="173" customFormat="1" ht="13.5" customHeight="1" x14ac:dyDescent="0.25">
      <c r="A4568" s="277" t="s">
        <v>5571</v>
      </c>
      <c r="B4568" s="277"/>
      <c r="C4568" s="277"/>
      <c r="D4568" s="277"/>
      <c r="E4568" s="277"/>
      <c r="F4568" s="172" t="s">
        <v>4932</v>
      </c>
      <c r="G4568" s="272" t="s">
        <v>5502</v>
      </c>
      <c r="H4568" s="272"/>
      <c r="I4568" s="272"/>
      <c r="M4568" s="273"/>
      <c r="N4568" s="273"/>
      <c r="O4568" s="273"/>
      <c r="P4568" s="273"/>
      <c r="Q4568" s="273"/>
    </row>
    <row r="4569" spans="1:17" s="173" customFormat="1" ht="13.5" customHeight="1" x14ac:dyDescent="0.25">
      <c r="A4569" s="277"/>
      <c r="B4569" s="277"/>
      <c r="C4569" s="277"/>
      <c r="D4569" s="277"/>
      <c r="E4569" s="277"/>
    </row>
    <row r="4570" spans="1:17" ht="16.5" customHeight="1" x14ac:dyDescent="0.25">
      <c r="A4570" s="275" t="s">
        <v>5570</v>
      </c>
      <c r="B4570" s="275"/>
      <c r="C4570" s="275"/>
      <c r="D4570" s="275"/>
      <c r="E4570" s="275"/>
      <c r="F4570" s="171" t="s">
        <v>4932</v>
      </c>
      <c r="G4570" s="275" t="s">
        <v>5502</v>
      </c>
      <c r="H4570" s="275"/>
      <c r="I4570" s="275"/>
      <c r="M4570" s="276"/>
      <c r="N4570" s="276"/>
      <c r="O4570" s="276"/>
      <c r="P4570" s="276"/>
      <c r="Q4570" s="276"/>
    </row>
    <row r="4571" spans="1:17" s="173" customFormat="1" ht="13.5" customHeight="1" x14ac:dyDescent="0.25">
      <c r="A4571" s="277" t="s">
        <v>5569</v>
      </c>
      <c r="B4571" s="277"/>
      <c r="C4571" s="277"/>
      <c r="D4571" s="277"/>
      <c r="E4571" s="277"/>
      <c r="F4571" s="172" t="s">
        <v>4932</v>
      </c>
      <c r="G4571" s="272" t="s">
        <v>5502</v>
      </c>
      <c r="H4571" s="272"/>
      <c r="I4571" s="272"/>
      <c r="M4571" s="273"/>
      <c r="N4571" s="273"/>
      <c r="O4571" s="273"/>
      <c r="P4571" s="273"/>
      <c r="Q4571" s="273"/>
    </row>
    <row r="4572" spans="1:17" s="173" customFormat="1" ht="13.5" customHeight="1" x14ac:dyDescent="0.25">
      <c r="A4572" s="277"/>
      <c r="B4572" s="277"/>
      <c r="C4572" s="277"/>
      <c r="D4572" s="277"/>
      <c r="E4572" s="277"/>
    </row>
    <row r="4573" spans="1:17" ht="13.5" customHeight="1" x14ac:dyDescent="0.25">
      <c r="A4573" s="278" t="s">
        <v>5568</v>
      </c>
      <c r="B4573" s="278"/>
      <c r="C4573" s="278"/>
      <c r="D4573" s="278"/>
      <c r="E4573" s="278"/>
      <c r="F4573" s="171" t="s">
        <v>4932</v>
      </c>
      <c r="G4573" s="275" t="s">
        <v>5502</v>
      </c>
      <c r="H4573" s="275"/>
      <c r="I4573" s="275"/>
      <c r="M4573" s="276"/>
      <c r="N4573" s="276"/>
      <c r="O4573" s="276"/>
      <c r="P4573" s="276"/>
      <c r="Q4573" s="276"/>
    </row>
    <row r="4574" spans="1:17" ht="13.5" customHeight="1" x14ac:dyDescent="0.25">
      <c r="A4574" s="278"/>
      <c r="B4574" s="278"/>
      <c r="C4574" s="278"/>
      <c r="D4574" s="278"/>
      <c r="E4574" s="278"/>
    </row>
    <row r="4575" spans="1:17" s="173" customFormat="1" ht="13.5" customHeight="1" x14ac:dyDescent="0.25">
      <c r="A4575" s="277" t="s">
        <v>5567</v>
      </c>
      <c r="B4575" s="277"/>
      <c r="C4575" s="277"/>
      <c r="D4575" s="277"/>
      <c r="E4575" s="277"/>
      <c r="F4575" s="172" t="s">
        <v>4932</v>
      </c>
      <c r="G4575" s="272" t="s">
        <v>5502</v>
      </c>
      <c r="H4575" s="272"/>
      <c r="I4575" s="272"/>
      <c r="M4575" s="273"/>
      <c r="N4575" s="273"/>
      <c r="O4575" s="273"/>
      <c r="P4575" s="273"/>
      <c r="Q4575" s="273"/>
    </row>
    <row r="4576" spans="1:17" s="173" customFormat="1" ht="13.5" customHeight="1" x14ac:dyDescent="0.25">
      <c r="A4576" s="277"/>
      <c r="B4576" s="277"/>
      <c r="C4576" s="277"/>
      <c r="D4576" s="277"/>
      <c r="E4576" s="277"/>
    </row>
    <row r="4577" spans="1:17" ht="13.5" customHeight="1" x14ac:dyDescent="0.25">
      <c r="A4577" s="278" t="s">
        <v>5566</v>
      </c>
      <c r="B4577" s="278"/>
      <c r="C4577" s="278"/>
      <c r="D4577" s="278"/>
      <c r="E4577" s="278"/>
      <c r="F4577" s="171" t="s">
        <v>4932</v>
      </c>
      <c r="G4577" s="275" t="s">
        <v>5502</v>
      </c>
      <c r="H4577" s="275"/>
      <c r="I4577" s="275"/>
      <c r="M4577" s="276"/>
      <c r="N4577" s="276"/>
      <c r="O4577" s="276"/>
      <c r="P4577" s="276"/>
      <c r="Q4577" s="276"/>
    </row>
    <row r="4578" spans="1:17" ht="13.5" customHeight="1" x14ac:dyDescent="0.25">
      <c r="A4578" s="278"/>
      <c r="B4578" s="278"/>
      <c r="C4578" s="278"/>
      <c r="D4578" s="278"/>
      <c r="E4578" s="278"/>
    </row>
    <row r="4579" spans="1:17" s="173" customFormat="1" ht="13.5" customHeight="1" x14ac:dyDescent="0.25">
      <c r="A4579" s="277" t="s">
        <v>5565</v>
      </c>
      <c r="B4579" s="277"/>
      <c r="C4579" s="277"/>
      <c r="D4579" s="277"/>
      <c r="E4579" s="277"/>
      <c r="F4579" s="172" t="s">
        <v>4932</v>
      </c>
      <c r="G4579" s="272" t="s">
        <v>5502</v>
      </c>
      <c r="H4579" s="272"/>
      <c r="I4579" s="272"/>
      <c r="M4579" s="273"/>
      <c r="N4579" s="273"/>
      <c r="O4579" s="273"/>
      <c r="P4579" s="273"/>
      <c r="Q4579" s="273"/>
    </row>
    <row r="4580" spans="1:17" s="173" customFormat="1" ht="13.5" customHeight="1" x14ac:dyDescent="0.25">
      <c r="A4580" s="277"/>
      <c r="B4580" s="277"/>
      <c r="C4580" s="277"/>
      <c r="D4580" s="277"/>
      <c r="E4580" s="277"/>
    </row>
    <row r="4581" spans="1:17" ht="13.5" customHeight="1" x14ac:dyDescent="0.25">
      <c r="A4581" s="278" t="s">
        <v>5564</v>
      </c>
      <c r="B4581" s="278"/>
      <c r="C4581" s="278"/>
      <c r="D4581" s="278"/>
      <c r="E4581" s="278"/>
      <c r="F4581" s="171" t="s">
        <v>4932</v>
      </c>
      <c r="G4581" s="275" t="s">
        <v>5502</v>
      </c>
      <c r="H4581" s="275"/>
      <c r="I4581" s="275"/>
      <c r="M4581" s="276"/>
      <c r="N4581" s="276"/>
      <c r="O4581" s="276"/>
      <c r="P4581" s="276"/>
      <c r="Q4581" s="276"/>
    </row>
    <row r="4582" spans="1:17" ht="13.5" customHeight="1" x14ac:dyDescent="0.25">
      <c r="A4582" s="278"/>
      <c r="B4582" s="278"/>
      <c r="C4582" s="278"/>
      <c r="D4582" s="278"/>
      <c r="E4582" s="278"/>
    </row>
    <row r="4583" spans="1:17" s="173" customFormat="1" ht="13.5" customHeight="1" x14ac:dyDescent="0.25">
      <c r="A4583" s="277" t="s">
        <v>5563</v>
      </c>
      <c r="B4583" s="277"/>
      <c r="C4583" s="277"/>
      <c r="D4583" s="277"/>
      <c r="E4583" s="277"/>
      <c r="F4583" s="172" t="s">
        <v>4932</v>
      </c>
      <c r="G4583" s="272" t="s">
        <v>5502</v>
      </c>
      <c r="H4583" s="272"/>
      <c r="I4583" s="272"/>
      <c r="M4583" s="273"/>
      <c r="N4583" s="273"/>
      <c r="O4583" s="273"/>
      <c r="P4583" s="273"/>
      <c r="Q4583" s="273"/>
    </row>
    <row r="4584" spans="1:17" s="173" customFormat="1" ht="13.5" customHeight="1" x14ac:dyDescent="0.25">
      <c r="A4584" s="277"/>
      <c r="B4584" s="277"/>
      <c r="C4584" s="277"/>
      <c r="D4584" s="277"/>
      <c r="E4584" s="277"/>
    </row>
    <row r="4585" spans="1:17" ht="13.5" customHeight="1" x14ac:dyDescent="0.25">
      <c r="A4585" s="278" t="s">
        <v>5562</v>
      </c>
      <c r="B4585" s="278"/>
      <c r="C4585" s="278"/>
      <c r="D4585" s="278"/>
      <c r="E4585" s="278"/>
      <c r="F4585" s="171" t="s">
        <v>4932</v>
      </c>
      <c r="G4585" s="275" t="s">
        <v>5502</v>
      </c>
      <c r="H4585" s="275"/>
      <c r="I4585" s="275"/>
      <c r="M4585" s="276"/>
      <c r="N4585" s="276"/>
      <c r="O4585" s="276"/>
      <c r="P4585" s="276"/>
      <c r="Q4585" s="276"/>
    </row>
    <row r="4586" spans="1:17" ht="13.5" customHeight="1" x14ac:dyDescent="0.25">
      <c r="A4586" s="278"/>
      <c r="B4586" s="278"/>
      <c r="C4586" s="278"/>
      <c r="D4586" s="278"/>
      <c r="E4586" s="278"/>
    </row>
    <row r="4587" spans="1:17" s="173" customFormat="1" ht="13.5" customHeight="1" x14ac:dyDescent="0.25">
      <c r="A4587" s="277" t="s">
        <v>5561</v>
      </c>
      <c r="B4587" s="277"/>
      <c r="C4587" s="277"/>
      <c r="D4587" s="277"/>
      <c r="E4587" s="277"/>
      <c r="F4587" s="172" t="s">
        <v>4932</v>
      </c>
      <c r="G4587" s="272" t="s">
        <v>5502</v>
      </c>
      <c r="H4587" s="272"/>
      <c r="I4587" s="272"/>
      <c r="M4587" s="273"/>
      <c r="N4587" s="273"/>
      <c r="O4587" s="273"/>
      <c r="P4587" s="273"/>
      <c r="Q4587" s="273"/>
    </row>
    <row r="4588" spans="1:17" s="173" customFormat="1" ht="13.5" customHeight="1" x14ac:dyDescent="0.25">
      <c r="A4588" s="277"/>
      <c r="B4588" s="277"/>
      <c r="C4588" s="277"/>
      <c r="D4588" s="277"/>
      <c r="E4588" s="277"/>
    </row>
    <row r="4589" spans="1:17" ht="16.5" customHeight="1" x14ac:dyDescent="0.25">
      <c r="A4589" s="275" t="s">
        <v>5560</v>
      </c>
      <c r="B4589" s="275"/>
      <c r="C4589" s="275"/>
      <c r="D4589" s="275"/>
      <c r="E4589" s="275"/>
      <c r="F4589" s="171" t="s">
        <v>4932</v>
      </c>
      <c r="G4589" s="275" t="s">
        <v>5502</v>
      </c>
      <c r="H4589" s="275"/>
      <c r="I4589" s="275"/>
      <c r="M4589" s="276"/>
      <c r="N4589" s="276"/>
      <c r="O4589" s="276"/>
      <c r="P4589" s="276"/>
      <c r="Q4589" s="276"/>
    </row>
    <row r="4590" spans="1:17" s="173" customFormat="1" ht="13.5" customHeight="1" x14ac:dyDescent="0.25">
      <c r="A4590" s="277" t="s">
        <v>5559</v>
      </c>
      <c r="B4590" s="277"/>
      <c r="C4590" s="277"/>
      <c r="D4590" s="277"/>
      <c r="E4590" s="277"/>
      <c r="F4590" s="172" t="s">
        <v>4932</v>
      </c>
      <c r="G4590" s="272" t="s">
        <v>5502</v>
      </c>
      <c r="H4590" s="272"/>
      <c r="I4590" s="272"/>
      <c r="M4590" s="273"/>
      <c r="N4590" s="273"/>
      <c r="O4590" s="273"/>
      <c r="P4590" s="273"/>
      <c r="Q4590" s="273"/>
    </row>
    <row r="4591" spans="1:17" s="173" customFormat="1" ht="13.5" customHeight="1" x14ac:dyDescent="0.25">
      <c r="A4591" s="277"/>
      <c r="B4591" s="277"/>
      <c r="C4591" s="277"/>
      <c r="D4591" s="277"/>
      <c r="E4591" s="277"/>
    </row>
    <row r="4592" spans="1:17" ht="13.5" customHeight="1" x14ac:dyDescent="0.25">
      <c r="A4592" s="278" t="s">
        <v>5558</v>
      </c>
      <c r="B4592" s="278"/>
      <c r="C4592" s="278"/>
      <c r="D4592" s="278"/>
      <c r="E4592" s="278"/>
      <c r="F4592" s="171" t="s">
        <v>4932</v>
      </c>
      <c r="G4592" s="275" t="s">
        <v>5502</v>
      </c>
      <c r="H4592" s="275"/>
      <c r="I4592" s="275"/>
      <c r="M4592" s="276"/>
      <c r="N4592" s="276"/>
      <c r="O4592" s="276"/>
      <c r="P4592" s="276"/>
      <c r="Q4592" s="276"/>
    </row>
    <row r="4593" spans="1:17" ht="13.5" customHeight="1" x14ac:dyDescent="0.25">
      <c r="A4593" s="278"/>
      <c r="B4593" s="278"/>
      <c r="C4593" s="278"/>
      <c r="D4593" s="278"/>
      <c r="E4593" s="278"/>
    </row>
    <row r="4594" spans="1:17" s="173" customFormat="1" ht="13.5" customHeight="1" x14ac:dyDescent="0.25">
      <c r="A4594" s="277" t="s">
        <v>5557</v>
      </c>
      <c r="B4594" s="277"/>
      <c r="C4594" s="277"/>
      <c r="D4594" s="277"/>
      <c r="E4594" s="277"/>
      <c r="F4594" s="172" t="s">
        <v>4932</v>
      </c>
      <c r="G4594" s="272" t="s">
        <v>5502</v>
      </c>
      <c r="H4594" s="272"/>
      <c r="I4594" s="272"/>
      <c r="M4594" s="273"/>
      <c r="N4594" s="273"/>
      <c r="O4594" s="273"/>
      <c r="P4594" s="273"/>
      <c r="Q4594" s="273"/>
    </row>
    <row r="4595" spans="1:17" s="173" customFormat="1" ht="13.5" customHeight="1" x14ac:dyDescent="0.25">
      <c r="A4595" s="277"/>
      <c r="B4595" s="277"/>
      <c r="C4595" s="277"/>
      <c r="D4595" s="277"/>
      <c r="E4595" s="277"/>
    </row>
    <row r="4596" spans="1:17" ht="13.5" customHeight="1" x14ac:dyDescent="0.25">
      <c r="A4596" s="278" t="s">
        <v>5556</v>
      </c>
      <c r="B4596" s="278"/>
      <c r="C4596" s="278"/>
      <c r="D4596" s="278"/>
      <c r="E4596" s="278"/>
      <c r="F4596" s="171" t="s">
        <v>4932</v>
      </c>
      <c r="G4596" s="275" t="s">
        <v>5502</v>
      </c>
      <c r="H4596" s="275"/>
      <c r="I4596" s="275"/>
      <c r="M4596" s="276"/>
      <c r="N4596" s="276"/>
      <c r="O4596" s="276"/>
      <c r="P4596" s="276"/>
      <c r="Q4596" s="276"/>
    </row>
    <row r="4597" spans="1:17" ht="13.5" customHeight="1" x14ac:dyDescent="0.25">
      <c r="A4597" s="278"/>
      <c r="B4597" s="278"/>
      <c r="C4597" s="278"/>
      <c r="D4597" s="278"/>
      <c r="E4597" s="278"/>
    </row>
    <row r="4598" spans="1:17" s="173" customFormat="1" ht="13.5" customHeight="1" x14ac:dyDescent="0.25">
      <c r="A4598" s="277" t="s">
        <v>5555</v>
      </c>
      <c r="B4598" s="277"/>
      <c r="C4598" s="277"/>
      <c r="D4598" s="277"/>
      <c r="E4598" s="277"/>
      <c r="F4598" s="172" t="s">
        <v>4932</v>
      </c>
      <c r="G4598" s="272" t="s">
        <v>5502</v>
      </c>
      <c r="H4598" s="272"/>
      <c r="I4598" s="272"/>
    </row>
    <row r="4599" spans="1:17" s="173" customFormat="1" ht="13.5" customHeight="1" x14ac:dyDescent="0.25">
      <c r="A4599" s="277"/>
      <c r="B4599" s="277"/>
      <c r="C4599" s="277"/>
      <c r="D4599" s="277"/>
      <c r="E4599" s="277"/>
    </row>
    <row r="4600" spans="1:17" ht="13.5" customHeight="1" x14ac:dyDescent="0.25">
      <c r="A4600" s="278" t="s">
        <v>5554</v>
      </c>
      <c r="B4600" s="278"/>
      <c r="C4600" s="278"/>
      <c r="D4600" s="278"/>
      <c r="E4600" s="278"/>
      <c r="F4600" s="171" t="s">
        <v>4932</v>
      </c>
      <c r="G4600" s="275" t="s">
        <v>5502</v>
      </c>
      <c r="H4600" s="275"/>
      <c r="I4600" s="275"/>
      <c r="M4600" s="276"/>
      <c r="N4600" s="276"/>
      <c r="O4600" s="276"/>
      <c r="P4600" s="276"/>
      <c r="Q4600" s="276"/>
    </row>
    <row r="4601" spans="1:17" ht="13.5" customHeight="1" x14ac:dyDescent="0.25">
      <c r="A4601" s="278"/>
      <c r="B4601" s="278"/>
      <c r="C4601" s="278"/>
      <c r="D4601" s="278"/>
      <c r="E4601" s="278"/>
    </row>
    <row r="4602" spans="1:17" s="173" customFormat="1" ht="16.5" customHeight="1" x14ac:dyDescent="0.25">
      <c r="A4602" s="272" t="s">
        <v>5553</v>
      </c>
      <c r="B4602" s="272"/>
      <c r="C4602" s="272"/>
      <c r="D4602" s="272"/>
      <c r="E4602" s="272"/>
      <c r="F4602" s="172" t="s">
        <v>4932</v>
      </c>
      <c r="G4602" s="272" t="s">
        <v>5502</v>
      </c>
      <c r="H4602" s="272"/>
      <c r="I4602" s="272"/>
      <c r="M4602" s="273"/>
      <c r="N4602" s="273"/>
      <c r="O4602" s="273"/>
      <c r="P4602" s="273"/>
      <c r="Q4602" s="273"/>
    </row>
    <row r="4603" spans="1:17" ht="13.5" customHeight="1" x14ac:dyDescent="0.25">
      <c r="A4603" s="278" t="s">
        <v>5552</v>
      </c>
      <c r="B4603" s="278"/>
      <c r="C4603" s="278"/>
      <c r="D4603" s="278"/>
      <c r="E4603" s="278"/>
      <c r="F4603" s="171" t="s">
        <v>4932</v>
      </c>
      <c r="G4603" s="275" t="s">
        <v>5502</v>
      </c>
      <c r="H4603" s="275"/>
      <c r="I4603" s="275"/>
      <c r="M4603" s="276"/>
      <c r="N4603" s="276"/>
      <c r="O4603" s="276"/>
      <c r="P4603" s="276"/>
      <c r="Q4603" s="276"/>
    </row>
    <row r="4604" spans="1:17" ht="13.5" customHeight="1" x14ac:dyDescent="0.25">
      <c r="A4604" s="278"/>
      <c r="B4604" s="278"/>
      <c r="C4604" s="278"/>
      <c r="D4604" s="278"/>
      <c r="E4604" s="278"/>
    </row>
    <row r="4605" spans="1:17" s="173" customFormat="1" ht="13.5" customHeight="1" x14ac:dyDescent="0.25">
      <c r="A4605" s="277" t="s">
        <v>5551</v>
      </c>
      <c r="B4605" s="277"/>
      <c r="C4605" s="277"/>
      <c r="D4605" s="277"/>
      <c r="E4605" s="277"/>
      <c r="F4605" s="172" t="s">
        <v>4932</v>
      </c>
      <c r="G4605" s="272" t="s">
        <v>5502</v>
      </c>
      <c r="H4605" s="272"/>
      <c r="I4605" s="272"/>
      <c r="M4605" s="273"/>
      <c r="N4605" s="273"/>
      <c r="O4605" s="273"/>
      <c r="P4605" s="273"/>
      <c r="Q4605" s="273"/>
    </row>
    <row r="4606" spans="1:17" s="173" customFormat="1" ht="13.5" customHeight="1" x14ac:dyDescent="0.25">
      <c r="A4606" s="277"/>
      <c r="B4606" s="277"/>
      <c r="C4606" s="277"/>
      <c r="D4606" s="277"/>
      <c r="E4606" s="277"/>
    </row>
    <row r="4607" spans="1:17" ht="16.5" customHeight="1" x14ac:dyDescent="0.25">
      <c r="A4607" s="275" t="s">
        <v>5550</v>
      </c>
      <c r="B4607" s="275"/>
      <c r="C4607" s="275"/>
      <c r="D4607" s="275"/>
      <c r="E4607" s="275"/>
      <c r="F4607" s="171" t="s">
        <v>4932</v>
      </c>
      <c r="G4607" s="275" t="s">
        <v>5502</v>
      </c>
      <c r="H4607" s="275"/>
      <c r="I4607" s="275"/>
      <c r="M4607" s="276"/>
      <c r="N4607" s="276"/>
      <c r="O4607" s="276"/>
      <c r="P4607" s="276"/>
      <c r="Q4607" s="276"/>
    </row>
    <row r="4608" spans="1:17" s="173" customFormat="1" ht="13.5" customHeight="1" x14ac:dyDescent="0.25">
      <c r="A4608" s="277" t="s">
        <v>5549</v>
      </c>
      <c r="B4608" s="277"/>
      <c r="C4608" s="277"/>
      <c r="D4608" s="277"/>
      <c r="E4608" s="277"/>
      <c r="F4608" s="172" t="s">
        <v>4932</v>
      </c>
      <c r="G4608" s="272" t="s">
        <v>5502</v>
      </c>
      <c r="H4608" s="272"/>
      <c r="I4608" s="272"/>
      <c r="M4608" s="273"/>
      <c r="N4608" s="273"/>
      <c r="O4608" s="273"/>
      <c r="P4608" s="273"/>
      <c r="Q4608" s="273"/>
    </row>
    <row r="4609" spans="1:17" s="173" customFormat="1" ht="13.5" customHeight="1" x14ac:dyDescent="0.25">
      <c r="A4609" s="277"/>
      <c r="B4609" s="277"/>
      <c r="C4609" s="277"/>
      <c r="D4609" s="277"/>
      <c r="E4609" s="277"/>
    </row>
    <row r="4610" spans="1:17" ht="16.5" customHeight="1" x14ac:dyDescent="0.25">
      <c r="A4610" s="275" t="s">
        <v>5548</v>
      </c>
      <c r="B4610" s="275"/>
      <c r="C4610" s="275"/>
      <c r="D4610" s="275"/>
      <c r="E4610" s="275"/>
      <c r="F4610" s="171" t="s">
        <v>4932</v>
      </c>
      <c r="G4610" s="275" t="s">
        <v>5502</v>
      </c>
      <c r="H4610" s="275"/>
      <c r="I4610" s="275"/>
      <c r="M4610" s="276"/>
      <c r="N4610" s="276"/>
      <c r="O4610" s="276"/>
      <c r="P4610" s="276"/>
      <c r="Q4610" s="276"/>
    </row>
    <row r="4611" spans="1:17" s="173" customFormat="1" ht="13.5" customHeight="1" x14ac:dyDescent="0.25">
      <c r="A4611" s="277" t="s">
        <v>5547</v>
      </c>
      <c r="B4611" s="277"/>
      <c r="C4611" s="277"/>
      <c r="D4611" s="277"/>
      <c r="E4611" s="277"/>
      <c r="F4611" s="172" t="s">
        <v>4932</v>
      </c>
      <c r="G4611" s="272" t="s">
        <v>5502</v>
      </c>
      <c r="H4611" s="272"/>
      <c r="I4611" s="272"/>
      <c r="M4611" s="273"/>
      <c r="N4611" s="273"/>
      <c r="O4611" s="273"/>
      <c r="P4611" s="273"/>
      <c r="Q4611" s="273"/>
    </row>
    <row r="4612" spans="1:17" s="173" customFormat="1" ht="13.5" customHeight="1" x14ac:dyDescent="0.25">
      <c r="A4612" s="277"/>
      <c r="B4612" s="277"/>
      <c r="C4612" s="277"/>
      <c r="D4612" s="277"/>
      <c r="E4612" s="277"/>
    </row>
    <row r="4613" spans="1:17" ht="13.5" customHeight="1" x14ac:dyDescent="0.25">
      <c r="A4613" s="278" t="s">
        <v>5546</v>
      </c>
      <c r="B4613" s="278"/>
      <c r="C4613" s="278"/>
      <c r="D4613" s="278"/>
      <c r="E4613" s="278"/>
      <c r="F4613" s="171" t="s">
        <v>4932</v>
      </c>
      <c r="G4613" s="275" t="s">
        <v>5502</v>
      </c>
      <c r="H4613" s="275"/>
      <c r="I4613" s="275"/>
      <c r="M4613" s="276"/>
      <c r="N4613" s="276"/>
      <c r="O4613" s="276"/>
      <c r="P4613" s="276"/>
      <c r="Q4613" s="276"/>
    </row>
    <row r="4614" spans="1:17" ht="13.5" customHeight="1" x14ac:dyDescent="0.25">
      <c r="A4614" s="278"/>
      <c r="B4614" s="278"/>
      <c r="C4614" s="278"/>
      <c r="D4614" s="278"/>
      <c r="E4614" s="278"/>
    </row>
    <row r="4615" spans="1:17" s="173" customFormat="1" ht="13.5" customHeight="1" x14ac:dyDescent="0.25">
      <c r="A4615" s="277" t="s">
        <v>5545</v>
      </c>
      <c r="B4615" s="277"/>
      <c r="C4615" s="277"/>
      <c r="D4615" s="277"/>
      <c r="E4615" s="277"/>
      <c r="F4615" s="172" t="s">
        <v>4932</v>
      </c>
      <c r="G4615" s="272" t="s">
        <v>5502</v>
      </c>
      <c r="H4615" s="272"/>
      <c r="I4615" s="272"/>
      <c r="J4615" s="277" t="s">
        <v>5544</v>
      </c>
      <c r="K4615" s="277"/>
      <c r="L4615" s="277"/>
      <c r="M4615" s="273"/>
      <c r="N4615" s="273"/>
      <c r="O4615" s="273"/>
      <c r="P4615" s="273"/>
      <c r="Q4615" s="273"/>
    </row>
    <row r="4616" spans="1:17" s="173" customFormat="1" ht="13.5" customHeight="1" x14ac:dyDescent="0.25">
      <c r="A4616" s="277"/>
      <c r="B4616" s="277"/>
      <c r="C4616" s="277"/>
      <c r="D4616" s="277"/>
      <c r="E4616" s="277"/>
      <c r="J4616" s="277"/>
      <c r="K4616" s="277"/>
      <c r="L4616" s="277"/>
    </row>
    <row r="4617" spans="1:17" ht="16.5" customHeight="1" x14ac:dyDescent="0.25">
      <c r="A4617" s="275" t="s">
        <v>5543</v>
      </c>
      <c r="B4617" s="275"/>
      <c r="C4617" s="275"/>
      <c r="D4617" s="275"/>
      <c r="E4617" s="275"/>
      <c r="F4617" s="171" t="s">
        <v>4932</v>
      </c>
      <c r="G4617" s="275" t="s">
        <v>5502</v>
      </c>
      <c r="H4617" s="275"/>
      <c r="I4617" s="275"/>
      <c r="M4617" s="276"/>
      <c r="N4617" s="276"/>
      <c r="O4617" s="276"/>
      <c r="P4617" s="276"/>
      <c r="Q4617" s="276"/>
    </row>
    <row r="4618" spans="1:17" s="173" customFormat="1" ht="13.5" customHeight="1" x14ac:dyDescent="0.25">
      <c r="A4618" s="277" t="s">
        <v>5542</v>
      </c>
      <c r="B4618" s="277"/>
      <c r="C4618" s="277"/>
      <c r="D4618" s="277"/>
      <c r="E4618" s="277"/>
      <c r="F4618" s="172" t="s">
        <v>4932</v>
      </c>
      <c r="G4618" s="272" t="s">
        <v>5502</v>
      </c>
      <c r="H4618" s="272"/>
      <c r="I4618" s="272"/>
      <c r="J4618" s="272" t="s">
        <v>5541</v>
      </c>
      <c r="K4618" s="272"/>
      <c r="L4618" s="272"/>
      <c r="M4618" s="273"/>
      <c r="N4618" s="273"/>
      <c r="O4618" s="273"/>
      <c r="P4618" s="273"/>
      <c r="Q4618" s="273"/>
    </row>
    <row r="4619" spans="1:17" s="173" customFormat="1" ht="13.5" customHeight="1" x14ac:dyDescent="0.25">
      <c r="A4619" s="277"/>
      <c r="B4619" s="277"/>
      <c r="C4619" s="277"/>
      <c r="D4619" s="277"/>
      <c r="E4619" s="277"/>
    </row>
    <row r="4620" spans="1:17" ht="13.5" customHeight="1" x14ac:dyDescent="0.25">
      <c r="A4620" s="278" t="s">
        <v>5540</v>
      </c>
      <c r="B4620" s="278"/>
      <c r="C4620" s="278"/>
      <c r="D4620" s="278"/>
      <c r="E4620" s="278"/>
      <c r="F4620" s="171" t="s">
        <v>4932</v>
      </c>
      <c r="G4620" s="275" t="s">
        <v>5502</v>
      </c>
      <c r="H4620" s="275"/>
      <c r="I4620" s="275"/>
      <c r="J4620" s="278" t="s">
        <v>5539</v>
      </c>
      <c r="K4620" s="278"/>
      <c r="L4620" s="278"/>
      <c r="M4620" s="276"/>
      <c r="N4620" s="276"/>
      <c r="O4620" s="276"/>
      <c r="P4620" s="276"/>
      <c r="Q4620" s="276"/>
    </row>
    <row r="4621" spans="1:17" ht="13.5" customHeight="1" x14ac:dyDescent="0.25">
      <c r="A4621" s="278"/>
      <c r="B4621" s="278"/>
      <c r="C4621" s="278"/>
      <c r="D4621" s="278"/>
      <c r="E4621" s="278"/>
      <c r="J4621" s="278"/>
      <c r="K4621" s="278"/>
      <c r="L4621" s="278"/>
    </row>
    <row r="4622" spans="1:17" s="173" customFormat="1" ht="13.5" customHeight="1" x14ac:dyDescent="0.25">
      <c r="A4622" s="277" t="s">
        <v>5538</v>
      </c>
      <c r="B4622" s="277"/>
      <c r="C4622" s="277"/>
      <c r="D4622" s="277"/>
      <c r="E4622" s="277"/>
      <c r="F4622" s="172" t="s">
        <v>4932</v>
      </c>
      <c r="G4622" s="272" t="s">
        <v>5502</v>
      </c>
      <c r="H4622" s="272"/>
      <c r="I4622" s="272"/>
      <c r="J4622" s="272" t="s">
        <v>5537</v>
      </c>
      <c r="K4622" s="272"/>
      <c r="L4622" s="272"/>
      <c r="M4622" s="273"/>
      <c r="N4622" s="273"/>
      <c r="O4622" s="273"/>
      <c r="P4622" s="273"/>
      <c r="Q4622" s="273"/>
    </row>
    <row r="4623" spans="1:17" s="173" customFormat="1" ht="13.5" customHeight="1" x14ac:dyDescent="0.25">
      <c r="A4623" s="277"/>
      <c r="B4623" s="277"/>
      <c r="C4623" s="277"/>
      <c r="D4623" s="277"/>
      <c r="E4623" s="277"/>
    </row>
    <row r="4624" spans="1:17" ht="13.5" customHeight="1" x14ac:dyDescent="0.25">
      <c r="A4624" s="278" t="s">
        <v>5536</v>
      </c>
      <c r="B4624" s="278"/>
      <c r="C4624" s="278"/>
      <c r="D4624" s="278"/>
      <c r="E4624" s="278"/>
      <c r="F4624" s="171" t="s">
        <v>4932</v>
      </c>
      <c r="G4624" s="275" t="s">
        <v>5502</v>
      </c>
      <c r="H4624" s="275"/>
      <c r="I4624" s="275"/>
      <c r="J4624" s="275" t="s">
        <v>5535</v>
      </c>
      <c r="K4624" s="275"/>
      <c r="L4624" s="275"/>
      <c r="M4624" s="276"/>
      <c r="N4624" s="276"/>
      <c r="O4624" s="276"/>
      <c r="P4624" s="276"/>
      <c r="Q4624" s="276"/>
    </row>
    <row r="4625" spans="1:17" ht="13.5" customHeight="1" x14ac:dyDescent="0.25">
      <c r="A4625" s="278"/>
      <c r="B4625" s="278"/>
      <c r="C4625" s="278"/>
      <c r="D4625" s="278"/>
      <c r="E4625" s="278"/>
    </row>
    <row r="4626" spans="1:17" s="173" customFormat="1" ht="13.5" customHeight="1" x14ac:dyDescent="0.25">
      <c r="A4626" s="277" t="s">
        <v>5534</v>
      </c>
      <c r="B4626" s="277"/>
      <c r="C4626" s="277"/>
      <c r="D4626" s="277"/>
      <c r="E4626" s="277"/>
      <c r="F4626" s="172" t="s">
        <v>4932</v>
      </c>
      <c r="G4626" s="272" t="s">
        <v>5502</v>
      </c>
      <c r="H4626" s="272"/>
      <c r="I4626" s="272"/>
      <c r="J4626" s="272" t="s">
        <v>5533</v>
      </c>
      <c r="K4626" s="272"/>
      <c r="L4626" s="272"/>
      <c r="M4626" s="273"/>
      <c r="N4626" s="273"/>
      <c r="O4626" s="273"/>
      <c r="P4626" s="273"/>
      <c r="Q4626" s="273"/>
    </row>
    <row r="4627" spans="1:17" s="173" customFormat="1" ht="13.5" customHeight="1" x14ac:dyDescent="0.25">
      <c r="A4627" s="277"/>
      <c r="B4627" s="277"/>
      <c r="C4627" s="277"/>
      <c r="D4627" s="277"/>
      <c r="E4627" s="277"/>
    </row>
    <row r="4628" spans="1:17" ht="13.5" customHeight="1" x14ac:dyDescent="0.25">
      <c r="A4628" s="278" t="s">
        <v>5532</v>
      </c>
      <c r="B4628" s="278"/>
      <c r="C4628" s="278"/>
      <c r="D4628" s="278"/>
      <c r="E4628" s="278"/>
      <c r="F4628" s="171" t="s">
        <v>4932</v>
      </c>
      <c r="G4628" s="275" t="s">
        <v>5502</v>
      </c>
      <c r="H4628" s="275"/>
      <c r="I4628" s="275"/>
      <c r="J4628" s="275" t="s">
        <v>5519</v>
      </c>
      <c r="K4628" s="275"/>
      <c r="L4628" s="275"/>
      <c r="M4628" s="276"/>
      <c r="N4628" s="276"/>
      <c r="O4628" s="276"/>
      <c r="P4628" s="276"/>
      <c r="Q4628" s="276"/>
    </row>
    <row r="4629" spans="1:17" ht="13.5" customHeight="1" x14ac:dyDescent="0.25">
      <c r="A4629" s="278"/>
      <c r="B4629" s="278"/>
      <c r="C4629" s="278"/>
      <c r="D4629" s="278"/>
      <c r="E4629" s="278"/>
    </row>
    <row r="4630" spans="1:17" s="173" customFormat="1" ht="13.5" customHeight="1" x14ac:dyDescent="0.25">
      <c r="A4630" s="277" t="s">
        <v>5531</v>
      </c>
      <c r="B4630" s="277"/>
      <c r="C4630" s="277"/>
      <c r="D4630" s="277"/>
      <c r="E4630" s="277"/>
      <c r="F4630" s="172" t="s">
        <v>4932</v>
      </c>
      <c r="G4630" s="272" t="s">
        <v>5502</v>
      </c>
      <c r="H4630" s="272"/>
      <c r="I4630" s="272"/>
      <c r="J4630" s="272" t="s">
        <v>5530</v>
      </c>
      <c r="K4630" s="272"/>
      <c r="L4630" s="272"/>
      <c r="M4630" s="273"/>
      <c r="N4630" s="273"/>
      <c r="O4630" s="273"/>
      <c r="P4630" s="273"/>
      <c r="Q4630" s="273"/>
    </row>
    <row r="4631" spans="1:17" s="173" customFormat="1" ht="13.5" customHeight="1" x14ac:dyDescent="0.25">
      <c r="A4631" s="277"/>
      <c r="B4631" s="277"/>
      <c r="C4631" s="277"/>
      <c r="D4631" s="277"/>
      <c r="E4631" s="277"/>
    </row>
    <row r="4632" spans="1:17" ht="13.5" customHeight="1" x14ac:dyDescent="0.25">
      <c r="A4632" s="278" t="s">
        <v>5529</v>
      </c>
      <c r="B4632" s="278"/>
      <c r="C4632" s="278"/>
      <c r="D4632" s="278"/>
      <c r="E4632" s="278"/>
      <c r="F4632" s="171" t="s">
        <v>4932</v>
      </c>
      <c r="G4632" s="275" t="s">
        <v>5502</v>
      </c>
      <c r="H4632" s="275"/>
      <c r="I4632" s="275"/>
      <c r="J4632" s="278" t="s">
        <v>5528</v>
      </c>
      <c r="K4632" s="278"/>
      <c r="L4632" s="278"/>
      <c r="M4632" s="276"/>
      <c r="N4632" s="276"/>
      <c r="O4632" s="276"/>
      <c r="P4632" s="276"/>
      <c r="Q4632" s="276"/>
    </row>
    <row r="4633" spans="1:17" ht="13.5" customHeight="1" x14ac:dyDescent="0.25">
      <c r="A4633" s="278"/>
      <c r="B4633" s="278"/>
      <c r="C4633" s="278"/>
      <c r="D4633" s="278"/>
      <c r="E4633" s="278"/>
      <c r="J4633" s="278"/>
      <c r="K4633" s="278"/>
      <c r="L4633" s="278"/>
    </row>
    <row r="4634" spans="1:17" s="173" customFormat="1" ht="13.5" customHeight="1" x14ac:dyDescent="0.25">
      <c r="A4634" s="277" t="s">
        <v>5527</v>
      </c>
      <c r="B4634" s="277"/>
      <c r="C4634" s="277"/>
      <c r="D4634" s="277"/>
      <c r="E4634" s="277"/>
      <c r="F4634" s="172" t="s">
        <v>4932</v>
      </c>
      <c r="G4634" s="272" t="s">
        <v>5502</v>
      </c>
      <c r="H4634" s="272"/>
      <c r="I4634" s="272"/>
      <c r="J4634" s="272" t="s">
        <v>5526</v>
      </c>
      <c r="K4634" s="272"/>
      <c r="L4634" s="272"/>
      <c r="M4634" s="273"/>
      <c r="N4634" s="273"/>
      <c r="O4634" s="273"/>
      <c r="P4634" s="273"/>
      <c r="Q4634" s="273"/>
    </row>
    <row r="4635" spans="1:17" s="173" customFormat="1" ht="13.5" customHeight="1" x14ac:dyDescent="0.25">
      <c r="A4635" s="277"/>
      <c r="B4635" s="277"/>
      <c r="C4635" s="277"/>
      <c r="D4635" s="277"/>
      <c r="E4635" s="277"/>
    </row>
    <row r="4636" spans="1:17" ht="13.5" customHeight="1" x14ac:dyDescent="0.25">
      <c r="A4636" s="278" t="s">
        <v>5525</v>
      </c>
      <c r="B4636" s="278"/>
      <c r="C4636" s="278"/>
      <c r="D4636" s="278"/>
      <c r="E4636" s="278"/>
      <c r="F4636" s="171" t="s">
        <v>4932</v>
      </c>
      <c r="G4636" s="275" t="s">
        <v>5502</v>
      </c>
      <c r="H4636" s="275"/>
      <c r="I4636" s="275"/>
      <c r="M4636" s="276"/>
      <c r="N4636" s="276"/>
      <c r="O4636" s="276"/>
      <c r="P4636" s="276"/>
      <c r="Q4636" s="276"/>
    </row>
    <row r="4637" spans="1:17" ht="13.5" customHeight="1" x14ac:dyDescent="0.25">
      <c r="A4637" s="278"/>
      <c r="B4637" s="278"/>
      <c r="C4637" s="278"/>
      <c r="D4637" s="278"/>
      <c r="E4637" s="278"/>
    </row>
    <row r="4638" spans="1:17" s="173" customFormat="1" ht="13.5" customHeight="1" x14ac:dyDescent="0.25">
      <c r="A4638" s="277" t="s">
        <v>5524</v>
      </c>
      <c r="B4638" s="277"/>
      <c r="C4638" s="277"/>
      <c r="D4638" s="277"/>
      <c r="E4638" s="277"/>
      <c r="F4638" s="172" t="s">
        <v>4932</v>
      </c>
      <c r="G4638" s="272" t="s">
        <v>5502</v>
      </c>
      <c r="H4638" s="272"/>
      <c r="I4638" s="272"/>
      <c r="J4638" s="277" t="s">
        <v>5523</v>
      </c>
      <c r="K4638" s="277"/>
      <c r="L4638" s="277"/>
      <c r="M4638" s="273"/>
      <c r="N4638" s="273"/>
      <c r="O4638" s="273"/>
      <c r="P4638" s="273"/>
      <c r="Q4638" s="273"/>
    </row>
    <row r="4639" spans="1:17" s="173" customFormat="1" ht="13.5" customHeight="1" x14ac:dyDescent="0.25">
      <c r="A4639" s="277"/>
      <c r="B4639" s="277"/>
      <c r="C4639" s="277"/>
      <c r="D4639" s="277"/>
      <c r="E4639" s="277"/>
      <c r="J4639" s="277"/>
      <c r="K4639" s="277"/>
      <c r="L4639" s="277"/>
    </row>
    <row r="4640" spans="1:17" ht="13.5" customHeight="1" x14ac:dyDescent="0.25">
      <c r="A4640" s="278" t="s">
        <v>5522</v>
      </c>
      <c r="B4640" s="278"/>
      <c r="C4640" s="278"/>
      <c r="D4640" s="278"/>
      <c r="E4640" s="278"/>
      <c r="F4640" s="171" t="s">
        <v>4932</v>
      </c>
      <c r="G4640" s="275" t="s">
        <v>5502</v>
      </c>
      <c r="H4640" s="275"/>
      <c r="I4640" s="275"/>
      <c r="M4640" s="276"/>
      <c r="N4640" s="276"/>
      <c r="O4640" s="276"/>
      <c r="P4640" s="276"/>
      <c r="Q4640" s="276"/>
    </row>
    <row r="4641" spans="1:17" ht="13.5" customHeight="1" x14ac:dyDescent="0.25">
      <c r="A4641" s="278"/>
      <c r="B4641" s="278"/>
      <c r="C4641" s="278"/>
      <c r="D4641" s="278"/>
      <c r="E4641" s="278"/>
    </row>
    <row r="4642" spans="1:17" s="173" customFormat="1" ht="13.5" customHeight="1" x14ac:dyDescent="0.25">
      <c r="A4642" s="277" t="s">
        <v>5521</v>
      </c>
      <c r="B4642" s="277"/>
      <c r="C4642" s="277"/>
      <c r="D4642" s="277"/>
      <c r="E4642" s="277"/>
      <c r="F4642" s="172" t="s">
        <v>4932</v>
      </c>
      <c r="G4642" s="272" t="s">
        <v>5502</v>
      </c>
      <c r="H4642" s="272"/>
      <c r="I4642" s="272"/>
      <c r="M4642" s="273"/>
      <c r="N4642" s="273"/>
      <c r="O4642" s="273"/>
      <c r="P4642" s="273"/>
      <c r="Q4642" s="273"/>
    </row>
    <row r="4643" spans="1:17" s="173" customFormat="1" ht="13.5" customHeight="1" x14ac:dyDescent="0.25">
      <c r="A4643" s="277"/>
      <c r="B4643" s="277"/>
      <c r="C4643" s="277"/>
      <c r="D4643" s="277"/>
      <c r="E4643" s="277"/>
    </row>
    <row r="4644" spans="1:17" ht="13.5" customHeight="1" x14ac:dyDescent="0.25">
      <c r="A4644" s="278" t="s">
        <v>5520</v>
      </c>
      <c r="B4644" s="278"/>
      <c r="C4644" s="278"/>
      <c r="D4644" s="278"/>
      <c r="E4644" s="278"/>
      <c r="F4644" s="171" t="s">
        <v>4932</v>
      </c>
      <c r="G4644" s="275" t="s">
        <v>5502</v>
      </c>
      <c r="H4644" s="275"/>
      <c r="I4644" s="275"/>
      <c r="J4644" s="275" t="s">
        <v>5519</v>
      </c>
      <c r="K4644" s="275"/>
      <c r="L4644" s="275"/>
      <c r="M4644" s="276"/>
      <c r="N4644" s="276"/>
      <c r="O4644" s="276"/>
      <c r="P4644" s="276"/>
      <c r="Q4644" s="276"/>
    </row>
    <row r="4645" spans="1:17" ht="13.5" customHeight="1" x14ac:dyDescent="0.25">
      <c r="A4645" s="278"/>
      <c r="B4645" s="278"/>
      <c r="C4645" s="278"/>
      <c r="D4645" s="278"/>
      <c r="E4645" s="278"/>
    </row>
    <row r="4646" spans="1:17" s="173" customFormat="1" ht="13.5" customHeight="1" x14ac:dyDescent="0.25">
      <c r="A4646" s="277" t="s">
        <v>5518</v>
      </c>
      <c r="B4646" s="277"/>
      <c r="C4646" s="277"/>
      <c r="D4646" s="277"/>
      <c r="E4646" s="277"/>
      <c r="F4646" s="172" t="s">
        <v>4932</v>
      </c>
      <c r="G4646" s="272" t="s">
        <v>5502</v>
      </c>
      <c r="H4646" s="272"/>
      <c r="I4646" s="272"/>
      <c r="M4646" s="273"/>
      <c r="N4646" s="273"/>
      <c r="O4646" s="273"/>
      <c r="P4646" s="273"/>
      <c r="Q4646" s="273"/>
    </row>
    <row r="4647" spans="1:17" s="173" customFormat="1" ht="13.5" customHeight="1" x14ac:dyDescent="0.25">
      <c r="A4647" s="277"/>
      <c r="B4647" s="277"/>
      <c r="C4647" s="277"/>
      <c r="D4647" s="277"/>
      <c r="E4647" s="277"/>
    </row>
    <row r="4648" spans="1:17" ht="13.5" customHeight="1" x14ac:dyDescent="0.25">
      <c r="A4648" s="278" t="s">
        <v>5517</v>
      </c>
      <c r="B4648" s="278"/>
      <c r="C4648" s="278"/>
      <c r="D4648" s="278"/>
      <c r="E4648" s="278"/>
      <c r="F4648" s="171" t="s">
        <v>4932</v>
      </c>
      <c r="G4648" s="275" t="s">
        <v>5502</v>
      </c>
      <c r="H4648" s="275"/>
      <c r="I4648" s="275"/>
      <c r="M4648" s="276"/>
      <c r="N4648" s="276"/>
      <c r="O4648" s="276"/>
      <c r="P4648" s="276"/>
      <c r="Q4648" s="276"/>
    </row>
    <row r="4649" spans="1:17" ht="13.5" customHeight="1" x14ac:dyDescent="0.25">
      <c r="A4649" s="278"/>
      <c r="B4649" s="278"/>
      <c r="C4649" s="278"/>
      <c r="D4649" s="278"/>
      <c r="E4649" s="278"/>
    </row>
    <row r="4650" spans="1:17" s="173" customFormat="1" ht="13.5" customHeight="1" x14ac:dyDescent="0.25">
      <c r="A4650" s="277" t="s">
        <v>5516</v>
      </c>
      <c r="B4650" s="277"/>
      <c r="C4650" s="277"/>
      <c r="D4650" s="277"/>
      <c r="E4650" s="277"/>
      <c r="F4650" s="172" t="s">
        <v>4932</v>
      </c>
      <c r="G4650" s="272" t="s">
        <v>5502</v>
      </c>
      <c r="H4650" s="272"/>
      <c r="I4650" s="272"/>
      <c r="M4650" s="273"/>
      <c r="N4650" s="273"/>
      <c r="O4650" s="273"/>
      <c r="P4650" s="273"/>
      <c r="Q4650" s="273"/>
    </row>
    <row r="4651" spans="1:17" s="173" customFormat="1" ht="13.5" customHeight="1" x14ac:dyDescent="0.25">
      <c r="A4651" s="277"/>
      <c r="B4651" s="277"/>
      <c r="C4651" s="277"/>
      <c r="D4651" s="277"/>
      <c r="E4651" s="277"/>
    </row>
    <row r="4652" spans="1:17" ht="13.5" customHeight="1" x14ac:dyDescent="0.25">
      <c r="A4652" s="278" t="s">
        <v>5515</v>
      </c>
      <c r="B4652" s="278"/>
      <c r="C4652" s="278"/>
      <c r="D4652" s="278"/>
      <c r="E4652" s="278"/>
      <c r="F4652" s="171" t="s">
        <v>4932</v>
      </c>
      <c r="G4652" s="275" t="s">
        <v>5502</v>
      </c>
      <c r="H4652" s="275"/>
      <c r="I4652" s="275"/>
      <c r="M4652" s="276"/>
      <c r="N4652" s="276"/>
      <c r="O4652" s="276"/>
      <c r="P4652" s="276"/>
      <c r="Q4652" s="276"/>
    </row>
    <row r="4653" spans="1:17" ht="13.5" customHeight="1" x14ac:dyDescent="0.25">
      <c r="A4653" s="278"/>
      <c r="B4653" s="278"/>
      <c r="C4653" s="278"/>
      <c r="D4653" s="278"/>
      <c r="E4653" s="278"/>
    </row>
    <row r="4654" spans="1:17" s="173" customFormat="1" ht="16.5" customHeight="1" x14ac:dyDescent="0.25">
      <c r="A4654" s="272" t="s">
        <v>5514</v>
      </c>
      <c r="B4654" s="272"/>
      <c r="C4654" s="272"/>
      <c r="D4654" s="272"/>
      <c r="E4654" s="272"/>
      <c r="F4654" s="172" t="s">
        <v>4932</v>
      </c>
      <c r="G4654" s="272" t="s">
        <v>5502</v>
      </c>
      <c r="H4654" s="272"/>
      <c r="I4654" s="272"/>
      <c r="M4654" s="273"/>
      <c r="N4654" s="273"/>
      <c r="O4654" s="273"/>
      <c r="P4654" s="273"/>
      <c r="Q4654" s="273"/>
    </row>
    <row r="4655" spans="1:17" ht="13.5" customHeight="1" x14ac:dyDescent="0.25">
      <c r="A4655" s="278" t="s">
        <v>5513</v>
      </c>
      <c r="B4655" s="278"/>
      <c r="C4655" s="278"/>
      <c r="D4655" s="278"/>
      <c r="E4655" s="278"/>
      <c r="F4655" s="171" t="s">
        <v>4932</v>
      </c>
      <c r="G4655" s="275" t="s">
        <v>5502</v>
      </c>
      <c r="H4655" s="275"/>
      <c r="I4655" s="275"/>
      <c r="M4655" s="276"/>
      <c r="N4655" s="276"/>
      <c r="O4655" s="276"/>
      <c r="P4655" s="276"/>
      <c r="Q4655" s="276"/>
    </row>
    <row r="4656" spans="1:17" ht="13.5" customHeight="1" x14ac:dyDescent="0.25">
      <c r="A4656" s="278"/>
      <c r="B4656" s="278"/>
      <c r="C4656" s="278"/>
      <c r="D4656" s="278"/>
      <c r="E4656" s="278"/>
    </row>
    <row r="4657" spans="1:17" ht="13.5" customHeight="1" x14ac:dyDescent="0.25">
      <c r="A4657" s="278"/>
      <c r="B4657" s="278"/>
      <c r="C4657" s="278"/>
      <c r="D4657" s="278"/>
      <c r="E4657" s="278"/>
    </row>
    <row r="4658" spans="1:17" ht="13.5" customHeight="1" x14ac:dyDescent="0.25">
      <c r="A4658" s="278"/>
      <c r="B4658" s="278"/>
      <c r="C4658" s="278"/>
      <c r="D4658" s="278"/>
      <c r="E4658" s="278"/>
    </row>
    <row r="4659" spans="1:17" ht="13.5" customHeight="1" x14ac:dyDescent="0.25">
      <c r="A4659" s="278"/>
      <c r="B4659" s="278"/>
      <c r="C4659" s="278"/>
      <c r="D4659" s="278"/>
      <c r="E4659" s="278"/>
    </row>
    <row r="4660" spans="1:17" s="173" customFormat="1" ht="13.5" customHeight="1" x14ac:dyDescent="0.25">
      <c r="A4660" s="277" t="s">
        <v>5512</v>
      </c>
      <c r="B4660" s="277"/>
      <c r="C4660" s="277"/>
      <c r="D4660" s="277"/>
      <c r="E4660" s="277"/>
      <c r="F4660" s="172" t="s">
        <v>4932</v>
      </c>
      <c r="G4660" s="272" t="s">
        <v>5502</v>
      </c>
      <c r="H4660" s="272"/>
      <c r="I4660" s="272"/>
      <c r="M4660" s="273"/>
      <c r="N4660" s="273"/>
      <c r="O4660" s="273"/>
      <c r="P4660" s="273"/>
      <c r="Q4660" s="273"/>
    </row>
    <row r="4661" spans="1:17" s="173" customFormat="1" ht="13.5" customHeight="1" x14ac:dyDescent="0.25">
      <c r="A4661" s="277"/>
      <c r="B4661" s="277"/>
      <c r="C4661" s="277"/>
      <c r="D4661" s="277"/>
      <c r="E4661" s="277"/>
    </row>
    <row r="4662" spans="1:17" s="173" customFormat="1" ht="13.5" customHeight="1" x14ac:dyDescent="0.25">
      <c r="A4662" s="277"/>
      <c r="B4662" s="277"/>
      <c r="C4662" s="277"/>
      <c r="D4662" s="277"/>
      <c r="E4662" s="277"/>
    </row>
    <row r="4663" spans="1:17" s="173" customFormat="1" ht="13.5" customHeight="1" x14ac:dyDescent="0.25">
      <c r="A4663" s="277"/>
      <c r="B4663" s="277"/>
      <c r="C4663" s="277"/>
      <c r="D4663" s="277"/>
      <c r="E4663" s="277"/>
    </row>
    <row r="4664" spans="1:17" s="173" customFormat="1" ht="13.5" customHeight="1" x14ac:dyDescent="0.25">
      <c r="A4664" s="277"/>
      <c r="B4664" s="277"/>
      <c r="C4664" s="277"/>
      <c r="D4664" s="277"/>
      <c r="E4664" s="277"/>
    </row>
    <row r="4665" spans="1:17" ht="13.5" customHeight="1" x14ac:dyDescent="0.25">
      <c r="A4665" s="278" t="s">
        <v>5511</v>
      </c>
      <c r="B4665" s="278"/>
      <c r="C4665" s="278"/>
      <c r="D4665" s="278"/>
      <c r="E4665" s="278"/>
      <c r="F4665" s="171" t="s">
        <v>4932</v>
      </c>
      <c r="G4665" s="275" t="s">
        <v>5502</v>
      </c>
      <c r="H4665" s="275"/>
      <c r="I4665" s="275"/>
      <c r="M4665" s="276"/>
      <c r="N4665" s="276"/>
      <c r="O4665" s="276"/>
      <c r="P4665" s="276"/>
      <c r="Q4665" s="276"/>
    </row>
    <row r="4666" spans="1:17" ht="13.5" customHeight="1" x14ac:dyDescent="0.25">
      <c r="A4666" s="278"/>
      <c r="B4666" s="278"/>
      <c r="C4666" s="278"/>
      <c r="D4666" s="278"/>
      <c r="E4666" s="278"/>
    </row>
    <row r="4667" spans="1:17" ht="13.5" customHeight="1" x14ac:dyDescent="0.25">
      <c r="A4667" s="278"/>
      <c r="B4667" s="278"/>
      <c r="C4667" s="278"/>
      <c r="D4667" s="278"/>
      <c r="E4667" s="278"/>
    </row>
    <row r="4668" spans="1:17" ht="13.5" customHeight="1" x14ac:dyDescent="0.25">
      <c r="A4668" s="278"/>
      <c r="B4668" s="278"/>
      <c r="C4668" s="278"/>
      <c r="D4668" s="278"/>
      <c r="E4668" s="278"/>
    </row>
    <row r="4669" spans="1:17" ht="13.5" customHeight="1" x14ac:dyDescent="0.25">
      <c r="A4669" s="278"/>
      <c r="B4669" s="278"/>
      <c r="C4669" s="278"/>
      <c r="D4669" s="278"/>
      <c r="E4669" s="278"/>
    </row>
    <row r="4670" spans="1:17" s="173" customFormat="1" ht="13.5" customHeight="1" x14ac:dyDescent="0.25">
      <c r="A4670" s="277" t="s">
        <v>5510</v>
      </c>
      <c r="B4670" s="277"/>
      <c r="C4670" s="277"/>
      <c r="D4670" s="277"/>
      <c r="E4670" s="277"/>
      <c r="F4670" s="172" t="s">
        <v>4932</v>
      </c>
      <c r="G4670" s="272" t="s">
        <v>5502</v>
      </c>
      <c r="H4670" s="272"/>
      <c r="I4670" s="272"/>
      <c r="M4670" s="273"/>
      <c r="N4670" s="273"/>
      <c r="O4670" s="273"/>
      <c r="P4670" s="273"/>
      <c r="Q4670" s="273"/>
    </row>
    <row r="4671" spans="1:17" s="173" customFormat="1" ht="13.5" customHeight="1" x14ac:dyDescent="0.25">
      <c r="A4671" s="277"/>
      <c r="B4671" s="277"/>
      <c r="C4671" s="277"/>
      <c r="D4671" s="277"/>
      <c r="E4671" s="277"/>
    </row>
    <row r="4672" spans="1:17" s="173" customFormat="1" ht="13.5" customHeight="1" x14ac:dyDescent="0.25">
      <c r="A4672" s="277"/>
      <c r="B4672" s="277"/>
      <c r="C4672" s="277"/>
      <c r="D4672" s="277"/>
      <c r="E4672" s="277"/>
    </row>
    <row r="4673" spans="1:17" s="173" customFormat="1" ht="13.5" customHeight="1" x14ac:dyDescent="0.25">
      <c r="A4673" s="277"/>
      <c r="B4673" s="277"/>
      <c r="C4673" s="277"/>
      <c r="D4673" s="277"/>
      <c r="E4673" s="277"/>
    </row>
    <row r="4674" spans="1:17" ht="13.5" customHeight="1" x14ac:dyDescent="0.25">
      <c r="A4674" s="278" t="s">
        <v>5509</v>
      </c>
      <c r="B4674" s="278"/>
      <c r="C4674" s="278"/>
      <c r="D4674" s="278"/>
      <c r="E4674" s="278"/>
      <c r="F4674" s="171" t="s">
        <v>4932</v>
      </c>
      <c r="G4674" s="275" t="s">
        <v>5502</v>
      </c>
      <c r="H4674" s="275"/>
      <c r="I4674" s="275"/>
      <c r="M4674" s="276"/>
      <c r="N4674" s="276"/>
      <c r="O4674" s="276"/>
      <c r="P4674" s="276"/>
      <c r="Q4674" s="276"/>
    </row>
    <row r="4675" spans="1:17" ht="13.5" customHeight="1" x14ac:dyDescent="0.25">
      <c r="A4675" s="278"/>
      <c r="B4675" s="278"/>
      <c r="C4675" s="278"/>
      <c r="D4675" s="278"/>
      <c r="E4675" s="278"/>
    </row>
    <row r="4676" spans="1:17" ht="13.5" customHeight="1" x14ac:dyDescent="0.25">
      <c r="A4676" s="278"/>
      <c r="B4676" s="278"/>
      <c r="C4676" s="278"/>
      <c r="D4676" s="278"/>
      <c r="E4676" s="278"/>
    </row>
    <row r="4677" spans="1:17" ht="13.5" customHeight="1" x14ac:dyDescent="0.25">
      <c r="A4677" s="278"/>
      <c r="B4677" s="278"/>
      <c r="C4677" s="278"/>
      <c r="D4677" s="278"/>
      <c r="E4677" s="278"/>
    </row>
    <row r="4678" spans="1:17" ht="13.5" customHeight="1" x14ac:dyDescent="0.25">
      <c r="A4678" s="278"/>
      <c r="B4678" s="278"/>
      <c r="C4678" s="278"/>
      <c r="D4678" s="278"/>
      <c r="E4678" s="278"/>
    </row>
    <row r="4679" spans="1:17" ht="13.5" customHeight="1" x14ac:dyDescent="0.25">
      <c r="A4679" s="278"/>
      <c r="B4679" s="278"/>
      <c r="C4679" s="278"/>
      <c r="D4679" s="278"/>
      <c r="E4679" s="278"/>
    </row>
    <row r="4680" spans="1:17" ht="13.5" customHeight="1" x14ac:dyDescent="0.25">
      <c r="A4680" s="278"/>
      <c r="B4680" s="278"/>
      <c r="C4680" s="278"/>
      <c r="D4680" s="278"/>
      <c r="E4680" s="278"/>
    </row>
    <row r="4681" spans="1:17" ht="13.5" customHeight="1" x14ac:dyDescent="0.25">
      <c r="A4681" s="278"/>
      <c r="B4681" s="278"/>
      <c r="C4681" s="278"/>
      <c r="D4681" s="278"/>
      <c r="E4681" s="278"/>
    </row>
    <row r="4682" spans="1:17" ht="13.5" customHeight="1" x14ac:dyDescent="0.25">
      <c r="A4682" s="278"/>
      <c r="B4682" s="278"/>
      <c r="C4682" s="278"/>
      <c r="D4682" s="278"/>
      <c r="E4682" s="278"/>
    </row>
    <row r="4683" spans="1:17" ht="13.5" customHeight="1" x14ac:dyDescent="0.25">
      <c r="A4683" s="278"/>
      <c r="B4683" s="278"/>
      <c r="C4683" s="278"/>
      <c r="D4683" s="278"/>
      <c r="E4683" s="278"/>
    </row>
    <row r="4684" spans="1:17" s="173" customFormat="1" ht="13.5" customHeight="1" x14ac:dyDescent="0.25">
      <c r="A4684" s="277" t="s">
        <v>5508</v>
      </c>
      <c r="B4684" s="277"/>
      <c r="C4684" s="277"/>
      <c r="D4684" s="277"/>
      <c r="E4684" s="277"/>
      <c r="F4684" s="172" t="s">
        <v>4932</v>
      </c>
      <c r="G4684" s="272" t="s">
        <v>5502</v>
      </c>
      <c r="H4684" s="272"/>
      <c r="I4684" s="272"/>
      <c r="M4684" s="273"/>
      <c r="N4684" s="273"/>
      <c r="O4684" s="273"/>
      <c r="P4684" s="273"/>
      <c r="Q4684" s="273"/>
    </row>
    <row r="4685" spans="1:17" s="173" customFormat="1" ht="13.5" customHeight="1" x14ac:dyDescent="0.25">
      <c r="A4685" s="277"/>
      <c r="B4685" s="277"/>
      <c r="C4685" s="277"/>
      <c r="D4685" s="277"/>
      <c r="E4685" s="277"/>
    </row>
    <row r="4686" spans="1:17" s="173" customFormat="1" ht="13.5" customHeight="1" x14ac:dyDescent="0.25">
      <c r="A4686" s="277"/>
      <c r="B4686" s="277"/>
      <c r="C4686" s="277"/>
      <c r="D4686" s="277"/>
      <c r="E4686" s="277"/>
    </row>
    <row r="4687" spans="1:17" s="173" customFormat="1" ht="13.5" customHeight="1" x14ac:dyDescent="0.25">
      <c r="A4687" s="277"/>
      <c r="B4687" s="277"/>
      <c r="C4687" s="277"/>
      <c r="D4687" s="277"/>
      <c r="E4687" s="277"/>
    </row>
    <row r="4688" spans="1:17" s="173" customFormat="1" ht="13.5" customHeight="1" x14ac:dyDescent="0.25">
      <c r="A4688" s="277"/>
      <c r="B4688" s="277"/>
      <c r="C4688" s="277"/>
      <c r="D4688" s="277"/>
      <c r="E4688" s="277"/>
    </row>
    <row r="4689" spans="1:17" ht="13.5" customHeight="1" x14ac:dyDescent="0.25">
      <c r="A4689" s="278" t="s">
        <v>5507</v>
      </c>
      <c r="B4689" s="278"/>
      <c r="C4689" s="278"/>
      <c r="D4689" s="278"/>
      <c r="E4689" s="278"/>
      <c r="F4689" s="171" t="s">
        <v>4932</v>
      </c>
      <c r="G4689" s="275" t="s">
        <v>5502</v>
      </c>
      <c r="H4689" s="275"/>
      <c r="I4689" s="275"/>
      <c r="M4689" s="276"/>
      <c r="N4689" s="276"/>
      <c r="O4689" s="276"/>
      <c r="P4689" s="276"/>
      <c r="Q4689" s="276"/>
    </row>
    <row r="4690" spans="1:17" ht="13.5" customHeight="1" x14ac:dyDescent="0.25">
      <c r="A4690" s="278"/>
      <c r="B4690" s="278"/>
      <c r="C4690" s="278"/>
      <c r="D4690" s="278"/>
      <c r="E4690" s="278"/>
    </row>
    <row r="4691" spans="1:17" ht="13.5" customHeight="1" x14ac:dyDescent="0.25">
      <c r="A4691" s="278"/>
      <c r="B4691" s="278"/>
      <c r="C4691" s="278"/>
      <c r="D4691" s="278"/>
      <c r="E4691" s="278"/>
    </row>
    <row r="4692" spans="1:17" ht="13.5" customHeight="1" x14ac:dyDescent="0.25">
      <c r="A4692" s="278"/>
      <c r="B4692" s="278"/>
      <c r="C4692" s="278"/>
      <c r="D4692" s="278"/>
      <c r="E4692" s="278"/>
    </row>
    <row r="4693" spans="1:17" ht="13.5" customHeight="1" x14ac:dyDescent="0.25">
      <c r="A4693" s="278"/>
      <c r="B4693" s="278"/>
      <c r="C4693" s="278"/>
      <c r="D4693" s="278"/>
      <c r="E4693" s="278"/>
    </row>
    <row r="4694" spans="1:17" s="173" customFormat="1" ht="13.5" customHeight="1" x14ac:dyDescent="0.25">
      <c r="A4694" s="277" t="s">
        <v>5506</v>
      </c>
      <c r="B4694" s="277"/>
      <c r="C4694" s="277"/>
      <c r="D4694" s="277"/>
      <c r="E4694" s="277"/>
      <c r="F4694" s="172" t="s">
        <v>4932</v>
      </c>
      <c r="G4694" s="272" t="s">
        <v>5502</v>
      </c>
      <c r="H4694" s="272"/>
      <c r="I4694" s="272"/>
      <c r="M4694" s="273"/>
      <c r="N4694" s="273"/>
      <c r="O4694" s="273"/>
      <c r="P4694" s="273"/>
      <c r="Q4694" s="273"/>
    </row>
    <row r="4695" spans="1:17" s="173" customFormat="1" ht="13.5" customHeight="1" x14ac:dyDescent="0.25">
      <c r="A4695" s="277"/>
      <c r="B4695" s="277"/>
      <c r="C4695" s="277"/>
      <c r="D4695" s="277"/>
      <c r="E4695" s="277"/>
    </row>
    <row r="4696" spans="1:17" s="173" customFormat="1" ht="13.5" customHeight="1" x14ac:dyDescent="0.25">
      <c r="A4696" s="277"/>
      <c r="B4696" s="277"/>
      <c r="C4696" s="277"/>
      <c r="D4696" s="277"/>
      <c r="E4696" s="277"/>
    </row>
    <row r="4697" spans="1:17" s="173" customFormat="1" ht="13.5" customHeight="1" x14ac:dyDescent="0.25">
      <c r="A4697" s="277"/>
      <c r="B4697" s="277"/>
      <c r="C4697" s="277"/>
      <c r="D4697" s="277"/>
      <c r="E4697" s="277"/>
    </row>
    <row r="4698" spans="1:17" s="173" customFormat="1" ht="13.5" customHeight="1" x14ac:dyDescent="0.25">
      <c r="A4698" s="277"/>
      <c r="B4698" s="277"/>
      <c r="C4698" s="277"/>
      <c r="D4698" s="277"/>
      <c r="E4698" s="277"/>
    </row>
    <row r="4699" spans="1:17" ht="13.5" customHeight="1" x14ac:dyDescent="0.25">
      <c r="A4699" s="278" t="s">
        <v>5505</v>
      </c>
      <c r="B4699" s="278"/>
      <c r="C4699" s="278"/>
      <c r="D4699" s="278"/>
      <c r="E4699" s="278"/>
      <c r="F4699" s="171" t="s">
        <v>4932</v>
      </c>
      <c r="G4699" s="275" t="s">
        <v>5502</v>
      </c>
      <c r="H4699" s="275"/>
      <c r="I4699" s="275"/>
      <c r="M4699" s="276"/>
      <c r="N4699" s="276"/>
      <c r="O4699" s="276"/>
      <c r="P4699" s="276"/>
      <c r="Q4699" s="276"/>
    </row>
    <row r="4700" spans="1:17" ht="13.5" customHeight="1" x14ac:dyDescent="0.25">
      <c r="A4700" s="278"/>
      <c r="B4700" s="278"/>
      <c r="C4700" s="278"/>
      <c r="D4700" s="278"/>
      <c r="E4700" s="278"/>
    </row>
    <row r="4701" spans="1:17" ht="13.5" customHeight="1" x14ac:dyDescent="0.25">
      <c r="A4701" s="278"/>
      <c r="B4701" s="278"/>
      <c r="C4701" s="278"/>
      <c r="D4701" s="278"/>
      <c r="E4701" s="278"/>
    </row>
    <row r="4702" spans="1:17" ht="13.5" customHeight="1" x14ac:dyDescent="0.25">
      <c r="A4702" s="278"/>
      <c r="B4702" s="278"/>
      <c r="C4702" s="278"/>
      <c r="D4702" s="278"/>
      <c r="E4702" s="278"/>
    </row>
    <row r="4703" spans="1:17" ht="13.5" customHeight="1" x14ac:dyDescent="0.25">
      <c r="A4703" s="278"/>
      <c r="B4703" s="278"/>
      <c r="C4703" s="278"/>
      <c r="D4703" s="278"/>
      <c r="E4703" s="278"/>
    </row>
    <row r="4704" spans="1:17" s="173" customFormat="1" ht="13.5" customHeight="1" x14ac:dyDescent="0.25">
      <c r="A4704" s="277" t="s">
        <v>5504</v>
      </c>
      <c r="B4704" s="277"/>
      <c r="C4704" s="277"/>
      <c r="D4704" s="277"/>
      <c r="E4704" s="277"/>
      <c r="F4704" s="172" t="s">
        <v>4932</v>
      </c>
      <c r="G4704" s="272" t="s">
        <v>5502</v>
      </c>
      <c r="H4704" s="272"/>
      <c r="I4704" s="272"/>
      <c r="M4704" s="273"/>
      <c r="N4704" s="273"/>
      <c r="O4704" s="273"/>
      <c r="P4704" s="273"/>
      <c r="Q4704" s="273"/>
    </row>
    <row r="4705" spans="1:17" s="173" customFormat="1" ht="13.5" customHeight="1" x14ac:dyDescent="0.25">
      <c r="A4705" s="277"/>
      <c r="B4705" s="277"/>
      <c r="C4705" s="277"/>
      <c r="D4705" s="277"/>
      <c r="E4705" s="277"/>
    </row>
    <row r="4706" spans="1:17" s="173" customFormat="1" ht="13.5" customHeight="1" x14ac:dyDescent="0.25">
      <c r="A4706" s="277"/>
      <c r="B4706" s="277"/>
      <c r="C4706" s="277"/>
      <c r="D4706" s="277"/>
      <c r="E4706" s="277"/>
    </row>
    <row r="4707" spans="1:17" s="173" customFormat="1" ht="13.5" customHeight="1" x14ac:dyDescent="0.25">
      <c r="A4707" s="277"/>
      <c r="B4707" s="277"/>
      <c r="C4707" s="277"/>
      <c r="D4707" s="277"/>
      <c r="E4707" s="277"/>
    </row>
    <row r="4708" spans="1:17" s="173" customFormat="1" ht="13.5" customHeight="1" x14ac:dyDescent="0.25">
      <c r="A4708" s="277"/>
      <c r="B4708" s="277"/>
      <c r="C4708" s="277"/>
      <c r="D4708" s="277"/>
      <c r="E4708" s="277"/>
    </row>
    <row r="4709" spans="1:17" ht="13.5" customHeight="1" x14ac:dyDescent="0.25">
      <c r="A4709" s="278" t="s">
        <v>5503</v>
      </c>
      <c r="B4709" s="278"/>
      <c r="C4709" s="278"/>
      <c r="D4709" s="278"/>
      <c r="E4709" s="278"/>
      <c r="F4709" s="171" t="s">
        <v>4932</v>
      </c>
      <c r="G4709" s="275" t="s">
        <v>5502</v>
      </c>
      <c r="H4709" s="275"/>
      <c r="I4709" s="275"/>
      <c r="M4709" s="276"/>
      <c r="N4709" s="276"/>
      <c r="O4709" s="276"/>
      <c r="P4709" s="276"/>
      <c r="Q4709" s="276"/>
    </row>
    <row r="4710" spans="1:17" ht="13.5" customHeight="1" x14ac:dyDescent="0.25">
      <c r="A4710" s="278"/>
      <c r="B4710" s="278"/>
      <c r="C4710" s="278"/>
      <c r="D4710" s="278"/>
      <c r="E4710" s="278"/>
    </row>
    <row r="4711" spans="1:17" ht="13.5" customHeight="1" x14ac:dyDescent="0.25">
      <c r="A4711" s="278"/>
      <c r="B4711" s="278"/>
      <c r="C4711" s="278"/>
      <c r="D4711" s="278"/>
      <c r="E4711" s="278"/>
    </row>
    <row r="4712" spans="1:17" ht="13.5" customHeight="1" x14ac:dyDescent="0.25">
      <c r="A4712" s="278"/>
      <c r="B4712" s="278"/>
      <c r="C4712" s="278"/>
      <c r="D4712" s="278"/>
      <c r="E4712" s="278"/>
    </row>
    <row r="4713" spans="1:17" ht="13.5" customHeight="1" x14ac:dyDescent="0.25">
      <c r="A4713" s="278"/>
      <c r="B4713" s="278"/>
      <c r="C4713" s="278"/>
      <c r="D4713" s="278"/>
      <c r="E4713" s="278"/>
    </row>
    <row r="4714" spans="1:17" ht="13.5" customHeight="1" x14ac:dyDescent="0.25">
      <c r="A4714" s="278"/>
      <c r="B4714" s="278"/>
      <c r="C4714" s="278"/>
      <c r="D4714" s="278"/>
      <c r="E4714" s="278"/>
    </row>
    <row r="4715" spans="1:17" s="173" customFormat="1" ht="16.5" customHeight="1" x14ac:dyDescent="0.25">
      <c r="A4715" s="272" t="s">
        <v>4942</v>
      </c>
      <c r="B4715" s="272"/>
      <c r="C4715" s="272"/>
      <c r="D4715" s="272"/>
      <c r="E4715" s="272"/>
      <c r="F4715" s="172" t="s">
        <v>4932</v>
      </c>
      <c r="G4715" s="272" t="s">
        <v>5502</v>
      </c>
      <c r="H4715" s="272"/>
      <c r="I4715" s="272"/>
      <c r="M4715" s="273"/>
      <c r="N4715" s="273"/>
      <c r="O4715" s="273"/>
      <c r="P4715" s="273"/>
      <c r="Q4715" s="273"/>
    </row>
    <row r="4716" spans="1:17" ht="28.5" customHeight="1" x14ac:dyDescent="0.25"/>
    <row r="4717" spans="1:17" ht="6" customHeight="1" x14ac:dyDescent="0.25"/>
    <row r="4718" spans="1:17" ht="15.75" customHeight="1" x14ac:dyDescent="0.25">
      <c r="A4718" s="274" t="s">
        <v>5469</v>
      </c>
      <c r="B4718" s="274"/>
      <c r="C4718" s="274"/>
      <c r="D4718" s="274"/>
      <c r="E4718" s="274"/>
      <c r="F4718" s="274"/>
      <c r="G4718" s="274"/>
      <c r="H4718" s="274"/>
    </row>
    <row r="4719" spans="1:17" ht="6.75" customHeight="1" x14ac:dyDescent="0.25"/>
    <row r="4720" spans="1:17" ht="16.5" customHeight="1" x14ac:dyDescent="0.25">
      <c r="A4720" s="275" t="s">
        <v>5501</v>
      </c>
      <c r="B4720" s="275"/>
      <c r="C4720" s="275"/>
      <c r="D4720" s="275"/>
      <c r="E4720" s="275"/>
      <c r="F4720" s="171" t="s">
        <v>4932</v>
      </c>
      <c r="G4720" s="275" t="s">
        <v>5469</v>
      </c>
      <c r="H4720" s="275"/>
      <c r="I4720" s="275"/>
      <c r="M4720" s="276"/>
      <c r="N4720" s="276"/>
      <c r="O4720" s="276"/>
      <c r="P4720" s="276"/>
      <c r="Q4720" s="276"/>
    </row>
    <row r="4721" spans="1:17" s="173" customFormat="1" ht="13.5" customHeight="1" x14ac:dyDescent="0.25">
      <c r="A4721" s="277" t="s">
        <v>5500</v>
      </c>
      <c r="B4721" s="277"/>
      <c r="C4721" s="277"/>
      <c r="D4721" s="277"/>
      <c r="E4721" s="277"/>
      <c r="F4721" s="172" t="s">
        <v>4932</v>
      </c>
      <c r="G4721" s="272" t="s">
        <v>5469</v>
      </c>
      <c r="H4721" s="272"/>
      <c r="I4721" s="272"/>
      <c r="J4721" s="272" t="s">
        <v>5499</v>
      </c>
      <c r="K4721" s="272"/>
      <c r="L4721" s="272"/>
      <c r="M4721" s="273"/>
      <c r="N4721" s="273"/>
      <c r="O4721" s="273"/>
      <c r="P4721" s="273"/>
      <c r="Q4721" s="273"/>
    </row>
    <row r="4722" spans="1:17" s="173" customFormat="1" ht="13.5" customHeight="1" x14ac:dyDescent="0.25">
      <c r="A4722" s="277"/>
      <c r="B4722" s="277"/>
      <c r="C4722" s="277"/>
      <c r="D4722" s="277"/>
      <c r="E4722" s="277"/>
    </row>
    <row r="4723" spans="1:17" ht="16.5" customHeight="1" x14ac:dyDescent="0.25">
      <c r="A4723" s="275" t="s">
        <v>5498</v>
      </c>
      <c r="B4723" s="275"/>
      <c r="C4723" s="275"/>
      <c r="D4723" s="275"/>
      <c r="E4723" s="275"/>
      <c r="F4723" s="171" t="s">
        <v>4932</v>
      </c>
      <c r="G4723" s="275" t="s">
        <v>5469</v>
      </c>
      <c r="H4723" s="275"/>
      <c r="I4723" s="275"/>
      <c r="J4723" s="275" t="s">
        <v>5497</v>
      </c>
      <c r="K4723" s="275"/>
      <c r="L4723" s="275"/>
      <c r="M4723" s="276"/>
      <c r="N4723" s="276"/>
      <c r="O4723" s="276"/>
      <c r="P4723" s="276"/>
      <c r="Q4723" s="276"/>
    </row>
    <row r="4724" spans="1:17" s="173" customFormat="1" ht="13.5" customHeight="1" x14ac:dyDescent="0.25">
      <c r="A4724" s="277" t="s">
        <v>5496</v>
      </c>
      <c r="B4724" s="277"/>
      <c r="C4724" s="277"/>
      <c r="D4724" s="277"/>
      <c r="E4724" s="277"/>
      <c r="F4724" s="172" t="s">
        <v>4932</v>
      </c>
      <c r="G4724" s="272" t="s">
        <v>5469</v>
      </c>
      <c r="H4724" s="272"/>
      <c r="I4724" s="272"/>
      <c r="J4724" s="272" t="s">
        <v>5495</v>
      </c>
      <c r="K4724" s="272"/>
      <c r="L4724" s="272"/>
      <c r="M4724" s="273"/>
      <c r="N4724" s="273"/>
      <c r="O4724" s="273"/>
      <c r="P4724" s="273"/>
      <c r="Q4724" s="273"/>
    </row>
    <row r="4725" spans="1:17" s="173" customFormat="1" ht="13.5" customHeight="1" x14ac:dyDescent="0.25">
      <c r="A4725" s="277"/>
      <c r="B4725" s="277"/>
      <c r="C4725" s="277"/>
      <c r="D4725" s="277"/>
      <c r="E4725" s="277"/>
    </row>
    <row r="4726" spans="1:17" ht="16.5" customHeight="1" x14ac:dyDescent="0.25">
      <c r="A4726" s="275" t="s">
        <v>5494</v>
      </c>
      <c r="B4726" s="275"/>
      <c r="C4726" s="275"/>
      <c r="D4726" s="275"/>
      <c r="E4726" s="275"/>
      <c r="F4726" s="171" t="s">
        <v>4932</v>
      </c>
      <c r="G4726" s="275" t="s">
        <v>5469</v>
      </c>
      <c r="H4726" s="275"/>
      <c r="I4726" s="275"/>
      <c r="M4726" s="276"/>
      <c r="N4726" s="276"/>
      <c r="O4726" s="276"/>
      <c r="P4726" s="276"/>
      <c r="Q4726" s="276"/>
    </row>
    <row r="4727" spans="1:17" s="173" customFormat="1" ht="16.5" customHeight="1" x14ac:dyDescent="0.25">
      <c r="A4727" s="272" t="s">
        <v>5493</v>
      </c>
      <c r="B4727" s="272"/>
      <c r="C4727" s="272"/>
      <c r="D4727" s="272"/>
      <c r="E4727" s="272"/>
      <c r="F4727" s="172" t="s">
        <v>4932</v>
      </c>
      <c r="G4727" s="272" t="s">
        <v>5469</v>
      </c>
      <c r="H4727" s="272"/>
      <c r="I4727" s="272"/>
      <c r="M4727" s="273"/>
      <c r="N4727" s="273"/>
      <c r="O4727" s="273"/>
      <c r="P4727" s="273"/>
      <c r="Q4727" s="273"/>
    </row>
    <row r="4728" spans="1:17" ht="16.5" customHeight="1" x14ac:dyDescent="0.25">
      <c r="A4728" s="275" t="s">
        <v>5492</v>
      </c>
      <c r="B4728" s="275"/>
      <c r="C4728" s="275"/>
      <c r="D4728" s="275"/>
      <c r="E4728" s="275"/>
      <c r="F4728" s="171" t="s">
        <v>4932</v>
      </c>
      <c r="G4728" s="275" t="s">
        <v>5469</v>
      </c>
      <c r="H4728" s="275"/>
      <c r="I4728" s="275"/>
      <c r="J4728" s="275" t="s">
        <v>5490</v>
      </c>
      <c r="K4728" s="275"/>
      <c r="L4728" s="275"/>
      <c r="M4728" s="276"/>
      <c r="N4728" s="276"/>
      <c r="O4728" s="276"/>
      <c r="P4728" s="276"/>
      <c r="Q4728" s="276"/>
    </row>
    <row r="4729" spans="1:17" s="173" customFormat="1" ht="16.5" customHeight="1" x14ac:dyDescent="0.25">
      <c r="A4729" s="272" t="s">
        <v>5491</v>
      </c>
      <c r="B4729" s="272"/>
      <c r="C4729" s="272"/>
      <c r="D4729" s="272"/>
      <c r="E4729" s="272"/>
      <c r="F4729" s="172" t="s">
        <v>4932</v>
      </c>
      <c r="G4729" s="272" t="s">
        <v>5469</v>
      </c>
      <c r="H4729" s="272"/>
      <c r="I4729" s="272"/>
      <c r="J4729" s="272" t="s">
        <v>5490</v>
      </c>
      <c r="K4729" s="272"/>
      <c r="L4729" s="272"/>
      <c r="M4729" s="273"/>
      <c r="N4729" s="273"/>
      <c r="O4729" s="273"/>
      <c r="P4729" s="273"/>
      <c r="Q4729" s="273"/>
    </row>
    <row r="4730" spans="1:17" ht="13.5" customHeight="1" x14ac:dyDescent="0.25">
      <c r="A4730" s="278" t="s">
        <v>5327</v>
      </c>
      <c r="B4730" s="278"/>
      <c r="C4730" s="278"/>
      <c r="D4730" s="278"/>
      <c r="E4730" s="278"/>
      <c r="F4730" s="171" t="s">
        <v>4932</v>
      </c>
      <c r="G4730" s="275" t="s">
        <v>5469</v>
      </c>
      <c r="H4730" s="275"/>
      <c r="I4730" s="275"/>
      <c r="J4730" s="278" t="s">
        <v>5489</v>
      </c>
      <c r="K4730" s="278"/>
      <c r="L4730" s="278"/>
      <c r="M4730" s="276"/>
      <c r="N4730" s="276"/>
      <c r="O4730" s="276"/>
      <c r="P4730" s="276"/>
      <c r="Q4730" s="276"/>
    </row>
    <row r="4731" spans="1:17" ht="13.5" customHeight="1" x14ac:dyDescent="0.25">
      <c r="A4731" s="278"/>
      <c r="B4731" s="278"/>
      <c r="C4731" s="278"/>
      <c r="D4731" s="278"/>
      <c r="E4731" s="278"/>
      <c r="J4731" s="278"/>
      <c r="K4731" s="278"/>
      <c r="L4731" s="278"/>
    </row>
    <row r="4732" spans="1:17" s="173" customFormat="1" ht="13.5" customHeight="1" x14ac:dyDescent="0.25">
      <c r="A4732" s="277" t="s">
        <v>5488</v>
      </c>
      <c r="B4732" s="277"/>
      <c r="C4732" s="277"/>
      <c r="D4732" s="277"/>
      <c r="E4732" s="277"/>
      <c r="F4732" s="172" t="s">
        <v>4932</v>
      </c>
      <c r="G4732" s="272" t="s">
        <v>5469</v>
      </c>
      <c r="H4732" s="272"/>
      <c r="I4732" s="272"/>
      <c r="J4732" s="272" t="s">
        <v>5487</v>
      </c>
      <c r="K4732" s="272"/>
      <c r="L4732" s="272"/>
      <c r="M4732" s="273"/>
      <c r="N4732" s="273"/>
      <c r="O4732" s="273"/>
      <c r="P4732" s="273"/>
      <c r="Q4732" s="273"/>
    </row>
    <row r="4733" spans="1:17" s="173" customFormat="1" ht="13.5" customHeight="1" x14ac:dyDescent="0.25">
      <c r="A4733" s="277"/>
      <c r="B4733" s="277"/>
      <c r="C4733" s="277"/>
      <c r="D4733" s="277"/>
      <c r="E4733" s="277"/>
    </row>
    <row r="4734" spans="1:17" ht="16.5" customHeight="1" x14ac:dyDescent="0.25">
      <c r="A4734" s="275" t="s">
        <v>5486</v>
      </c>
      <c r="B4734" s="275"/>
      <c r="C4734" s="275"/>
      <c r="D4734" s="275"/>
      <c r="E4734" s="275"/>
      <c r="F4734" s="171" t="s">
        <v>4932</v>
      </c>
      <c r="G4734" s="275" t="s">
        <v>5469</v>
      </c>
      <c r="H4734" s="275"/>
      <c r="I4734" s="275"/>
      <c r="M4734" s="276"/>
      <c r="N4734" s="276"/>
      <c r="O4734" s="276"/>
      <c r="P4734" s="276"/>
      <c r="Q4734" s="276"/>
    </row>
    <row r="4735" spans="1:17" s="173" customFormat="1" ht="16.5" customHeight="1" x14ac:dyDescent="0.25">
      <c r="A4735" s="272" t="s">
        <v>5485</v>
      </c>
      <c r="B4735" s="272"/>
      <c r="C4735" s="272"/>
      <c r="D4735" s="272"/>
      <c r="E4735" s="272"/>
      <c r="F4735" s="172" t="s">
        <v>4932</v>
      </c>
      <c r="G4735" s="272" t="s">
        <v>5469</v>
      </c>
      <c r="H4735" s="272"/>
      <c r="I4735" s="272"/>
      <c r="M4735" s="273"/>
      <c r="N4735" s="273"/>
      <c r="O4735" s="273"/>
      <c r="P4735" s="273"/>
      <c r="Q4735" s="273"/>
    </row>
    <row r="4736" spans="1:17" ht="16.5" customHeight="1" x14ac:dyDescent="0.25">
      <c r="A4736" s="275" t="s">
        <v>5484</v>
      </c>
      <c r="B4736" s="275"/>
      <c r="C4736" s="275"/>
      <c r="D4736" s="275"/>
      <c r="E4736" s="275"/>
      <c r="F4736" s="171" t="s">
        <v>4932</v>
      </c>
      <c r="G4736" s="275" t="s">
        <v>5469</v>
      </c>
      <c r="H4736" s="275"/>
      <c r="I4736" s="275"/>
      <c r="J4736" s="275" t="s">
        <v>5483</v>
      </c>
      <c r="K4736" s="275"/>
      <c r="L4736" s="275"/>
      <c r="M4736" s="276"/>
      <c r="N4736" s="276"/>
      <c r="O4736" s="276"/>
      <c r="P4736" s="276"/>
      <c r="Q4736" s="276"/>
    </row>
    <row r="4737" spans="1:17" s="173" customFormat="1" ht="16.5" customHeight="1" x14ac:dyDescent="0.25">
      <c r="A4737" s="272" t="s">
        <v>5482</v>
      </c>
      <c r="B4737" s="272"/>
      <c r="C4737" s="272"/>
      <c r="D4737" s="272"/>
      <c r="E4737" s="272"/>
      <c r="F4737" s="172" t="s">
        <v>4932</v>
      </c>
      <c r="G4737" s="272" t="s">
        <v>5469</v>
      </c>
      <c r="H4737" s="272"/>
      <c r="I4737" s="272"/>
      <c r="M4737" s="273"/>
      <c r="N4737" s="273"/>
      <c r="O4737" s="273"/>
      <c r="P4737" s="273"/>
      <c r="Q4737" s="273"/>
    </row>
    <row r="4738" spans="1:17" ht="16.5" customHeight="1" x14ac:dyDescent="0.25">
      <c r="A4738" s="275" t="s">
        <v>5481</v>
      </c>
      <c r="B4738" s="275"/>
      <c r="C4738" s="275"/>
      <c r="D4738" s="275"/>
      <c r="E4738" s="275"/>
      <c r="F4738" s="171" t="s">
        <v>4932</v>
      </c>
      <c r="G4738" s="275" t="s">
        <v>5469</v>
      </c>
      <c r="H4738" s="275"/>
      <c r="I4738" s="275"/>
      <c r="M4738" s="276"/>
      <c r="N4738" s="276"/>
      <c r="O4738" s="276"/>
      <c r="P4738" s="276"/>
      <c r="Q4738" s="276"/>
    </row>
    <row r="4739" spans="1:17" s="173" customFormat="1" ht="16.5" customHeight="1" x14ac:dyDescent="0.25">
      <c r="A4739" s="272" t="s">
        <v>5480</v>
      </c>
      <c r="B4739" s="272"/>
      <c r="C4739" s="272"/>
      <c r="D4739" s="272"/>
      <c r="E4739" s="272"/>
      <c r="F4739" s="172" t="s">
        <v>4932</v>
      </c>
      <c r="G4739" s="272" t="s">
        <v>5469</v>
      </c>
      <c r="H4739" s="272"/>
      <c r="I4739" s="272"/>
      <c r="M4739" s="273"/>
      <c r="N4739" s="273"/>
      <c r="O4739" s="273"/>
      <c r="P4739" s="273"/>
      <c r="Q4739" s="273"/>
    </row>
    <row r="4740" spans="1:17" ht="16.5" customHeight="1" x14ac:dyDescent="0.25">
      <c r="A4740" s="275" t="s">
        <v>5479</v>
      </c>
      <c r="B4740" s="275"/>
      <c r="C4740" s="275"/>
      <c r="D4740" s="275"/>
      <c r="E4740" s="275"/>
      <c r="F4740" s="171" t="s">
        <v>4932</v>
      </c>
      <c r="G4740" s="275" t="s">
        <v>5469</v>
      </c>
      <c r="H4740" s="275"/>
      <c r="I4740" s="275"/>
      <c r="M4740" s="276"/>
      <c r="N4740" s="276"/>
      <c r="O4740" s="276"/>
      <c r="P4740" s="276"/>
      <c r="Q4740" s="276"/>
    </row>
    <row r="4741" spans="1:17" s="173" customFormat="1" ht="16.5" customHeight="1" x14ac:dyDescent="0.25">
      <c r="A4741" s="272" t="s">
        <v>5478</v>
      </c>
      <c r="B4741" s="272"/>
      <c r="C4741" s="272"/>
      <c r="D4741" s="272"/>
      <c r="E4741" s="272"/>
      <c r="F4741" s="172" t="s">
        <v>4932</v>
      </c>
      <c r="G4741" s="272" t="s">
        <v>5469</v>
      </c>
      <c r="H4741" s="272"/>
      <c r="I4741" s="272"/>
      <c r="M4741" s="273"/>
      <c r="N4741" s="273"/>
      <c r="O4741" s="273"/>
      <c r="P4741" s="273"/>
      <c r="Q4741" s="273"/>
    </row>
    <row r="4742" spans="1:17" ht="13.5" customHeight="1" x14ac:dyDescent="0.25">
      <c r="A4742" s="278" t="s">
        <v>5477</v>
      </c>
      <c r="B4742" s="278"/>
      <c r="C4742" s="278"/>
      <c r="D4742" s="278"/>
      <c r="E4742" s="278"/>
      <c r="F4742" s="171" t="s">
        <v>4932</v>
      </c>
      <c r="G4742" s="275" t="s">
        <v>5469</v>
      </c>
      <c r="H4742" s="275"/>
      <c r="I4742" s="275"/>
      <c r="J4742" s="278" t="s">
        <v>5476</v>
      </c>
      <c r="K4742" s="278"/>
      <c r="L4742" s="278"/>
      <c r="M4742" s="276"/>
      <c r="N4742" s="276"/>
      <c r="O4742" s="276"/>
      <c r="P4742" s="276"/>
      <c r="Q4742" s="276"/>
    </row>
    <row r="4743" spans="1:17" ht="13.5" customHeight="1" x14ac:dyDescent="0.25">
      <c r="A4743" s="278"/>
      <c r="B4743" s="278"/>
      <c r="C4743" s="278"/>
      <c r="D4743" s="278"/>
      <c r="E4743" s="278"/>
      <c r="J4743" s="278"/>
      <c r="K4743" s="278"/>
      <c r="L4743" s="278"/>
    </row>
    <row r="4744" spans="1:17" s="173" customFormat="1" ht="13.5" customHeight="1" x14ac:dyDescent="0.25">
      <c r="A4744" s="277" t="s">
        <v>5475</v>
      </c>
      <c r="B4744" s="277"/>
      <c r="C4744" s="277"/>
      <c r="D4744" s="277"/>
      <c r="E4744" s="277"/>
      <c r="F4744" s="172" t="s">
        <v>4932</v>
      </c>
      <c r="G4744" s="272" t="s">
        <v>5469</v>
      </c>
      <c r="H4744" s="272"/>
      <c r="I4744" s="272"/>
      <c r="J4744" s="277" t="s">
        <v>5474</v>
      </c>
      <c r="K4744" s="277"/>
      <c r="L4744" s="277"/>
      <c r="M4744" s="273"/>
      <c r="N4744" s="273"/>
      <c r="O4744" s="273"/>
      <c r="P4744" s="273"/>
      <c r="Q4744" s="273"/>
    </row>
    <row r="4745" spans="1:17" s="173" customFormat="1" ht="13.5" customHeight="1" x14ac:dyDescent="0.25">
      <c r="A4745" s="277"/>
      <c r="B4745" s="277"/>
      <c r="C4745" s="277"/>
      <c r="D4745" s="277"/>
      <c r="E4745" s="277"/>
      <c r="J4745" s="277"/>
      <c r="K4745" s="277"/>
      <c r="L4745" s="277"/>
    </row>
    <row r="4746" spans="1:17" ht="13.5" customHeight="1" x14ac:dyDescent="0.25">
      <c r="A4746" s="275" t="s">
        <v>5473</v>
      </c>
      <c r="B4746" s="275"/>
      <c r="C4746" s="275"/>
      <c r="D4746" s="275"/>
      <c r="E4746" s="275"/>
      <c r="F4746" s="171" t="s">
        <v>4932</v>
      </c>
      <c r="G4746" s="275" t="s">
        <v>5469</v>
      </c>
      <c r="H4746" s="275"/>
      <c r="I4746" s="275"/>
      <c r="J4746" s="278" t="s">
        <v>5472</v>
      </c>
      <c r="K4746" s="278"/>
      <c r="L4746" s="278"/>
      <c r="M4746" s="276"/>
      <c r="N4746" s="276"/>
      <c r="O4746" s="276"/>
      <c r="P4746" s="276"/>
      <c r="Q4746" s="276"/>
    </row>
    <row r="4747" spans="1:17" ht="13.5" customHeight="1" x14ac:dyDescent="0.25">
      <c r="J4747" s="278"/>
      <c r="K4747" s="278"/>
      <c r="L4747" s="278"/>
    </row>
    <row r="4748" spans="1:17" s="173" customFormat="1" ht="16.5" customHeight="1" x14ac:dyDescent="0.25">
      <c r="A4748" s="272" t="s">
        <v>5471</v>
      </c>
      <c r="B4748" s="272"/>
      <c r="C4748" s="272"/>
      <c r="D4748" s="272"/>
      <c r="E4748" s="272"/>
      <c r="F4748" s="172" t="s">
        <v>4932</v>
      </c>
      <c r="G4748" s="272" t="s">
        <v>5469</v>
      </c>
      <c r="H4748" s="272"/>
      <c r="I4748" s="272"/>
      <c r="M4748" s="273"/>
      <c r="N4748" s="273"/>
      <c r="O4748" s="273"/>
      <c r="P4748" s="273"/>
      <c r="Q4748" s="273"/>
    </row>
    <row r="4749" spans="1:17" ht="16.5" customHeight="1" x14ac:dyDescent="0.25">
      <c r="A4749" s="275" t="s">
        <v>5470</v>
      </c>
      <c r="B4749" s="275"/>
      <c r="C4749" s="275"/>
      <c r="D4749" s="275"/>
      <c r="E4749" s="275"/>
      <c r="F4749" s="171" t="s">
        <v>4932</v>
      </c>
      <c r="G4749" s="275" t="s">
        <v>5469</v>
      </c>
      <c r="H4749" s="275"/>
      <c r="I4749" s="275"/>
      <c r="M4749" s="276"/>
      <c r="N4749" s="276"/>
      <c r="O4749" s="276"/>
      <c r="P4749" s="276"/>
      <c r="Q4749" s="276"/>
    </row>
    <row r="4750" spans="1:17" s="173" customFormat="1" ht="16.5" customHeight="1" x14ac:dyDescent="0.25">
      <c r="A4750" s="272" t="s">
        <v>4942</v>
      </c>
      <c r="B4750" s="272"/>
      <c r="C4750" s="272"/>
      <c r="D4750" s="272"/>
      <c r="E4750" s="272"/>
      <c r="F4750" s="172" t="s">
        <v>4932</v>
      </c>
      <c r="G4750" s="272" t="s">
        <v>5469</v>
      </c>
      <c r="H4750" s="272"/>
      <c r="I4750" s="272"/>
      <c r="M4750" s="273"/>
      <c r="N4750" s="273"/>
      <c r="O4750" s="273"/>
      <c r="P4750" s="273"/>
      <c r="Q4750" s="273"/>
    </row>
    <row r="4751" spans="1:17" ht="28.5" customHeight="1" x14ac:dyDescent="0.25"/>
    <row r="4752" spans="1:17" ht="6" customHeight="1" x14ac:dyDescent="0.25"/>
    <row r="4753" spans="1:17" ht="15.75" customHeight="1" x14ac:dyDescent="0.25">
      <c r="A4753" s="274" t="s">
        <v>5452</v>
      </c>
      <c r="B4753" s="274"/>
      <c r="C4753" s="274"/>
      <c r="D4753" s="274"/>
      <c r="E4753" s="274"/>
      <c r="F4753" s="274"/>
      <c r="G4753" s="274"/>
      <c r="H4753" s="274"/>
    </row>
    <row r="4754" spans="1:17" ht="6.75" customHeight="1" x14ac:dyDescent="0.25"/>
    <row r="4755" spans="1:17" ht="16.5" customHeight="1" x14ac:dyDescent="0.25">
      <c r="A4755" s="275" t="s">
        <v>5319</v>
      </c>
      <c r="B4755" s="275"/>
      <c r="C4755" s="275"/>
      <c r="D4755" s="275"/>
      <c r="E4755" s="275"/>
      <c r="F4755" s="171" t="s">
        <v>4932</v>
      </c>
      <c r="G4755" s="275" t="s">
        <v>5452</v>
      </c>
      <c r="H4755" s="275"/>
      <c r="I4755" s="275"/>
      <c r="J4755" s="275" t="s">
        <v>5468</v>
      </c>
      <c r="K4755" s="275"/>
      <c r="L4755" s="275"/>
      <c r="M4755" s="276"/>
      <c r="N4755" s="276"/>
      <c r="O4755" s="276"/>
      <c r="P4755" s="276"/>
      <c r="Q4755" s="276"/>
    </row>
    <row r="4756" spans="1:17" s="173" customFormat="1" ht="16.5" customHeight="1" x14ac:dyDescent="0.25">
      <c r="A4756" s="272" t="s">
        <v>5317</v>
      </c>
      <c r="B4756" s="272"/>
      <c r="C4756" s="272"/>
      <c r="D4756" s="272"/>
      <c r="E4756" s="272"/>
      <c r="F4756" s="172" t="s">
        <v>4932</v>
      </c>
      <c r="G4756" s="272" t="s">
        <v>5452</v>
      </c>
      <c r="H4756" s="272"/>
      <c r="I4756" s="272"/>
      <c r="J4756" s="272" t="s">
        <v>5467</v>
      </c>
      <c r="K4756" s="272"/>
      <c r="L4756" s="272"/>
      <c r="M4756" s="273"/>
      <c r="N4756" s="273"/>
      <c r="O4756" s="273"/>
      <c r="P4756" s="273"/>
      <c r="Q4756" s="273"/>
    </row>
    <row r="4757" spans="1:17" ht="16.5" customHeight="1" x14ac:dyDescent="0.25">
      <c r="A4757" s="275" t="s">
        <v>5315</v>
      </c>
      <c r="B4757" s="275"/>
      <c r="C4757" s="275"/>
      <c r="D4757" s="275"/>
      <c r="E4757" s="275"/>
      <c r="F4757" s="171" t="s">
        <v>4932</v>
      </c>
      <c r="G4757" s="275" t="s">
        <v>5452</v>
      </c>
      <c r="H4757" s="275"/>
      <c r="I4757" s="275"/>
      <c r="J4757" s="275" t="s">
        <v>5466</v>
      </c>
      <c r="K4757" s="275"/>
      <c r="L4757" s="275"/>
      <c r="M4757" s="276"/>
      <c r="N4757" s="276"/>
      <c r="O4757" s="276"/>
      <c r="P4757" s="276"/>
      <c r="Q4757" s="276"/>
    </row>
    <row r="4758" spans="1:17" s="173" customFormat="1" ht="16.5" customHeight="1" x14ac:dyDescent="0.25">
      <c r="A4758" s="272" t="s">
        <v>5313</v>
      </c>
      <c r="B4758" s="272"/>
      <c r="C4758" s="272"/>
      <c r="D4758" s="272"/>
      <c r="E4758" s="272"/>
      <c r="F4758" s="172" t="s">
        <v>4932</v>
      </c>
      <c r="G4758" s="272" t="s">
        <v>5452</v>
      </c>
      <c r="H4758" s="272"/>
      <c r="I4758" s="272"/>
      <c r="J4758" s="272" t="s">
        <v>5465</v>
      </c>
      <c r="K4758" s="272"/>
      <c r="L4758" s="272"/>
      <c r="M4758" s="273"/>
      <c r="N4758" s="273"/>
      <c r="O4758" s="273"/>
      <c r="P4758" s="273"/>
      <c r="Q4758" s="273"/>
    </row>
    <row r="4759" spans="1:17" ht="16.5" customHeight="1" x14ac:dyDescent="0.25">
      <c r="A4759" s="275" t="s">
        <v>5311</v>
      </c>
      <c r="B4759" s="275"/>
      <c r="C4759" s="275"/>
      <c r="D4759" s="275"/>
      <c r="E4759" s="275"/>
      <c r="F4759" s="171" t="s">
        <v>4932</v>
      </c>
      <c r="G4759" s="275" t="s">
        <v>5452</v>
      </c>
      <c r="H4759" s="275"/>
      <c r="I4759" s="275"/>
      <c r="J4759" s="275" t="s">
        <v>5464</v>
      </c>
      <c r="K4759" s="275"/>
      <c r="L4759" s="275"/>
      <c r="M4759" s="276"/>
      <c r="N4759" s="276"/>
      <c r="O4759" s="276"/>
      <c r="P4759" s="276"/>
      <c r="Q4759" s="276"/>
    </row>
    <row r="4760" spans="1:17" s="173" customFormat="1" ht="16.5" customHeight="1" x14ac:dyDescent="0.25">
      <c r="A4760" s="272" t="s">
        <v>5307</v>
      </c>
      <c r="B4760" s="272"/>
      <c r="C4760" s="272"/>
      <c r="D4760" s="272"/>
      <c r="E4760" s="272"/>
      <c r="F4760" s="172" t="s">
        <v>4932</v>
      </c>
      <c r="G4760" s="272" t="s">
        <v>5452</v>
      </c>
      <c r="H4760" s="272"/>
      <c r="I4760" s="272"/>
      <c r="J4760" s="272" t="s">
        <v>5463</v>
      </c>
      <c r="K4760" s="272"/>
      <c r="L4760" s="272"/>
      <c r="M4760" s="273"/>
      <c r="N4760" s="273"/>
      <c r="O4760" s="273"/>
      <c r="P4760" s="273"/>
      <c r="Q4760" s="273"/>
    </row>
    <row r="4761" spans="1:17" ht="16.5" customHeight="1" x14ac:dyDescent="0.25">
      <c r="A4761" s="275" t="s">
        <v>5301</v>
      </c>
      <c r="B4761" s="275"/>
      <c r="C4761" s="275"/>
      <c r="D4761" s="275"/>
      <c r="E4761" s="275"/>
      <c r="F4761" s="171" t="s">
        <v>4932</v>
      </c>
      <c r="G4761" s="275" t="s">
        <v>5452</v>
      </c>
      <c r="H4761" s="275"/>
      <c r="I4761" s="275"/>
      <c r="J4761" s="275" t="s">
        <v>5462</v>
      </c>
      <c r="K4761" s="275"/>
      <c r="L4761" s="275"/>
      <c r="M4761" s="276"/>
      <c r="N4761" s="276"/>
      <c r="O4761" s="276"/>
      <c r="P4761" s="276"/>
      <c r="Q4761" s="276"/>
    </row>
    <row r="4762" spans="1:17" s="173" customFormat="1" ht="16.5" customHeight="1" x14ac:dyDescent="0.25">
      <c r="A4762" s="272" t="s">
        <v>5299</v>
      </c>
      <c r="B4762" s="272"/>
      <c r="C4762" s="272"/>
      <c r="D4762" s="272"/>
      <c r="E4762" s="272"/>
      <c r="F4762" s="172" t="s">
        <v>4932</v>
      </c>
      <c r="G4762" s="272" t="s">
        <v>5452</v>
      </c>
      <c r="H4762" s="272"/>
      <c r="I4762" s="272"/>
      <c r="J4762" s="272" t="s">
        <v>5461</v>
      </c>
      <c r="K4762" s="272"/>
      <c r="L4762" s="272"/>
      <c r="M4762" s="273"/>
      <c r="N4762" s="273"/>
      <c r="O4762" s="273"/>
      <c r="P4762" s="273"/>
      <c r="Q4762" s="273"/>
    </row>
    <row r="4763" spans="1:17" ht="16.5" customHeight="1" x14ac:dyDescent="0.25">
      <c r="A4763" s="275" t="s">
        <v>5297</v>
      </c>
      <c r="B4763" s="275"/>
      <c r="C4763" s="275"/>
      <c r="D4763" s="275"/>
      <c r="E4763" s="275"/>
      <c r="F4763" s="171" t="s">
        <v>4932</v>
      </c>
      <c r="G4763" s="275" t="s">
        <v>5452</v>
      </c>
      <c r="H4763" s="275"/>
      <c r="I4763" s="275"/>
      <c r="J4763" s="275" t="s">
        <v>5460</v>
      </c>
      <c r="K4763" s="275"/>
      <c r="L4763" s="275"/>
      <c r="M4763" s="276"/>
      <c r="N4763" s="276"/>
      <c r="O4763" s="276"/>
      <c r="P4763" s="276"/>
      <c r="Q4763" s="276"/>
    </row>
    <row r="4764" spans="1:17" s="173" customFormat="1" ht="16.5" customHeight="1" x14ac:dyDescent="0.25">
      <c r="A4764" s="272" t="s">
        <v>5216</v>
      </c>
      <c r="B4764" s="272"/>
      <c r="C4764" s="272"/>
      <c r="D4764" s="272"/>
      <c r="E4764" s="272"/>
      <c r="F4764" s="172" t="s">
        <v>4932</v>
      </c>
      <c r="G4764" s="272" t="s">
        <v>5452</v>
      </c>
      <c r="H4764" s="272"/>
      <c r="I4764" s="272"/>
      <c r="J4764" s="272" t="s">
        <v>5459</v>
      </c>
      <c r="K4764" s="272"/>
      <c r="L4764" s="272"/>
      <c r="M4764" s="273"/>
      <c r="N4764" s="273"/>
      <c r="O4764" s="273"/>
      <c r="P4764" s="273"/>
      <c r="Q4764" s="273"/>
    </row>
    <row r="4765" spans="1:17" ht="16.5" customHeight="1" x14ac:dyDescent="0.25">
      <c r="A4765" s="275" t="s">
        <v>5154</v>
      </c>
      <c r="B4765" s="275"/>
      <c r="C4765" s="275"/>
      <c r="D4765" s="275"/>
      <c r="E4765" s="275"/>
      <c r="F4765" s="171" t="s">
        <v>4932</v>
      </c>
      <c r="G4765" s="275" t="s">
        <v>5452</v>
      </c>
      <c r="H4765" s="275"/>
      <c r="I4765" s="275"/>
      <c r="J4765" s="275" t="s">
        <v>5458</v>
      </c>
      <c r="K4765" s="275"/>
      <c r="L4765" s="275"/>
      <c r="M4765" s="276"/>
      <c r="N4765" s="276"/>
      <c r="O4765" s="276"/>
      <c r="P4765" s="276"/>
      <c r="Q4765" s="276"/>
    </row>
    <row r="4766" spans="1:17" s="173" customFormat="1" ht="16.5" customHeight="1" x14ac:dyDescent="0.25">
      <c r="A4766" s="272" t="s">
        <v>5150</v>
      </c>
      <c r="B4766" s="272"/>
      <c r="C4766" s="272"/>
      <c r="D4766" s="272"/>
      <c r="E4766" s="272"/>
      <c r="F4766" s="172" t="s">
        <v>4932</v>
      </c>
      <c r="G4766" s="272" t="s">
        <v>5452</v>
      </c>
      <c r="H4766" s="272"/>
      <c r="I4766" s="272"/>
      <c r="J4766" s="272" t="s">
        <v>5457</v>
      </c>
      <c r="K4766" s="272"/>
      <c r="L4766" s="272"/>
      <c r="M4766" s="273"/>
      <c r="N4766" s="273"/>
      <c r="O4766" s="273"/>
      <c r="P4766" s="273"/>
      <c r="Q4766" s="273"/>
    </row>
    <row r="4767" spans="1:17" ht="16.5" customHeight="1" x14ac:dyDescent="0.25">
      <c r="A4767" s="275" t="s">
        <v>5456</v>
      </c>
      <c r="B4767" s="275"/>
      <c r="C4767" s="275"/>
      <c r="D4767" s="275"/>
      <c r="E4767" s="275"/>
      <c r="F4767" s="171" t="s">
        <v>4932</v>
      </c>
      <c r="G4767" s="275" t="s">
        <v>5452</v>
      </c>
      <c r="H4767" s="275"/>
      <c r="I4767" s="275"/>
      <c r="J4767" s="275" t="s">
        <v>5455</v>
      </c>
      <c r="K4767" s="275"/>
      <c r="L4767" s="275"/>
      <c r="M4767" s="276"/>
      <c r="N4767" s="276"/>
      <c r="O4767" s="276"/>
      <c r="P4767" s="276"/>
      <c r="Q4767" s="276"/>
    </row>
    <row r="4768" spans="1:17" s="173" customFormat="1" ht="13.5" customHeight="1" x14ac:dyDescent="0.25">
      <c r="A4768" s="272" t="s">
        <v>5454</v>
      </c>
      <c r="B4768" s="272"/>
      <c r="C4768" s="272"/>
      <c r="D4768" s="272"/>
      <c r="E4768" s="272"/>
      <c r="F4768" s="172" t="s">
        <v>4932</v>
      </c>
      <c r="G4768" s="272" t="s">
        <v>5452</v>
      </c>
      <c r="H4768" s="272"/>
      <c r="I4768" s="272"/>
      <c r="J4768" s="277" t="s">
        <v>5453</v>
      </c>
      <c r="K4768" s="277"/>
      <c r="L4768" s="277"/>
      <c r="M4768" s="273"/>
      <c r="N4768" s="273"/>
      <c r="O4768" s="273"/>
      <c r="P4768" s="273"/>
      <c r="Q4768" s="273"/>
    </row>
    <row r="4769" spans="1:17" s="173" customFormat="1" ht="13.5" customHeight="1" x14ac:dyDescent="0.25">
      <c r="J4769" s="277"/>
      <c r="K4769" s="277"/>
      <c r="L4769" s="277"/>
    </row>
    <row r="4770" spans="1:17" ht="16.5" customHeight="1" x14ac:dyDescent="0.25">
      <c r="A4770" s="275" t="s">
        <v>4942</v>
      </c>
      <c r="B4770" s="275"/>
      <c r="C4770" s="275"/>
      <c r="D4770" s="275"/>
      <c r="E4770" s="275"/>
      <c r="F4770" s="171" t="s">
        <v>4932</v>
      </c>
      <c r="G4770" s="275" t="s">
        <v>5452</v>
      </c>
      <c r="H4770" s="275"/>
      <c r="I4770" s="275"/>
      <c r="M4770" s="276"/>
      <c r="N4770" s="276"/>
      <c r="O4770" s="276"/>
      <c r="P4770" s="276"/>
      <c r="Q4770" s="276"/>
    </row>
    <row r="4771" spans="1:17" ht="28.5" customHeight="1" x14ac:dyDescent="0.25"/>
    <row r="4772" spans="1:17" ht="6" customHeight="1" x14ac:dyDescent="0.25"/>
    <row r="4773" spans="1:17" ht="15.75" customHeight="1" x14ac:dyDescent="0.25">
      <c r="A4773" s="274" t="s">
        <v>5364</v>
      </c>
      <c r="B4773" s="274"/>
      <c r="C4773" s="274"/>
      <c r="D4773" s="274"/>
      <c r="E4773" s="274"/>
      <c r="F4773" s="274"/>
      <c r="G4773" s="274"/>
      <c r="H4773" s="274"/>
    </row>
    <row r="4774" spans="1:17" ht="6.75" customHeight="1" x14ac:dyDescent="0.25"/>
    <row r="4775" spans="1:17" s="173" customFormat="1" ht="16.5" customHeight="1" x14ac:dyDescent="0.25">
      <c r="A4775" s="272" t="s">
        <v>5451</v>
      </c>
      <c r="B4775" s="272"/>
      <c r="C4775" s="272"/>
      <c r="D4775" s="272"/>
      <c r="E4775" s="272"/>
      <c r="F4775" s="172" t="s">
        <v>4932</v>
      </c>
      <c r="G4775" s="272" t="s">
        <v>5364</v>
      </c>
      <c r="H4775" s="272"/>
      <c r="I4775" s="272"/>
      <c r="J4775" s="272" t="s">
        <v>5450</v>
      </c>
      <c r="K4775" s="272"/>
      <c r="L4775" s="272"/>
      <c r="M4775" s="273"/>
      <c r="N4775" s="273"/>
      <c r="O4775" s="273"/>
      <c r="P4775" s="273"/>
      <c r="Q4775" s="273"/>
    </row>
    <row r="4776" spans="1:17" ht="13.5" customHeight="1" x14ac:dyDescent="0.25">
      <c r="A4776" s="278" t="s">
        <v>5449</v>
      </c>
      <c r="B4776" s="278"/>
      <c r="C4776" s="278"/>
      <c r="D4776" s="278"/>
      <c r="E4776" s="278"/>
      <c r="F4776" s="171" t="s">
        <v>4932</v>
      </c>
      <c r="G4776" s="275" t="s">
        <v>5364</v>
      </c>
      <c r="H4776" s="275"/>
      <c r="I4776" s="275"/>
      <c r="J4776" s="275" t="s">
        <v>5448</v>
      </c>
      <c r="K4776" s="275"/>
      <c r="L4776" s="275"/>
      <c r="M4776" s="276"/>
      <c r="N4776" s="276"/>
      <c r="O4776" s="276"/>
      <c r="P4776" s="276"/>
      <c r="Q4776" s="276"/>
    </row>
    <row r="4777" spans="1:17" ht="13.5" customHeight="1" x14ac:dyDescent="0.25">
      <c r="A4777" s="278"/>
      <c r="B4777" s="278"/>
      <c r="C4777" s="278"/>
      <c r="D4777" s="278"/>
      <c r="E4777" s="278"/>
    </row>
    <row r="4778" spans="1:17" s="173" customFormat="1" ht="13.5" customHeight="1" x14ac:dyDescent="0.25">
      <c r="A4778" s="272" t="s">
        <v>5447</v>
      </c>
      <c r="B4778" s="272"/>
      <c r="C4778" s="272"/>
      <c r="D4778" s="272"/>
      <c r="E4778" s="272"/>
      <c r="F4778" s="172" t="s">
        <v>4932</v>
      </c>
      <c r="G4778" s="272" t="s">
        <v>5364</v>
      </c>
      <c r="H4778" s="272"/>
      <c r="I4778" s="272"/>
      <c r="J4778" s="277" t="s">
        <v>5446</v>
      </c>
      <c r="K4778" s="277"/>
      <c r="L4778" s="277"/>
      <c r="M4778" s="273"/>
      <c r="N4778" s="273"/>
      <c r="O4778" s="273"/>
      <c r="P4778" s="273"/>
      <c r="Q4778" s="273"/>
    </row>
    <row r="4779" spans="1:17" s="173" customFormat="1" ht="13.5" customHeight="1" x14ac:dyDescent="0.25">
      <c r="J4779" s="277"/>
      <c r="K4779" s="277"/>
      <c r="L4779" s="277"/>
    </row>
    <row r="4780" spans="1:17" ht="16.5" customHeight="1" x14ac:dyDescent="0.25">
      <c r="A4780" s="275" t="s">
        <v>5445</v>
      </c>
      <c r="B4780" s="275"/>
      <c r="C4780" s="275"/>
      <c r="D4780" s="275"/>
      <c r="E4780" s="275"/>
      <c r="F4780" s="171" t="s">
        <v>4932</v>
      </c>
      <c r="G4780" s="275" t="s">
        <v>5364</v>
      </c>
      <c r="H4780" s="275"/>
      <c r="I4780" s="275"/>
      <c r="J4780" s="275" t="s">
        <v>5444</v>
      </c>
      <c r="K4780" s="275"/>
      <c r="L4780" s="275"/>
      <c r="M4780" s="276"/>
      <c r="N4780" s="276"/>
      <c r="O4780" s="276"/>
      <c r="P4780" s="276"/>
      <c r="Q4780" s="276"/>
    </row>
    <row r="4781" spans="1:17" s="173" customFormat="1" ht="16.5" customHeight="1" x14ac:dyDescent="0.25">
      <c r="A4781" s="272" t="s">
        <v>5443</v>
      </c>
      <c r="B4781" s="272"/>
      <c r="C4781" s="272"/>
      <c r="D4781" s="272"/>
      <c r="E4781" s="272"/>
      <c r="F4781" s="172" t="s">
        <v>4932</v>
      </c>
      <c r="G4781" s="272" t="s">
        <v>5364</v>
      </c>
      <c r="H4781" s="272"/>
      <c r="I4781" s="272"/>
      <c r="J4781" s="272" t="s">
        <v>5442</v>
      </c>
      <c r="K4781" s="272"/>
      <c r="L4781" s="272"/>
      <c r="M4781" s="273"/>
      <c r="N4781" s="273"/>
      <c r="O4781" s="273"/>
      <c r="P4781" s="273"/>
      <c r="Q4781" s="273"/>
    </row>
    <row r="4782" spans="1:17" ht="16.5" customHeight="1" x14ac:dyDescent="0.25">
      <c r="A4782" s="275" t="s">
        <v>5441</v>
      </c>
      <c r="B4782" s="275"/>
      <c r="C4782" s="275"/>
      <c r="D4782" s="275"/>
      <c r="E4782" s="275"/>
      <c r="F4782" s="171" t="s">
        <v>4932</v>
      </c>
      <c r="G4782" s="275" t="s">
        <v>5364</v>
      </c>
      <c r="H4782" s="275"/>
      <c r="I4782" s="275"/>
      <c r="J4782" s="275" t="s">
        <v>118</v>
      </c>
      <c r="K4782" s="275"/>
      <c r="L4782" s="275"/>
      <c r="M4782" s="276"/>
      <c r="N4782" s="276"/>
      <c r="O4782" s="276"/>
      <c r="P4782" s="276"/>
      <c r="Q4782" s="276"/>
    </row>
    <row r="4783" spans="1:17" s="173" customFormat="1" ht="16.5" customHeight="1" x14ac:dyDescent="0.25">
      <c r="A4783" s="272" t="s">
        <v>5440</v>
      </c>
      <c r="B4783" s="272"/>
      <c r="C4783" s="272"/>
      <c r="D4783" s="272"/>
      <c r="E4783" s="272"/>
      <c r="F4783" s="172" t="s">
        <v>4932</v>
      </c>
      <c r="G4783" s="272" t="s">
        <v>5364</v>
      </c>
      <c r="H4783" s="272"/>
      <c r="I4783" s="272"/>
      <c r="J4783" s="272" t="s">
        <v>5439</v>
      </c>
      <c r="K4783" s="272"/>
      <c r="L4783" s="272"/>
      <c r="M4783" s="273"/>
      <c r="N4783" s="273"/>
      <c r="O4783" s="273"/>
      <c r="P4783" s="273"/>
      <c r="Q4783" s="273"/>
    </row>
    <row r="4784" spans="1:17" ht="16.5" customHeight="1" x14ac:dyDescent="0.25">
      <c r="A4784" s="275" t="s">
        <v>5438</v>
      </c>
      <c r="B4784" s="275"/>
      <c r="C4784" s="275"/>
      <c r="D4784" s="275"/>
      <c r="E4784" s="275"/>
      <c r="F4784" s="171" t="s">
        <v>4932</v>
      </c>
      <c r="G4784" s="275" t="s">
        <v>5364</v>
      </c>
      <c r="H4784" s="275"/>
      <c r="I4784" s="275"/>
      <c r="J4784" s="275" t="s">
        <v>5437</v>
      </c>
      <c r="K4784" s="275"/>
      <c r="L4784" s="275"/>
      <c r="M4784" s="276"/>
      <c r="N4784" s="276"/>
      <c r="O4784" s="276"/>
      <c r="P4784" s="276"/>
      <c r="Q4784" s="276"/>
    </row>
    <row r="4785" spans="1:17" s="173" customFormat="1" ht="16.5" customHeight="1" x14ac:dyDescent="0.25">
      <c r="A4785" s="272" t="s">
        <v>5436</v>
      </c>
      <c r="B4785" s="272"/>
      <c r="C4785" s="272"/>
      <c r="D4785" s="272"/>
      <c r="E4785" s="272"/>
      <c r="F4785" s="172" t="s">
        <v>4932</v>
      </c>
      <c r="G4785" s="272" t="s">
        <v>5364</v>
      </c>
      <c r="H4785" s="272"/>
      <c r="I4785" s="272"/>
      <c r="J4785" s="272" t="s">
        <v>5435</v>
      </c>
      <c r="K4785" s="272"/>
      <c r="L4785" s="272"/>
      <c r="M4785" s="273"/>
      <c r="N4785" s="273"/>
      <c r="O4785" s="273"/>
      <c r="P4785" s="273"/>
      <c r="Q4785" s="273"/>
    </row>
    <row r="4786" spans="1:17" ht="13.5" customHeight="1" x14ac:dyDescent="0.25">
      <c r="A4786" s="278" t="s">
        <v>5434</v>
      </c>
      <c r="B4786" s="278"/>
      <c r="C4786" s="278"/>
      <c r="D4786" s="278"/>
      <c r="E4786" s="278"/>
      <c r="F4786" s="171" t="s">
        <v>4932</v>
      </c>
      <c r="G4786" s="275" t="s">
        <v>5364</v>
      </c>
      <c r="H4786" s="275"/>
      <c r="I4786" s="275"/>
      <c r="J4786" s="275" t="s">
        <v>5433</v>
      </c>
      <c r="K4786" s="275"/>
      <c r="L4786" s="275"/>
      <c r="M4786" s="276"/>
      <c r="N4786" s="276"/>
      <c r="O4786" s="276"/>
      <c r="P4786" s="276"/>
      <c r="Q4786" s="276"/>
    </row>
    <row r="4787" spans="1:17" ht="13.5" customHeight="1" x14ac:dyDescent="0.25">
      <c r="A4787" s="278"/>
      <c r="B4787" s="278"/>
      <c r="C4787" s="278"/>
      <c r="D4787" s="278"/>
      <c r="E4787" s="278"/>
    </row>
    <row r="4788" spans="1:17" s="173" customFormat="1" ht="16.5" customHeight="1" x14ac:dyDescent="0.25">
      <c r="A4788" s="272" t="s">
        <v>5432</v>
      </c>
      <c r="B4788" s="272"/>
      <c r="C4788" s="272"/>
      <c r="D4788" s="272"/>
      <c r="E4788" s="272"/>
      <c r="F4788" s="172" t="s">
        <v>4932</v>
      </c>
      <c r="G4788" s="272" t="s">
        <v>5364</v>
      </c>
      <c r="H4788" s="272"/>
      <c r="I4788" s="272"/>
      <c r="J4788" s="272" t="s">
        <v>5431</v>
      </c>
      <c r="K4788" s="272"/>
      <c r="L4788" s="272"/>
      <c r="M4788" s="273"/>
      <c r="N4788" s="273"/>
      <c r="O4788" s="273"/>
      <c r="P4788" s="273"/>
      <c r="Q4788" s="273"/>
    </row>
    <row r="4789" spans="1:17" ht="16.5" customHeight="1" x14ac:dyDescent="0.25">
      <c r="A4789" s="275" t="s">
        <v>5430</v>
      </c>
      <c r="B4789" s="275"/>
      <c r="C4789" s="275"/>
      <c r="D4789" s="275"/>
      <c r="E4789" s="275"/>
      <c r="F4789" s="171" t="s">
        <v>4932</v>
      </c>
      <c r="G4789" s="275" t="s">
        <v>5364</v>
      </c>
      <c r="H4789" s="275"/>
      <c r="I4789" s="275"/>
      <c r="J4789" s="275" t="s">
        <v>5429</v>
      </c>
      <c r="K4789" s="275"/>
      <c r="L4789" s="275"/>
      <c r="M4789" s="276"/>
      <c r="N4789" s="276"/>
      <c r="O4789" s="276"/>
      <c r="P4789" s="276"/>
      <c r="Q4789" s="276"/>
    </row>
    <row r="4790" spans="1:17" s="173" customFormat="1" ht="13.5" customHeight="1" x14ac:dyDescent="0.25">
      <c r="A4790" s="272" t="s">
        <v>5428</v>
      </c>
      <c r="B4790" s="272"/>
      <c r="C4790" s="272"/>
      <c r="D4790" s="272"/>
      <c r="E4790" s="272"/>
      <c r="F4790" s="172" t="s">
        <v>4932</v>
      </c>
      <c r="G4790" s="272" t="s">
        <v>5364</v>
      </c>
      <c r="H4790" s="272"/>
      <c r="I4790" s="272"/>
      <c r="J4790" s="277" t="s">
        <v>5427</v>
      </c>
      <c r="K4790" s="277"/>
      <c r="L4790" s="277"/>
      <c r="M4790" s="273"/>
      <c r="N4790" s="273"/>
      <c r="O4790" s="273"/>
      <c r="P4790" s="273"/>
      <c r="Q4790" s="273"/>
    </row>
    <row r="4791" spans="1:17" s="173" customFormat="1" ht="13.5" customHeight="1" x14ac:dyDescent="0.25">
      <c r="J4791" s="277"/>
      <c r="K4791" s="277"/>
      <c r="L4791" s="277"/>
    </row>
    <row r="4792" spans="1:17" ht="13.5" customHeight="1" x14ac:dyDescent="0.25">
      <c r="A4792" s="275" t="s">
        <v>5426</v>
      </c>
      <c r="B4792" s="275"/>
      <c r="C4792" s="275"/>
      <c r="D4792" s="275"/>
      <c r="E4792" s="275"/>
      <c r="F4792" s="171" t="s">
        <v>4932</v>
      </c>
      <c r="G4792" s="275" t="s">
        <v>5364</v>
      </c>
      <c r="H4792" s="275"/>
      <c r="I4792" s="275"/>
      <c r="J4792" s="278" t="s">
        <v>5425</v>
      </c>
      <c r="K4792" s="278"/>
      <c r="L4792" s="278"/>
      <c r="M4792" s="276"/>
      <c r="N4792" s="276"/>
      <c r="O4792" s="276"/>
      <c r="P4792" s="276"/>
      <c r="Q4792" s="276"/>
    </row>
    <row r="4793" spans="1:17" ht="13.5" customHeight="1" x14ac:dyDescent="0.25">
      <c r="J4793" s="278"/>
      <c r="K4793" s="278"/>
      <c r="L4793" s="278"/>
    </row>
    <row r="4794" spans="1:17" s="173" customFormat="1" ht="13.5" customHeight="1" x14ac:dyDescent="0.25">
      <c r="A4794" s="272" t="s">
        <v>5424</v>
      </c>
      <c r="B4794" s="272"/>
      <c r="C4794" s="272"/>
      <c r="D4794" s="272"/>
      <c r="E4794" s="272"/>
      <c r="F4794" s="172" t="s">
        <v>4932</v>
      </c>
      <c r="G4794" s="272" t="s">
        <v>5364</v>
      </c>
      <c r="H4794" s="272"/>
      <c r="I4794" s="272"/>
      <c r="J4794" s="277" t="s">
        <v>5423</v>
      </c>
      <c r="K4794" s="277"/>
      <c r="L4794" s="277"/>
      <c r="M4794" s="273"/>
      <c r="N4794" s="273"/>
      <c r="O4794" s="273"/>
      <c r="P4794" s="273"/>
      <c r="Q4794" s="273"/>
    </row>
    <row r="4795" spans="1:17" s="173" customFormat="1" ht="13.5" customHeight="1" x14ac:dyDescent="0.25">
      <c r="J4795" s="277"/>
      <c r="K4795" s="277"/>
      <c r="L4795" s="277"/>
    </row>
    <row r="4796" spans="1:17" ht="13.5" customHeight="1" x14ac:dyDescent="0.25">
      <c r="A4796" s="275" t="s">
        <v>5422</v>
      </c>
      <c r="B4796" s="275"/>
      <c r="C4796" s="275"/>
      <c r="D4796" s="275"/>
      <c r="E4796" s="275"/>
      <c r="F4796" s="171" t="s">
        <v>4932</v>
      </c>
      <c r="G4796" s="275" t="s">
        <v>5364</v>
      </c>
      <c r="H4796" s="275"/>
      <c r="I4796" s="275"/>
      <c r="J4796" s="278" t="s">
        <v>5421</v>
      </c>
      <c r="K4796" s="278"/>
      <c r="L4796" s="278"/>
      <c r="M4796" s="276"/>
      <c r="N4796" s="276"/>
      <c r="O4796" s="276"/>
      <c r="P4796" s="276"/>
      <c r="Q4796" s="276"/>
    </row>
    <row r="4797" spans="1:17" ht="13.5" customHeight="1" x14ac:dyDescent="0.25">
      <c r="J4797" s="278"/>
      <c r="K4797" s="278"/>
      <c r="L4797" s="278"/>
    </row>
    <row r="4798" spans="1:17" s="173" customFormat="1" ht="16.5" customHeight="1" x14ac:dyDescent="0.25">
      <c r="A4798" s="272" t="s">
        <v>5420</v>
      </c>
      <c r="B4798" s="272"/>
      <c r="C4798" s="272"/>
      <c r="D4798" s="272"/>
      <c r="E4798" s="272"/>
      <c r="F4798" s="172" t="s">
        <v>4932</v>
      </c>
      <c r="G4798" s="272" t="s">
        <v>5364</v>
      </c>
      <c r="H4798" s="272"/>
      <c r="I4798" s="272"/>
      <c r="J4798" s="272" t="s">
        <v>5419</v>
      </c>
      <c r="K4798" s="272"/>
      <c r="L4798" s="272"/>
      <c r="M4798" s="273"/>
      <c r="N4798" s="273"/>
      <c r="O4798" s="273"/>
      <c r="P4798" s="273"/>
      <c r="Q4798" s="273"/>
    </row>
    <row r="4799" spans="1:17" ht="16.5" customHeight="1" x14ac:dyDescent="0.25">
      <c r="A4799" s="275" t="s">
        <v>5418</v>
      </c>
      <c r="B4799" s="275"/>
      <c r="C4799" s="275"/>
      <c r="D4799" s="275"/>
      <c r="E4799" s="275"/>
      <c r="F4799" s="171" t="s">
        <v>4932</v>
      </c>
      <c r="G4799" s="275" t="s">
        <v>5364</v>
      </c>
      <c r="H4799" s="275"/>
      <c r="I4799" s="275"/>
      <c r="J4799" s="275" t="s">
        <v>5417</v>
      </c>
      <c r="K4799" s="275"/>
      <c r="L4799" s="275"/>
      <c r="M4799" s="276"/>
      <c r="N4799" s="276"/>
      <c r="O4799" s="276"/>
      <c r="P4799" s="276"/>
      <c r="Q4799" s="276"/>
    </row>
    <row r="4800" spans="1:17" s="173" customFormat="1" ht="16.5" customHeight="1" x14ac:dyDescent="0.25">
      <c r="A4800" s="272" t="s">
        <v>5416</v>
      </c>
      <c r="B4800" s="272"/>
      <c r="C4800" s="272"/>
      <c r="D4800" s="272"/>
      <c r="E4800" s="272"/>
      <c r="F4800" s="172" t="s">
        <v>4932</v>
      </c>
      <c r="G4800" s="272" t="s">
        <v>5364</v>
      </c>
      <c r="H4800" s="272"/>
      <c r="I4800" s="272"/>
      <c r="J4800" s="272" t="s">
        <v>5415</v>
      </c>
      <c r="K4800" s="272"/>
      <c r="L4800" s="272"/>
      <c r="M4800" s="273"/>
      <c r="N4800" s="273"/>
      <c r="O4800" s="273"/>
      <c r="P4800" s="273"/>
      <c r="Q4800" s="273"/>
    </row>
    <row r="4801" spans="1:17" ht="13.5" customHeight="1" x14ac:dyDescent="0.25">
      <c r="A4801" s="275" t="s">
        <v>5414</v>
      </c>
      <c r="B4801" s="275"/>
      <c r="C4801" s="275"/>
      <c r="D4801" s="275"/>
      <c r="E4801" s="275"/>
      <c r="F4801" s="171" t="s">
        <v>4932</v>
      </c>
      <c r="G4801" s="275" t="s">
        <v>5364</v>
      </c>
      <c r="H4801" s="275"/>
      <c r="I4801" s="275"/>
      <c r="J4801" s="278" t="s">
        <v>5413</v>
      </c>
      <c r="K4801" s="278"/>
      <c r="L4801" s="278"/>
      <c r="M4801" s="276"/>
      <c r="N4801" s="276"/>
      <c r="O4801" s="276"/>
      <c r="P4801" s="276"/>
      <c r="Q4801" s="276"/>
    </row>
    <row r="4802" spans="1:17" ht="13.5" customHeight="1" x14ac:dyDescent="0.25">
      <c r="J4802" s="278"/>
      <c r="K4802" s="278"/>
      <c r="L4802" s="278"/>
    </row>
    <row r="4803" spans="1:17" s="173" customFormat="1" ht="13.5" customHeight="1" x14ac:dyDescent="0.25">
      <c r="A4803" s="277" t="s">
        <v>5412</v>
      </c>
      <c r="B4803" s="277"/>
      <c r="C4803" s="277"/>
      <c r="D4803" s="277"/>
      <c r="E4803" s="277"/>
      <c r="F4803" s="172" t="s">
        <v>4932</v>
      </c>
      <c r="G4803" s="272" t="s">
        <v>5364</v>
      </c>
      <c r="H4803" s="272"/>
      <c r="I4803" s="272"/>
      <c r="J4803" s="272" t="s">
        <v>2546</v>
      </c>
      <c r="K4803" s="272"/>
      <c r="L4803" s="272"/>
      <c r="M4803" s="273"/>
      <c r="N4803" s="273"/>
      <c r="O4803" s="273"/>
      <c r="P4803" s="273"/>
      <c r="Q4803" s="273"/>
    </row>
    <row r="4804" spans="1:17" s="173" customFormat="1" ht="13.5" customHeight="1" x14ac:dyDescent="0.25">
      <c r="A4804" s="277"/>
      <c r="B4804" s="277"/>
      <c r="C4804" s="277"/>
      <c r="D4804" s="277"/>
      <c r="E4804" s="277"/>
    </row>
    <row r="4805" spans="1:17" ht="16.5" customHeight="1" x14ac:dyDescent="0.25">
      <c r="A4805" s="275" t="s">
        <v>5411</v>
      </c>
      <c r="B4805" s="275"/>
      <c r="C4805" s="275"/>
      <c r="D4805" s="275"/>
      <c r="E4805" s="275"/>
      <c r="F4805" s="171" t="s">
        <v>4932</v>
      </c>
      <c r="G4805" s="275" t="s">
        <v>5364</v>
      </c>
      <c r="H4805" s="275"/>
      <c r="I4805" s="275"/>
      <c r="J4805" s="275" t="s">
        <v>5410</v>
      </c>
      <c r="K4805" s="275"/>
      <c r="L4805" s="275"/>
      <c r="M4805" s="276"/>
      <c r="N4805" s="276"/>
      <c r="O4805" s="276"/>
      <c r="P4805" s="276"/>
      <c r="Q4805" s="276"/>
    </row>
    <row r="4806" spans="1:17" s="173" customFormat="1" ht="16.5" customHeight="1" x14ac:dyDescent="0.25">
      <c r="A4806" s="272" t="s">
        <v>5409</v>
      </c>
      <c r="B4806" s="272"/>
      <c r="C4806" s="272"/>
      <c r="D4806" s="272"/>
      <c r="E4806" s="272"/>
      <c r="F4806" s="172" t="s">
        <v>4932</v>
      </c>
      <c r="G4806" s="272" t="s">
        <v>5364</v>
      </c>
      <c r="H4806" s="272"/>
      <c r="I4806" s="272"/>
      <c r="J4806" s="272" t="s">
        <v>5408</v>
      </c>
      <c r="K4806" s="272"/>
      <c r="L4806" s="272"/>
      <c r="M4806" s="273"/>
      <c r="N4806" s="273"/>
      <c r="O4806" s="273"/>
      <c r="P4806" s="273"/>
      <c r="Q4806" s="273"/>
    </row>
    <row r="4807" spans="1:17" ht="13.5" customHeight="1" x14ac:dyDescent="0.25">
      <c r="A4807" s="278" t="s">
        <v>5407</v>
      </c>
      <c r="B4807" s="278"/>
      <c r="C4807" s="278"/>
      <c r="D4807" s="278"/>
      <c r="E4807" s="278"/>
      <c r="F4807" s="171" t="s">
        <v>4932</v>
      </c>
      <c r="G4807" s="275" t="s">
        <v>5364</v>
      </c>
      <c r="H4807" s="275"/>
      <c r="I4807" s="275"/>
      <c r="M4807" s="276"/>
      <c r="N4807" s="276"/>
      <c r="O4807" s="276"/>
      <c r="P4807" s="276"/>
      <c r="Q4807" s="276"/>
    </row>
    <row r="4808" spans="1:17" ht="13.5" customHeight="1" x14ac:dyDescent="0.25">
      <c r="A4808" s="278"/>
      <c r="B4808" s="278"/>
      <c r="C4808" s="278"/>
      <c r="D4808" s="278"/>
      <c r="E4808" s="278"/>
    </row>
    <row r="4809" spans="1:17" ht="13.5" customHeight="1" x14ac:dyDescent="0.25">
      <c r="A4809" s="278"/>
      <c r="B4809" s="278"/>
      <c r="C4809" s="278"/>
      <c r="D4809" s="278"/>
      <c r="E4809" s="278"/>
    </row>
    <row r="4810" spans="1:17" s="173" customFormat="1" ht="13.5" customHeight="1" x14ac:dyDescent="0.25">
      <c r="A4810" s="277" t="s">
        <v>5406</v>
      </c>
      <c r="B4810" s="277"/>
      <c r="C4810" s="277"/>
      <c r="D4810" s="277"/>
      <c r="E4810" s="277"/>
      <c r="F4810" s="172" t="s">
        <v>4932</v>
      </c>
      <c r="G4810" s="272" t="s">
        <v>5364</v>
      </c>
      <c r="H4810" s="272"/>
      <c r="I4810" s="272"/>
      <c r="J4810" s="277" t="s">
        <v>5405</v>
      </c>
      <c r="K4810" s="277"/>
      <c r="L4810" s="277"/>
      <c r="M4810" s="273"/>
      <c r="N4810" s="273"/>
      <c r="O4810" s="273"/>
      <c r="P4810" s="273"/>
      <c r="Q4810" s="273"/>
    </row>
    <row r="4811" spans="1:17" s="173" customFormat="1" ht="13.5" customHeight="1" x14ac:dyDescent="0.25">
      <c r="A4811" s="277"/>
      <c r="B4811" s="277"/>
      <c r="C4811" s="277"/>
      <c r="D4811" s="277"/>
      <c r="E4811" s="277"/>
      <c r="J4811" s="277"/>
      <c r="K4811" s="277"/>
      <c r="L4811" s="277"/>
    </row>
    <row r="4812" spans="1:17" s="173" customFormat="1" ht="13.5" customHeight="1" x14ac:dyDescent="0.25">
      <c r="J4812" s="277"/>
      <c r="K4812" s="277"/>
      <c r="L4812" s="277"/>
    </row>
    <row r="4813" spans="1:17" s="173" customFormat="1" ht="13.5" customHeight="1" x14ac:dyDescent="0.25">
      <c r="J4813" s="277"/>
      <c r="K4813" s="277"/>
      <c r="L4813" s="277"/>
    </row>
    <row r="4814" spans="1:17" ht="13.5" customHeight="1" x14ac:dyDescent="0.25">
      <c r="A4814" s="278" t="s">
        <v>5404</v>
      </c>
      <c r="B4814" s="278"/>
      <c r="C4814" s="278"/>
      <c r="D4814" s="278"/>
      <c r="E4814" s="278"/>
      <c r="F4814" s="171" t="s">
        <v>4932</v>
      </c>
      <c r="G4814" s="275" t="s">
        <v>5364</v>
      </c>
      <c r="H4814" s="275"/>
      <c r="I4814" s="275"/>
      <c r="J4814" s="278" t="s">
        <v>5402</v>
      </c>
      <c r="K4814" s="278"/>
      <c r="L4814" s="278"/>
      <c r="M4814" s="276"/>
      <c r="N4814" s="276"/>
      <c r="O4814" s="276"/>
      <c r="P4814" s="276"/>
      <c r="Q4814" s="276"/>
    </row>
    <row r="4815" spans="1:17" ht="13.5" customHeight="1" x14ac:dyDescent="0.25">
      <c r="A4815" s="278"/>
      <c r="B4815" s="278"/>
      <c r="C4815" s="278"/>
      <c r="D4815" s="278"/>
      <c r="E4815" s="278"/>
      <c r="J4815" s="278"/>
      <c r="K4815" s="278"/>
      <c r="L4815" s="278"/>
    </row>
    <row r="4816" spans="1:17" ht="13.5" customHeight="1" x14ac:dyDescent="0.25">
      <c r="J4816" s="278"/>
      <c r="K4816" s="278"/>
      <c r="L4816" s="278"/>
    </row>
    <row r="4817" spans="1:17" ht="13.5" customHeight="1" x14ac:dyDescent="0.25">
      <c r="J4817" s="278"/>
      <c r="K4817" s="278"/>
      <c r="L4817" s="278"/>
    </row>
    <row r="4818" spans="1:17" s="173" customFormat="1" ht="13.5" customHeight="1" x14ac:dyDescent="0.25">
      <c r="A4818" s="277" t="s">
        <v>5403</v>
      </c>
      <c r="B4818" s="277"/>
      <c r="C4818" s="277"/>
      <c r="D4818" s="277"/>
      <c r="E4818" s="277"/>
      <c r="F4818" s="172" t="s">
        <v>4932</v>
      </c>
      <c r="G4818" s="272" t="s">
        <v>5364</v>
      </c>
      <c r="H4818" s="272"/>
      <c r="I4818" s="272"/>
      <c r="J4818" s="277" t="s">
        <v>5402</v>
      </c>
      <c r="K4818" s="277"/>
      <c r="L4818" s="277"/>
      <c r="M4818" s="273"/>
      <c r="N4818" s="273"/>
      <c r="O4818" s="273"/>
      <c r="P4818" s="273"/>
      <c r="Q4818" s="273"/>
    </row>
    <row r="4819" spans="1:17" s="173" customFormat="1" ht="13.5" customHeight="1" x14ac:dyDescent="0.25">
      <c r="A4819" s="277"/>
      <c r="B4819" s="277"/>
      <c r="C4819" s="277"/>
      <c r="D4819" s="277"/>
      <c r="E4819" s="277"/>
      <c r="J4819" s="277"/>
      <c r="K4819" s="277"/>
      <c r="L4819" s="277"/>
    </row>
    <row r="4820" spans="1:17" s="173" customFormat="1" ht="13.5" customHeight="1" x14ac:dyDescent="0.25">
      <c r="J4820" s="277"/>
      <c r="K4820" s="277"/>
      <c r="L4820" s="277"/>
    </row>
    <row r="4821" spans="1:17" s="173" customFormat="1" ht="13.5" customHeight="1" x14ac:dyDescent="0.25">
      <c r="J4821" s="277"/>
      <c r="K4821" s="277"/>
      <c r="L4821" s="277"/>
    </row>
    <row r="4822" spans="1:17" ht="13.5" customHeight="1" x14ac:dyDescent="0.25">
      <c r="A4822" s="278" t="s">
        <v>5401</v>
      </c>
      <c r="B4822" s="278"/>
      <c r="C4822" s="278"/>
      <c r="D4822" s="278"/>
      <c r="E4822" s="278"/>
      <c r="F4822" s="171" t="s">
        <v>4932</v>
      </c>
      <c r="G4822" s="275" t="s">
        <v>5364</v>
      </c>
      <c r="H4822" s="275"/>
      <c r="I4822" s="275"/>
      <c r="J4822" s="278" t="s">
        <v>5397</v>
      </c>
      <c r="K4822" s="278"/>
      <c r="L4822" s="278"/>
      <c r="M4822" s="276"/>
      <c r="N4822" s="276"/>
      <c r="O4822" s="276"/>
      <c r="P4822" s="276"/>
      <c r="Q4822" s="276"/>
    </row>
    <row r="4823" spans="1:17" ht="13.5" customHeight="1" x14ac:dyDescent="0.25">
      <c r="A4823" s="278"/>
      <c r="B4823" s="278"/>
      <c r="C4823" s="278"/>
      <c r="D4823" s="278"/>
      <c r="E4823" s="278"/>
      <c r="J4823" s="278"/>
      <c r="K4823" s="278"/>
      <c r="L4823" s="278"/>
    </row>
    <row r="4824" spans="1:17" ht="13.5" customHeight="1" x14ac:dyDescent="0.25">
      <c r="J4824" s="278"/>
      <c r="K4824" s="278"/>
      <c r="L4824" s="278"/>
    </row>
    <row r="4825" spans="1:17" ht="13.5" customHeight="1" x14ac:dyDescent="0.25">
      <c r="J4825" s="278"/>
      <c r="K4825" s="278"/>
      <c r="L4825" s="278"/>
    </row>
    <row r="4826" spans="1:17" s="173" customFormat="1" ht="13.5" customHeight="1" x14ac:dyDescent="0.25">
      <c r="A4826" s="277" t="s">
        <v>5400</v>
      </c>
      <c r="B4826" s="277"/>
      <c r="C4826" s="277"/>
      <c r="D4826" s="277"/>
      <c r="E4826" s="277"/>
      <c r="F4826" s="172" t="s">
        <v>4932</v>
      </c>
      <c r="G4826" s="272" t="s">
        <v>5364</v>
      </c>
      <c r="H4826" s="272"/>
      <c r="I4826" s="272"/>
      <c r="J4826" s="277" t="s">
        <v>5395</v>
      </c>
      <c r="K4826" s="277"/>
      <c r="L4826" s="277"/>
      <c r="M4826" s="273"/>
      <c r="N4826" s="273"/>
      <c r="O4826" s="273"/>
      <c r="P4826" s="273"/>
      <c r="Q4826" s="273"/>
    </row>
    <row r="4827" spans="1:17" s="173" customFormat="1" ht="13.5" customHeight="1" x14ac:dyDescent="0.25">
      <c r="A4827" s="277"/>
      <c r="B4827" s="277"/>
      <c r="C4827" s="277"/>
      <c r="D4827" s="277"/>
      <c r="E4827" s="277"/>
      <c r="J4827" s="277"/>
      <c r="K4827" s="277"/>
      <c r="L4827" s="277"/>
    </row>
    <row r="4828" spans="1:17" s="173" customFormat="1" ht="13.5" customHeight="1" x14ac:dyDescent="0.25">
      <c r="J4828" s="277"/>
      <c r="K4828" s="277"/>
      <c r="L4828" s="277"/>
    </row>
    <row r="4829" spans="1:17" s="173" customFormat="1" ht="13.5" customHeight="1" x14ac:dyDescent="0.25">
      <c r="J4829" s="277"/>
      <c r="K4829" s="277"/>
      <c r="L4829" s="277"/>
    </row>
    <row r="4830" spans="1:17" ht="13.5" customHeight="1" x14ac:dyDescent="0.25">
      <c r="A4830" s="278" t="s">
        <v>5399</v>
      </c>
      <c r="B4830" s="278"/>
      <c r="C4830" s="278"/>
      <c r="D4830" s="278"/>
      <c r="E4830" s="278"/>
      <c r="F4830" s="171" t="s">
        <v>4932</v>
      </c>
      <c r="G4830" s="275" t="s">
        <v>5364</v>
      </c>
      <c r="H4830" s="275"/>
      <c r="I4830" s="275"/>
      <c r="J4830" s="278" t="s">
        <v>5395</v>
      </c>
      <c r="K4830" s="278"/>
      <c r="L4830" s="278"/>
      <c r="M4830" s="276"/>
      <c r="N4830" s="276"/>
      <c r="O4830" s="276"/>
      <c r="P4830" s="276"/>
      <c r="Q4830" s="276"/>
    </row>
    <row r="4831" spans="1:17" ht="13.5" customHeight="1" x14ac:dyDescent="0.25">
      <c r="A4831" s="278"/>
      <c r="B4831" s="278"/>
      <c r="C4831" s="278"/>
      <c r="D4831" s="278"/>
      <c r="E4831" s="278"/>
      <c r="J4831" s="278"/>
      <c r="K4831" s="278"/>
      <c r="L4831" s="278"/>
    </row>
    <row r="4832" spans="1:17" ht="13.5" customHeight="1" x14ac:dyDescent="0.25">
      <c r="J4832" s="278"/>
      <c r="K4832" s="278"/>
      <c r="L4832" s="278"/>
    </row>
    <row r="4833" spans="1:17" ht="13.5" customHeight="1" x14ac:dyDescent="0.25">
      <c r="J4833" s="278"/>
      <c r="K4833" s="278"/>
      <c r="L4833" s="278"/>
    </row>
    <row r="4834" spans="1:17" s="173" customFormat="1" ht="13.5" customHeight="1" x14ac:dyDescent="0.25">
      <c r="A4834" s="277" t="s">
        <v>5398</v>
      </c>
      <c r="B4834" s="277"/>
      <c r="C4834" s="277"/>
      <c r="D4834" s="277"/>
      <c r="E4834" s="277"/>
      <c r="F4834" s="172" t="s">
        <v>4932</v>
      </c>
      <c r="G4834" s="272" t="s">
        <v>5364</v>
      </c>
      <c r="H4834" s="272"/>
      <c r="I4834" s="272"/>
      <c r="J4834" s="277" t="s">
        <v>5397</v>
      </c>
      <c r="K4834" s="277"/>
      <c r="L4834" s="277"/>
      <c r="M4834" s="273"/>
      <c r="N4834" s="273"/>
      <c r="O4834" s="273"/>
      <c r="P4834" s="273"/>
      <c r="Q4834" s="273"/>
    </row>
    <row r="4835" spans="1:17" s="173" customFormat="1" ht="13.5" customHeight="1" x14ac:dyDescent="0.25">
      <c r="A4835" s="277"/>
      <c r="B4835" s="277"/>
      <c r="C4835" s="277"/>
      <c r="D4835" s="277"/>
      <c r="E4835" s="277"/>
      <c r="J4835" s="277"/>
      <c r="K4835" s="277"/>
      <c r="L4835" s="277"/>
    </row>
    <row r="4836" spans="1:17" s="173" customFormat="1" ht="13.5" customHeight="1" x14ac:dyDescent="0.25">
      <c r="J4836" s="277"/>
      <c r="K4836" s="277"/>
      <c r="L4836" s="277"/>
    </row>
    <row r="4837" spans="1:17" s="173" customFormat="1" ht="13.5" customHeight="1" x14ac:dyDescent="0.25">
      <c r="J4837" s="277"/>
      <c r="K4837" s="277"/>
      <c r="L4837" s="277"/>
    </row>
    <row r="4838" spans="1:17" ht="13.5" customHeight="1" x14ac:dyDescent="0.25">
      <c r="A4838" s="278" t="s">
        <v>5396</v>
      </c>
      <c r="B4838" s="278"/>
      <c r="C4838" s="278"/>
      <c r="D4838" s="278"/>
      <c r="E4838" s="278"/>
      <c r="F4838" s="171" t="s">
        <v>4932</v>
      </c>
      <c r="G4838" s="275" t="s">
        <v>5364</v>
      </c>
      <c r="H4838" s="275"/>
      <c r="I4838" s="275"/>
      <c r="J4838" s="278" t="s">
        <v>5395</v>
      </c>
      <c r="K4838" s="278"/>
      <c r="L4838" s="278"/>
      <c r="M4838" s="276"/>
      <c r="N4838" s="276"/>
      <c r="O4838" s="276"/>
      <c r="P4838" s="276"/>
      <c r="Q4838" s="276"/>
    </row>
    <row r="4839" spans="1:17" ht="13.5" customHeight="1" x14ac:dyDescent="0.25">
      <c r="A4839" s="278"/>
      <c r="B4839" s="278"/>
      <c r="C4839" s="278"/>
      <c r="D4839" s="278"/>
      <c r="E4839" s="278"/>
      <c r="J4839" s="278"/>
      <c r="K4839" s="278"/>
      <c r="L4839" s="278"/>
    </row>
    <row r="4840" spans="1:17" ht="13.5" customHeight="1" x14ac:dyDescent="0.25">
      <c r="J4840" s="278"/>
      <c r="K4840" s="278"/>
      <c r="L4840" s="278"/>
    </row>
    <row r="4841" spans="1:17" ht="13.5" customHeight="1" x14ac:dyDescent="0.25">
      <c r="J4841" s="278"/>
      <c r="K4841" s="278"/>
      <c r="L4841" s="278"/>
    </row>
    <row r="4842" spans="1:17" s="173" customFormat="1" ht="13.5" customHeight="1" x14ac:dyDescent="0.25">
      <c r="A4842" s="277" t="s">
        <v>5394</v>
      </c>
      <c r="B4842" s="277"/>
      <c r="C4842" s="277"/>
      <c r="D4842" s="277"/>
      <c r="E4842" s="277"/>
      <c r="F4842" s="172" t="s">
        <v>4932</v>
      </c>
      <c r="G4842" s="272" t="s">
        <v>5364</v>
      </c>
      <c r="H4842" s="272"/>
      <c r="I4842" s="272"/>
      <c r="J4842" s="277" t="s">
        <v>5393</v>
      </c>
      <c r="K4842" s="277"/>
      <c r="L4842" s="277"/>
      <c r="M4842" s="273"/>
      <c r="N4842" s="273"/>
      <c r="O4842" s="273"/>
      <c r="P4842" s="273"/>
      <c r="Q4842" s="273"/>
    </row>
    <row r="4843" spans="1:17" s="173" customFormat="1" ht="13.5" customHeight="1" x14ac:dyDescent="0.25">
      <c r="A4843" s="277"/>
      <c r="B4843" s="277"/>
      <c r="C4843" s="277"/>
      <c r="D4843" s="277"/>
      <c r="E4843" s="277"/>
      <c r="J4843" s="277"/>
      <c r="K4843" s="277"/>
      <c r="L4843" s="277"/>
    </row>
    <row r="4844" spans="1:17" s="173" customFormat="1" ht="13.5" customHeight="1" x14ac:dyDescent="0.25">
      <c r="J4844" s="277"/>
      <c r="K4844" s="277"/>
      <c r="L4844" s="277"/>
    </row>
    <row r="4845" spans="1:17" s="173" customFormat="1" ht="13.5" customHeight="1" x14ac:dyDescent="0.25">
      <c r="J4845" s="277"/>
      <c r="K4845" s="277"/>
      <c r="L4845" s="277"/>
    </row>
    <row r="4846" spans="1:17" ht="13.5" customHeight="1" x14ac:dyDescent="0.25">
      <c r="A4846" s="278" t="s">
        <v>5392</v>
      </c>
      <c r="B4846" s="278"/>
      <c r="C4846" s="278"/>
      <c r="D4846" s="278"/>
      <c r="E4846" s="278"/>
      <c r="F4846" s="171" t="s">
        <v>4932</v>
      </c>
      <c r="G4846" s="275" t="s">
        <v>5364</v>
      </c>
      <c r="H4846" s="275"/>
      <c r="I4846" s="275"/>
      <c r="J4846" s="278" t="s">
        <v>5391</v>
      </c>
      <c r="K4846" s="278"/>
      <c r="L4846" s="278"/>
      <c r="M4846" s="276"/>
      <c r="N4846" s="276"/>
      <c r="O4846" s="276"/>
      <c r="P4846" s="276"/>
      <c r="Q4846" s="276"/>
    </row>
    <row r="4847" spans="1:17" ht="13.5" customHeight="1" x14ac:dyDescent="0.25">
      <c r="A4847" s="278"/>
      <c r="B4847" s="278"/>
      <c r="C4847" s="278"/>
      <c r="D4847" s="278"/>
      <c r="E4847" s="278"/>
      <c r="J4847" s="278"/>
      <c r="K4847" s="278"/>
      <c r="L4847" s="278"/>
    </row>
    <row r="4848" spans="1:17" ht="13.5" customHeight="1" x14ac:dyDescent="0.25">
      <c r="J4848" s="278"/>
      <c r="K4848" s="278"/>
      <c r="L4848" s="278"/>
    </row>
    <row r="4849" spans="1:17" ht="13.5" customHeight="1" x14ac:dyDescent="0.25">
      <c r="J4849" s="278"/>
      <c r="K4849" s="278"/>
      <c r="L4849" s="278"/>
    </row>
    <row r="4850" spans="1:17" s="173" customFormat="1" ht="13.5" customHeight="1" x14ac:dyDescent="0.25">
      <c r="A4850" s="277" t="s">
        <v>5390</v>
      </c>
      <c r="B4850" s="277"/>
      <c r="C4850" s="277"/>
      <c r="D4850" s="277"/>
      <c r="E4850" s="277"/>
      <c r="F4850" s="172" t="s">
        <v>4932</v>
      </c>
      <c r="G4850" s="272" t="s">
        <v>5364</v>
      </c>
      <c r="H4850" s="272"/>
      <c r="I4850" s="272"/>
      <c r="J4850" s="277" t="s">
        <v>5388</v>
      </c>
      <c r="K4850" s="277"/>
      <c r="L4850" s="277"/>
      <c r="M4850" s="273"/>
      <c r="N4850" s="273"/>
      <c r="O4850" s="273"/>
      <c r="P4850" s="273"/>
      <c r="Q4850" s="273"/>
    </row>
    <row r="4851" spans="1:17" s="173" customFormat="1" ht="13.5" customHeight="1" x14ac:dyDescent="0.25">
      <c r="A4851" s="277"/>
      <c r="B4851" s="277"/>
      <c r="C4851" s="277"/>
      <c r="D4851" s="277"/>
      <c r="E4851" s="277"/>
      <c r="J4851" s="277"/>
      <c r="K4851" s="277"/>
      <c r="L4851" s="277"/>
    </row>
    <row r="4852" spans="1:17" s="173" customFormat="1" ht="13.5" customHeight="1" x14ac:dyDescent="0.25">
      <c r="J4852" s="277"/>
      <c r="K4852" s="277"/>
      <c r="L4852" s="277"/>
    </row>
    <row r="4853" spans="1:17" s="173" customFormat="1" ht="13.5" customHeight="1" x14ac:dyDescent="0.25">
      <c r="J4853" s="277"/>
      <c r="K4853" s="277"/>
      <c r="L4853" s="277"/>
    </row>
    <row r="4854" spans="1:17" ht="13.5" customHeight="1" x14ac:dyDescent="0.25">
      <c r="A4854" s="278" t="s">
        <v>5389</v>
      </c>
      <c r="B4854" s="278"/>
      <c r="C4854" s="278"/>
      <c r="D4854" s="278"/>
      <c r="E4854" s="278"/>
      <c r="F4854" s="171" t="s">
        <v>4932</v>
      </c>
      <c r="G4854" s="275" t="s">
        <v>5364</v>
      </c>
      <c r="H4854" s="275"/>
      <c r="I4854" s="275"/>
      <c r="J4854" s="278" t="s">
        <v>5388</v>
      </c>
      <c r="K4854" s="278"/>
      <c r="L4854" s="278"/>
      <c r="M4854" s="276"/>
      <c r="N4854" s="276"/>
      <c r="O4854" s="276"/>
      <c r="P4854" s="276"/>
      <c r="Q4854" s="276"/>
    </row>
    <row r="4855" spans="1:17" ht="13.5" customHeight="1" x14ac:dyDescent="0.25">
      <c r="A4855" s="278"/>
      <c r="B4855" s="278"/>
      <c r="C4855" s="278"/>
      <c r="D4855" s="278"/>
      <c r="E4855" s="278"/>
      <c r="J4855" s="278"/>
      <c r="K4855" s="278"/>
      <c r="L4855" s="278"/>
    </row>
    <row r="4856" spans="1:17" ht="13.5" customHeight="1" x14ac:dyDescent="0.25">
      <c r="J4856" s="278"/>
      <c r="K4856" s="278"/>
      <c r="L4856" s="278"/>
    </row>
    <row r="4857" spans="1:17" ht="13.5" customHeight="1" x14ac:dyDescent="0.25">
      <c r="J4857" s="278"/>
      <c r="K4857" s="278"/>
      <c r="L4857" s="278"/>
    </row>
    <row r="4858" spans="1:17" s="173" customFormat="1" ht="13.5" customHeight="1" x14ac:dyDescent="0.25">
      <c r="A4858" s="277" t="s">
        <v>5387</v>
      </c>
      <c r="B4858" s="277"/>
      <c r="C4858" s="277"/>
      <c r="D4858" s="277"/>
      <c r="E4858" s="277"/>
      <c r="F4858" s="172" t="s">
        <v>4932</v>
      </c>
      <c r="G4858" s="272" t="s">
        <v>5364</v>
      </c>
      <c r="H4858" s="272"/>
      <c r="I4858" s="272"/>
      <c r="J4858" s="277" t="s">
        <v>5386</v>
      </c>
      <c r="K4858" s="277"/>
      <c r="L4858" s="277"/>
      <c r="M4858" s="273"/>
      <c r="N4858" s="273"/>
      <c r="O4858" s="273"/>
      <c r="P4858" s="273"/>
      <c r="Q4858" s="273"/>
    </row>
    <row r="4859" spans="1:17" s="173" customFormat="1" ht="13.5" customHeight="1" x14ac:dyDescent="0.25">
      <c r="A4859" s="277"/>
      <c r="B4859" s="277"/>
      <c r="C4859" s="277"/>
      <c r="D4859" s="277"/>
      <c r="E4859" s="277"/>
      <c r="J4859" s="277"/>
      <c r="K4859" s="277"/>
      <c r="L4859" s="277"/>
    </row>
    <row r="4860" spans="1:17" s="173" customFormat="1" ht="13.5" customHeight="1" x14ac:dyDescent="0.25">
      <c r="J4860" s="277"/>
      <c r="K4860" s="277"/>
      <c r="L4860" s="277"/>
    </row>
    <row r="4861" spans="1:17" s="173" customFormat="1" ht="13.5" customHeight="1" x14ac:dyDescent="0.25">
      <c r="J4861" s="277"/>
      <c r="K4861" s="277"/>
      <c r="L4861" s="277"/>
    </row>
    <row r="4862" spans="1:17" ht="13.5" customHeight="1" x14ac:dyDescent="0.25">
      <c r="A4862" s="278" t="s">
        <v>5385</v>
      </c>
      <c r="B4862" s="278"/>
      <c r="C4862" s="278"/>
      <c r="D4862" s="278"/>
      <c r="E4862" s="278"/>
      <c r="F4862" s="171" t="s">
        <v>4932</v>
      </c>
      <c r="G4862" s="275" t="s">
        <v>5364</v>
      </c>
      <c r="H4862" s="275"/>
      <c r="I4862" s="275"/>
      <c r="J4862" s="278" t="s">
        <v>5384</v>
      </c>
      <c r="K4862" s="278"/>
      <c r="L4862" s="278"/>
      <c r="M4862" s="276"/>
      <c r="N4862" s="276"/>
      <c r="O4862" s="276"/>
      <c r="P4862" s="276"/>
      <c r="Q4862" s="276"/>
    </row>
    <row r="4863" spans="1:17" ht="13.5" customHeight="1" x14ac:dyDescent="0.25">
      <c r="A4863" s="278"/>
      <c r="B4863" s="278"/>
      <c r="C4863" s="278"/>
      <c r="D4863" s="278"/>
      <c r="E4863" s="278"/>
      <c r="J4863" s="278"/>
      <c r="K4863" s="278"/>
      <c r="L4863" s="278"/>
    </row>
    <row r="4864" spans="1:17" ht="13.5" customHeight="1" x14ac:dyDescent="0.25">
      <c r="J4864" s="278"/>
      <c r="K4864" s="278"/>
      <c r="L4864" s="278"/>
    </row>
    <row r="4865" spans="1:17" ht="13.5" customHeight="1" x14ac:dyDescent="0.25">
      <c r="J4865" s="278"/>
      <c r="K4865" s="278"/>
      <c r="L4865" s="278"/>
    </row>
    <row r="4866" spans="1:17" s="173" customFormat="1" ht="13.5" customHeight="1" x14ac:dyDescent="0.25">
      <c r="A4866" s="277" t="s">
        <v>5383</v>
      </c>
      <c r="B4866" s="277"/>
      <c r="C4866" s="277"/>
      <c r="D4866" s="277"/>
      <c r="E4866" s="277"/>
      <c r="F4866" s="172" t="s">
        <v>4932</v>
      </c>
      <c r="G4866" s="272" t="s">
        <v>5364</v>
      </c>
      <c r="H4866" s="272"/>
      <c r="I4866" s="272"/>
      <c r="J4866" s="277" t="s">
        <v>5381</v>
      </c>
      <c r="K4866" s="277"/>
      <c r="L4866" s="277"/>
      <c r="M4866" s="273"/>
      <c r="N4866" s="273"/>
      <c r="O4866" s="273"/>
      <c r="P4866" s="273"/>
      <c r="Q4866" s="273"/>
    </row>
    <row r="4867" spans="1:17" s="173" customFormat="1" ht="13.5" customHeight="1" x14ac:dyDescent="0.25">
      <c r="A4867" s="277"/>
      <c r="B4867" s="277"/>
      <c r="C4867" s="277"/>
      <c r="D4867" s="277"/>
      <c r="E4867" s="277"/>
      <c r="J4867" s="277"/>
      <c r="K4867" s="277"/>
      <c r="L4867" s="277"/>
    </row>
    <row r="4868" spans="1:17" s="173" customFormat="1" ht="13.5" customHeight="1" x14ac:dyDescent="0.25">
      <c r="J4868" s="277"/>
      <c r="K4868" s="277"/>
      <c r="L4868" s="277"/>
    </row>
    <row r="4869" spans="1:17" s="173" customFormat="1" ht="13.5" customHeight="1" x14ac:dyDescent="0.25">
      <c r="J4869" s="277"/>
      <c r="K4869" s="277"/>
      <c r="L4869" s="277"/>
    </row>
    <row r="4870" spans="1:17" ht="13.5" customHeight="1" x14ac:dyDescent="0.25">
      <c r="A4870" s="278" t="s">
        <v>5382</v>
      </c>
      <c r="B4870" s="278"/>
      <c r="C4870" s="278"/>
      <c r="D4870" s="278"/>
      <c r="E4870" s="278"/>
      <c r="F4870" s="171" t="s">
        <v>4932</v>
      </c>
      <c r="G4870" s="275" t="s">
        <v>5364</v>
      </c>
      <c r="H4870" s="275"/>
      <c r="I4870" s="275"/>
      <c r="J4870" s="278" t="s">
        <v>5381</v>
      </c>
      <c r="K4870" s="278"/>
      <c r="L4870" s="278"/>
      <c r="M4870" s="276"/>
      <c r="N4870" s="276"/>
      <c r="O4870" s="276"/>
      <c r="P4870" s="276"/>
      <c r="Q4870" s="276"/>
    </row>
    <row r="4871" spans="1:17" ht="13.5" customHeight="1" x14ac:dyDescent="0.25">
      <c r="A4871" s="278"/>
      <c r="B4871" s="278"/>
      <c r="C4871" s="278"/>
      <c r="D4871" s="278"/>
      <c r="E4871" s="278"/>
      <c r="J4871" s="278"/>
      <c r="K4871" s="278"/>
      <c r="L4871" s="278"/>
    </row>
    <row r="4872" spans="1:17" ht="13.5" customHeight="1" x14ac:dyDescent="0.25">
      <c r="J4872" s="278"/>
      <c r="K4872" s="278"/>
      <c r="L4872" s="278"/>
    </row>
    <row r="4873" spans="1:17" ht="13.5" customHeight="1" x14ac:dyDescent="0.25">
      <c r="J4873" s="278"/>
      <c r="K4873" s="278"/>
      <c r="L4873" s="278"/>
    </row>
    <row r="4874" spans="1:17" s="173" customFormat="1" ht="13.5" customHeight="1" x14ac:dyDescent="0.25">
      <c r="A4874" s="277" t="s">
        <v>5380</v>
      </c>
      <c r="B4874" s="277"/>
      <c r="C4874" s="277"/>
      <c r="D4874" s="277"/>
      <c r="E4874" s="277"/>
      <c r="F4874" s="172" t="s">
        <v>4932</v>
      </c>
      <c r="G4874" s="272" t="s">
        <v>5364</v>
      </c>
      <c r="H4874" s="272"/>
      <c r="I4874" s="272"/>
      <c r="J4874" s="277" t="s">
        <v>5379</v>
      </c>
      <c r="K4874" s="277"/>
      <c r="L4874" s="277"/>
      <c r="M4874" s="273"/>
      <c r="N4874" s="273"/>
      <c r="O4874" s="273"/>
      <c r="P4874" s="273"/>
      <c r="Q4874" s="273"/>
    </row>
    <row r="4875" spans="1:17" s="173" customFormat="1" ht="13.5" customHeight="1" x14ac:dyDescent="0.25">
      <c r="A4875" s="277"/>
      <c r="B4875" s="277"/>
      <c r="C4875" s="277"/>
      <c r="D4875" s="277"/>
      <c r="E4875" s="277"/>
      <c r="J4875" s="277"/>
      <c r="K4875" s="277"/>
      <c r="L4875" s="277"/>
    </row>
    <row r="4876" spans="1:17" s="173" customFormat="1" ht="13.5" customHeight="1" x14ac:dyDescent="0.25">
      <c r="J4876" s="277"/>
      <c r="K4876" s="277"/>
      <c r="L4876" s="277"/>
    </row>
    <row r="4877" spans="1:17" s="173" customFormat="1" ht="13.5" customHeight="1" x14ac:dyDescent="0.25">
      <c r="J4877" s="277"/>
      <c r="K4877" s="277"/>
      <c r="L4877" s="277"/>
    </row>
    <row r="4878" spans="1:17" ht="13.5" customHeight="1" x14ac:dyDescent="0.25">
      <c r="A4878" s="278" t="s">
        <v>5378</v>
      </c>
      <c r="B4878" s="278"/>
      <c r="C4878" s="278"/>
      <c r="D4878" s="278"/>
      <c r="E4878" s="278"/>
      <c r="F4878" s="171" t="s">
        <v>4932</v>
      </c>
      <c r="G4878" s="275" t="s">
        <v>5364</v>
      </c>
      <c r="H4878" s="275"/>
      <c r="I4878" s="275"/>
      <c r="J4878" s="278" t="s">
        <v>5377</v>
      </c>
      <c r="K4878" s="278"/>
      <c r="L4878" s="278"/>
      <c r="M4878" s="276"/>
      <c r="N4878" s="276"/>
      <c r="O4878" s="276"/>
      <c r="P4878" s="276"/>
      <c r="Q4878" s="276"/>
    </row>
    <row r="4879" spans="1:17" ht="13.5" customHeight="1" x14ac:dyDescent="0.25">
      <c r="A4879" s="278"/>
      <c r="B4879" s="278"/>
      <c r="C4879" s="278"/>
      <c r="D4879" s="278"/>
      <c r="E4879" s="278"/>
      <c r="J4879" s="278"/>
      <c r="K4879" s="278"/>
      <c r="L4879" s="278"/>
    </row>
    <row r="4880" spans="1:17" ht="13.5" customHeight="1" x14ac:dyDescent="0.25">
      <c r="J4880" s="278"/>
      <c r="K4880" s="278"/>
      <c r="L4880" s="278"/>
    </row>
    <row r="4881" spans="1:17" ht="13.5" customHeight="1" x14ac:dyDescent="0.25">
      <c r="J4881" s="278"/>
      <c r="K4881" s="278"/>
      <c r="L4881" s="278"/>
    </row>
    <row r="4882" spans="1:17" s="173" customFormat="1" ht="13.5" customHeight="1" x14ac:dyDescent="0.25">
      <c r="A4882" s="277" t="s">
        <v>5376</v>
      </c>
      <c r="B4882" s="277"/>
      <c r="C4882" s="277"/>
      <c r="D4882" s="277"/>
      <c r="E4882" s="277"/>
      <c r="F4882" s="172" t="s">
        <v>4932</v>
      </c>
      <c r="G4882" s="272" t="s">
        <v>5364</v>
      </c>
      <c r="H4882" s="272"/>
      <c r="I4882" s="272"/>
      <c r="J4882" s="277" t="s">
        <v>5374</v>
      </c>
      <c r="K4882" s="277"/>
      <c r="L4882" s="277"/>
      <c r="M4882" s="273"/>
      <c r="N4882" s="273"/>
      <c r="O4882" s="273"/>
      <c r="P4882" s="273"/>
      <c r="Q4882" s="273"/>
    </row>
    <row r="4883" spans="1:17" s="173" customFormat="1" ht="13.5" customHeight="1" x14ac:dyDescent="0.25">
      <c r="A4883" s="277"/>
      <c r="B4883" s="277"/>
      <c r="C4883" s="277"/>
      <c r="D4883" s="277"/>
      <c r="E4883" s="277"/>
      <c r="J4883" s="277"/>
      <c r="K4883" s="277"/>
      <c r="L4883" s="277"/>
    </row>
    <row r="4884" spans="1:17" s="173" customFormat="1" ht="13.5" customHeight="1" x14ac:dyDescent="0.25">
      <c r="J4884" s="277"/>
      <c r="K4884" s="277"/>
      <c r="L4884" s="277"/>
    </row>
    <row r="4885" spans="1:17" s="173" customFormat="1" ht="13.5" customHeight="1" x14ac:dyDescent="0.25">
      <c r="J4885" s="277"/>
      <c r="K4885" s="277"/>
      <c r="L4885" s="277"/>
    </row>
    <row r="4886" spans="1:17" ht="13.5" customHeight="1" x14ac:dyDescent="0.25">
      <c r="A4886" s="278" t="s">
        <v>5375</v>
      </c>
      <c r="B4886" s="278"/>
      <c r="C4886" s="278"/>
      <c r="D4886" s="278"/>
      <c r="E4886" s="278"/>
      <c r="F4886" s="171" t="s">
        <v>4932</v>
      </c>
      <c r="G4886" s="275" t="s">
        <v>5364</v>
      </c>
      <c r="H4886" s="275"/>
      <c r="I4886" s="275"/>
      <c r="J4886" s="278" t="s">
        <v>5374</v>
      </c>
      <c r="K4886" s="278"/>
      <c r="L4886" s="278"/>
      <c r="M4886" s="276"/>
      <c r="N4886" s="276"/>
      <c r="O4886" s="276"/>
      <c r="P4886" s="276"/>
      <c r="Q4886" s="276"/>
    </row>
    <row r="4887" spans="1:17" ht="13.5" customHeight="1" x14ac:dyDescent="0.25">
      <c r="A4887" s="278"/>
      <c r="B4887" s="278"/>
      <c r="C4887" s="278"/>
      <c r="D4887" s="278"/>
      <c r="E4887" s="278"/>
      <c r="J4887" s="278"/>
      <c r="K4887" s="278"/>
      <c r="L4887" s="278"/>
    </row>
    <row r="4888" spans="1:17" ht="13.5" customHeight="1" x14ac:dyDescent="0.25">
      <c r="J4888" s="278"/>
      <c r="K4888" s="278"/>
      <c r="L4888" s="278"/>
    </row>
    <row r="4889" spans="1:17" ht="13.5" customHeight="1" x14ac:dyDescent="0.25">
      <c r="J4889" s="278"/>
      <c r="K4889" s="278"/>
      <c r="L4889" s="278"/>
    </row>
    <row r="4890" spans="1:17" s="173" customFormat="1" ht="13.5" customHeight="1" x14ac:dyDescent="0.25">
      <c r="A4890" s="277" t="s">
        <v>5373</v>
      </c>
      <c r="B4890" s="277"/>
      <c r="C4890" s="277"/>
      <c r="D4890" s="277"/>
      <c r="E4890" s="277"/>
      <c r="F4890" s="172" t="s">
        <v>4932</v>
      </c>
      <c r="G4890" s="272" t="s">
        <v>5364</v>
      </c>
      <c r="H4890" s="272"/>
      <c r="I4890" s="272"/>
      <c r="J4890" s="277" t="s">
        <v>5372</v>
      </c>
      <c r="K4890" s="277"/>
      <c r="L4890" s="277"/>
      <c r="M4890" s="273"/>
      <c r="N4890" s="273"/>
      <c r="O4890" s="273"/>
      <c r="P4890" s="273"/>
      <c r="Q4890" s="273"/>
    </row>
    <row r="4891" spans="1:17" s="173" customFormat="1" ht="13.5" customHeight="1" x14ac:dyDescent="0.25">
      <c r="A4891" s="277"/>
      <c r="B4891" s="277"/>
      <c r="C4891" s="277"/>
      <c r="D4891" s="277"/>
      <c r="E4891" s="277"/>
      <c r="J4891" s="277"/>
      <c r="K4891" s="277"/>
      <c r="L4891" s="277"/>
    </row>
    <row r="4892" spans="1:17" s="173" customFormat="1" ht="13.5" customHeight="1" x14ac:dyDescent="0.25">
      <c r="J4892" s="277"/>
      <c r="K4892" s="277"/>
      <c r="L4892" s="277"/>
    </row>
    <row r="4893" spans="1:17" s="173" customFormat="1" ht="13.5" customHeight="1" x14ac:dyDescent="0.25">
      <c r="J4893" s="277"/>
      <c r="K4893" s="277"/>
      <c r="L4893" s="277"/>
    </row>
    <row r="4894" spans="1:17" ht="13.5" customHeight="1" x14ac:dyDescent="0.25">
      <c r="A4894" s="278" t="s">
        <v>5371</v>
      </c>
      <c r="B4894" s="278"/>
      <c r="C4894" s="278"/>
      <c r="D4894" s="278"/>
      <c r="E4894" s="278"/>
      <c r="F4894" s="171" t="s">
        <v>4932</v>
      </c>
      <c r="G4894" s="275" t="s">
        <v>5364</v>
      </c>
      <c r="H4894" s="275"/>
      <c r="I4894" s="275"/>
      <c r="J4894" s="278" t="s">
        <v>5370</v>
      </c>
      <c r="K4894" s="278"/>
      <c r="L4894" s="278"/>
      <c r="M4894" s="276"/>
      <c r="N4894" s="276"/>
      <c r="O4894" s="276"/>
      <c r="P4894" s="276"/>
      <c r="Q4894" s="276"/>
    </row>
    <row r="4895" spans="1:17" ht="13.5" customHeight="1" x14ac:dyDescent="0.25">
      <c r="A4895" s="278"/>
      <c r="B4895" s="278"/>
      <c r="C4895" s="278"/>
      <c r="D4895" s="278"/>
      <c r="E4895" s="278"/>
      <c r="J4895" s="278"/>
      <c r="K4895" s="278"/>
      <c r="L4895" s="278"/>
    </row>
    <row r="4896" spans="1:17" ht="13.5" customHeight="1" x14ac:dyDescent="0.25">
      <c r="J4896" s="278"/>
      <c r="K4896" s="278"/>
      <c r="L4896" s="278"/>
    </row>
    <row r="4897" spans="1:17" ht="13.5" customHeight="1" x14ac:dyDescent="0.25">
      <c r="J4897" s="278"/>
      <c r="K4897" s="278"/>
      <c r="L4897" s="278"/>
    </row>
    <row r="4898" spans="1:17" s="173" customFormat="1" ht="13.5" customHeight="1" x14ac:dyDescent="0.25">
      <c r="A4898" s="277" t="s">
        <v>5369</v>
      </c>
      <c r="B4898" s="277"/>
      <c r="C4898" s="277"/>
      <c r="D4898" s="277"/>
      <c r="E4898" s="277"/>
      <c r="F4898" s="172" t="s">
        <v>4932</v>
      </c>
      <c r="G4898" s="272" t="s">
        <v>5364</v>
      </c>
      <c r="H4898" s="272"/>
      <c r="I4898" s="272"/>
      <c r="J4898" s="277" t="s">
        <v>5367</v>
      </c>
      <c r="K4898" s="277"/>
      <c r="L4898" s="277"/>
      <c r="M4898" s="273"/>
      <c r="N4898" s="273"/>
      <c r="O4898" s="273"/>
      <c r="P4898" s="273"/>
      <c r="Q4898" s="273"/>
    </row>
    <row r="4899" spans="1:17" s="173" customFormat="1" ht="13.5" customHeight="1" x14ac:dyDescent="0.25">
      <c r="A4899" s="277"/>
      <c r="B4899" s="277"/>
      <c r="C4899" s="277"/>
      <c r="D4899" s="277"/>
      <c r="E4899" s="277"/>
      <c r="J4899" s="277"/>
      <c r="K4899" s="277"/>
      <c r="L4899" s="277"/>
    </row>
    <row r="4900" spans="1:17" s="173" customFormat="1" ht="13.5" customHeight="1" x14ac:dyDescent="0.25">
      <c r="J4900" s="277"/>
      <c r="K4900" s="277"/>
      <c r="L4900" s="277"/>
    </row>
    <row r="4901" spans="1:17" s="173" customFormat="1" ht="13.5" customHeight="1" x14ac:dyDescent="0.25">
      <c r="J4901" s="277"/>
      <c r="K4901" s="277"/>
      <c r="L4901" s="277"/>
    </row>
    <row r="4902" spans="1:17" ht="13.5" customHeight="1" x14ac:dyDescent="0.25">
      <c r="A4902" s="278" t="s">
        <v>5368</v>
      </c>
      <c r="B4902" s="278"/>
      <c r="C4902" s="278"/>
      <c r="D4902" s="278"/>
      <c r="E4902" s="278"/>
      <c r="F4902" s="171" t="s">
        <v>4932</v>
      </c>
      <c r="G4902" s="275" t="s">
        <v>5364</v>
      </c>
      <c r="H4902" s="275"/>
      <c r="I4902" s="275"/>
      <c r="J4902" s="278" t="s">
        <v>5367</v>
      </c>
      <c r="K4902" s="278"/>
      <c r="L4902" s="278"/>
      <c r="M4902" s="276"/>
      <c r="N4902" s="276"/>
      <c r="O4902" s="276"/>
      <c r="P4902" s="276"/>
      <c r="Q4902" s="276"/>
    </row>
    <row r="4903" spans="1:17" ht="13.5" customHeight="1" x14ac:dyDescent="0.25">
      <c r="A4903" s="278"/>
      <c r="B4903" s="278"/>
      <c r="C4903" s="278"/>
      <c r="D4903" s="278"/>
      <c r="E4903" s="278"/>
      <c r="J4903" s="278"/>
      <c r="K4903" s="278"/>
      <c r="L4903" s="278"/>
    </row>
    <row r="4904" spans="1:17" ht="13.5" customHeight="1" x14ac:dyDescent="0.25">
      <c r="J4904" s="278"/>
      <c r="K4904" s="278"/>
      <c r="L4904" s="278"/>
    </row>
    <row r="4905" spans="1:17" ht="13.5" customHeight="1" x14ac:dyDescent="0.25">
      <c r="J4905" s="278"/>
      <c r="K4905" s="278"/>
      <c r="L4905" s="278"/>
    </row>
    <row r="4906" spans="1:17" s="173" customFormat="1" ht="13.5" customHeight="1" x14ac:dyDescent="0.25">
      <c r="A4906" s="277" t="s">
        <v>5366</v>
      </c>
      <c r="B4906" s="277"/>
      <c r="C4906" s="277"/>
      <c r="D4906" s="277"/>
      <c r="E4906" s="277"/>
      <c r="F4906" s="172" t="s">
        <v>4932</v>
      </c>
      <c r="G4906" s="272" t="s">
        <v>5364</v>
      </c>
      <c r="H4906" s="272"/>
      <c r="I4906" s="272"/>
      <c r="J4906" s="277" t="s">
        <v>5365</v>
      </c>
      <c r="K4906" s="277"/>
      <c r="L4906" s="277"/>
      <c r="M4906" s="273"/>
      <c r="N4906" s="273"/>
      <c r="O4906" s="273"/>
      <c r="P4906" s="273"/>
      <c r="Q4906" s="273"/>
    </row>
    <row r="4907" spans="1:17" s="173" customFormat="1" ht="13.5" customHeight="1" x14ac:dyDescent="0.25">
      <c r="A4907" s="277"/>
      <c r="B4907" s="277"/>
      <c r="C4907" s="277"/>
      <c r="D4907" s="277"/>
      <c r="E4907" s="277"/>
      <c r="J4907" s="277"/>
      <c r="K4907" s="277"/>
      <c r="L4907" s="277"/>
    </row>
    <row r="4908" spans="1:17" s="173" customFormat="1" ht="13.5" customHeight="1" x14ac:dyDescent="0.25">
      <c r="J4908" s="277"/>
      <c r="K4908" s="277"/>
      <c r="L4908" s="277"/>
    </row>
    <row r="4909" spans="1:17" s="173" customFormat="1" ht="13.5" customHeight="1" x14ac:dyDescent="0.25">
      <c r="J4909" s="277"/>
      <c r="K4909" s="277"/>
      <c r="L4909" s="277"/>
    </row>
    <row r="4910" spans="1:17" ht="16.5" customHeight="1" x14ac:dyDescent="0.25">
      <c r="A4910" s="275" t="s">
        <v>4942</v>
      </c>
      <c r="B4910" s="275"/>
      <c r="C4910" s="275"/>
      <c r="D4910" s="275"/>
      <c r="E4910" s="275"/>
      <c r="F4910" s="171" t="s">
        <v>4932</v>
      </c>
      <c r="G4910" s="275" t="s">
        <v>5364</v>
      </c>
      <c r="H4910" s="275"/>
      <c r="I4910" s="275"/>
      <c r="M4910" s="276"/>
      <c r="N4910" s="276"/>
      <c r="O4910" s="276"/>
      <c r="P4910" s="276"/>
      <c r="Q4910" s="276"/>
    </row>
    <row r="4911" spans="1:17" ht="28.5" customHeight="1" x14ac:dyDescent="0.25"/>
    <row r="4912" spans="1:17" ht="6" customHeight="1" x14ac:dyDescent="0.25"/>
    <row r="4913" spans="1:17" ht="15.75" customHeight="1" x14ac:dyDescent="0.25">
      <c r="A4913" s="274" t="s">
        <v>5361</v>
      </c>
      <c r="B4913" s="274"/>
      <c r="C4913" s="274"/>
      <c r="D4913" s="274"/>
      <c r="E4913" s="274"/>
      <c r="F4913" s="274"/>
      <c r="G4913" s="274"/>
      <c r="H4913" s="274"/>
    </row>
    <row r="4914" spans="1:17" ht="6.75" customHeight="1" x14ac:dyDescent="0.25"/>
    <row r="4915" spans="1:17" s="173" customFormat="1" ht="16.5" customHeight="1" x14ac:dyDescent="0.25">
      <c r="A4915" s="272" t="s">
        <v>5363</v>
      </c>
      <c r="B4915" s="272"/>
      <c r="C4915" s="272"/>
      <c r="D4915" s="272"/>
      <c r="E4915" s="272"/>
      <c r="F4915" s="172" t="s">
        <v>4932</v>
      </c>
      <c r="G4915" s="272" t="s">
        <v>5361</v>
      </c>
      <c r="H4915" s="272"/>
      <c r="I4915" s="272"/>
      <c r="M4915" s="273"/>
      <c r="N4915" s="273"/>
      <c r="O4915" s="273"/>
      <c r="P4915" s="273"/>
      <c r="Q4915" s="273"/>
    </row>
    <row r="4916" spans="1:17" ht="16.5" customHeight="1" x14ac:dyDescent="0.25">
      <c r="A4916" s="275" t="s">
        <v>5362</v>
      </c>
      <c r="B4916" s="275"/>
      <c r="C4916" s="275"/>
      <c r="D4916" s="275"/>
      <c r="E4916" s="275"/>
      <c r="F4916" s="171" t="s">
        <v>4932</v>
      </c>
      <c r="G4916" s="275" t="s">
        <v>5361</v>
      </c>
      <c r="H4916" s="275"/>
      <c r="I4916" s="275"/>
      <c r="J4916" s="275" t="s">
        <v>5360</v>
      </c>
      <c r="K4916" s="275"/>
      <c r="L4916" s="275"/>
      <c r="M4916" s="276"/>
      <c r="N4916" s="276"/>
      <c r="O4916" s="276"/>
      <c r="P4916" s="276"/>
      <c r="Q4916" s="276"/>
    </row>
    <row r="4917" spans="1:17" ht="28.5" customHeight="1" x14ac:dyDescent="0.25"/>
    <row r="4918" spans="1:17" ht="6" customHeight="1" x14ac:dyDescent="0.25"/>
    <row r="4919" spans="1:17" ht="15.75" customHeight="1" x14ac:dyDescent="0.25">
      <c r="A4919" s="274" t="s">
        <v>5358</v>
      </c>
      <c r="B4919" s="274"/>
      <c r="C4919" s="274"/>
      <c r="D4919" s="274"/>
      <c r="E4919" s="274"/>
      <c r="F4919" s="274"/>
      <c r="G4919" s="274"/>
      <c r="H4919" s="274"/>
    </row>
    <row r="4920" spans="1:17" ht="6.75" customHeight="1" x14ac:dyDescent="0.25"/>
    <row r="4921" spans="1:17" s="173" customFormat="1" ht="13.5" customHeight="1" x14ac:dyDescent="0.25">
      <c r="A4921" s="277" t="s">
        <v>5359</v>
      </c>
      <c r="B4921" s="277"/>
      <c r="C4921" s="277"/>
      <c r="D4921" s="277"/>
      <c r="E4921" s="277"/>
      <c r="F4921" s="172" t="s">
        <v>4932</v>
      </c>
      <c r="G4921" s="272" t="s">
        <v>5358</v>
      </c>
      <c r="H4921" s="272"/>
      <c r="I4921" s="272"/>
      <c r="J4921" s="272" t="s">
        <v>5357</v>
      </c>
      <c r="K4921" s="272"/>
      <c r="L4921" s="272"/>
      <c r="M4921" s="273"/>
      <c r="N4921" s="273"/>
      <c r="O4921" s="273"/>
      <c r="P4921" s="273"/>
      <c r="Q4921" s="273"/>
    </row>
    <row r="4922" spans="1:17" s="173" customFormat="1" ht="13.5" customHeight="1" x14ac:dyDescent="0.25">
      <c r="A4922" s="277"/>
      <c r="B4922" s="277"/>
      <c r="C4922" s="277"/>
      <c r="D4922" s="277"/>
      <c r="E4922" s="277"/>
    </row>
    <row r="4923" spans="1:17" ht="28.5" customHeight="1" x14ac:dyDescent="0.25"/>
    <row r="4924" spans="1:17" ht="6" customHeight="1" x14ac:dyDescent="0.25"/>
    <row r="4925" spans="1:17" ht="15.75" customHeight="1" x14ac:dyDescent="0.25">
      <c r="A4925" s="274" t="s">
        <v>5355</v>
      </c>
      <c r="B4925" s="274"/>
      <c r="C4925" s="274"/>
      <c r="D4925" s="274"/>
      <c r="E4925" s="274"/>
      <c r="F4925" s="274"/>
      <c r="G4925" s="274"/>
      <c r="H4925" s="274"/>
    </row>
    <row r="4926" spans="1:17" ht="6.75" customHeight="1" x14ac:dyDescent="0.25"/>
    <row r="4927" spans="1:17" ht="16.5" customHeight="1" x14ac:dyDescent="0.25">
      <c r="A4927" s="275" t="s">
        <v>5356</v>
      </c>
      <c r="B4927" s="275"/>
      <c r="C4927" s="275"/>
      <c r="D4927" s="275"/>
      <c r="E4927" s="275"/>
      <c r="F4927" s="171" t="s">
        <v>4932</v>
      </c>
      <c r="G4927" s="275" t="s">
        <v>5355</v>
      </c>
      <c r="H4927" s="275"/>
      <c r="I4927" s="275"/>
      <c r="J4927" s="275" t="s">
        <v>5354</v>
      </c>
      <c r="K4927" s="275"/>
      <c r="L4927" s="275"/>
      <c r="M4927" s="276"/>
      <c r="N4927" s="276"/>
      <c r="O4927" s="276"/>
      <c r="P4927" s="276"/>
      <c r="Q4927" s="276"/>
    </row>
    <row r="4928" spans="1:17" ht="28.5" customHeight="1" x14ac:dyDescent="0.25"/>
    <row r="4929" spans="1:17" ht="6" customHeight="1" x14ac:dyDescent="0.25"/>
    <row r="4930" spans="1:17" ht="15.75" customHeight="1" x14ac:dyDescent="0.25">
      <c r="A4930" s="274" t="s">
        <v>5352</v>
      </c>
      <c r="B4930" s="274"/>
      <c r="C4930" s="274"/>
      <c r="D4930" s="274"/>
      <c r="E4930" s="274"/>
      <c r="F4930" s="274"/>
      <c r="G4930" s="274"/>
      <c r="H4930" s="274"/>
    </row>
    <row r="4931" spans="1:17" ht="6.75" customHeight="1" x14ac:dyDescent="0.25"/>
    <row r="4932" spans="1:17" s="173" customFormat="1" ht="16.5" customHeight="1" x14ac:dyDescent="0.25">
      <c r="A4932" s="272" t="s">
        <v>5353</v>
      </c>
      <c r="B4932" s="272"/>
      <c r="C4932" s="272"/>
      <c r="D4932" s="272"/>
      <c r="E4932" s="272"/>
      <c r="F4932" s="172" t="s">
        <v>4932</v>
      </c>
      <c r="G4932" s="272" t="s">
        <v>5352</v>
      </c>
      <c r="H4932" s="272"/>
      <c r="I4932" s="272"/>
      <c r="M4932" s="273"/>
      <c r="N4932" s="273"/>
      <c r="O4932" s="273"/>
      <c r="P4932" s="273"/>
      <c r="Q4932" s="273"/>
    </row>
    <row r="4933" spans="1:17" ht="28.5" customHeight="1" x14ac:dyDescent="0.25"/>
    <row r="4934" spans="1:17" ht="6" customHeight="1" x14ac:dyDescent="0.25"/>
    <row r="4935" spans="1:17" ht="15.75" customHeight="1" x14ac:dyDescent="0.25">
      <c r="A4935" s="274" t="s">
        <v>5347</v>
      </c>
      <c r="B4935" s="274"/>
      <c r="C4935" s="274"/>
      <c r="D4935" s="274"/>
      <c r="E4935" s="274"/>
      <c r="F4935" s="274"/>
      <c r="G4935" s="274"/>
      <c r="H4935" s="274"/>
    </row>
    <row r="4936" spans="1:17" ht="6.75" customHeight="1" x14ac:dyDescent="0.25"/>
    <row r="4937" spans="1:17" ht="16.5" customHeight="1" x14ac:dyDescent="0.25">
      <c r="A4937" s="275" t="s">
        <v>5351</v>
      </c>
      <c r="B4937" s="275"/>
      <c r="C4937" s="275"/>
      <c r="D4937" s="275"/>
      <c r="E4937" s="275"/>
      <c r="F4937" s="171" t="s">
        <v>4932</v>
      </c>
      <c r="G4937" s="275" t="s">
        <v>5347</v>
      </c>
      <c r="H4937" s="275"/>
      <c r="I4937" s="275"/>
      <c r="J4937" s="275" t="s">
        <v>5350</v>
      </c>
      <c r="K4937" s="275"/>
      <c r="L4937" s="275"/>
      <c r="M4937" s="276"/>
      <c r="N4937" s="276"/>
      <c r="O4937" s="276"/>
      <c r="P4937" s="276"/>
      <c r="Q4937" s="276"/>
    </row>
    <row r="4938" spans="1:17" s="173" customFormat="1" ht="16.5" customHeight="1" x14ac:dyDescent="0.25">
      <c r="A4938" s="272" t="s">
        <v>5349</v>
      </c>
      <c r="B4938" s="272"/>
      <c r="C4938" s="272"/>
      <c r="D4938" s="272"/>
      <c r="E4938" s="272"/>
      <c r="F4938" s="172" t="s">
        <v>4932</v>
      </c>
      <c r="G4938" s="272" t="s">
        <v>5347</v>
      </c>
      <c r="H4938" s="272"/>
      <c r="I4938" s="272"/>
      <c r="M4938" s="273"/>
      <c r="N4938" s="273"/>
      <c r="O4938" s="273"/>
      <c r="P4938" s="273"/>
      <c r="Q4938" s="273"/>
    </row>
    <row r="4939" spans="1:17" ht="16.5" customHeight="1" x14ac:dyDescent="0.25">
      <c r="A4939" s="275" t="s">
        <v>5348</v>
      </c>
      <c r="B4939" s="275"/>
      <c r="C4939" s="275"/>
      <c r="D4939" s="275"/>
      <c r="E4939" s="275"/>
      <c r="F4939" s="171" t="s">
        <v>4932</v>
      </c>
      <c r="G4939" s="275" t="s">
        <v>5347</v>
      </c>
      <c r="H4939" s="275"/>
      <c r="I4939" s="275"/>
      <c r="J4939" s="275" t="s">
        <v>5346</v>
      </c>
      <c r="K4939" s="275"/>
      <c r="L4939" s="275"/>
      <c r="M4939" s="276"/>
      <c r="N4939" s="276"/>
      <c r="O4939" s="276"/>
      <c r="P4939" s="276"/>
      <c r="Q4939" s="276"/>
    </row>
    <row r="4940" spans="1:17" ht="28.5" customHeight="1" x14ac:dyDescent="0.25"/>
    <row r="4941" spans="1:17" ht="6" customHeight="1" x14ac:dyDescent="0.25"/>
    <row r="4942" spans="1:17" ht="15.75" customHeight="1" x14ac:dyDescent="0.25">
      <c r="A4942" s="274" t="s">
        <v>5344</v>
      </c>
      <c r="B4942" s="274"/>
      <c r="C4942" s="274"/>
      <c r="D4942" s="274"/>
      <c r="E4942" s="274"/>
      <c r="F4942" s="274"/>
      <c r="G4942" s="274"/>
      <c r="H4942" s="274"/>
    </row>
    <row r="4943" spans="1:17" ht="6.75" customHeight="1" x14ac:dyDescent="0.25"/>
    <row r="4944" spans="1:17" s="173" customFormat="1" ht="13.5" customHeight="1" x14ac:dyDescent="0.25">
      <c r="A4944" s="277" t="s">
        <v>5345</v>
      </c>
      <c r="B4944" s="277"/>
      <c r="C4944" s="277"/>
      <c r="D4944" s="277"/>
      <c r="E4944" s="277"/>
      <c r="F4944" s="172" t="s">
        <v>4932</v>
      </c>
      <c r="G4944" s="272" t="s">
        <v>5344</v>
      </c>
      <c r="H4944" s="272"/>
      <c r="I4944" s="272"/>
      <c r="J4944" s="272" t="s">
        <v>5343</v>
      </c>
      <c r="K4944" s="272"/>
      <c r="L4944" s="272"/>
      <c r="M4944" s="273"/>
      <c r="N4944" s="273"/>
      <c r="O4944" s="273"/>
      <c r="P4944" s="273"/>
      <c r="Q4944" s="273"/>
    </row>
    <row r="4945" spans="1:17" s="173" customFormat="1" ht="13.5" customHeight="1" x14ac:dyDescent="0.25">
      <c r="A4945" s="277"/>
      <c r="B4945" s="277"/>
      <c r="C4945" s="277"/>
      <c r="D4945" s="277"/>
      <c r="E4945" s="277"/>
    </row>
    <row r="4946" spans="1:17" ht="28.5" customHeight="1" x14ac:dyDescent="0.25"/>
    <row r="4947" spans="1:17" ht="6" customHeight="1" x14ac:dyDescent="0.25"/>
    <row r="4948" spans="1:17" ht="15.75" customHeight="1" x14ac:dyDescent="0.25">
      <c r="A4948" s="274" t="s">
        <v>631</v>
      </c>
      <c r="B4948" s="274"/>
      <c r="C4948" s="274"/>
      <c r="D4948" s="274"/>
      <c r="E4948" s="274"/>
      <c r="F4948" s="274"/>
      <c r="G4948" s="274"/>
      <c r="H4948" s="274"/>
    </row>
    <row r="4949" spans="1:17" ht="6.75" customHeight="1" x14ac:dyDescent="0.25"/>
    <row r="4950" spans="1:17" ht="16.5" customHeight="1" x14ac:dyDescent="0.25">
      <c r="A4950" s="275" t="s">
        <v>4942</v>
      </c>
      <c r="B4950" s="275"/>
      <c r="C4950" s="275"/>
      <c r="D4950" s="275"/>
      <c r="E4950" s="275"/>
      <c r="F4950" s="171" t="s">
        <v>4932</v>
      </c>
      <c r="G4950" s="275" t="s">
        <v>631</v>
      </c>
      <c r="H4950" s="275"/>
      <c r="I4950" s="275"/>
      <c r="M4950" s="276"/>
      <c r="N4950" s="276"/>
      <c r="O4950" s="276"/>
      <c r="P4950" s="276"/>
      <c r="Q4950" s="276"/>
    </row>
    <row r="4951" spans="1:17" ht="28.5" customHeight="1" x14ac:dyDescent="0.25"/>
    <row r="4952" spans="1:17" ht="6" customHeight="1" x14ac:dyDescent="0.25"/>
    <row r="4953" spans="1:17" ht="15.75" customHeight="1" x14ac:dyDescent="0.25">
      <c r="A4953" s="274" t="s">
        <v>5336</v>
      </c>
      <c r="B4953" s="274"/>
      <c r="C4953" s="274"/>
      <c r="D4953" s="274"/>
      <c r="E4953" s="274"/>
      <c r="F4953" s="274"/>
      <c r="G4953" s="274"/>
      <c r="H4953" s="274"/>
    </row>
    <row r="4954" spans="1:17" ht="6.75" customHeight="1" x14ac:dyDescent="0.25"/>
    <row r="4955" spans="1:17" s="173" customFormat="1" ht="13.5" customHeight="1" x14ac:dyDescent="0.25">
      <c r="A4955" s="277" t="s">
        <v>5342</v>
      </c>
      <c r="B4955" s="277"/>
      <c r="C4955" s="277"/>
      <c r="D4955" s="277"/>
      <c r="E4955" s="277"/>
      <c r="F4955" s="172" t="s">
        <v>4932</v>
      </c>
      <c r="G4955" s="272" t="s">
        <v>5336</v>
      </c>
      <c r="H4955" s="272"/>
      <c r="I4955" s="272"/>
      <c r="J4955" s="272" t="s">
        <v>5341</v>
      </c>
      <c r="K4955" s="272"/>
      <c r="L4955" s="272"/>
      <c r="M4955" s="273"/>
      <c r="N4955" s="273"/>
      <c r="O4955" s="273"/>
      <c r="P4955" s="273"/>
      <c r="Q4955" s="273"/>
    </row>
    <row r="4956" spans="1:17" s="173" customFormat="1" ht="13.5" customHeight="1" x14ac:dyDescent="0.25">
      <c r="A4956" s="277"/>
      <c r="B4956" s="277"/>
      <c r="C4956" s="277"/>
      <c r="D4956" s="277"/>
      <c r="E4956" s="277"/>
    </row>
    <row r="4957" spans="1:17" s="173" customFormat="1" ht="13.5" customHeight="1" x14ac:dyDescent="0.25">
      <c r="A4957" s="277"/>
      <c r="B4957" s="277"/>
      <c r="C4957" s="277"/>
      <c r="D4957" s="277"/>
      <c r="E4957" s="277"/>
    </row>
    <row r="4958" spans="1:17" s="173" customFormat="1" ht="13.5" customHeight="1" x14ac:dyDescent="0.25">
      <c r="A4958" s="277"/>
      <c r="B4958" s="277"/>
      <c r="C4958" s="277"/>
      <c r="D4958" s="277"/>
      <c r="E4958" s="277"/>
    </row>
    <row r="4959" spans="1:17" s="173" customFormat="1" ht="13.5" customHeight="1" x14ac:dyDescent="0.25">
      <c r="A4959" s="277"/>
      <c r="B4959" s="277"/>
      <c r="C4959" s="277"/>
      <c r="D4959" s="277"/>
      <c r="E4959" s="277"/>
    </row>
    <row r="4960" spans="1:17" s="173" customFormat="1" ht="13.5" customHeight="1" x14ac:dyDescent="0.25">
      <c r="A4960" s="277"/>
      <c r="B4960" s="277"/>
      <c r="C4960" s="277"/>
      <c r="D4960" s="277"/>
      <c r="E4960" s="277"/>
    </row>
    <row r="4961" spans="1:17" ht="13.5" customHeight="1" x14ac:dyDescent="0.25">
      <c r="A4961" s="278" t="s">
        <v>5340</v>
      </c>
      <c r="B4961" s="278"/>
      <c r="C4961" s="278"/>
      <c r="D4961" s="278"/>
      <c r="E4961" s="278"/>
      <c r="F4961" s="171" t="s">
        <v>4932</v>
      </c>
      <c r="G4961" s="275" t="s">
        <v>5336</v>
      </c>
      <c r="H4961" s="275"/>
      <c r="I4961" s="275"/>
      <c r="J4961" s="275" t="s">
        <v>5339</v>
      </c>
      <c r="K4961" s="275"/>
      <c r="L4961" s="275"/>
      <c r="M4961" s="276"/>
      <c r="N4961" s="276"/>
      <c r="O4961" s="276"/>
      <c r="P4961" s="276"/>
      <c r="Q4961" s="276"/>
    </row>
    <row r="4962" spans="1:17" ht="13.5" customHeight="1" x14ac:dyDescent="0.25">
      <c r="A4962" s="278"/>
      <c r="B4962" s="278"/>
      <c r="C4962" s="278"/>
      <c r="D4962" s="278"/>
      <c r="E4962" s="278"/>
    </row>
    <row r="4963" spans="1:17" s="173" customFormat="1" ht="16.5" customHeight="1" x14ac:dyDescent="0.25">
      <c r="A4963" s="272" t="s">
        <v>5338</v>
      </c>
      <c r="B4963" s="272"/>
      <c r="C4963" s="272"/>
      <c r="D4963" s="272"/>
      <c r="E4963" s="272"/>
      <c r="F4963" s="172" t="s">
        <v>4932</v>
      </c>
      <c r="G4963" s="272" t="s">
        <v>5336</v>
      </c>
      <c r="H4963" s="272"/>
      <c r="I4963" s="272"/>
      <c r="J4963" s="272" t="s">
        <v>5337</v>
      </c>
      <c r="K4963" s="272"/>
      <c r="L4963" s="272"/>
      <c r="M4963" s="273"/>
      <c r="N4963" s="273"/>
      <c r="O4963" s="273"/>
      <c r="P4963" s="273"/>
      <c r="Q4963" s="273"/>
    </row>
    <row r="4964" spans="1:17" ht="16.5" customHeight="1" x14ac:dyDescent="0.25">
      <c r="A4964" s="275" t="s">
        <v>4942</v>
      </c>
      <c r="B4964" s="275"/>
      <c r="C4964" s="275"/>
      <c r="D4964" s="275"/>
      <c r="E4964" s="275"/>
      <c r="F4964" s="171" t="s">
        <v>4932</v>
      </c>
      <c r="G4964" s="275" t="s">
        <v>5336</v>
      </c>
      <c r="H4964" s="275"/>
      <c r="I4964" s="275"/>
      <c r="M4964" s="276"/>
      <c r="N4964" s="276"/>
      <c r="O4964" s="276"/>
      <c r="P4964" s="276"/>
      <c r="Q4964" s="276"/>
    </row>
    <row r="4965" spans="1:17" ht="28.5" customHeight="1" x14ac:dyDescent="0.25"/>
    <row r="4966" spans="1:17" ht="6" customHeight="1" x14ac:dyDescent="0.25"/>
    <row r="4967" spans="1:17" ht="15.75" customHeight="1" x14ac:dyDescent="0.25">
      <c r="A4967" s="274" t="s">
        <v>5335</v>
      </c>
      <c r="B4967" s="274"/>
      <c r="C4967" s="274"/>
      <c r="D4967" s="274"/>
      <c r="E4967" s="274"/>
      <c r="F4967" s="274"/>
      <c r="G4967" s="274"/>
      <c r="H4967" s="274"/>
    </row>
    <row r="4968" spans="1:17" ht="6.75" customHeight="1" x14ac:dyDescent="0.25"/>
    <row r="4969" spans="1:17" s="173" customFormat="1" ht="16.5" customHeight="1" x14ac:dyDescent="0.25">
      <c r="A4969" s="272" t="s">
        <v>4942</v>
      </c>
      <c r="B4969" s="272"/>
      <c r="C4969" s="272"/>
      <c r="D4969" s="272"/>
      <c r="E4969" s="272"/>
      <c r="F4969" s="172" t="s">
        <v>4932</v>
      </c>
      <c r="G4969" s="272" t="s">
        <v>5335</v>
      </c>
      <c r="H4969" s="272"/>
      <c r="I4969" s="272"/>
      <c r="M4969" s="273"/>
      <c r="N4969" s="273"/>
      <c r="O4969" s="273"/>
      <c r="P4969" s="273"/>
      <c r="Q4969" s="273"/>
    </row>
    <row r="4970" spans="1:17" ht="28.5" customHeight="1" x14ac:dyDescent="0.25"/>
    <row r="4971" spans="1:17" ht="6" customHeight="1" x14ac:dyDescent="0.25"/>
    <row r="4972" spans="1:17" ht="15.75" customHeight="1" x14ac:dyDescent="0.25">
      <c r="A4972" s="274" t="s">
        <v>5334</v>
      </c>
      <c r="B4972" s="274"/>
      <c r="C4972" s="274"/>
      <c r="D4972" s="274"/>
      <c r="E4972" s="274"/>
      <c r="F4972" s="274"/>
      <c r="G4972" s="274"/>
      <c r="H4972" s="274"/>
    </row>
    <row r="4973" spans="1:17" ht="6.75" customHeight="1" x14ac:dyDescent="0.25"/>
    <row r="4974" spans="1:17" ht="16.5" customHeight="1" x14ac:dyDescent="0.25">
      <c r="A4974" s="275" t="s">
        <v>4942</v>
      </c>
      <c r="B4974" s="275"/>
      <c r="C4974" s="275"/>
      <c r="D4974" s="275"/>
      <c r="E4974" s="275"/>
      <c r="F4974" s="171" t="s">
        <v>4932</v>
      </c>
      <c r="G4974" s="275" t="s">
        <v>5334</v>
      </c>
      <c r="H4974" s="275"/>
      <c r="I4974" s="275"/>
      <c r="M4974" s="276"/>
      <c r="N4974" s="276"/>
      <c r="O4974" s="276"/>
      <c r="P4974" s="276"/>
      <c r="Q4974" s="276"/>
    </row>
    <row r="4975" spans="1:17" ht="28.5" customHeight="1" x14ac:dyDescent="0.25"/>
    <row r="4976" spans="1:17" ht="6" customHeight="1" x14ac:dyDescent="0.25"/>
    <row r="4977" spans="1:17" ht="15.75" customHeight="1" x14ac:dyDescent="0.25">
      <c r="A4977" s="274" t="s">
        <v>5332</v>
      </c>
      <c r="B4977" s="274"/>
      <c r="C4977" s="274"/>
      <c r="D4977" s="274"/>
      <c r="E4977" s="274"/>
      <c r="F4977" s="274"/>
      <c r="G4977" s="274"/>
      <c r="H4977" s="274"/>
    </row>
    <row r="4978" spans="1:17" ht="6.75" customHeight="1" x14ac:dyDescent="0.25"/>
    <row r="4979" spans="1:17" s="173" customFormat="1" ht="16.5" customHeight="1" x14ac:dyDescent="0.25">
      <c r="A4979" s="272" t="s">
        <v>5333</v>
      </c>
      <c r="B4979" s="272"/>
      <c r="C4979" s="272"/>
      <c r="D4979" s="272"/>
      <c r="E4979" s="272"/>
      <c r="F4979" s="172" t="s">
        <v>4932</v>
      </c>
      <c r="G4979" s="272" t="s">
        <v>5332</v>
      </c>
      <c r="H4979" s="272"/>
      <c r="I4979" s="272"/>
      <c r="M4979" s="273"/>
      <c r="N4979" s="273"/>
      <c r="O4979" s="273"/>
      <c r="P4979" s="273"/>
      <c r="Q4979" s="273"/>
    </row>
    <row r="4980" spans="1:17" ht="28.5" customHeight="1" x14ac:dyDescent="0.25"/>
    <row r="4981" spans="1:17" ht="6" customHeight="1" x14ac:dyDescent="0.25"/>
    <row r="4982" spans="1:17" ht="15.75" customHeight="1" x14ac:dyDescent="0.25">
      <c r="A4982" s="274" t="s">
        <v>5331</v>
      </c>
      <c r="B4982" s="274"/>
      <c r="C4982" s="274"/>
      <c r="D4982" s="274"/>
      <c r="E4982" s="274"/>
      <c r="F4982" s="274"/>
      <c r="G4982" s="274"/>
      <c r="H4982" s="274"/>
    </row>
    <row r="4983" spans="1:17" ht="6.75" customHeight="1" x14ac:dyDescent="0.25"/>
    <row r="4984" spans="1:17" ht="16.5" customHeight="1" x14ac:dyDescent="0.25">
      <c r="A4984" s="275" t="s">
        <v>4942</v>
      </c>
      <c r="B4984" s="275"/>
      <c r="C4984" s="275"/>
      <c r="D4984" s="275"/>
      <c r="E4984" s="275"/>
      <c r="F4984" s="171" t="s">
        <v>4932</v>
      </c>
      <c r="G4984" s="275" t="s">
        <v>5331</v>
      </c>
      <c r="H4984" s="275"/>
      <c r="I4984" s="275"/>
      <c r="M4984" s="276"/>
      <c r="N4984" s="276"/>
      <c r="O4984" s="276"/>
      <c r="P4984" s="276"/>
      <c r="Q4984" s="276"/>
    </row>
    <row r="4985" spans="1:17" ht="28.5" customHeight="1" x14ac:dyDescent="0.25"/>
    <row r="4986" spans="1:17" ht="6" customHeight="1" x14ac:dyDescent="0.25"/>
    <row r="4987" spans="1:17" ht="15.75" customHeight="1" x14ac:dyDescent="0.25">
      <c r="A4987" s="274" t="s">
        <v>5103</v>
      </c>
      <c r="B4987" s="274"/>
      <c r="C4987" s="274"/>
      <c r="D4987" s="274"/>
      <c r="E4987" s="274"/>
      <c r="F4987" s="274"/>
      <c r="G4987" s="274"/>
      <c r="H4987" s="274"/>
    </row>
    <row r="4988" spans="1:17" ht="6.75" customHeight="1" x14ac:dyDescent="0.25"/>
    <row r="4989" spans="1:17" s="173" customFormat="1" ht="13.5" customHeight="1" x14ac:dyDescent="0.25">
      <c r="A4989" s="277" t="s">
        <v>5330</v>
      </c>
      <c r="B4989" s="277"/>
      <c r="C4989" s="277"/>
      <c r="D4989" s="277"/>
      <c r="E4989" s="277"/>
      <c r="F4989" s="172" t="s">
        <v>4932</v>
      </c>
      <c r="G4989" s="272" t="s">
        <v>5103</v>
      </c>
      <c r="H4989" s="272"/>
      <c r="I4989" s="272"/>
      <c r="J4989" s="272" t="s">
        <v>5329</v>
      </c>
      <c r="K4989" s="272"/>
      <c r="L4989" s="272"/>
      <c r="M4989" s="273"/>
      <c r="N4989" s="273"/>
      <c r="O4989" s="273"/>
      <c r="P4989" s="273"/>
      <c r="Q4989" s="273"/>
    </row>
    <row r="4990" spans="1:17" s="173" customFormat="1" ht="13.5" customHeight="1" x14ac:dyDescent="0.25">
      <c r="A4990" s="277"/>
      <c r="B4990" s="277"/>
      <c r="C4990" s="277"/>
      <c r="D4990" s="277"/>
      <c r="E4990" s="277"/>
    </row>
    <row r="4991" spans="1:17" ht="13.5" customHeight="1" x14ac:dyDescent="0.25">
      <c r="A4991" s="278" t="s">
        <v>5328</v>
      </c>
      <c r="B4991" s="278"/>
      <c r="C4991" s="278"/>
      <c r="D4991" s="278"/>
      <c r="E4991" s="278"/>
      <c r="F4991" s="171" t="s">
        <v>4932</v>
      </c>
      <c r="G4991" s="275" t="s">
        <v>5103</v>
      </c>
      <c r="H4991" s="275"/>
      <c r="I4991" s="275"/>
      <c r="M4991" s="276"/>
      <c r="N4991" s="276"/>
      <c r="O4991" s="276"/>
      <c r="P4991" s="276"/>
      <c r="Q4991" s="276"/>
    </row>
    <row r="4992" spans="1:17" ht="13.5" customHeight="1" x14ac:dyDescent="0.25">
      <c r="A4992" s="278"/>
      <c r="B4992" s="278"/>
      <c r="C4992" s="278"/>
      <c r="D4992" s="278"/>
      <c r="E4992" s="278"/>
    </row>
    <row r="4993" spans="1:17" ht="13.5" customHeight="1" x14ac:dyDescent="0.25">
      <c r="A4993" s="278"/>
      <c r="B4993" s="278"/>
      <c r="C4993" s="278"/>
      <c r="D4993" s="278"/>
      <c r="E4993" s="278"/>
    </row>
    <row r="4994" spans="1:17" s="173" customFormat="1" ht="13.5" customHeight="1" x14ac:dyDescent="0.25">
      <c r="A4994" s="277" t="s">
        <v>5327</v>
      </c>
      <c r="B4994" s="277"/>
      <c r="C4994" s="277"/>
      <c r="D4994" s="277"/>
      <c r="E4994" s="277"/>
      <c r="F4994" s="172" t="s">
        <v>4932</v>
      </c>
      <c r="G4994" s="272" t="s">
        <v>5103</v>
      </c>
      <c r="H4994" s="272"/>
      <c r="I4994" s="272"/>
      <c r="M4994" s="273"/>
      <c r="N4994" s="273"/>
      <c r="O4994" s="273"/>
      <c r="P4994" s="273"/>
      <c r="Q4994" s="273"/>
    </row>
    <row r="4995" spans="1:17" s="173" customFormat="1" ht="13.5" customHeight="1" x14ac:dyDescent="0.25">
      <c r="A4995" s="277"/>
      <c r="B4995" s="277"/>
      <c r="C4995" s="277"/>
      <c r="D4995" s="277"/>
      <c r="E4995" s="277"/>
    </row>
    <row r="4996" spans="1:17" ht="16.5" customHeight="1" x14ac:dyDescent="0.25">
      <c r="A4996" s="275" t="s">
        <v>5326</v>
      </c>
      <c r="B4996" s="275"/>
      <c r="C4996" s="275"/>
      <c r="D4996" s="275"/>
      <c r="E4996" s="275"/>
      <c r="F4996" s="171" t="s">
        <v>4932</v>
      </c>
      <c r="G4996" s="275" t="s">
        <v>5103</v>
      </c>
      <c r="H4996" s="275"/>
      <c r="I4996" s="275"/>
      <c r="M4996" s="276"/>
      <c r="N4996" s="276"/>
      <c r="O4996" s="276"/>
      <c r="P4996" s="276"/>
      <c r="Q4996" s="276"/>
    </row>
    <row r="4997" spans="1:17" s="173" customFormat="1" ht="16.5" customHeight="1" x14ac:dyDescent="0.25">
      <c r="A4997" s="272" t="s">
        <v>5325</v>
      </c>
      <c r="B4997" s="272"/>
      <c r="C4997" s="272"/>
      <c r="D4997" s="272"/>
      <c r="E4997" s="272"/>
      <c r="F4997" s="172" t="s">
        <v>4932</v>
      </c>
      <c r="G4997" s="272" t="s">
        <v>5103</v>
      </c>
      <c r="H4997" s="272"/>
      <c r="I4997" s="272"/>
      <c r="M4997" s="273"/>
      <c r="N4997" s="273"/>
      <c r="O4997" s="273"/>
      <c r="P4997" s="273"/>
      <c r="Q4997" s="273"/>
    </row>
    <row r="4998" spans="1:17" ht="16.5" customHeight="1" x14ac:dyDescent="0.25">
      <c r="A4998" s="275" t="s">
        <v>5324</v>
      </c>
      <c r="B4998" s="275"/>
      <c r="C4998" s="275"/>
      <c r="D4998" s="275"/>
      <c r="E4998" s="275"/>
      <c r="F4998" s="171" t="s">
        <v>4932</v>
      </c>
      <c r="G4998" s="275" t="s">
        <v>5103</v>
      </c>
      <c r="H4998" s="275"/>
      <c r="I4998" s="275"/>
      <c r="M4998" s="276"/>
      <c r="N4998" s="276"/>
      <c r="O4998" s="276"/>
      <c r="P4998" s="276"/>
      <c r="Q4998" s="276"/>
    </row>
    <row r="4999" spans="1:17" s="173" customFormat="1" ht="13.5" customHeight="1" x14ac:dyDescent="0.25">
      <c r="A4999" s="277" t="s">
        <v>5323</v>
      </c>
      <c r="B4999" s="277"/>
      <c r="C4999" s="277"/>
      <c r="D4999" s="277"/>
      <c r="E4999" s="277"/>
      <c r="F4999" s="172" t="s">
        <v>4932</v>
      </c>
      <c r="G4999" s="272" t="s">
        <v>5103</v>
      </c>
      <c r="H4999" s="272"/>
      <c r="I4999" s="272"/>
      <c r="M4999" s="273"/>
      <c r="N4999" s="273"/>
      <c r="O4999" s="273"/>
      <c r="P4999" s="273"/>
      <c r="Q4999" s="273"/>
    </row>
    <row r="5000" spans="1:17" s="173" customFormat="1" ht="13.5" customHeight="1" x14ac:dyDescent="0.25">
      <c r="A5000" s="277"/>
      <c r="B5000" s="277"/>
      <c r="C5000" s="277"/>
      <c r="D5000" s="277"/>
      <c r="E5000" s="277"/>
    </row>
    <row r="5001" spans="1:17" ht="13.5" customHeight="1" x14ac:dyDescent="0.25">
      <c r="A5001" s="278" t="s">
        <v>5322</v>
      </c>
      <c r="B5001" s="278"/>
      <c r="C5001" s="278"/>
      <c r="D5001" s="278"/>
      <c r="E5001" s="278"/>
      <c r="F5001" s="171" t="s">
        <v>4932</v>
      </c>
      <c r="G5001" s="275" t="s">
        <v>5103</v>
      </c>
      <c r="H5001" s="275"/>
      <c r="I5001" s="275"/>
      <c r="M5001" s="276"/>
      <c r="N5001" s="276"/>
      <c r="O5001" s="276"/>
      <c r="P5001" s="276"/>
      <c r="Q5001" s="276"/>
    </row>
    <row r="5002" spans="1:17" ht="13.5" customHeight="1" x14ac:dyDescent="0.25">
      <c r="A5002" s="278"/>
      <c r="B5002" s="278"/>
      <c r="C5002" s="278"/>
      <c r="D5002" s="278"/>
      <c r="E5002" s="278"/>
    </row>
    <row r="5003" spans="1:17" s="173" customFormat="1" ht="16.5" customHeight="1" x14ac:dyDescent="0.25">
      <c r="A5003" s="272" t="s">
        <v>5321</v>
      </c>
      <c r="B5003" s="272"/>
      <c r="C5003" s="272"/>
      <c r="D5003" s="272"/>
      <c r="E5003" s="272"/>
      <c r="F5003" s="172" t="s">
        <v>4932</v>
      </c>
      <c r="G5003" s="272" t="s">
        <v>5103</v>
      </c>
      <c r="H5003" s="272"/>
      <c r="I5003" s="272"/>
      <c r="J5003" s="272" t="s">
        <v>5320</v>
      </c>
      <c r="K5003" s="272"/>
      <c r="L5003" s="272"/>
      <c r="M5003" s="273"/>
      <c r="N5003" s="273"/>
      <c r="O5003" s="273"/>
      <c r="P5003" s="273"/>
      <c r="Q5003" s="273"/>
    </row>
    <row r="5004" spans="1:17" ht="16.5" customHeight="1" x14ac:dyDescent="0.25">
      <c r="A5004" s="275" t="s">
        <v>5319</v>
      </c>
      <c r="B5004" s="275"/>
      <c r="C5004" s="275"/>
      <c r="D5004" s="275"/>
      <c r="E5004" s="275"/>
      <c r="F5004" s="171" t="s">
        <v>4932</v>
      </c>
      <c r="G5004" s="275" t="s">
        <v>5103</v>
      </c>
      <c r="H5004" s="275"/>
      <c r="I5004" s="275"/>
      <c r="J5004" s="275" t="s">
        <v>5318</v>
      </c>
      <c r="K5004" s="275"/>
      <c r="L5004" s="275"/>
      <c r="M5004" s="276"/>
      <c r="N5004" s="276"/>
      <c r="O5004" s="276"/>
      <c r="P5004" s="276"/>
      <c r="Q5004" s="276"/>
    </row>
    <row r="5005" spans="1:17" s="173" customFormat="1" ht="16.5" customHeight="1" x14ac:dyDescent="0.25">
      <c r="A5005" s="272" t="s">
        <v>5317</v>
      </c>
      <c r="B5005" s="272"/>
      <c r="C5005" s="272"/>
      <c r="D5005" s="272"/>
      <c r="E5005" s="272"/>
      <c r="F5005" s="172" t="s">
        <v>4932</v>
      </c>
      <c r="G5005" s="272" t="s">
        <v>5103</v>
      </c>
      <c r="H5005" s="272"/>
      <c r="I5005" s="272"/>
      <c r="J5005" s="272" t="s">
        <v>5316</v>
      </c>
      <c r="K5005" s="272"/>
      <c r="L5005" s="272"/>
      <c r="M5005" s="273"/>
      <c r="N5005" s="273"/>
      <c r="O5005" s="273"/>
      <c r="P5005" s="273"/>
      <c r="Q5005" s="273"/>
    </row>
    <row r="5006" spans="1:17" ht="16.5" customHeight="1" x14ac:dyDescent="0.25">
      <c r="A5006" s="275" t="s">
        <v>5315</v>
      </c>
      <c r="B5006" s="275"/>
      <c r="C5006" s="275"/>
      <c r="D5006" s="275"/>
      <c r="E5006" s="275"/>
      <c r="F5006" s="171" t="s">
        <v>4932</v>
      </c>
      <c r="G5006" s="275" t="s">
        <v>5103</v>
      </c>
      <c r="H5006" s="275"/>
      <c r="I5006" s="275"/>
      <c r="J5006" s="275" t="s">
        <v>5314</v>
      </c>
      <c r="K5006" s="275"/>
      <c r="L5006" s="275"/>
      <c r="M5006" s="276"/>
      <c r="N5006" s="276"/>
      <c r="O5006" s="276"/>
      <c r="P5006" s="276"/>
      <c r="Q5006" s="276"/>
    </row>
    <row r="5007" spans="1:17" s="173" customFormat="1" ht="16.5" customHeight="1" x14ac:dyDescent="0.25">
      <c r="A5007" s="272" t="s">
        <v>5313</v>
      </c>
      <c r="B5007" s="272"/>
      <c r="C5007" s="272"/>
      <c r="D5007" s="272"/>
      <c r="E5007" s="272"/>
      <c r="F5007" s="172" t="s">
        <v>4932</v>
      </c>
      <c r="G5007" s="272" t="s">
        <v>5103</v>
      </c>
      <c r="H5007" s="272"/>
      <c r="I5007" s="272"/>
      <c r="J5007" s="272" t="s">
        <v>5312</v>
      </c>
      <c r="K5007" s="272"/>
      <c r="L5007" s="272"/>
      <c r="M5007" s="273"/>
      <c r="N5007" s="273"/>
      <c r="O5007" s="273"/>
      <c r="P5007" s="273"/>
      <c r="Q5007" s="273"/>
    </row>
    <row r="5008" spans="1:17" ht="16.5" customHeight="1" x14ac:dyDescent="0.25">
      <c r="A5008" s="275" t="s">
        <v>5311</v>
      </c>
      <c r="B5008" s="275"/>
      <c r="C5008" s="275"/>
      <c r="D5008" s="275"/>
      <c r="E5008" s="275"/>
      <c r="F5008" s="171" t="s">
        <v>4932</v>
      </c>
      <c r="G5008" s="275" t="s">
        <v>5103</v>
      </c>
      <c r="H5008" s="275"/>
      <c r="I5008" s="275"/>
      <c r="J5008" s="275" t="s">
        <v>5310</v>
      </c>
      <c r="K5008" s="275"/>
      <c r="L5008" s="275"/>
      <c r="M5008" s="276"/>
      <c r="N5008" s="276"/>
      <c r="O5008" s="276"/>
      <c r="P5008" s="276"/>
      <c r="Q5008" s="276"/>
    </row>
    <row r="5009" spans="1:17" s="173" customFormat="1" ht="16.5" customHeight="1" x14ac:dyDescent="0.25">
      <c r="A5009" s="272" t="s">
        <v>5309</v>
      </c>
      <c r="B5009" s="272"/>
      <c r="C5009" s="272"/>
      <c r="D5009" s="272"/>
      <c r="E5009" s="272"/>
      <c r="F5009" s="172" t="s">
        <v>4932</v>
      </c>
      <c r="G5009" s="272" t="s">
        <v>5103</v>
      </c>
      <c r="H5009" s="272"/>
      <c r="I5009" s="272"/>
      <c r="J5009" s="272" t="s">
        <v>5308</v>
      </c>
      <c r="K5009" s="272"/>
      <c r="L5009" s="272"/>
      <c r="M5009" s="273"/>
      <c r="N5009" s="273"/>
      <c r="O5009" s="273"/>
      <c r="P5009" s="273"/>
      <c r="Q5009" s="273"/>
    </row>
    <row r="5010" spans="1:17" ht="16.5" customHeight="1" x14ac:dyDescent="0.25">
      <c r="A5010" s="275" t="s">
        <v>5307</v>
      </c>
      <c r="B5010" s="275"/>
      <c r="C5010" s="275"/>
      <c r="D5010" s="275"/>
      <c r="E5010" s="275"/>
      <c r="F5010" s="171" t="s">
        <v>4932</v>
      </c>
      <c r="G5010" s="275" t="s">
        <v>5103</v>
      </c>
      <c r="H5010" s="275"/>
      <c r="I5010" s="275"/>
      <c r="J5010" s="275" t="s">
        <v>5306</v>
      </c>
      <c r="K5010" s="275"/>
      <c r="L5010" s="275"/>
      <c r="M5010" s="276"/>
      <c r="N5010" s="276"/>
      <c r="O5010" s="276"/>
      <c r="P5010" s="276"/>
      <c r="Q5010" s="276"/>
    </row>
    <row r="5011" spans="1:17" s="173" customFormat="1" ht="16.5" customHeight="1" x14ac:dyDescent="0.25">
      <c r="A5011" s="272" t="s">
        <v>5305</v>
      </c>
      <c r="B5011" s="272"/>
      <c r="C5011" s="272"/>
      <c r="D5011" s="272"/>
      <c r="E5011" s="272"/>
      <c r="F5011" s="172" t="s">
        <v>4932</v>
      </c>
      <c r="G5011" s="272" t="s">
        <v>5103</v>
      </c>
      <c r="H5011" s="272"/>
      <c r="I5011" s="272"/>
      <c r="J5011" s="272" t="s">
        <v>5304</v>
      </c>
      <c r="K5011" s="272"/>
      <c r="L5011" s="272"/>
      <c r="M5011" s="273"/>
      <c r="N5011" s="273"/>
      <c r="O5011" s="273"/>
      <c r="P5011" s="273"/>
      <c r="Q5011" s="273"/>
    </row>
    <row r="5012" spans="1:17" ht="16.5" customHeight="1" x14ac:dyDescent="0.25">
      <c r="A5012" s="275" t="s">
        <v>5303</v>
      </c>
      <c r="B5012" s="275"/>
      <c r="C5012" s="275"/>
      <c r="D5012" s="275"/>
      <c r="E5012" s="275"/>
      <c r="F5012" s="171" t="s">
        <v>4932</v>
      </c>
      <c r="G5012" s="275" t="s">
        <v>5103</v>
      </c>
      <c r="H5012" s="275"/>
      <c r="I5012" s="275"/>
      <c r="J5012" s="275" t="s">
        <v>5302</v>
      </c>
      <c r="K5012" s="275"/>
      <c r="L5012" s="275"/>
      <c r="M5012" s="276"/>
      <c r="N5012" s="276"/>
      <c r="O5012" s="276"/>
      <c r="P5012" s="276"/>
      <c r="Q5012" s="276"/>
    </row>
    <row r="5013" spans="1:17" s="173" customFormat="1" ht="16.5" customHeight="1" x14ac:dyDescent="0.25">
      <c r="A5013" s="272" t="s">
        <v>5301</v>
      </c>
      <c r="B5013" s="272"/>
      <c r="C5013" s="272"/>
      <c r="D5013" s="272"/>
      <c r="E5013" s="272"/>
      <c r="F5013" s="172" t="s">
        <v>4932</v>
      </c>
      <c r="G5013" s="272" t="s">
        <v>5103</v>
      </c>
      <c r="H5013" s="272"/>
      <c r="I5013" s="272"/>
      <c r="J5013" s="272" t="s">
        <v>5300</v>
      </c>
      <c r="K5013" s="272"/>
      <c r="L5013" s="272"/>
      <c r="M5013" s="273"/>
      <c r="N5013" s="273"/>
      <c r="O5013" s="273"/>
      <c r="P5013" s="273"/>
      <c r="Q5013" s="273"/>
    </row>
    <row r="5014" spans="1:17" ht="16.5" customHeight="1" x14ac:dyDescent="0.25">
      <c r="A5014" s="275" t="s">
        <v>5299</v>
      </c>
      <c r="B5014" s="275"/>
      <c r="C5014" s="275"/>
      <c r="D5014" s="275"/>
      <c r="E5014" s="275"/>
      <c r="F5014" s="171" t="s">
        <v>4932</v>
      </c>
      <c r="G5014" s="275" t="s">
        <v>5103</v>
      </c>
      <c r="H5014" s="275"/>
      <c r="I5014" s="275"/>
      <c r="J5014" s="275" t="s">
        <v>5298</v>
      </c>
      <c r="K5014" s="275"/>
      <c r="L5014" s="275"/>
      <c r="M5014" s="276"/>
      <c r="N5014" s="276"/>
      <c r="O5014" s="276"/>
      <c r="P5014" s="276"/>
      <c r="Q5014" s="276"/>
    </row>
    <row r="5015" spans="1:17" s="173" customFormat="1" ht="16.5" customHeight="1" x14ac:dyDescent="0.25">
      <c r="A5015" s="272" t="s">
        <v>5297</v>
      </c>
      <c r="B5015" s="272"/>
      <c r="C5015" s="272"/>
      <c r="D5015" s="272"/>
      <c r="E5015" s="272"/>
      <c r="F5015" s="172" t="s">
        <v>4932</v>
      </c>
      <c r="G5015" s="272" t="s">
        <v>5103</v>
      </c>
      <c r="H5015" s="272"/>
      <c r="I5015" s="272"/>
      <c r="J5015" s="272" t="s">
        <v>5296</v>
      </c>
      <c r="K5015" s="272"/>
      <c r="L5015" s="272"/>
      <c r="M5015" s="273"/>
      <c r="N5015" s="273"/>
      <c r="O5015" s="273"/>
      <c r="P5015" s="273"/>
      <c r="Q5015" s="273"/>
    </row>
    <row r="5016" spans="1:17" ht="16.5" customHeight="1" x14ac:dyDescent="0.25">
      <c r="A5016" s="275" t="s">
        <v>5295</v>
      </c>
      <c r="B5016" s="275"/>
      <c r="C5016" s="275"/>
      <c r="D5016" s="275"/>
      <c r="E5016" s="275"/>
      <c r="F5016" s="171" t="s">
        <v>4932</v>
      </c>
      <c r="G5016" s="275" t="s">
        <v>5103</v>
      </c>
      <c r="H5016" s="275"/>
      <c r="I5016" s="275"/>
      <c r="J5016" s="275" t="s">
        <v>5294</v>
      </c>
      <c r="K5016" s="275"/>
      <c r="L5016" s="275"/>
      <c r="M5016" s="276"/>
      <c r="N5016" s="276"/>
      <c r="O5016" s="276"/>
      <c r="P5016" s="276"/>
      <c r="Q5016" s="276"/>
    </row>
    <row r="5017" spans="1:17" s="173" customFormat="1" ht="16.5" customHeight="1" x14ac:dyDescent="0.25">
      <c r="A5017" s="272" t="s">
        <v>5293</v>
      </c>
      <c r="B5017" s="272"/>
      <c r="C5017" s="272"/>
      <c r="D5017" s="272"/>
      <c r="E5017" s="272"/>
      <c r="F5017" s="172" t="s">
        <v>4932</v>
      </c>
      <c r="G5017" s="272" t="s">
        <v>5103</v>
      </c>
      <c r="H5017" s="272"/>
      <c r="I5017" s="272"/>
      <c r="J5017" s="272" t="s">
        <v>5292</v>
      </c>
      <c r="K5017" s="272"/>
      <c r="L5017" s="272"/>
      <c r="M5017" s="273"/>
      <c r="N5017" s="273"/>
      <c r="O5017" s="273"/>
      <c r="P5017" s="273"/>
      <c r="Q5017" s="273"/>
    </row>
    <row r="5018" spans="1:17" ht="16.5" customHeight="1" x14ac:dyDescent="0.25">
      <c r="A5018" s="275" t="s">
        <v>5291</v>
      </c>
      <c r="B5018" s="275"/>
      <c r="C5018" s="275"/>
      <c r="D5018" s="275"/>
      <c r="E5018" s="275"/>
      <c r="F5018" s="171" t="s">
        <v>4932</v>
      </c>
      <c r="G5018" s="275" t="s">
        <v>5103</v>
      </c>
      <c r="H5018" s="275"/>
      <c r="I5018" s="275"/>
      <c r="J5018" s="275" t="s">
        <v>5290</v>
      </c>
      <c r="K5018" s="275"/>
      <c r="L5018" s="275"/>
      <c r="M5018" s="276"/>
      <c r="N5018" s="276"/>
      <c r="O5018" s="276"/>
      <c r="P5018" s="276"/>
      <c r="Q5018" s="276"/>
    </row>
    <row r="5019" spans="1:17" s="173" customFormat="1" ht="16.5" customHeight="1" x14ac:dyDescent="0.25">
      <c r="A5019" s="272" t="s">
        <v>5289</v>
      </c>
      <c r="B5019" s="272"/>
      <c r="C5019" s="272"/>
      <c r="D5019" s="272"/>
      <c r="E5019" s="272"/>
      <c r="F5019" s="172" t="s">
        <v>4932</v>
      </c>
      <c r="G5019" s="272" t="s">
        <v>5103</v>
      </c>
      <c r="H5019" s="272"/>
      <c r="I5019" s="272"/>
      <c r="J5019" s="272" t="s">
        <v>5288</v>
      </c>
      <c r="K5019" s="272"/>
      <c r="L5019" s="272"/>
      <c r="M5019" s="273"/>
      <c r="N5019" s="273"/>
      <c r="O5019" s="273"/>
      <c r="P5019" s="273"/>
      <c r="Q5019" s="273"/>
    </row>
    <row r="5020" spans="1:17" ht="16.5" customHeight="1" x14ac:dyDescent="0.25">
      <c r="A5020" s="275" t="s">
        <v>5287</v>
      </c>
      <c r="B5020" s="275"/>
      <c r="C5020" s="275"/>
      <c r="D5020" s="275"/>
      <c r="E5020" s="275"/>
      <c r="F5020" s="171" t="s">
        <v>4932</v>
      </c>
      <c r="G5020" s="275" t="s">
        <v>5103</v>
      </c>
      <c r="H5020" s="275"/>
      <c r="I5020" s="275"/>
      <c r="J5020" s="275" t="s">
        <v>5238</v>
      </c>
      <c r="K5020" s="275"/>
      <c r="L5020" s="275"/>
      <c r="M5020" s="276"/>
      <c r="N5020" s="276"/>
      <c r="O5020" s="276"/>
      <c r="P5020" s="276"/>
      <c r="Q5020" s="276"/>
    </row>
    <row r="5021" spans="1:17" s="173" customFormat="1" ht="16.5" customHeight="1" x14ac:dyDescent="0.25">
      <c r="A5021" s="272" t="s">
        <v>5286</v>
      </c>
      <c r="B5021" s="272"/>
      <c r="C5021" s="272"/>
      <c r="D5021" s="272"/>
      <c r="E5021" s="272"/>
      <c r="F5021" s="172" t="s">
        <v>4932</v>
      </c>
      <c r="G5021" s="272" t="s">
        <v>5103</v>
      </c>
      <c r="H5021" s="272"/>
      <c r="I5021" s="272"/>
      <c r="J5021" s="272" t="s">
        <v>5285</v>
      </c>
      <c r="K5021" s="272"/>
      <c r="L5021" s="272"/>
      <c r="M5021" s="273"/>
      <c r="N5021" s="273"/>
      <c r="O5021" s="273"/>
      <c r="P5021" s="273"/>
      <c r="Q5021" s="273"/>
    </row>
    <row r="5022" spans="1:17" ht="13.5" customHeight="1" x14ac:dyDescent="0.25">
      <c r="A5022" s="278" t="s">
        <v>5284</v>
      </c>
      <c r="B5022" s="278"/>
      <c r="C5022" s="278"/>
      <c r="D5022" s="278"/>
      <c r="E5022" s="278"/>
      <c r="F5022" s="171" t="s">
        <v>4932</v>
      </c>
      <c r="G5022" s="275" t="s">
        <v>5103</v>
      </c>
      <c r="H5022" s="275"/>
      <c r="I5022" s="275"/>
      <c r="J5022" s="275" t="s">
        <v>5245</v>
      </c>
      <c r="K5022" s="275"/>
      <c r="L5022" s="275"/>
      <c r="M5022" s="276"/>
      <c r="N5022" s="276"/>
      <c r="O5022" s="276"/>
      <c r="P5022" s="276"/>
      <c r="Q5022" s="276"/>
    </row>
    <row r="5023" spans="1:17" ht="13.5" customHeight="1" x14ac:dyDescent="0.25">
      <c r="A5023" s="278"/>
      <c r="B5023" s="278"/>
      <c r="C5023" s="278"/>
      <c r="D5023" s="278"/>
      <c r="E5023" s="278"/>
    </row>
    <row r="5024" spans="1:17" s="173" customFormat="1" ht="13.5" customHeight="1" x14ac:dyDescent="0.25">
      <c r="A5024" s="277" t="s">
        <v>5283</v>
      </c>
      <c r="B5024" s="277"/>
      <c r="C5024" s="277"/>
      <c r="D5024" s="277"/>
      <c r="E5024" s="277"/>
      <c r="F5024" s="172" t="s">
        <v>4932</v>
      </c>
      <c r="G5024" s="272" t="s">
        <v>5103</v>
      </c>
      <c r="H5024" s="272"/>
      <c r="I5024" s="272"/>
      <c r="J5024" s="272" t="s">
        <v>5282</v>
      </c>
      <c r="K5024" s="272"/>
      <c r="L5024" s="272"/>
      <c r="M5024" s="273"/>
      <c r="N5024" s="273"/>
      <c r="O5024" s="273"/>
      <c r="P5024" s="273"/>
      <c r="Q5024" s="273"/>
    </row>
    <row r="5025" spans="1:17" s="173" customFormat="1" ht="13.5" customHeight="1" x14ac:dyDescent="0.25">
      <c r="A5025" s="277"/>
      <c r="B5025" s="277"/>
      <c r="C5025" s="277"/>
      <c r="D5025" s="277"/>
      <c r="E5025" s="277"/>
    </row>
    <row r="5026" spans="1:17" ht="13.5" customHeight="1" x14ac:dyDescent="0.25">
      <c r="A5026" s="278" t="s">
        <v>5281</v>
      </c>
      <c r="B5026" s="278"/>
      <c r="C5026" s="278"/>
      <c r="D5026" s="278"/>
      <c r="E5026" s="278"/>
      <c r="F5026" s="171" t="s">
        <v>4932</v>
      </c>
      <c r="G5026" s="275" t="s">
        <v>5103</v>
      </c>
      <c r="H5026" s="275"/>
      <c r="I5026" s="275"/>
      <c r="J5026" s="275" t="s">
        <v>5280</v>
      </c>
      <c r="K5026" s="275"/>
      <c r="L5026" s="275"/>
      <c r="M5026" s="276"/>
      <c r="N5026" s="276"/>
      <c r="O5026" s="276"/>
      <c r="P5026" s="276"/>
      <c r="Q5026" s="276"/>
    </row>
    <row r="5027" spans="1:17" ht="13.5" customHeight="1" x14ac:dyDescent="0.25">
      <c r="A5027" s="278"/>
      <c r="B5027" s="278"/>
      <c r="C5027" s="278"/>
      <c r="D5027" s="278"/>
      <c r="E5027" s="278"/>
    </row>
    <row r="5028" spans="1:17" s="173" customFormat="1" ht="13.5" customHeight="1" x14ac:dyDescent="0.25">
      <c r="A5028" s="277" t="s">
        <v>5279</v>
      </c>
      <c r="B5028" s="277"/>
      <c r="C5028" s="277"/>
      <c r="D5028" s="277"/>
      <c r="E5028" s="277"/>
      <c r="F5028" s="172" t="s">
        <v>4932</v>
      </c>
      <c r="G5028" s="272" t="s">
        <v>5103</v>
      </c>
      <c r="H5028" s="272"/>
      <c r="I5028" s="272"/>
      <c r="J5028" s="272" t="s">
        <v>5227</v>
      </c>
      <c r="K5028" s="272"/>
      <c r="L5028" s="272"/>
      <c r="M5028" s="273"/>
      <c r="N5028" s="273"/>
      <c r="O5028" s="273"/>
      <c r="P5028" s="273"/>
      <c r="Q5028" s="273"/>
    </row>
    <row r="5029" spans="1:17" s="173" customFormat="1" ht="13.5" customHeight="1" x14ac:dyDescent="0.25">
      <c r="A5029" s="277"/>
      <c r="B5029" s="277"/>
      <c r="C5029" s="277"/>
      <c r="D5029" s="277"/>
      <c r="E5029" s="277"/>
    </row>
    <row r="5030" spans="1:17" ht="16.5" customHeight="1" x14ac:dyDescent="0.25">
      <c r="A5030" s="275" t="s">
        <v>5278</v>
      </c>
      <c r="B5030" s="275"/>
      <c r="C5030" s="275"/>
      <c r="D5030" s="275"/>
      <c r="E5030" s="275"/>
      <c r="F5030" s="171" t="s">
        <v>4932</v>
      </c>
      <c r="G5030" s="275" t="s">
        <v>5103</v>
      </c>
      <c r="H5030" s="275"/>
      <c r="I5030" s="275"/>
      <c r="J5030" s="275" t="s">
        <v>5277</v>
      </c>
      <c r="K5030" s="275"/>
      <c r="L5030" s="275"/>
      <c r="M5030" s="276"/>
      <c r="N5030" s="276"/>
      <c r="O5030" s="276"/>
      <c r="P5030" s="276"/>
      <c r="Q5030" s="276"/>
    </row>
    <row r="5031" spans="1:17" s="173" customFormat="1" ht="16.5" customHeight="1" x14ac:dyDescent="0.25">
      <c r="A5031" s="272" t="s">
        <v>5276</v>
      </c>
      <c r="B5031" s="272"/>
      <c r="C5031" s="272"/>
      <c r="D5031" s="272"/>
      <c r="E5031" s="272"/>
      <c r="F5031" s="172" t="s">
        <v>4932</v>
      </c>
      <c r="G5031" s="272" t="s">
        <v>5103</v>
      </c>
      <c r="H5031" s="272"/>
      <c r="I5031" s="272"/>
      <c r="J5031" s="272" t="s">
        <v>5275</v>
      </c>
      <c r="K5031" s="272"/>
      <c r="L5031" s="272"/>
      <c r="M5031" s="273"/>
      <c r="N5031" s="273"/>
      <c r="O5031" s="273"/>
      <c r="P5031" s="273"/>
      <c r="Q5031" s="273"/>
    </row>
    <row r="5032" spans="1:17" ht="13.5" customHeight="1" x14ac:dyDescent="0.25">
      <c r="A5032" s="278" t="s">
        <v>5274</v>
      </c>
      <c r="B5032" s="278"/>
      <c r="C5032" s="278"/>
      <c r="D5032" s="278"/>
      <c r="E5032" s="278"/>
      <c r="F5032" s="171" t="s">
        <v>4932</v>
      </c>
      <c r="G5032" s="275" t="s">
        <v>5103</v>
      </c>
      <c r="H5032" s="275"/>
      <c r="I5032" s="275"/>
      <c r="J5032" s="275" t="s">
        <v>5273</v>
      </c>
      <c r="K5032" s="275"/>
      <c r="L5032" s="275"/>
      <c r="M5032" s="276"/>
      <c r="N5032" s="276"/>
      <c r="O5032" s="276"/>
      <c r="P5032" s="276"/>
      <c r="Q5032" s="276"/>
    </row>
    <row r="5033" spans="1:17" ht="13.5" customHeight="1" x14ac:dyDescent="0.25">
      <c r="A5033" s="278"/>
      <c r="B5033" s="278"/>
      <c r="C5033" s="278"/>
      <c r="D5033" s="278"/>
      <c r="E5033" s="278"/>
    </row>
    <row r="5034" spans="1:17" s="173" customFormat="1" ht="13.5" customHeight="1" x14ac:dyDescent="0.25">
      <c r="A5034" s="277" t="s">
        <v>5272</v>
      </c>
      <c r="B5034" s="277"/>
      <c r="C5034" s="277"/>
      <c r="D5034" s="277"/>
      <c r="E5034" s="277"/>
      <c r="F5034" s="172" t="s">
        <v>4932</v>
      </c>
      <c r="G5034" s="272" t="s">
        <v>5103</v>
      </c>
      <c r="H5034" s="272"/>
      <c r="I5034" s="272"/>
      <c r="J5034" s="272" t="s">
        <v>5271</v>
      </c>
      <c r="K5034" s="272"/>
      <c r="L5034" s="272"/>
      <c r="M5034" s="273"/>
      <c r="N5034" s="273"/>
      <c r="O5034" s="273"/>
      <c r="P5034" s="273"/>
      <c r="Q5034" s="273"/>
    </row>
    <row r="5035" spans="1:17" s="173" customFormat="1" ht="13.5" customHeight="1" x14ac:dyDescent="0.25">
      <c r="A5035" s="277"/>
      <c r="B5035" s="277"/>
      <c r="C5035" s="277"/>
      <c r="D5035" s="277"/>
      <c r="E5035" s="277"/>
    </row>
    <row r="5036" spans="1:17" ht="13.5" customHeight="1" x14ac:dyDescent="0.25">
      <c r="A5036" s="278" t="s">
        <v>5270</v>
      </c>
      <c r="B5036" s="278"/>
      <c r="C5036" s="278"/>
      <c r="D5036" s="278"/>
      <c r="E5036" s="278"/>
      <c r="F5036" s="171" t="s">
        <v>4932</v>
      </c>
      <c r="G5036" s="275" t="s">
        <v>5103</v>
      </c>
      <c r="H5036" s="275"/>
      <c r="I5036" s="275"/>
      <c r="J5036" s="275" t="s">
        <v>5269</v>
      </c>
      <c r="K5036" s="275"/>
      <c r="L5036" s="275"/>
      <c r="M5036" s="276"/>
      <c r="N5036" s="276"/>
      <c r="O5036" s="276"/>
      <c r="P5036" s="276"/>
      <c r="Q5036" s="276"/>
    </row>
    <row r="5037" spans="1:17" ht="13.5" customHeight="1" x14ac:dyDescent="0.25">
      <c r="A5037" s="278"/>
      <c r="B5037" s="278"/>
      <c r="C5037" s="278"/>
      <c r="D5037" s="278"/>
      <c r="E5037" s="278"/>
    </row>
    <row r="5038" spans="1:17" s="173" customFormat="1" ht="13.5" customHeight="1" x14ac:dyDescent="0.25">
      <c r="A5038" s="277" t="s">
        <v>5268</v>
      </c>
      <c r="B5038" s="277"/>
      <c r="C5038" s="277"/>
      <c r="D5038" s="277"/>
      <c r="E5038" s="277"/>
      <c r="F5038" s="172" t="s">
        <v>4932</v>
      </c>
      <c r="G5038" s="272" t="s">
        <v>5103</v>
      </c>
      <c r="H5038" s="272"/>
      <c r="I5038" s="272"/>
      <c r="J5038" s="272" t="s">
        <v>5267</v>
      </c>
      <c r="K5038" s="272"/>
      <c r="L5038" s="272"/>
      <c r="M5038" s="273"/>
      <c r="N5038" s="273"/>
      <c r="O5038" s="273"/>
      <c r="P5038" s="273"/>
      <c r="Q5038" s="273"/>
    </row>
    <row r="5039" spans="1:17" s="173" customFormat="1" ht="13.5" customHeight="1" x14ac:dyDescent="0.25">
      <c r="A5039" s="277"/>
      <c r="B5039" s="277"/>
      <c r="C5039" s="277"/>
      <c r="D5039" s="277"/>
      <c r="E5039" s="277"/>
    </row>
    <row r="5040" spans="1:17" ht="13.5" customHeight="1" x14ac:dyDescent="0.25">
      <c r="A5040" s="278" t="s">
        <v>5266</v>
      </c>
      <c r="B5040" s="278"/>
      <c r="C5040" s="278"/>
      <c r="D5040" s="278"/>
      <c r="E5040" s="278"/>
      <c r="F5040" s="171" t="s">
        <v>4932</v>
      </c>
      <c r="G5040" s="275" t="s">
        <v>5103</v>
      </c>
      <c r="H5040" s="275"/>
      <c r="I5040" s="275"/>
      <c r="J5040" s="275" t="s">
        <v>5265</v>
      </c>
      <c r="K5040" s="275"/>
      <c r="L5040" s="275"/>
      <c r="M5040" s="276"/>
      <c r="N5040" s="276"/>
      <c r="O5040" s="276"/>
      <c r="P5040" s="276"/>
      <c r="Q5040" s="276"/>
    </row>
    <row r="5041" spans="1:17" ht="13.5" customHeight="1" x14ac:dyDescent="0.25">
      <c r="A5041" s="278"/>
      <c r="B5041" s="278"/>
      <c r="C5041" s="278"/>
      <c r="D5041" s="278"/>
      <c r="E5041" s="278"/>
    </row>
    <row r="5042" spans="1:17" s="173" customFormat="1" ht="13.5" customHeight="1" x14ac:dyDescent="0.25">
      <c r="A5042" s="277" t="s">
        <v>5264</v>
      </c>
      <c r="B5042" s="277"/>
      <c r="C5042" s="277"/>
      <c r="D5042" s="277"/>
      <c r="E5042" s="277"/>
      <c r="F5042" s="172" t="s">
        <v>4932</v>
      </c>
      <c r="G5042" s="272" t="s">
        <v>5103</v>
      </c>
      <c r="H5042" s="272"/>
      <c r="I5042" s="272"/>
      <c r="J5042" s="272" t="s">
        <v>5263</v>
      </c>
      <c r="K5042" s="272"/>
      <c r="L5042" s="272"/>
      <c r="M5042" s="273"/>
      <c r="N5042" s="273"/>
      <c r="O5042" s="273"/>
      <c r="P5042" s="273"/>
      <c r="Q5042" s="273"/>
    </row>
    <row r="5043" spans="1:17" s="173" customFormat="1" ht="13.5" customHeight="1" x14ac:dyDescent="0.25">
      <c r="A5043" s="277"/>
      <c r="B5043" s="277"/>
      <c r="C5043" s="277"/>
      <c r="D5043" s="277"/>
      <c r="E5043" s="277"/>
    </row>
    <row r="5044" spans="1:17" ht="13.5" customHeight="1" x14ac:dyDescent="0.25">
      <c r="A5044" s="278" t="s">
        <v>5262</v>
      </c>
      <c r="B5044" s="278"/>
      <c r="C5044" s="278"/>
      <c r="D5044" s="278"/>
      <c r="E5044" s="278"/>
      <c r="F5044" s="171" t="s">
        <v>4932</v>
      </c>
      <c r="G5044" s="275" t="s">
        <v>5103</v>
      </c>
      <c r="H5044" s="275"/>
      <c r="I5044" s="275"/>
      <c r="J5044" s="275" t="s">
        <v>5261</v>
      </c>
      <c r="K5044" s="275"/>
      <c r="L5044" s="275"/>
      <c r="M5044" s="276"/>
      <c r="N5044" s="276"/>
      <c r="O5044" s="276"/>
      <c r="P5044" s="276"/>
      <c r="Q5044" s="276"/>
    </row>
    <row r="5045" spans="1:17" ht="13.5" customHeight="1" x14ac:dyDescent="0.25">
      <c r="A5045" s="278"/>
      <c r="B5045" s="278"/>
      <c r="C5045" s="278"/>
      <c r="D5045" s="278"/>
      <c r="E5045" s="278"/>
    </row>
    <row r="5046" spans="1:17" s="173" customFormat="1" ht="13.5" customHeight="1" x14ac:dyDescent="0.25">
      <c r="A5046" s="277" t="s">
        <v>5260</v>
      </c>
      <c r="B5046" s="277"/>
      <c r="C5046" s="277"/>
      <c r="D5046" s="277"/>
      <c r="E5046" s="277"/>
      <c r="F5046" s="172" t="s">
        <v>4932</v>
      </c>
      <c r="G5046" s="272" t="s">
        <v>5103</v>
      </c>
      <c r="H5046" s="272"/>
      <c r="I5046" s="272"/>
      <c r="J5046" s="272" t="s">
        <v>5259</v>
      </c>
      <c r="K5046" s="272"/>
      <c r="L5046" s="272"/>
      <c r="M5046" s="273"/>
      <c r="N5046" s="273"/>
      <c r="O5046" s="273"/>
      <c r="P5046" s="273"/>
      <c r="Q5046" s="273"/>
    </row>
    <row r="5047" spans="1:17" s="173" customFormat="1" ht="13.5" customHeight="1" x14ac:dyDescent="0.25">
      <c r="A5047" s="277"/>
      <c r="B5047" s="277"/>
      <c r="C5047" s="277"/>
      <c r="D5047" s="277"/>
      <c r="E5047" s="277"/>
    </row>
    <row r="5048" spans="1:17" ht="16.5" customHeight="1" x14ac:dyDescent="0.25">
      <c r="A5048" s="275" t="s">
        <v>5258</v>
      </c>
      <c r="B5048" s="275"/>
      <c r="C5048" s="275"/>
      <c r="D5048" s="275"/>
      <c r="E5048" s="275"/>
      <c r="F5048" s="171" t="s">
        <v>4932</v>
      </c>
      <c r="G5048" s="275" t="s">
        <v>5103</v>
      </c>
      <c r="H5048" s="275"/>
      <c r="I5048" s="275"/>
      <c r="J5048" s="275" t="s">
        <v>5257</v>
      </c>
      <c r="K5048" s="275"/>
      <c r="L5048" s="275"/>
      <c r="M5048" s="276"/>
      <c r="N5048" s="276"/>
      <c r="O5048" s="276"/>
      <c r="P5048" s="276"/>
      <c r="Q5048" s="276"/>
    </row>
    <row r="5049" spans="1:17" s="173" customFormat="1" ht="13.5" customHeight="1" x14ac:dyDescent="0.25">
      <c r="A5049" s="277" t="s">
        <v>5256</v>
      </c>
      <c r="B5049" s="277"/>
      <c r="C5049" s="277"/>
      <c r="D5049" s="277"/>
      <c r="E5049" s="277"/>
      <c r="F5049" s="172" t="s">
        <v>4932</v>
      </c>
      <c r="G5049" s="272" t="s">
        <v>5103</v>
      </c>
      <c r="H5049" s="272"/>
      <c r="I5049" s="272"/>
      <c r="J5049" s="272" t="s">
        <v>5255</v>
      </c>
      <c r="K5049" s="272"/>
      <c r="L5049" s="272"/>
      <c r="M5049" s="273"/>
      <c r="N5049" s="273"/>
      <c r="O5049" s="273"/>
      <c r="P5049" s="273"/>
      <c r="Q5049" s="273"/>
    </row>
    <row r="5050" spans="1:17" s="173" customFormat="1" ht="13.5" customHeight="1" x14ac:dyDescent="0.25">
      <c r="A5050" s="277"/>
      <c r="B5050" s="277"/>
      <c r="C5050" s="277"/>
      <c r="D5050" s="277"/>
      <c r="E5050" s="277"/>
    </row>
    <row r="5051" spans="1:17" ht="13.5" customHeight="1" x14ac:dyDescent="0.25">
      <c r="A5051" s="278" t="s">
        <v>5254</v>
      </c>
      <c r="B5051" s="278"/>
      <c r="C5051" s="278"/>
      <c r="D5051" s="278"/>
      <c r="E5051" s="278"/>
      <c r="F5051" s="171" t="s">
        <v>4932</v>
      </c>
      <c r="G5051" s="275" t="s">
        <v>5103</v>
      </c>
      <c r="H5051" s="275"/>
      <c r="I5051" s="275"/>
      <c r="J5051" s="275" t="s">
        <v>5253</v>
      </c>
      <c r="K5051" s="275"/>
      <c r="L5051" s="275"/>
      <c r="M5051" s="276"/>
      <c r="N5051" s="276"/>
      <c r="O5051" s="276"/>
      <c r="P5051" s="276"/>
      <c r="Q5051" s="276"/>
    </row>
    <row r="5052" spans="1:17" ht="13.5" customHeight="1" x14ac:dyDescent="0.25">
      <c r="A5052" s="278"/>
      <c r="B5052" s="278"/>
      <c r="C5052" s="278"/>
      <c r="D5052" s="278"/>
      <c r="E5052" s="278"/>
    </row>
    <row r="5053" spans="1:17" s="173" customFormat="1" ht="13.5" customHeight="1" x14ac:dyDescent="0.25">
      <c r="A5053" s="277" t="s">
        <v>5252</v>
      </c>
      <c r="B5053" s="277"/>
      <c r="C5053" s="277"/>
      <c r="D5053" s="277"/>
      <c r="E5053" s="277"/>
      <c r="F5053" s="172" t="s">
        <v>4932</v>
      </c>
      <c r="G5053" s="272" t="s">
        <v>5103</v>
      </c>
      <c r="H5053" s="272"/>
      <c r="I5053" s="272"/>
      <c r="J5053" s="272" t="s">
        <v>5251</v>
      </c>
      <c r="K5053" s="272"/>
      <c r="L5053" s="272"/>
      <c r="M5053" s="273"/>
      <c r="N5053" s="273"/>
      <c r="O5053" s="273"/>
      <c r="P5053" s="273"/>
      <c r="Q5053" s="273"/>
    </row>
    <row r="5054" spans="1:17" s="173" customFormat="1" ht="13.5" customHeight="1" x14ac:dyDescent="0.25">
      <c r="A5054" s="277"/>
      <c r="B5054" s="277"/>
      <c r="C5054" s="277"/>
      <c r="D5054" s="277"/>
      <c r="E5054" s="277"/>
    </row>
    <row r="5055" spans="1:17" ht="13.5" customHeight="1" x14ac:dyDescent="0.25">
      <c r="A5055" s="278" t="s">
        <v>5250</v>
      </c>
      <c r="B5055" s="278"/>
      <c r="C5055" s="278"/>
      <c r="D5055" s="278"/>
      <c r="E5055" s="278"/>
      <c r="F5055" s="171" t="s">
        <v>4932</v>
      </c>
      <c r="G5055" s="275" t="s">
        <v>5103</v>
      </c>
      <c r="H5055" s="275"/>
      <c r="I5055" s="275"/>
      <c r="J5055" s="275" t="s">
        <v>5249</v>
      </c>
      <c r="K5055" s="275"/>
      <c r="L5055" s="275"/>
      <c r="M5055" s="276"/>
      <c r="N5055" s="276"/>
      <c r="O5055" s="276"/>
      <c r="P5055" s="276"/>
      <c r="Q5055" s="276"/>
    </row>
    <row r="5056" spans="1:17" ht="13.5" customHeight="1" x14ac:dyDescent="0.25">
      <c r="A5056" s="278"/>
      <c r="B5056" s="278"/>
      <c r="C5056" s="278"/>
      <c r="D5056" s="278"/>
      <c r="E5056" s="278"/>
    </row>
    <row r="5057" spans="1:17" s="173" customFormat="1" ht="13.5" customHeight="1" x14ac:dyDescent="0.25">
      <c r="A5057" s="277" t="s">
        <v>5248</v>
      </c>
      <c r="B5057" s="277"/>
      <c r="C5057" s="277"/>
      <c r="D5057" s="277"/>
      <c r="E5057" s="277"/>
      <c r="F5057" s="172" t="s">
        <v>4932</v>
      </c>
      <c r="G5057" s="272" t="s">
        <v>5103</v>
      </c>
      <c r="H5057" s="272"/>
      <c r="I5057" s="272"/>
      <c r="J5057" s="272" t="s">
        <v>5247</v>
      </c>
      <c r="K5057" s="272"/>
      <c r="L5057" s="272"/>
      <c r="M5057" s="273"/>
      <c r="N5057" s="273"/>
      <c r="O5057" s="273"/>
      <c r="P5057" s="273"/>
      <c r="Q5057" s="273"/>
    </row>
    <row r="5058" spans="1:17" s="173" customFormat="1" ht="13.5" customHeight="1" x14ac:dyDescent="0.25">
      <c r="A5058" s="277"/>
      <c r="B5058" s="277"/>
      <c r="C5058" s="277"/>
      <c r="D5058" s="277"/>
      <c r="E5058" s="277"/>
    </row>
    <row r="5059" spans="1:17" ht="13.5" customHeight="1" x14ac:dyDescent="0.25">
      <c r="A5059" s="278" t="s">
        <v>5246</v>
      </c>
      <c r="B5059" s="278"/>
      <c r="C5059" s="278"/>
      <c r="D5059" s="278"/>
      <c r="E5059" s="278"/>
      <c r="F5059" s="171" t="s">
        <v>4932</v>
      </c>
      <c r="G5059" s="275" t="s">
        <v>5103</v>
      </c>
      <c r="H5059" s="275"/>
      <c r="I5059" s="275"/>
      <c r="J5059" s="275" t="s">
        <v>5245</v>
      </c>
      <c r="K5059" s="275"/>
      <c r="L5059" s="275"/>
      <c r="M5059" s="276"/>
      <c r="N5059" s="276"/>
      <c r="O5059" s="276"/>
      <c r="P5059" s="276"/>
      <c r="Q5059" s="276"/>
    </row>
    <row r="5060" spans="1:17" ht="13.5" customHeight="1" x14ac:dyDescent="0.25">
      <c r="A5060" s="278"/>
      <c r="B5060" s="278"/>
      <c r="C5060" s="278"/>
      <c r="D5060" s="278"/>
      <c r="E5060" s="278"/>
    </row>
    <row r="5061" spans="1:17" s="173" customFormat="1" ht="13.5" customHeight="1" x14ac:dyDescent="0.25">
      <c r="A5061" s="277" t="s">
        <v>5244</v>
      </c>
      <c r="B5061" s="277"/>
      <c r="C5061" s="277"/>
      <c r="D5061" s="277"/>
      <c r="E5061" s="277"/>
      <c r="F5061" s="172" t="s">
        <v>4932</v>
      </c>
      <c r="G5061" s="272" t="s">
        <v>5103</v>
      </c>
      <c r="H5061" s="272"/>
      <c r="I5061" s="272"/>
      <c r="J5061" s="272" t="s">
        <v>5243</v>
      </c>
      <c r="K5061" s="272"/>
      <c r="L5061" s="272"/>
      <c r="M5061" s="273"/>
      <c r="N5061" s="273"/>
      <c r="O5061" s="273"/>
      <c r="P5061" s="273"/>
      <c r="Q5061" s="273"/>
    </row>
    <row r="5062" spans="1:17" s="173" customFormat="1" ht="13.5" customHeight="1" x14ac:dyDescent="0.25">
      <c r="A5062" s="277"/>
      <c r="B5062" s="277"/>
      <c r="C5062" s="277"/>
      <c r="D5062" s="277"/>
      <c r="E5062" s="277"/>
    </row>
    <row r="5063" spans="1:17" ht="13.5" customHeight="1" x14ac:dyDescent="0.25">
      <c r="A5063" s="278" t="s">
        <v>5242</v>
      </c>
      <c r="B5063" s="278"/>
      <c r="C5063" s="278"/>
      <c r="D5063" s="278"/>
      <c r="E5063" s="278"/>
      <c r="F5063" s="171" t="s">
        <v>4932</v>
      </c>
      <c r="G5063" s="275" t="s">
        <v>5103</v>
      </c>
      <c r="H5063" s="275"/>
      <c r="I5063" s="275"/>
      <c r="J5063" s="275" t="s">
        <v>5241</v>
      </c>
      <c r="K5063" s="275"/>
      <c r="L5063" s="275"/>
      <c r="M5063" s="276"/>
      <c r="N5063" s="276"/>
      <c r="O5063" s="276"/>
      <c r="P5063" s="276"/>
      <c r="Q5063" s="276"/>
    </row>
    <row r="5064" spans="1:17" ht="13.5" customHeight="1" x14ac:dyDescent="0.25">
      <c r="A5064" s="278"/>
      <c r="B5064" s="278"/>
      <c r="C5064" s="278"/>
      <c r="D5064" s="278"/>
      <c r="E5064" s="278"/>
    </row>
    <row r="5065" spans="1:17" s="173" customFormat="1" ht="13.5" customHeight="1" x14ac:dyDescent="0.25">
      <c r="A5065" s="277" t="s">
        <v>5240</v>
      </c>
      <c r="B5065" s="277"/>
      <c r="C5065" s="277"/>
      <c r="D5065" s="277"/>
      <c r="E5065" s="277"/>
      <c r="F5065" s="172" t="s">
        <v>4932</v>
      </c>
      <c r="G5065" s="272" t="s">
        <v>5103</v>
      </c>
      <c r="H5065" s="272"/>
      <c r="I5065" s="272"/>
      <c r="J5065" s="272" t="s">
        <v>5138</v>
      </c>
      <c r="K5065" s="272"/>
      <c r="L5065" s="272"/>
      <c r="M5065" s="273"/>
      <c r="N5065" s="273"/>
      <c r="O5065" s="273"/>
      <c r="P5065" s="273"/>
      <c r="Q5065" s="273"/>
    </row>
    <row r="5066" spans="1:17" s="173" customFormat="1" ht="13.5" customHeight="1" x14ac:dyDescent="0.25">
      <c r="A5066" s="277"/>
      <c r="B5066" s="277"/>
      <c r="C5066" s="277"/>
      <c r="D5066" s="277"/>
      <c r="E5066" s="277"/>
    </row>
    <row r="5067" spans="1:17" ht="13.5" customHeight="1" x14ac:dyDescent="0.25">
      <c r="A5067" s="278" t="s">
        <v>5239</v>
      </c>
      <c r="B5067" s="278"/>
      <c r="C5067" s="278"/>
      <c r="D5067" s="278"/>
      <c r="E5067" s="278"/>
      <c r="F5067" s="171" t="s">
        <v>4932</v>
      </c>
      <c r="G5067" s="275" t="s">
        <v>5103</v>
      </c>
      <c r="H5067" s="275"/>
      <c r="I5067" s="275"/>
      <c r="J5067" s="275" t="s">
        <v>5238</v>
      </c>
      <c r="K5067" s="275"/>
      <c r="L5067" s="275"/>
      <c r="M5067" s="276"/>
      <c r="N5067" s="276"/>
      <c r="O5067" s="276"/>
      <c r="P5067" s="276"/>
      <c r="Q5067" s="276"/>
    </row>
    <row r="5068" spans="1:17" ht="13.5" customHeight="1" x14ac:dyDescent="0.25">
      <c r="A5068" s="278"/>
      <c r="B5068" s="278"/>
      <c r="C5068" s="278"/>
      <c r="D5068" s="278"/>
      <c r="E5068" s="278"/>
    </row>
    <row r="5069" spans="1:17" s="173" customFormat="1" ht="13.5" customHeight="1" x14ac:dyDescent="0.25">
      <c r="A5069" s="277" t="s">
        <v>5237</v>
      </c>
      <c r="B5069" s="277"/>
      <c r="C5069" s="277"/>
      <c r="D5069" s="277"/>
      <c r="E5069" s="277"/>
      <c r="F5069" s="172" t="s">
        <v>4932</v>
      </c>
      <c r="G5069" s="272" t="s">
        <v>5103</v>
      </c>
      <c r="H5069" s="272"/>
      <c r="I5069" s="272"/>
      <c r="J5069" s="272" t="s">
        <v>5236</v>
      </c>
      <c r="K5069" s="272"/>
      <c r="L5069" s="272"/>
      <c r="M5069" s="273"/>
      <c r="N5069" s="273"/>
      <c r="O5069" s="273"/>
      <c r="P5069" s="273"/>
      <c r="Q5069" s="273"/>
    </row>
    <row r="5070" spans="1:17" s="173" customFormat="1" ht="13.5" customHeight="1" x14ac:dyDescent="0.25">
      <c r="A5070" s="277"/>
      <c r="B5070" s="277"/>
      <c r="C5070" s="277"/>
      <c r="D5070" s="277"/>
      <c r="E5070" s="277"/>
    </row>
    <row r="5071" spans="1:17" ht="13.5" customHeight="1" x14ac:dyDescent="0.25">
      <c r="A5071" s="278" t="s">
        <v>5235</v>
      </c>
      <c r="B5071" s="278"/>
      <c r="C5071" s="278"/>
      <c r="D5071" s="278"/>
      <c r="E5071" s="278"/>
      <c r="F5071" s="171" t="s">
        <v>4932</v>
      </c>
      <c r="G5071" s="275" t="s">
        <v>5103</v>
      </c>
      <c r="H5071" s="275"/>
      <c r="I5071" s="275"/>
      <c r="J5071" s="275" t="s">
        <v>5159</v>
      </c>
      <c r="K5071" s="275"/>
      <c r="L5071" s="275"/>
      <c r="M5071" s="276"/>
      <c r="N5071" s="276"/>
      <c r="O5071" s="276"/>
      <c r="P5071" s="276"/>
      <c r="Q5071" s="276"/>
    </row>
    <row r="5072" spans="1:17" ht="13.5" customHeight="1" x14ac:dyDescent="0.25">
      <c r="A5072" s="278"/>
      <c r="B5072" s="278"/>
      <c r="C5072" s="278"/>
      <c r="D5072" s="278"/>
      <c r="E5072" s="278"/>
    </row>
    <row r="5073" spans="1:17" s="173" customFormat="1" ht="13.5" customHeight="1" x14ac:dyDescent="0.25">
      <c r="A5073" s="277" t="s">
        <v>5234</v>
      </c>
      <c r="B5073" s="277"/>
      <c r="C5073" s="277"/>
      <c r="D5073" s="277"/>
      <c r="E5073" s="277"/>
      <c r="F5073" s="172" t="s">
        <v>4932</v>
      </c>
      <c r="G5073" s="272" t="s">
        <v>5103</v>
      </c>
      <c r="H5073" s="272"/>
      <c r="I5073" s="272"/>
      <c r="J5073" s="272" t="s">
        <v>5233</v>
      </c>
      <c r="K5073" s="272"/>
      <c r="L5073" s="272"/>
      <c r="M5073" s="273"/>
      <c r="N5073" s="273"/>
      <c r="O5073" s="273"/>
      <c r="P5073" s="273"/>
      <c r="Q5073" s="273"/>
    </row>
    <row r="5074" spans="1:17" s="173" customFormat="1" ht="13.5" customHeight="1" x14ac:dyDescent="0.25">
      <c r="A5074" s="277"/>
      <c r="B5074" s="277"/>
      <c r="C5074" s="277"/>
      <c r="D5074" s="277"/>
      <c r="E5074" s="277"/>
    </row>
    <row r="5075" spans="1:17" ht="13.5" customHeight="1" x14ac:dyDescent="0.25">
      <c r="A5075" s="278" t="s">
        <v>5232</v>
      </c>
      <c r="B5075" s="278"/>
      <c r="C5075" s="278"/>
      <c r="D5075" s="278"/>
      <c r="E5075" s="278"/>
      <c r="F5075" s="171" t="s">
        <v>4932</v>
      </c>
      <c r="G5075" s="275" t="s">
        <v>5103</v>
      </c>
      <c r="H5075" s="275"/>
      <c r="I5075" s="275"/>
      <c r="J5075" s="275" t="s">
        <v>5231</v>
      </c>
      <c r="K5075" s="275"/>
      <c r="L5075" s="275"/>
      <c r="M5075" s="276"/>
      <c r="N5075" s="276"/>
      <c r="O5075" s="276"/>
      <c r="P5075" s="276"/>
      <c r="Q5075" s="276"/>
    </row>
    <row r="5076" spans="1:17" ht="13.5" customHeight="1" x14ac:dyDescent="0.25">
      <c r="A5076" s="278"/>
      <c r="B5076" s="278"/>
      <c r="C5076" s="278"/>
      <c r="D5076" s="278"/>
      <c r="E5076" s="278"/>
    </row>
    <row r="5077" spans="1:17" s="173" customFormat="1" ht="13.5" customHeight="1" x14ac:dyDescent="0.25">
      <c r="A5077" s="277" t="s">
        <v>5230</v>
      </c>
      <c r="B5077" s="277"/>
      <c r="C5077" s="277"/>
      <c r="D5077" s="277"/>
      <c r="E5077" s="277"/>
      <c r="F5077" s="172" t="s">
        <v>4932</v>
      </c>
      <c r="G5077" s="272" t="s">
        <v>5103</v>
      </c>
      <c r="H5077" s="272"/>
      <c r="I5077" s="272"/>
      <c r="J5077" s="272" t="s">
        <v>5229</v>
      </c>
      <c r="K5077" s="272"/>
      <c r="L5077" s="272"/>
      <c r="M5077" s="273"/>
      <c r="N5077" s="273"/>
      <c r="O5077" s="273"/>
      <c r="P5077" s="273"/>
      <c r="Q5077" s="273"/>
    </row>
    <row r="5078" spans="1:17" s="173" customFormat="1" ht="13.5" customHeight="1" x14ac:dyDescent="0.25">
      <c r="A5078" s="277"/>
      <c r="B5078" s="277"/>
      <c r="C5078" s="277"/>
      <c r="D5078" s="277"/>
      <c r="E5078" s="277"/>
    </row>
    <row r="5079" spans="1:17" ht="13.5" customHeight="1" x14ac:dyDescent="0.25">
      <c r="A5079" s="278" t="s">
        <v>5228</v>
      </c>
      <c r="B5079" s="278"/>
      <c r="C5079" s="278"/>
      <c r="D5079" s="278"/>
      <c r="E5079" s="278"/>
      <c r="F5079" s="171" t="s">
        <v>4932</v>
      </c>
      <c r="G5079" s="275" t="s">
        <v>5103</v>
      </c>
      <c r="H5079" s="275"/>
      <c r="I5079" s="275"/>
      <c r="J5079" s="275" t="s">
        <v>5227</v>
      </c>
      <c r="K5079" s="275"/>
      <c r="L5079" s="275"/>
      <c r="M5079" s="276"/>
      <c r="N5079" s="276"/>
      <c r="O5079" s="276"/>
      <c r="P5079" s="276"/>
      <c r="Q5079" s="276"/>
    </row>
    <row r="5080" spans="1:17" ht="13.5" customHeight="1" x14ac:dyDescent="0.25">
      <c r="A5080" s="278"/>
      <c r="B5080" s="278"/>
      <c r="C5080" s="278"/>
      <c r="D5080" s="278"/>
      <c r="E5080" s="278"/>
    </row>
    <row r="5081" spans="1:17" s="173" customFormat="1" ht="13.5" customHeight="1" x14ac:dyDescent="0.25">
      <c r="A5081" s="277" t="s">
        <v>5226</v>
      </c>
      <c r="B5081" s="277"/>
      <c r="C5081" s="277"/>
      <c r="D5081" s="277"/>
      <c r="E5081" s="277"/>
      <c r="F5081" s="172" t="s">
        <v>4932</v>
      </c>
      <c r="G5081" s="272" t="s">
        <v>5103</v>
      </c>
      <c r="H5081" s="272"/>
      <c r="I5081" s="272"/>
      <c r="J5081" s="272" t="s">
        <v>5225</v>
      </c>
      <c r="K5081" s="272"/>
      <c r="L5081" s="272"/>
      <c r="M5081" s="273"/>
      <c r="N5081" s="273"/>
      <c r="O5081" s="273"/>
      <c r="P5081" s="273"/>
      <c r="Q5081" s="273"/>
    </row>
    <row r="5082" spans="1:17" s="173" customFormat="1" ht="13.5" customHeight="1" x14ac:dyDescent="0.25">
      <c r="A5082" s="277"/>
      <c r="B5082" s="277"/>
      <c r="C5082" s="277"/>
      <c r="D5082" s="277"/>
      <c r="E5082" s="277"/>
    </row>
    <row r="5083" spans="1:17" ht="13.5" customHeight="1" x14ac:dyDescent="0.25">
      <c r="A5083" s="278" t="s">
        <v>5224</v>
      </c>
      <c r="B5083" s="278"/>
      <c r="C5083" s="278"/>
      <c r="D5083" s="278"/>
      <c r="E5083" s="278"/>
      <c r="F5083" s="171" t="s">
        <v>4932</v>
      </c>
      <c r="G5083" s="275" t="s">
        <v>5103</v>
      </c>
      <c r="H5083" s="275"/>
      <c r="I5083" s="275"/>
      <c r="J5083" s="275" t="s">
        <v>5223</v>
      </c>
      <c r="K5083" s="275"/>
      <c r="L5083" s="275"/>
      <c r="M5083" s="276"/>
      <c r="N5083" s="276"/>
      <c r="O5083" s="276"/>
      <c r="P5083" s="276"/>
      <c r="Q5083" s="276"/>
    </row>
    <row r="5084" spans="1:17" ht="13.5" customHeight="1" x14ac:dyDescent="0.25">
      <c r="A5084" s="278"/>
      <c r="B5084" s="278"/>
      <c r="C5084" s="278"/>
      <c r="D5084" s="278"/>
      <c r="E5084" s="278"/>
    </row>
    <row r="5085" spans="1:17" s="173" customFormat="1" ht="16.5" customHeight="1" x14ac:dyDescent="0.25">
      <c r="A5085" s="272" t="s">
        <v>5222</v>
      </c>
      <c r="B5085" s="272"/>
      <c r="C5085" s="272"/>
      <c r="D5085" s="272"/>
      <c r="E5085" s="272"/>
      <c r="F5085" s="172" t="s">
        <v>4932</v>
      </c>
      <c r="G5085" s="272" t="s">
        <v>5103</v>
      </c>
      <c r="H5085" s="272"/>
      <c r="I5085" s="272"/>
      <c r="J5085" s="272" t="s">
        <v>5221</v>
      </c>
      <c r="K5085" s="272"/>
      <c r="L5085" s="272"/>
      <c r="M5085" s="273"/>
      <c r="N5085" s="273"/>
      <c r="O5085" s="273"/>
      <c r="P5085" s="273"/>
      <c r="Q5085" s="273"/>
    </row>
    <row r="5086" spans="1:17" ht="13.5" customHeight="1" x14ac:dyDescent="0.25">
      <c r="A5086" s="278" t="s">
        <v>5220</v>
      </c>
      <c r="B5086" s="278"/>
      <c r="C5086" s="278"/>
      <c r="D5086" s="278"/>
      <c r="E5086" s="278"/>
      <c r="F5086" s="171" t="s">
        <v>4932</v>
      </c>
      <c r="G5086" s="275" t="s">
        <v>5103</v>
      </c>
      <c r="H5086" s="275"/>
      <c r="I5086" s="275"/>
      <c r="J5086" s="275" t="s">
        <v>5219</v>
      </c>
      <c r="K5086" s="275"/>
      <c r="L5086" s="275"/>
      <c r="M5086" s="276"/>
      <c r="N5086" s="276"/>
      <c r="O5086" s="276"/>
      <c r="P5086" s="276"/>
      <c r="Q5086" s="276"/>
    </row>
    <row r="5087" spans="1:17" ht="13.5" customHeight="1" x14ac:dyDescent="0.25">
      <c r="A5087" s="278"/>
      <c r="B5087" s="278"/>
      <c r="C5087" s="278"/>
      <c r="D5087" s="278"/>
      <c r="E5087" s="278"/>
    </row>
    <row r="5088" spans="1:17" s="173" customFormat="1" ht="13.5" customHeight="1" x14ac:dyDescent="0.25">
      <c r="A5088" s="277" t="s">
        <v>5218</v>
      </c>
      <c r="B5088" s="277"/>
      <c r="C5088" s="277"/>
      <c r="D5088" s="277"/>
      <c r="E5088" s="277"/>
      <c r="F5088" s="172" t="s">
        <v>4932</v>
      </c>
      <c r="G5088" s="272" t="s">
        <v>5103</v>
      </c>
      <c r="H5088" s="272"/>
      <c r="I5088" s="272"/>
      <c r="J5088" s="272" t="s">
        <v>5217</v>
      </c>
      <c r="K5088" s="272"/>
      <c r="L5088" s="272"/>
      <c r="M5088" s="273"/>
      <c r="N5088" s="273"/>
      <c r="O5088" s="273"/>
      <c r="P5088" s="273"/>
      <c r="Q5088" s="273"/>
    </row>
    <row r="5089" spans="1:17" s="173" customFormat="1" ht="13.5" customHeight="1" x14ac:dyDescent="0.25">
      <c r="A5089" s="277"/>
      <c r="B5089" s="277"/>
      <c r="C5089" s="277"/>
      <c r="D5089" s="277"/>
      <c r="E5089" s="277"/>
    </row>
    <row r="5090" spans="1:17" s="173" customFormat="1" ht="13.5" customHeight="1" x14ac:dyDescent="0.25">
      <c r="A5090" s="277"/>
      <c r="B5090" s="277"/>
      <c r="C5090" s="277"/>
      <c r="D5090" s="277"/>
      <c r="E5090" s="277"/>
    </row>
    <row r="5091" spans="1:17" ht="16.5" customHeight="1" x14ac:dyDescent="0.25">
      <c r="A5091" s="275" t="s">
        <v>5216</v>
      </c>
      <c r="B5091" s="275"/>
      <c r="C5091" s="275"/>
      <c r="D5091" s="275"/>
      <c r="E5091" s="275"/>
      <c r="F5091" s="171" t="s">
        <v>4932</v>
      </c>
      <c r="G5091" s="275" t="s">
        <v>5103</v>
      </c>
      <c r="H5091" s="275"/>
      <c r="I5091" s="275"/>
      <c r="J5091" s="275" t="s">
        <v>5215</v>
      </c>
      <c r="K5091" s="275"/>
      <c r="L5091" s="275"/>
      <c r="M5091" s="276"/>
      <c r="N5091" s="276"/>
      <c r="O5091" s="276"/>
      <c r="P5091" s="276"/>
      <c r="Q5091" s="276"/>
    </row>
    <row r="5092" spans="1:17" s="173" customFormat="1" ht="13.5" customHeight="1" x14ac:dyDescent="0.25">
      <c r="A5092" s="277" t="s">
        <v>5214</v>
      </c>
      <c r="B5092" s="277"/>
      <c r="C5092" s="277"/>
      <c r="D5092" s="277"/>
      <c r="E5092" s="277"/>
      <c r="F5092" s="172" t="s">
        <v>4932</v>
      </c>
      <c r="G5092" s="272" t="s">
        <v>5103</v>
      </c>
      <c r="H5092" s="272"/>
      <c r="I5092" s="272"/>
      <c r="J5092" s="272" t="s">
        <v>5213</v>
      </c>
      <c r="K5092" s="272"/>
      <c r="L5092" s="272"/>
      <c r="M5092" s="273"/>
      <c r="N5092" s="273"/>
      <c r="O5092" s="273"/>
      <c r="P5092" s="273"/>
      <c r="Q5092" s="273"/>
    </row>
    <row r="5093" spans="1:17" s="173" customFormat="1" ht="13.5" customHeight="1" x14ac:dyDescent="0.25">
      <c r="A5093" s="277"/>
      <c r="B5093" s="277"/>
      <c r="C5093" s="277"/>
      <c r="D5093" s="277"/>
      <c r="E5093" s="277"/>
    </row>
    <row r="5094" spans="1:17" ht="13.5" customHeight="1" x14ac:dyDescent="0.25">
      <c r="A5094" s="278" t="s">
        <v>5212</v>
      </c>
      <c r="B5094" s="278"/>
      <c r="C5094" s="278"/>
      <c r="D5094" s="278"/>
      <c r="E5094" s="278"/>
      <c r="F5094" s="171" t="s">
        <v>4932</v>
      </c>
      <c r="G5094" s="275" t="s">
        <v>5103</v>
      </c>
      <c r="H5094" s="275"/>
      <c r="I5094" s="275"/>
      <c r="J5094" s="275" t="s">
        <v>5211</v>
      </c>
      <c r="K5094" s="275"/>
      <c r="L5094" s="275"/>
      <c r="M5094" s="276"/>
      <c r="N5094" s="276"/>
      <c r="O5094" s="276"/>
      <c r="P5094" s="276"/>
      <c r="Q5094" s="276"/>
    </row>
    <row r="5095" spans="1:17" ht="13.5" customHeight="1" x14ac:dyDescent="0.25">
      <c r="A5095" s="278"/>
      <c r="B5095" s="278"/>
      <c r="C5095" s="278"/>
      <c r="D5095" s="278"/>
      <c r="E5095" s="278"/>
    </row>
    <row r="5096" spans="1:17" s="173" customFormat="1" ht="13.5" customHeight="1" x14ac:dyDescent="0.25">
      <c r="A5096" s="277" t="s">
        <v>5210</v>
      </c>
      <c r="B5096" s="277"/>
      <c r="C5096" s="277"/>
      <c r="D5096" s="277"/>
      <c r="E5096" s="277"/>
      <c r="F5096" s="172" t="s">
        <v>4932</v>
      </c>
      <c r="G5096" s="272" t="s">
        <v>5103</v>
      </c>
      <c r="H5096" s="272"/>
      <c r="I5096" s="272"/>
      <c r="J5096" s="272" t="s">
        <v>5209</v>
      </c>
      <c r="K5096" s="272"/>
      <c r="L5096" s="272"/>
      <c r="M5096" s="273"/>
      <c r="N5096" s="273"/>
      <c r="O5096" s="273"/>
      <c r="P5096" s="273"/>
      <c r="Q5096" s="273"/>
    </row>
    <row r="5097" spans="1:17" s="173" customFormat="1" ht="13.5" customHeight="1" x14ac:dyDescent="0.25">
      <c r="A5097" s="277"/>
      <c r="B5097" s="277"/>
      <c r="C5097" s="277"/>
      <c r="D5097" s="277"/>
      <c r="E5097" s="277"/>
    </row>
    <row r="5098" spans="1:17" ht="16.5" customHeight="1" x14ac:dyDescent="0.25">
      <c r="A5098" s="275" t="s">
        <v>5208</v>
      </c>
      <c r="B5098" s="275"/>
      <c r="C5098" s="275"/>
      <c r="D5098" s="275"/>
      <c r="E5098" s="275"/>
      <c r="F5098" s="171" t="s">
        <v>4932</v>
      </c>
      <c r="G5098" s="275" t="s">
        <v>5103</v>
      </c>
      <c r="H5098" s="275"/>
      <c r="I5098" s="275"/>
      <c r="J5098" s="275" t="s">
        <v>5189</v>
      </c>
      <c r="K5098" s="275"/>
      <c r="L5098" s="275"/>
      <c r="M5098" s="276"/>
      <c r="N5098" s="276"/>
      <c r="O5098" s="276"/>
      <c r="P5098" s="276"/>
      <c r="Q5098" s="276"/>
    </row>
    <row r="5099" spans="1:17" s="173" customFormat="1" ht="16.5" customHeight="1" x14ac:dyDescent="0.25">
      <c r="A5099" s="272" t="s">
        <v>5207</v>
      </c>
      <c r="B5099" s="272"/>
      <c r="C5099" s="272"/>
      <c r="D5099" s="272"/>
      <c r="E5099" s="272"/>
      <c r="F5099" s="172" t="s">
        <v>4932</v>
      </c>
      <c r="G5099" s="272" t="s">
        <v>5103</v>
      </c>
      <c r="H5099" s="272"/>
      <c r="I5099" s="272"/>
      <c r="J5099" s="272" t="s">
        <v>5206</v>
      </c>
      <c r="K5099" s="272"/>
      <c r="L5099" s="272"/>
      <c r="M5099" s="273"/>
      <c r="N5099" s="273"/>
      <c r="O5099" s="273"/>
      <c r="P5099" s="273"/>
      <c r="Q5099" s="273"/>
    </row>
    <row r="5100" spans="1:17" ht="16.5" customHeight="1" x14ac:dyDescent="0.25">
      <c r="A5100" s="275" t="s">
        <v>5205</v>
      </c>
      <c r="B5100" s="275"/>
      <c r="C5100" s="275"/>
      <c r="D5100" s="275"/>
      <c r="E5100" s="275"/>
      <c r="F5100" s="171" t="s">
        <v>4932</v>
      </c>
      <c r="G5100" s="275" t="s">
        <v>5103</v>
      </c>
      <c r="H5100" s="275"/>
      <c r="I5100" s="275"/>
      <c r="J5100" s="275" t="s">
        <v>5204</v>
      </c>
      <c r="K5100" s="275"/>
      <c r="L5100" s="275"/>
      <c r="M5100" s="276"/>
      <c r="N5100" s="276"/>
      <c r="O5100" s="276"/>
      <c r="P5100" s="276"/>
      <c r="Q5100" s="276"/>
    </row>
    <row r="5101" spans="1:17" s="173" customFormat="1" ht="13.5" customHeight="1" x14ac:dyDescent="0.25">
      <c r="A5101" s="277" t="s">
        <v>5203</v>
      </c>
      <c r="B5101" s="277"/>
      <c r="C5101" s="277"/>
      <c r="D5101" s="277"/>
      <c r="E5101" s="277"/>
      <c r="F5101" s="172" t="s">
        <v>4932</v>
      </c>
      <c r="G5101" s="272" t="s">
        <v>5103</v>
      </c>
      <c r="H5101" s="272"/>
      <c r="I5101" s="272"/>
      <c r="J5101" s="272" t="s">
        <v>5202</v>
      </c>
      <c r="K5101" s="272"/>
      <c r="L5101" s="272"/>
      <c r="M5101" s="273"/>
      <c r="N5101" s="273"/>
      <c r="O5101" s="273"/>
      <c r="P5101" s="273"/>
      <c r="Q5101" s="273"/>
    </row>
    <row r="5102" spans="1:17" s="173" customFormat="1" ht="13.5" customHeight="1" x14ac:dyDescent="0.25">
      <c r="A5102" s="277"/>
      <c r="B5102" s="277"/>
      <c r="C5102" s="277"/>
      <c r="D5102" s="277"/>
      <c r="E5102" s="277"/>
    </row>
    <row r="5103" spans="1:17" ht="13.5" customHeight="1" x14ac:dyDescent="0.25">
      <c r="A5103" s="278" t="s">
        <v>5201</v>
      </c>
      <c r="B5103" s="278"/>
      <c r="C5103" s="278"/>
      <c r="D5103" s="278"/>
      <c r="E5103" s="278"/>
      <c r="F5103" s="171" t="s">
        <v>4932</v>
      </c>
      <c r="G5103" s="275" t="s">
        <v>5103</v>
      </c>
      <c r="H5103" s="275"/>
      <c r="I5103" s="275"/>
      <c r="J5103" s="275" t="s">
        <v>5200</v>
      </c>
      <c r="K5103" s="275"/>
      <c r="L5103" s="275"/>
      <c r="M5103" s="276"/>
      <c r="N5103" s="276"/>
      <c r="O5103" s="276"/>
      <c r="P5103" s="276"/>
      <c r="Q5103" s="276"/>
    </row>
    <row r="5104" spans="1:17" ht="13.5" customHeight="1" x14ac:dyDescent="0.25">
      <c r="A5104" s="278"/>
      <c r="B5104" s="278"/>
      <c r="C5104" s="278"/>
      <c r="D5104" s="278"/>
      <c r="E5104" s="278"/>
    </row>
    <row r="5105" spans="1:17" s="173" customFormat="1" ht="16.5" customHeight="1" x14ac:dyDescent="0.25">
      <c r="A5105" s="272" t="s">
        <v>5199</v>
      </c>
      <c r="B5105" s="272"/>
      <c r="C5105" s="272"/>
      <c r="D5105" s="272"/>
      <c r="E5105" s="272"/>
      <c r="F5105" s="172" t="s">
        <v>4932</v>
      </c>
      <c r="G5105" s="272" t="s">
        <v>5103</v>
      </c>
      <c r="H5105" s="272"/>
      <c r="I5105" s="272"/>
      <c r="J5105" s="272" t="s">
        <v>5198</v>
      </c>
      <c r="K5105" s="272"/>
      <c r="L5105" s="272"/>
      <c r="M5105" s="273"/>
      <c r="N5105" s="273"/>
      <c r="O5105" s="273"/>
      <c r="P5105" s="273"/>
      <c r="Q5105" s="273"/>
    </row>
    <row r="5106" spans="1:17" ht="13.5" customHeight="1" x14ac:dyDescent="0.25">
      <c r="A5106" s="278" t="s">
        <v>5197</v>
      </c>
      <c r="B5106" s="278"/>
      <c r="C5106" s="278"/>
      <c r="D5106" s="278"/>
      <c r="E5106" s="278"/>
      <c r="F5106" s="171" t="s">
        <v>4932</v>
      </c>
      <c r="G5106" s="275" t="s">
        <v>5103</v>
      </c>
      <c r="H5106" s="275"/>
      <c r="I5106" s="275"/>
      <c r="M5106" s="276"/>
      <c r="N5106" s="276"/>
      <c r="O5106" s="276"/>
      <c r="P5106" s="276"/>
      <c r="Q5106" s="276"/>
    </row>
    <row r="5107" spans="1:17" ht="13.5" customHeight="1" x14ac:dyDescent="0.25">
      <c r="A5107" s="278"/>
      <c r="B5107" s="278"/>
      <c r="C5107" s="278"/>
      <c r="D5107" s="278"/>
      <c r="E5107" s="278"/>
    </row>
    <row r="5108" spans="1:17" s="173" customFormat="1" ht="13.5" customHeight="1" x14ac:dyDescent="0.25">
      <c r="A5108" s="277" t="s">
        <v>5196</v>
      </c>
      <c r="B5108" s="277"/>
      <c r="C5108" s="277"/>
      <c r="D5108" s="277"/>
      <c r="E5108" s="277"/>
      <c r="F5108" s="172" t="s">
        <v>4932</v>
      </c>
      <c r="G5108" s="272" t="s">
        <v>5103</v>
      </c>
      <c r="H5108" s="272"/>
      <c r="I5108" s="272"/>
      <c r="M5108" s="273"/>
      <c r="N5108" s="273"/>
      <c r="O5108" s="273"/>
      <c r="P5108" s="273"/>
      <c r="Q5108" s="273"/>
    </row>
    <row r="5109" spans="1:17" s="173" customFormat="1" ht="13.5" customHeight="1" x14ac:dyDescent="0.25">
      <c r="A5109" s="277"/>
      <c r="B5109" s="277"/>
      <c r="C5109" s="277"/>
      <c r="D5109" s="277"/>
      <c r="E5109" s="277"/>
    </row>
    <row r="5110" spans="1:17" ht="13.5" customHeight="1" x14ac:dyDescent="0.25">
      <c r="A5110" s="278" t="s">
        <v>5195</v>
      </c>
      <c r="B5110" s="278"/>
      <c r="C5110" s="278"/>
      <c r="D5110" s="278"/>
      <c r="E5110" s="278"/>
      <c r="F5110" s="171" t="s">
        <v>4932</v>
      </c>
      <c r="G5110" s="275" t="s">
        <v>5103</v>
      </c>
      <c r="H5110" s="275"/>
      <c r="I5110" s="275"/>
      <c r="M5110" s="276"/>
      <c r="N5110" s="276"/>
      <c r="O5110" s="276"/>
      <c r="P5110" s="276"/>
      <c r="Q5110" s="276"/>
    </row>
    <row r="5111" spans="1:17" ht="13.5" customHeight="1" x14ac:dyDescent="0.25">
      <c r="A5111" s="278"/>
      <c r="B5111" s="278"/>
      <c r="C5111" s="278"/>
      <c r="D5111" s="278"/>
      <c r="E5111" s="278"/>
    </row>
    <row r="5112" spans="1:17" s="173" customFormat="1" ht="13.5" customHeight="1" x14ac:dyDescent="0.25">
      <c r="A5112" s="277" t="s">
        <v>5194</v>
      </c>
      <c r="B5112" s="277"/>
      <c r="C5112" s="277"/>
      <c r="D5112" s="277"/>
      <c r="E5112" s="277"/>
      <c r="F5112" s="172" t="s">
        <v>4932</v>
      </c>
      <c r="G5112" s="272" t="s">
        <v>5103</v>
      </c>
      <c r="H5112" s="272"/>
      <c r="I5112" s="272"/>
      <c r="M5112" s="273"/>
      <c r="N5112" s="273"/>
      <c r="O5112" s="273"/>
      <c r="P5112" s="273"/>
      <c r="Q5112" s="273"/>
    </row>
    <row r="5113" spans="1:17" s="173" customFormat="1" ht="13.5" customHeight="1" x14ac:dyDescent="0.25">
      <c r="A5113" s="277"/>
      <c r="B5113" s="277"/>
      <c r="C5113" s="277"/>
      <c r="D5113" s="277"/>
      <c r="E5113" s="277"/>
    </row>
    <row r="5114" spans="1:17" ht="13.5" customHeight="1" x14ac:dyDescent="0.25">
      <c r="A5114" s="278" t="s">
        <v>5193</v>
      </c>
      <c r="B5114" s="278"/>
      <c r="C5114" s="278"/>
      <c r="D5114" s="278"/>
      <c r="E5114" s="278"/>
      <c r="F5114" s="171" t="s">
        <v>4932</v>
      </c>
      <c r="G5114" s="275" t="s">
        <v>5103</v>
      </c>
      <c r="H5114" s="275"/>
      <c r="I5114" s="275"/>
      <c r="M5114" s="276"/>
      <c r="N5114" s="276"/>
      <c r="O5114" s="276"/>
      <c r="P5114" s="276"/>
      <c r="Q5114" s="276"/>
    </row>
    <row r="5115" spans="1:17" ht="13.5" customHeight="1" x14ac:dyDescent="0.25">
      <c r="A5115" s="278"/>
      <c r="B5115" s="278"/>
      <c r="C5115" s="278"/>
      <c r="D5115" s="278"/>
      <c r="E5115" s="278"/>
    </row>
    <row r="5116" spans="1:17" s="173" customFormat="1" ht="13.5" customHeight="1" x14ac:dyDescent="0.25">
      <c r="A5116" s="277" t="s">
        <v>5192</v>
      </c>
      <c r="B5116" s="277"/>
      <c r="C5116" s="277"/>
      <c r="D5116" s="277"/>
      <c r="E5116" s="277"/>
      <c r="F5116" s="172" t="s">
        <v>4932</v>
      </c>
      <c r="G5116" s="272" t="s">
        <v>5103</v>
      </c>
      <c r="H5116" s="272"/>
      <c r="I5116" s="272"/>
      <c r="M5116" s="273"/>
      <c r="N5116" s="273"/>
      <c r="O5116" s="273"/>
      <c r="P5116" s="273"/>
      <c r="Q5116" s="273"/>
    </row>
    <row r="5117" spans="1:17" s="173" customFormat="1" ht="13.5" customHeight="1" x14ac:dyDescent="0.25">
      <c r="A5117" s="277"/>
      <c r="B5117" s="277"/>
      <c r="C5117" s="277"/>
      <c r="D5117" s="277"/>
      <c r="E5117" s="277"/>
    </row>
    <row r="5118" spans="1:17" ht="13.5" customHeight="1" x14ac:dyDescent="0.25">
      <c r="A5118" s="278" t="s">
        <v>5191</v>
      </c>
      <c r="B5118" s="278"/>
      <c r="C5118" s="278"/>
      <c r="D5118" s="278"/>
      <c r="E5118" s="278"/>
      <c r="F5118" s="171" t="s">
        <v>4932</v>
      </c>
      <c r="G5118" s="275" t="s">
        <v>5103</v>
      </c>
      <c r="H5118" s="275"/>
      <c r="I5118" s="275"/>
      <c r="M5118" s="276"/>
      <c r="N5118" s="276"/>
      <c r="O5118" s="276"/>
      <c r="P5118" s="276"/>
      <c r="Q5118" s="276"/>
    </row>
    <row r="5119" spans="1:17" ht="13.5" customHeight="1" x14ac:dyDescent="0.25">
      <c r="A5119" s="278"/>
      <c r="B5119" s="278"/>
      <c r="C5119" s="278"/>
      <c r="D5119" s="278"/>
      <c r="E5119" s="278"/>
    </row>
    <row r="5120" spans="1:17" s="173" customFormat="1" ht="16.5" customHeight="1" x14ac:dyDescent="0.25">
      <c r="A5120" s="272" t="s">
        <v>5190</v>
      </c>
      <c r="B5120" s="272"/>
      <c r="C5120" s="272"/>
      <c r="D5120" s="272"/>
      <c r="E5120" s="272"/>
      <c r="F5120" s="172" t="s">
        <v>4932</v>
      </c>
      <c r="G5120" s="272" t="s">
        <v>5103</v>
      </c>
      <c r="H5120" s="272"/>
      <c r="I5120" s="272"/>
      <c r="J5120" s="272" t="s">
        <v>5189</v>
      </c>
      <c r="K5120" s="272"/>
      <c r="L5120" s="272"/>
      <c r="M5120" s="273"/>
      <c r="N5120" s="273"/>
      <c r="O5120" s="273"/>
      <c r="P5120" s="273"/>
      <c r="Q5120" s="273"/>
    </row>
    <row r="5121" spans="1:17" ht="16.5" customHeight="1" x14ac:dyDescent="0.25">
      <c r="A5121" s="275" t="s">
        <v>5188</v>
      </c>
      <c r="B5121" s="275"/>
      <c r="C5121" s="275"/>
      <c r="D5121" s="275"/>
      <c r="E5121" s="275"/>
      <c r="F5121" s="171" t="s">
        <v>4932</v>
      </c>
      <c r="G5121" s="275" t="s">
        <v>5103</v>
      </c>
      <c r="H5121" s="275"/>
      <c r="I5121" s="275"/>
      <c r="J5121" s="275" t="s">
        <v>5165</v>
      </c>
      <c r="K5121" s="275"/>
      <c r="L5121" s="275"/>
      <c r="M5121" s="276"/>
      <c r="N5121" s="276"/>
      <c r="O5121" s="276"/>
      <c r="P5121" s="276"/>
      <c r="Q5121" s="276"/>
    </row>
    <row r="5122" spans="1:17" s="173" customFormat="1" ht="16.5" customHeight="1" x14ac:dyDescent="0.25">
      <c r="A5122" s="272" t="s">
        <v>5187</v>
      </c>
      <c r="B5122" s="272"/>
      <c r="C5122" s="272"/>
      <c r="D5122" s="272"/>
      <c r="E5122" s="272"/>
      <c r="F5122" s="172" t="s">
        <v>4932</v>
      </c>
      <c r="G5122" s="272" t="s">
        <v>5103</v>
      </c>
      <c r="H5122" s="272"/>
      <c r="I5122" s="272"/>
      <c r="J5122" s="272" t="s">
        <v>5186</v>
      </c>
      <c r="K5122" s="272"/>
      <c r="L5122" s="272"/>
      <c r="M5122" s="273"/>
      <c r="N5122" s="273"/>
      <c r="O5122" s="273"/>
      <c r="P5122" s="273"/>
      <c r="Q5122" s="273"/>
    </row>
    <row r="5123" spans="1:17" ht="16.5" customHeight="1" x14ac:dyDescent="0.25">
      <c r="A5123" s="275" t="s">
        <v>5185</v>
      </c>
      <c r="B5123" s="275"/>
      <c r="C5123" s="275"/>
      <c r="D5123" s="275"/>
      <c r="E5123" s="275"/>
      <c r="F5123" s="171" t="s">
        <v>4932</v>
      </c>
      <c r="G5123" s="275" t="s">
        <v>5103</v>
      </c>
      <c r="H5123" s="275"/>
      <c r="I5123" s="275"/>
      <c r="J5123" s="275" t="s">
        <v>5184</v>
      </c>
      <c r="K5123" s="275"/>
      <c r="L5123" s="275"/>
      <c r="M5123" s="276"/>
      <c r="N5123" s="276"/>
      <c r="O5123" s="276"/>
      <c r="P5123" s="276"/>
      <c r="Q5123" s="276"/>
    </row>
    <row r="5124" spans="1:17" s="173" customFormat="1" ht="13.5" customHeight="1" x14ac:dyDescent="0.25">
      <c r="A5124" s="277" t="s">
        <v>5183</v>
      </c>
      <c r="B5124" s="277"/>
      <c r="C5124" s="277"/>
      <c r="D5124" s="277"/>
      <c r="E5124" s="277"/>
      <c r="F5124" s="172" t="s">
        <v>4932</v>
      </c>
      <c r="G5124" s="272" t="s">
        <v>5103</v>
      </c>
      <c r="H5124" s="272"/>
      <c r="I5124" s="272"/>
      <c r="J5124" s="272" t="s">
        <v>5182</v>
      </c>
      <c r="K5124" s="272"/>
      <c r="L5124" s="272"/>
      <c r="M5124" s="273"/>
      <c r="N5124" s="273"/>
      <c r="O5124" s="273"/>
      <c r="P5124" s="273"/>
      <c r="Q5124" s="273"/>
    </row>
    <row r="5125" spans="1:17" s="173" customFormat="1" ht="13.5" customHeight="1" x14ac:dyDescent="0.25">
      <c r="A5125" s="277"/>
      <c r="B5125" s="277"/>
      <c r="C5125" s="277"/>
      <c r="D5125" s="277"/>
      <c r="E5125" s="277"/>
    </row>
    <row r="5126" spans="1:17" ht="13.5" customHeight="1" x14ac:dyDescent="0.25">
      <c r="A5126" s="278" t="s">
        <v>5181</v>
      </c>
      <c r="B5126" s="278"/>
      <c r="C5126" s="278"/>
      <c r="D5126" s="278"/>
      <c r="E5126" s="278"/>
      <c r="F5126" s="171" t="s">
        <v>4932</v>
      </c>
      <c r="G5126" s="275" t="s">
        <v>5103</v>
      </c>
      <c r="H5126" s="275"/>
      <c r="I5126" s="275"/>
      <c r="J5126" s="275" t="s">
        <v>5180</v>
      </c>
      <c r="K5126" s="275"/>
      <c r="L5126" s="275"/>
      <c r="M5126" s="276"/>
      <c r="N5126" s="276"/>
      <c r="O5126" s="276"/>
      <c r="P5126" s="276"/>
      <c r="Q5126" s="276"/>
    </row>
    <row r="5127" spans="1:17" ht="13.5" customHeight="1" x14ac:dyDescent="0.25">
      <c r="A5127" s="278"/>
      <c r="B5127" s="278"/>
      <c r="C5127" s="278"/>
      <c r="D5127" s="278"/>
      <c r="E5127" s="278"/>
    </row>
    <row r="5128" spans="1:17" s="173" customFormat="1" ht="13.5" customHeight="1" x14ac:dyDescent="0.25">
      <c r="A5128" s="277" t="s">
        <v>5179</v>
      </c>
      <c r="B5128" s="277"/>
      <c r="C5128" s="277"/>
      <c r="D5128" s="277"/>
      <c r="E5128" s="277"/>
      <c r="F5128" s="172" t="s">
        <v>4932</v>
      </c>
      <c r="G5128" s="272" t="s">
        <v>5103</v>
      </c>
      <c r="H5128" s="272"/>
      <c r="I5128" s="272"/>
      <c r="J5128" s="272" t="s">
        <v>5178</v>
      </c>
      <c r="K5128" s="272"/>
      <c r="L5128" s="272"/>
      <c r="M5128" s="273"/>
      <c r="N5128" s="273"/>
      <c r="O5128" s="273"/>
      <c r="P5128" s="273"/>
      <c r="Q5128" s="273"/>
    </row>
    <row r="5129" spans="1:17" s="173" customFormat="1" ht="13.5" customHeight="1" x14ac:dyDescent="0.25">
      <c r="A5129" s="277"/>
      <c r="B5129" s="277"/>
      <c r="C5129" s="277"/>
      <c r="D5129" s="277"/>
      <c r="E5129" s="277"/>
    </row>
    <row r="5130" spans="1:17" ht="13.5" customHeight="1" x14ac:dyDescent="0.25">
      <c r="A5130" s="278" t="s">
        <v>5177</v>
      </c>
      <c r="B5130" s="278"/>
      <c r="C5130" s="278"/>
      <c r="D5130" s="278"/>
      <c r="E5130" s="278"/>
      <c r="F5130" s="171" t="s">
        <v>4932</v>
      </c>
      <c r="G5130" s="275" t="s">
        <v>5103</v>
      </c>
      <c r="H5130" s="275"/>
      <c r="I5130" s="275"/>
      <c r="J5130" s="275" t="s">
        <v>5176</v>
      </c>
      <c r="K5130" s="275"/>
      <c r="L5130" s="275"/>
      <c r="M5130" s="276"/>
      <c r="N5130" s="276"/>
      <c r="O5130" s="276"/>
      <c r="P5130" s="276"/>
      <c r="Q5130" s="276"/>
    </row>
    <row r="5131" spans="1:17" ht="13.5" customHeight="1" x14ac:dyDescent="0.25">
      <c r="A5131" s="278"/>
      <c r="B5131" s="278"/>
      <c r="C5131" s="278"/>
      <c r="D5131" s="278"/>
      <c r="E5131" s="278"/>
    </row>
    <row r="5132" spans="1:17" s="173" customFormat="1" ht="13.5" customHeight="1" x14ac:dyDescent="0.25">
      <c r="A5132" s="277" t="s">
        <v>5175</v>
      </c>
      <c r="B5132" s="277"/>
      <c r="C5132" s="277"/>
      <c r="D5132" s="277"/>
      <c r="E5132" s="277"/>
      <c r="F5132" s="172" t="s">
        <v>4932</v>
      </c>
      <c r="G5132" s="272" t="s">
        <v>5103</v>
      </c>
      <c r="H5132" s="272"/>
      <c r="I5132" s="272"/>
      <c r="J5132" s="272" t="s">
        <v>5134</v>
      </c>
      <c r="K5132" s="272"/>
      <c r="L5132" s="272"/>
      <c r="M5132" s="273"/>
      <c r="N5132" s="273"/>
      <c r="O5132" s="273"/>
      <c r="P5132" s="273"/>
      <c r="Q5132" s="273"/>
    </row>
    <row r="5133" spans="1:17" s="173" customFormat="1" ht="13.5" customHeight="1" x14ac:dyDescent="0.25">
      <c r="A5133" s="277"/>
      <c r="B5133" s="277"/>
      <c r="C5133" s="277"/>
      <c r="D5133" s="277"/>
      <c r="E5133" s="277"/>
    </row>
    <row r="5134" spans="1:17" ht="13.5" customHeight="1" x14ac:dyDescent="0.25">
      <c r="A5134" s="278" t="s">
        <v>5174</v>
      </c>
      <c r="B5134" s="278"/>
      <c r="C5134" s="278"/>
      <c r="D5134" s="278"/>
      <c r="E5134" s="278"/>
      <c r="F5134" s="171" t="s">
        <v>4932</v>
      </c>
      <c r="G5134" s="275" t="s">
        <v>5103</v>
      </c>
      <c r="H5134" s="275"/>
      <c r="I5134" s="275"/>
      <c r="J5134" s="275" t="s">
        <v>5173</v>
      </c>
      <c r="K5134" s="275"/>
      <c r="L5134" s="275"/>
      <c r="M5134" s="276"/>
      <c r="N5134" s="276"/>
      <c r="O5134" s="276"/>
      <c r="P5134" s="276"/>
      <c r="Q5134" s="276"/>
    </row>
    <row r="5135" spans="1:17" ht="13.5" customHeight="1" x14ac:dyDescent="0.25">
      <c r="A5135" s="278"/>
      <c r="B5135" s="278"/>
      <c r="C5135" s="278"/>
      <c r="D5135" s="278"/>
      <c r="E5135" s="278"/>
    </row>
    <row r="5136" spans="1:17" ht="13.5" customHeight="1" x14ac:dyDescent="0.25">
      <c r="A5136" s="278"/>
      <c r="B5136" s="278"/>
      <c r="C5136" s="278"/>
      <c r="D5136" s="278"/>
      <c r="E5136" s="278"/>
    </row>
    <row r="5137" spans="1:17" s="173" customFormat="1" ht="13.5" customHeight="1" x14ac:dyDescent="0.25">
      <c r="A5137" s="277" t="s">
        <v>5172</v>
      </c>
      <c r="B5137" s="277"/>
      <c r="C5137" s="277"/>
      <c r="D5137" s="277"/>
      <c r="E5137" s="277"/>
      <c r="F5137" s="172" t="s">
        <v>4932</v>
      </c>
      <c r="G5137" s="272" t="s">
        <v>5103</v>
      </c>
      <c r="H5137" s="272"/>
      <c r="I5137" s="272"/>
      <c r="J5137" s="272" t="s">
        <v>5171</v>
      </c>
      <c r="K5137" s="272"/>
      <c r="L5137" s="272"/>
      <c r="M5137" s="273"/>
      <c r="N5137" s="273"/>
      <c r="O5137" s="273"/>
      <c r="P5137" s="273"/>
      <c r="Q5137" s="273"/>
    </row>
    <row r="5138" spans="1:17" s="173" customFormat="1" ht="13.5" customHeight="1" x14ac:dyDescent="0.25">
      <c r="A5138" s="277"/>
      <c r="B5138" s="277"/>
      <c r="C5138" s="277"/>
      <c r="D5138" s="277"/>
      <c r="E5138" s="277"/>
    </row>
    <row r="5139" spans="1:17" s="173" customFormat="1" ht="13.5" customHeight="1" x14ac:dyDescent="0.25">
      <c r="A5139" s="277"/>
      <c r="B5139" s="277"/>
      <c r="C5139" s="277"/>
      <c r="D5139" s="277"/>
      <c r="E5139" s="277"/>
    </row>
    <row r="5140" spans="1:17" ht="13.5" customHeight="1" x14ac:dyDescent="0.25">
      <c r="A5140" s="278" t="s">
        <v>5170</v>
      </c>
      <c r="B5140" s="278"/>
      <c r="C5140" s="278"/>
      <c r="D5140" s="278"/>
      <c r="E5140" s="278"/>
      <c r="F5140" s="171" t="s">
        <v>4932</v>
      </c>
      <c r="G5140" s="275" t="s">
        <v>5103</v>
      </c>
      <c r="H5140" s="275"/>
      <c r="I5140" s="275"/>
      <c r="J5140" s="275" t="s">
        <v>5169</v>
      </c>
      <c r="K5140" s="275"/>
      <c r="L5140" s="275"/>
      <c r="M5140" s="276"/>
      <c r="N5140" s="276"/>
      <c r="O5140" s="276"/>
      <c r="P5140" s="276"/>
      <c r="Q5140" s="276"/>
    </row>
    <row r="5141" spans="1:17" ht="13.5" customHeight="1" x14ac:dyDescent="0.25">
      <c r="A5141" s="278"/>
      <c r="B5141" s="278"/>
      <c r="C5141" s="278"/>
      <c r="D5141" s="278"/>
      <c r="E5141" s="278"/>
    </row>
    <row r="5142" spans="1:17" ht="13.5" customHeight="1" x14ac:dyDescent="0.25">
      <c r="A5142" s="278"/>
      <c r="B5142" s="278"/>
      <c r="C5142" s="278"/>
      <c r="D5142" s="278"/>
      <c r="E5142" s="278"/>
    </row>
    <row r="5143" spans="1:17" s="173" customFormat="1" ht="13.5" customHeight="1" x14ac:dyDescent="0.25">
      <c r="A5143" s="277" t="s">
        <v>5168</v>
      </c>
      <c r="B5143" s="277"/>
      <c r="C5143" s="277"/>
      <c r="D5143" s="277"/>
      <c r="E5143" s="277"/>
      <c r="F5143" s="172" t="s">
        <v>4932</v>
      </c>
      <c r="G5143" s="272" t="s">
        <v>5103</v>
      </c>
      <c r="H5143" s="272"/>
      <c r="I5143" s="272"/>
      <c r="J5143" s="272" t="s">
        <v>5167</v>
      </c>
      <c r="K5143" s="272"/>
      <c r="L5143" s="272"/>
      <c r="M5143" s="273"/>
      <c r="N5143" s="273"/>
      <c r="O5143" s="273"/>
      <c r="P5143" s="273"/>
      <c r="Q5143" s="273"/>
    </row>
    <row r="5144" spans="1:17" s="173" customFormat="1" ht="13.5" customHeight="1" x14ac:dyDescent="0.25">
      <c r="A5144" s="277"/>
      <c r="B5144" s="277"/>
      <c r="C5144" s="277"/>
      <c r="D5144" s="277"/>
      <c r="E5144" s="277"/>
    </row>
    <row r="5145" spans="1:17" ht="16.5" customHeight="1" x14ac:dyDescent="0.25">
      <c r="A5145" s="275" t="s">
        <v>5166</v>
      </c>
      <c r="B5145" s="275"/>
      <c r="C5145" s="275"/>
      <c r="D5145" s="275"/>
      <c r="E5145" s="275"/>
      <c r="F5145" s="171" t="s">
        <v>4932</v>
      </c>
      <c r="G5145" s="275" t="s">
        <v>5103</v>
      </c>
      <c r="H5145" s="275"/>
      <c r="I5145" s="275"/>
      <c r="J5145" s="275" t="s">
        <v>5165</v>
      </c>
      <c r="K5145" s="275"/>
      <c r="L5145" s="275"/>
      <c r="M5145" s="276"/>
      <c r="N5145" s="276"/>
      <c r="O5145" s="276"/>
      <c r="P5145" s="276"/>
      <c r="Q5145" s="276"/>
    </row>
    <row r="5146" spans="1:17" s="173" customFormat="1" ht="13.5" customHeight="1" x14ac:dyDescent="0.25">
      <c r="A5146" s="277" t="s">
        <v>5164</v>
      </c>
      <c r="B5146" s="277"/>
      <c r="C5146" s="277"/>
      <c r="D5146" s="277"/>
      <c r="E5146" s="277"/>
      <c r="F5146" s="172" t="s">
        <v>4932</v>
      </c>
      <c r="G5146" s="272" t="s">
        <v>5103</v>
      </c>
      <c r="H5146" s="272"/>
      <c r="I5146" s="272"/>
      <c r="J5146" s="272" t="s">
        <v>5163</v>
      </c>
      <c r="K5146" s="272"/>
      <c r="L5146" s="272"/>
      <c r="M5146" s="273"/>
      <c r="N5146" s="273"/>
      <c r="O5146" s="273"/>
      <c r="P5146" s="273"/>
      <c r="Q5146" s="273"/>
    </row>
    <row r="5147" spans="1:17" s="173" customFormat="1" ht="13.5" customHeight="1" x14ac:dyDescent="0.25">
      <c r="A5147" s="277"/>
      <c r="B5147" s="277"/>
      <c r="C5147" s="277"/>
      <c r="D5147" s="277"/>
      <c r="E5147" s="277"/>
    </row>
    <row r="5148" spans="1:17" ht="13.5" customHeight="1" x14ac:dyDescent="0.25">
      <c r="A5148" s="278" t="s">
        <v>5162</v>
      </c>
      <c r="B5148" s="278"/>
      <c r="C5148" s="278"/>
      <c r="D5148" s="278"/>
      <c r="E5148" s="278"/>
      <c r="F5148" s="171" t="s">
        <v>4932</v>
      </c>
      <c r="G5148" s="275" t="s">
        <v>5103</v>
      </c>
      <c r="H5148" s="275"/>
      <c r="I5148" s="275"/>
      <c r="J5148" s="275" t="s">
        <v>5161</v>
      </c>
      <c r="K5148" s="275"/>
      <c r="L5148" s="275"/>
      <c r="M5148" s="276"/>
      <c r="N5148" s="276"/>
      <c r="O5148" s="276"/>
      <c r="P5148" s="276"/>
      <c r="Q5148" s="276"/>
    </row>
    <row r="5149" spans="1:17" ht="13.5" customHeight="1" x14ac:dyDescent="0.25">
      <c r="A5149" s="278"/>
      <c r="B5149" s="278"/>
      <c r="C5149" s="278"/>
      <c r="D5149" s="278"/>
      <c r="E5149" s="278"/>
    </row>
    <row r="5150" spans="1:17" s="173" customFormat="1" ht="13.5" customHeight="1" x14ac:dyDescent="0.25">
      <c r="A5150" s="277" t="s">
        <v>5160</v>
      </c>
      <c r="B5150" s="277"/>
      <c r="C5150" s="277"/>
      <c r="D5150" s="277"/>
      <c r="E5150" s="277"/>
      <c r="F5150" s="172" t="s">
        <v>4932</v>
      </c>
      <c r="G5150" s="272" t="s">
        <v>5103</v>
      </c>
      <c r="H5150" s="272"/>
      <c r="I5150" s="272"/>
      <c r="J5150" s="272" t="s">
        <v>5159</v>
      </c>
      <c r="K5150" s="272"/>
      <c r="L5150" s="272"/>
      <c r="M5150" s="273"/>
      <c r="N5150" s="273"/>
      <c r="O5150" s="273"/>
      <c r="P5150" s="273"/>
      <c r="Q5150" s="273"/>
    </row>
    <row r="5151" spans="1:17" s="173" customFormat="1" ht="13.5" customHeight="1" x14ac:dyDescent="0.25">
      <c r="A5151" s="277"/>
      <c r="B5151" s="277"/>
      <c r="C5151" s="277"/>
      <c r="D5151" s="277"/>
      <c r="E5151" s="277"/>
    </row>
    <row r="5152" spans="1:17" ht="16.5" customHeight="1" x14ac:dyDescent="0.25">
      <c r="A5152" s="275" t="s">
        <v>5158</v>
      </c>
      <c r="B5152" s="275"/>
      <c r="C5152" s="275"/>
      <c r="D5152" s="275"/>
      <c r="E5152" s="275"/>
      <c r="F5152" s="171" t="s">
        <v>4932</v>
      </c>
      <c r="G5152" s="275" t="s">
        <v>5103</v>
      </c>
      <c r="H5152" s="275"/>
      <c r="I5152" s="275"/>
      <c r="J5152" s="275" t="s">
        <v>5157</v>
      </c>
      <c r="K5152" s="275"/>
      <c r="L5152" s="275"/>
      <c r="M5152" s="276"/>
      <c r="N5152" s="276"/>
      <c r="O5152" s="276"/>
      <c r="P5152" s="276"/>
      <c r="Q5152" s="276"/>
    </row>
    <row r="5153" spans="1:17" s="173" customFormat="1" ht="16.5" customHeight="1" x14ac:dyDescent="0.25">
      <c r="A5153" s="272" t="s">
        <v>5156</v>
      </c>
      <c r="B5153" s="272"/>
      <c r="C5153" s="272"/>
      <c r="D5153" s="272"/>
      <c r="E5153" s="272"/>
      <c r="F5153" s="172" t="s">
        <v>4932</v>
      </c>
      <c r="G5153" s="272" t="s">
        <v>5103</v>
      </c>
      <c r="H5153" s="272"/>
      <c r="I5153" s="272"/>
      <c r="J5153" s="272" t="s">
        <v>5155</v>
      </c>
      <c r="K5153" s="272"/>
      <c r="L5153" s="272"/>
      <c r="M5153" s="273"/>
      <c r="N5153" s="273"/>
      <c r="O5153" s="273"/>
      <c r="P5153" s="273"/>
      <c r="Q5153" s="273"/>
    </row>
    <row r="5154" spans="1:17" ht="16.5" customHeight="1" x14ac:dyDescent="0.25">
      <c r="A5154" s="275" t="s">
        <v>5154</v>
      </c>
      <c r="B5154" s="275"/>
      <c r="C5154" s="275"/>
      <c r="D5154" s="275"/>
      <c r="E5154" s="275"/>
      <c r="F5154" s="171" t="s">
        <v>4932</v>
      </c>
      <c r="G5154" s="275" t="s">
        <v>5103</v>
      </c>
      <c r="H5154" s="275"/>
      <c r="I5154" s="275"/>
      <c r="J5154" s="275" t="s">
        <v>5153</v>
      </c>
      <c r="K5154" s="275"/>
      <c r="L5154" s="275"/>
      <c r="M5154" s="276"/>
      <c r="N5154" s="276"/>
      <c r="O5154" s="276"/>
      <c r="P5154" s="276"/>
      <c r="Q5154" s="276"/>
    </row>
    <row r="5155" spans="1:17" s="173" customFormat="1" ht="16.5" customHeight="1" x14ac:dyDescent="0.25">
      <c r="A5155" s="272" t="s">
        <v>5152</v>
      </c>
      <c r="B5155" s="272"/>
      <c r="C5155" s="272"/>
      <c r="D5155" s="272"/>
      <c r="E5155" s="272"/>
      <c r="F5155" s="172" t="s">
        <v>4932</v>
      </c>
      <c r="G5155" s="272" t="s">
        <v>5103</v>
      </c>
      <c r="H5155" s="272"/>
      <c r="I5155" s="272"/>
      <c r="J5155" s="272" t="s">
        <v>5151</v>
      </c>
      <c r="K5155" s="272"/>
      <c r="L5155" s="272"/>
      <c r="M5155" s="273"/>
      <c r="N5155" s="273"/>
      <c r="O5155" s="273"/>
      <c r="P5155" s="273"/>
      <c r="Q5155" s="273"/>
    </row>
    <row r="5156" spans="1:17" ht="16.5" customHeight="1" x14ac:dyDescent="0.25">
      <c r="A5156" s="275" t="s">
        <v>5150</v>
      </c>
      <c r="B5156" s="275"/>
      <c r="C5156" s="275"/>
      <c r="D5156" s="275"/>
      <c r="E5156" s="275"/>
      <c r="F5156" s="171" t="s">
        <v>4932</v>
      </c>
      <c r="G5156" s="275" t="s">
        <v>5103</v>
      </c>
      <c r="H5156" s="275"/>
      <c r="I5156" s="275"/>
      <c r="J5156" s="275" t="s">
        <v>5149</v>
      </c>
      <c r="K5156" s="275"/>
      <c r="L5156" s="275"/>
      <c r="M5156" s="276"/>
      <c r="N5156" s="276"/>
      <c r="O5156" s="276"/>
      <c r="P5156" s="276"/>
      <c r="Q5156" s="276"/>
    </row>
    <row r="5157" spans="1:17" s="173" customFormat="1" ht="13.5" customHeight="1" x14ac:dyDescent="0.25">
      <c r="A5157" s="277" t="s">
        <v>5148</v>
      </c>
      <c r="B5157" s="277"/>
      <c r="C5157" s="277"/>
      <c r="D5157" s="277"/>
      <c r="E5157" s="277"/>
      <c r="F5157" s="172" t="s">
        <v>4932</v>
      </c>
      <c r="G5157" s="272" t="s">
        <v>5103</v>
      </c>
      <c r="H5157" s="272"/>
      <c r="I5157" s="272"/>
      <c r="J5157" s="277" t="s">
        <v>5147</v>
      </c>
      <c r="K5157" s="277"/>
      <c r="L5157" s="277"/>
      <c r="M5157" s="273"/>
      <c r="N5157" s="273"/>
      <c r="O5157" s="273"/>
      <c r="P5157" s="273"/>
      <c r="Q5157" s="273"/>
    </row>
    <row r="5158" spans="1:17" s="173" customFormat="1" ht="13.5" customHeight="1" x14ac:dyDescent="0.25">
      <c r="A5158" s="277"/>
      <c r="B5158" s="277"/>
      <c r="C5158" s="277"/>
      <c r="D5158" s="277"/>
      <c r="E5158" s="277"/>
      <c r="J5158" s="277"/>
      <c r="K5158" s="277"/>
      <c r="L5158" s="277"/>
    </row>
    <row r="5159" spans="1:17" ht="13.5" customHeight="1" x14ac:dyDescent="0.25">
      <c r="A5159" s="278" t="s">
        <v>5146</v>
      </c>
      <c r="B5159" s="278"/>
      <c r="C5159" s="278"/>
      <c r="D5159" s="278"/>
      <c r="E5159" s="278"/>
      <c r="F5159" s="171" t="s">
        <v>4932</v>
      </c>
      <c r="G5159" s="275" t="s">
        <v>5103</v>
      </c>
      <c r="H5159" s="275"/>
      <c r="I5159" s="275"/>
      <c r="J5159" s="275" t="s">
        <v>5145</v>
      </c>
      <c r="K5159" s="275"/>
      <c r="L5159" s="275"/>
      <c r="M5159" s="276"/>
      <c r="N5159" s="276"/>
      <c r="O5159" s="276"/>
      <c r="P5159" s="276"/>
      <c r="Q5159" s="276"/>
    </row>
    <row r="5160" spans="1:17" ht="13.5" customHeight="1" x14ac:dyDescent="0.25">
      <c r="A5160" s="278"/>
      <c r="B5160" s="278"/>
      <c r="C5160" s="278"/>
      <c r="D5160" s="278"/>
      <c r="E5160" s="278"/>
    </row>
    <row r="5161" spans="1:17" s="173" customFormat="1" ht="13.5" customHeight="1" x14ac:dyDescent="0.25">
      <c r="A5161" s="277" t="s">
        <v>5144</v>
      </c>
      <c r="B5161" s="277"/>
      <c r="C5161" s="277"/>
      <c r="D5161" s="277"/>
      <c r="E5161" s="277"/>
      <c r="F5161" s="172" t="s">
        <v>4932</v>
      </c>
      <c r="G5161" s="272" t="s">
        <v>5103</v>
      </c>
      <c r="H5161" s="272"/>
      <c r="I5161" s="272"/>
      <c r="J5161" s="272" t="s">
        <v>5136</v>
      </c>
      <c r="K5161" s="272"/>
      <c r="L5161" s="272"/>
      <c r="M5161" s="273"/>
      <c r="N5161" s="273"/>
      <c r="O5161" s="273"/>
      <c r="P5161" s="273"/>
      <c r="Q5161" s="273"/>
    </row>
    <row r="5162" spans="1:17" s="173" customFormat="1" ht="13.5" customHeight="1" x14ac:dyDescent="0.25">
      <c r="A5162" s="277"/>
      <c r="B5162" s="277"/>
      <c r="C5162" s="277"/>
      <c r="D5162" s="277"/>
      <c r="E5162" s="277"/>
    </row>
    <row r="5163" spans="1:17" ht="13.5" customHeight="1" x14ac:dyDescent="0.25">
      <c r="A5163" s="278" t="s">
        <v>5143</v>
      </c>
      <c r="B5163" s="278"/>
      <c r="C5163" s="278"/>
      <c r="D5163" s="278"/>
      <c r="E5163" s="278"/>
      <c r="F5163" s="171" t="s">
        <v>4932</v>
      </c>
      <c r="G5163" s="275" t="s">
        <v>5103</v>
      </c>
      <c r="H5163" s="275"/>
      <c r="I5163" s="275"/>
      <c r="J5163" s="275" t="s">
        <v>5142</v>
      </c>
      <c r="K5163" s="275"/>
      <c r="L5163" s="275"/>
      <c r="M5163" s="276"/>
      <c r="N5163" s="276"/>
      <c r="O5163" s="276"/>
      <c r="P5163" s="276"/>
      <c r="Q5163" s="276"/>
    </row>
    <row r="5164" spans="1:17" ht="13.5" customHeight="1" x14ac:dyDescent="0.25">
      <c r="A5164" s="278"/>
      <c r="B5164" s="278"/>
      <c r="C5164" s="278"/>
      <c r="D5164" s="278"/>
      <c r="E5164" s="278"/>
    </row>
    <row r="5165" spans="1:17" s="173" customFormat="1" ht="13.5" customHeight="1" x14ac:dyDescent="0.25">
      <c r="A5165" s="277" t="s">
        <v>5141</v>
      </c>
      <c r="B5165" s="277"/>
      <c r="C5165" s="277"/>
      <c r="D5165" s="277"/>
      <c r="E5165" s="277"/>
      <c r="F5165" s="172" t="s">
        <v>4932</v>
      </c>
      <c r="G5165" s="272" t="s">
        <v>5103</v>
      </c>
      <c r="H5165" s="272"/>
      <c r="I5165" s="272"/>
      <c r="J5165" s="272" t="s">
        <v>5140</v>
      </c>
      <c r="K5165" s="272"/>
      <c r="L5165" s="272"/>
      <c r="M5165" s="273"/>
      <c r="N5165" s="273"/>
      <c r="O5165" s="273"/>
      <c r="P5165" s="273"/>
      <c r="Q5165" s="273"/>
    </row>
    <row r="5166" spans="1:17" s="173" customFormat="1" ht="13.5" customHeight="1" x14ac:dyDescent="0.25">
      <c r="A5166" s="277"/>
      <c r="B5166" s="277"/>
      <c r="C5166" s="277"/>
      <c r="D5166" s="277"/>
      <c r="E5166" s="277"/>
    </row>
    <row r="5167" spans="1:17" ht="13.5" customHeight="1" x14ac:dyDescent="0.25">
      <c r="A5167" s="278" t="s">
        <v>5139</v>
      </c>
      <c r="B5167" s="278"/>
      <c r="C5167" s="278"/>
      <c r="D5167" s="278"/>
      <c r="E5167" s="278"/>
      <c r="F5167" s="171" t="s">
        <v>4932</v>
      </c>
      <c r="G5167" s="275" t="s">
        <v>5103</v>
      </c>
      <c r="H5167" s="275"/>
      <c r="I5167" s="275"/>
      <c r="J5167" s="275" t="s">
        <v>5138</v>
      </c>
      <c r="K5167" s="275"/>
      <c r="L5167" s="275"/>
      <c r="M5167" s="276"/>
      <c r="N5167" s="276"/>
      <c r="O5167" s="276"/>
      <c r="P5167" s="276"/>
      <c r="Q5167" s="276"/>
    </row>
    <row r="5168" spans="1:17" ht="13.5" customHeight="1" x14ac:dyDescent="0.25">
      <c r="A5168" s="278"/>
      <c r="B5168" s="278"/>
      <c r="C5168" s="278"/>
      <c r="D5168" s="278"/>
      <c r="E5168" s="278"/>
    </row>
    <row r="5169" spans="1:17" s="173" customFormat="1" ht="13.5" customHeight="1" x14ac:dyDescent="0.25">
      <c r="A5169" s="277" t="s">
        <v>5137</v>
      </c>
      <c r="B5169" s="277"/>
      <c r="C5169" s="277"/>
      <c r="D5169" s="277"/>
      <c r="E5169" s="277"/>
      <c r="F5169" s="172" t="s">
        <v>4932</v>
      </c>
      <c r="G5169" s="272" t="s">
        <v>5103</v>
      </c>
      <c r="H5169" s="272"/>
      <c r="I5169" s="272"/>
      <c r="J5169" s="272" t="s">
        <v>5136</v>
      </c>
      <c r="K5169" s="272"/>
      <c r="L5169" s="272"/>
      <c r="M5169" s="273"/>
      <c r="N5169" s="273"/>
      <c r="O5169" s="273"/>
      <c r="P5169" s="273"/>
      <c r="Q5169" s="273"/>
    </row>
    <row r="5170" spans="1:17" s="173" customFormat="1" ht="13.5" customHeight="1" x14ac:dyDescent="0.25">
      <c r="A5170" s="277"/>
      <c r="B5170" s="277"/>
      <c r="C5170" s="277"/>
      <c r="D5170" s="277"/>
      <c r="E5170" s="277"/>
    </row>
    <row r="5171" spans="1:17" ht="13.5" customHeight="1" x14ac:dyDescent="0.25">
      <c r="A5171" s="278" t="s">
        <v>5135</v>
      </c>
      <c r="B5171" s="278"/>
      <c r="C5171" s="278"/>
      <c r="D5171" s="278"/>
      <c r="E5171" s="278"/>
      <c r="F5171" s="171" t="s">
        <v>4932</v>
      </c>
      <c r="G5171" s="275" t="s">
        <v>5103</v>
      </c>
      <c r="H5171" s="275"/>
      <c r="I5171" s="275"/>
      <c r="J5171" s="275" t="s">
        <v>5134</v>
      </c>
      <c r="K5171" s="275"/>
      <c r="L5171" s="275"/>
      <c r="M5171" s="276"/>
      <c r="N5171" s="276"/>
      <c r="O5171" s="276"/>
      <c r="P5171" s="276"/>
      <c r="Q5171" s="276"/>
    </row>
    <row r="5172" spans="1:17" ht="13.5" customHeight="1" x14ac:dyDescent="0.25">
      <c r="A5172" s="278"/>
      <c r="B5172" s="278"/>
      <c r="C5172" s="278"/>
      <c r="D5172" s="278"/>
      <c r="E5172" s="278"/>
    </row>
    <row r="5173" spans="1:17" s="173" customFormat="1" ht="13.5" customHeight="1" x14ac:dyDescent="0.25">
      <c r="A5173" s="277" t="s">
        <v>5133</v>
      </c>
      <c r="B5173" s="277"/>
      <c r="C5173" s="277"/>
      <c r="D5173" s="277"/>
      <c r="E5173" s="277"/>
      <c r="F5173" s="172" t="s">
        <v>4932</v>
      </c>
      <c r="G5173" s="272" t="s">
        <v>5103</v>
      </c>
      <c r="H5173" s="272"/>
      <c r="I5173" s="272"/>
      <c r="J5173" s="277" t="s">
        <v>5132</v>
      </c>
      <c r="K5173" s="277"/>
      <c r="L5173" s="277"/>
      <c r="M5173" s="273"/>
      <c r="N5173" s="273"/>
      <c r="O5173" s="273"/>
      <c r="P5173" s="273"/>
      <c r="Q5173" s="273"/>
    </row>
    <row r="5174" spans="1:17" s="173" customFormat="1" ht="13.5" customHeight="1" x14ac:dyDescent="0.25">
      <c r="A5174" s="277"/>
      <c r="B5174" s="277"/>
      <c r="C5174" s="277"/>
      <c r="D5174" s="277"/>
      <c r="E5174" s="277"/>
      <c r="J5174" s="277"/>
      <c r="K5174" s="277"/>
      <c r="L5174" s="277"/>
    </row>
    <row r="5175" spans="1:17" ht="13.5" customHeight="1" x14ac:dyDescent="0.25">
      <c r="A5175" s="278" t="s">
        <v>5131</v>
      </c>
      <c r="B5175" s="278"/>
      <c r="C5175" s="278"/>
      <c r="D5175" s="278"/>
      <c r="E5175" s="278"/>
      <c r="F5175" s="171" t="s">
        <v>4932</v>
      </c>
      <c r="G5175" s="275" t="s">
        <v>5103</v>
      </c>
      <c r="H5175" s="275"/>
      <c r="I5175" s="275"/>
      <c r="J5175" s="275" t="s">
        <v>5130</v>
      </c>
      <c r="K5175" s="275"/>
      <c r="L5175" s="275"/>
      <c r="M5175" s="276"/>
      <c r="N5175" s="276"/>
      <c r="O5175" s="276"/>
      <c r="P5175" s="276"/>
      <c r="Q5175" s="276"/>
    </row>
    <row r="5176" spans="1:17" ht="13.5" customHeight="1" x14ac:dyDescent="0.25">
      <c r="A5176" s="278"/>
      <c r="B5176" s="278"/>
      <c r="C5176" s="278"/>
      <c r="D5176" s="278"/>
      <c r="E5176" s="278"/>
    </row>
    <row r="5177" spans="1:17" s="173" customFormat="1" ht="13.5" customHeight="1" x14ac:dyDescent="0.25">
      <c r="A5177" s="277" t="s">
        <v>5129</v>
      </c>
      <c r="B5177" s="277"/>
      <c r="C5177" s="277"/>
      <c r="D5177" s="277"/>
      <c r="E5177" s="277"/>
      <c r="F5177" s="172" t="s">
        <v>4932</v>
      </c>
      <c r="G5177" s="272" t="s">
        <v>5103</v>
      </c>
      <c r="H5177" s="272"/>
      <c r="I5177" s="272"/>
      <c r="J5177" s="272" t="s">
        <v>5128</v>
      </c>
      <c r="K5177" s="272"/>
      <c r="L5177" s="272"/>
      <c r="M5177" s="273"/>
      <c r="N5177" s="273"/>
      <c r="O5177" s="273"/>
      <c r="P5177" s="273"/>
      <c r="Q5177" s="273"/>
    </row>
    <row r="5178" spans="1:17" s="173" customFormat="1" ht="13.5" customHeight="1" x14ac:dyDescent="0.25">
      <c r="A5178" s="277"/>
      <c r="B5178" s="277"/>
      <c r="C5178" s="277"/>
      <c r="D5178" s="277"/>
      <c r="E5178" s="277"/>
    </row>
    <row r="5179" spans="1:17" ht="13.5" customHeight="1" x14ac:dyDescent="0.25">
      <c r="A5179" s="278" t="s">
        <v>5127</v>
      </c>
      <c r="B5179" s="278"/>
      <c r="C5179" s="278"/>
      <c r="D5179" s="278"/>
      <c r="E5179" s="278"/>
      <c r="F5179" s="171" t="s">
        <v>4932</v>
      </c>
      <c r="G5179" s="275" t="s">
        <v>5103</v>
      </c>
      <c r="H5179" s="275"/>
      <c r="I5179" s="275"/>
      <c r="J5179" s="275" t="s">
        <v>5126</v>
      </c>
      <c r="K5179" s="275"/>
      <c r="L5179" s="275"/>
      <c r="M5179" s="276"/>
      <c r="N5179" s="276"/>
      <c r="O5179" s="276"/>
      <c r="P5179" s="276"/>
      <c r="Q5179" s="276"/>
    </row>
    <row r="5180" spans="1:17" ht="13.5" customHeight="1" x14ac:dyDescent="0.25">
      <c r="A5180" s="278"/>
      <c r="B5180" s="278"/>
      <c r="C5180" s="278"/>
      <c r="D5180" s="278"/>
      <c r="E5180" s="278"/>
    </row>
    <row r="5181" spans="1:17" s="173" customFormat="1" ht="16.5" customHeight="1" x14ac:dyDescent="0.25">
      <c r="A5181" s="272" t="s">
        <v>5125</v>
      </c>
      <c r="B5181" s="272"/>
      <c r="C5181" s="272"/>
      <c r="D5181" s="272"/>
      <c r="E5181" s="272"/>
      <c r="F5181" s="172" t="s">
        <v>4932</v>
      </c>
      <c r="G5181" s="272" t="s">
        <v>5103</v>
      </c>
      <c r="H5181" s="272"/>
      <c r="I5181" s="272"/>
      <c r="J5181" s="272" t="s">
        <v>5124</v>
      </c>
      <c r="K5181" s="272"/>
      <c r="L5181" s="272"/>
      <c r="M5181" s="273"/>
      <c r="N5181" s="273"/>
      <c r="O5181" s="273"/>
      <c r="P5181" s="273"/>
      <c r="Q5181" s="273"/>
    </row>
    <row r="5182" spans="1:17" ht="16.5" customHeight="1" x14ac:dyDescent="0.25">
      <c r="A5182" s="275" t="s">
        <v>5123</v>
      </c>
      <c r="B5182" s="275"/>
      <c r="C5182" s="275"/>
      <c r="D5182" s="275"/>
      <c r="E5182" s="275"/>
      <c r="F5182" s="171" t="s">
        <v>4932</v>
      </c>
      <c r="G5182" s="275" t="s">
        <v>5103</v>
      </c>
      <c r="H5182" s="275"/>
      <c r="I5182" s="275"/>
      <c r="J5182" s="275" t="s">
        <v>5122</v>
      </c>
      <c r="K5182" s="275"/>
      <c r="L5182" s="275"/>
      <c r="M5182" s="276"/>
      <c r="N5182" s="276"/>
      <c r="O5182" s="276"/>
      <c r="P5182" s="276"/>
      <c r="Q5182" s="276"/>
    </row>
    <row r="5183" spans="1:17" s="173" customFormat="1" ht="16.5" customHeight="1" x14ac:dyDescent="0.25">
      <c r="A5183" s="272" t="s">
        <v>5121</v>
      </c>
      <c r="B5183" s="272"/>
      <c r="C5183" s="272"/>
      <c r="D5183" s="272"/>
      <c r="E5183" s="272"/>
      <c r="F5183" s="172" t="s">
        <v>4932</v>
      </c>
      <c r="G5183" s="272" t="s">
        <v>5103</v>
      </c>
      <c r="H5183" s="272"/>
      <c r="I5183" s="272"/>
      <c r="J5183" s="272" t="s">
        <v>5120</v>
      </c>
      <c r="K5183" s="272"/>
      <c r="L5183" s="272"/>
      <c r="M5183" s="273"/>
      <c r="N5183" s="273"/>
      <c r="O5183" s="273"/>
      <c r="P5183" s="273"/>
      <c r="Q5183" s="273"/>
    </row>
    <row r="5184" spans="1:17" ht="13.5" customHeight="1" x14ac:dyDescent="0.25">
      <c r="A5184" s="275" t="s">
        <v>5119</v>
      </c>
      <c r="B5184" s="275"/>
      <c r="C5184" s="275"/>
      <c r="D5184" s="275"/>
      <c r="E5184" s="275"/>
      <c r="F5184" s="171" t="s">
        <v>4932</v>
      </c>
      <c r="G5184" s="275" t="s">
        <v>5103</v>
      </c>
      <c r="H5184" s="275"/>
      <c r="I5184" s="275"/>
      <c r="J5184" s="278" t="s">
        <v>5118</v>
      </c>
      <c r="K5184" s="278"/>
      <c r="L5184" s="278"/>
      <c r="M5184" s="276"/>
      <c r="N5184" s="276"/>
      <c r="O5184" s="276"/>
      <c r="P5184" s="276"/>
      <c r="Q5184" s="276"/>
    </row>
    <row r="5185" spans="1:17" ht="13.5" customHeight="1" x14ac:dyDescent="0.25">
      <c r="J5185" s="278"/>
      <c r="K5185" s="278"/>
      <c r="L5185" s="278"/>
    </row>
    <row r="5186" spans="1:17" s="173" customFormat="1" ht="13.5" customHeight="1" x14ac:dyDescent="0.25">
      <c r="A5186" s="272" t="s">
        <v>5117</v>
      </c>
      <c r="B5186" s="272"/>
      <c r="C5186" s="272"/>
      <c r="D5186" s="272"/>
      <c r="E5186" s="272"/>
      <c r="F5186" s="172" t="s">
        <v>4932</v>
      </c>
      <c r="G5186" s="272" t="s">
        <v>5103</v>
      </c>
      <c r="H5186" s="272"/>
      <c r="I5186" s="272"/>
      <c r="J5186" s="277" t="s">
        <v>5116</v>
      </c>
      <c r="K5186" s="277"/>
      <c r="L5186" s="277"/>
      <c r="M5186" s="273"/>
      <c r="N5186" s="273"/>
      <c r="O5186" s="273"/>
      <c r="P5186" s="273"/>
      <c r="Q5186" s="273"/>
    </row>
    <row r="5187" spans="1:17" s="173" customFormat="1" ht="13.5" customHeight="1" x14ac:dyDescent="0.25">
      <c r="J5187" s="277"/>
      <c r="K5187" s="277"/>
      <c r="L5187" s="277"/>
    </row>
    <row r="5188" spans="1:17" ht="13.5" customHeight="1" x14ac:dyDescent="0.25">
      <c r="A5188" s="275" t="s">
        <v>5115</v>
      </c>
      <c r="B5188" s="275"/>
      <c r="C5188" s="275"/>
      <c r="D5188" s="275"/>
      <c r="E5188" s="275"/>
      <c r="F5188" s="171" t="s">
        <v>4932</v>
      </c>
      <c r="G5188" s="275" t="s">
        <v>5103</v>
      </c>
      <c r="H5188" s="275"/>
      <c r="I5188" s="275"/>
      <c r="J5188" s="278" t="s">
        <v>5114</v>
      </c>
      <c r="K5188" s="278"/>
      <c r="L5188" s="278"/>
      <c r="M5188" s="276"/>
      <c r="N5188" s="276"/>
      <c r="O5188" s="276"/>
      <c r="P5188" s="276"/>
      <c r="Q5188" s="276"/>
    </row>
    <row r="5189" spans="1:17" ht="13.5" customHeight="1" x14ac:dyDescent="0.25">
      <c r="J5189" s="278"/>
      <c r="K5189" s="278"/>
      <c r="L5189" s="278"/>
    </row>
    <row r="5190" spans="1:17" s="173" customFormat="1" ht="16.5" customHeight="1" x14ac:dyDescent="0.25">
      <c r="A5190" s="272" t="s">
        <v>5113</v>
      </c>
      <c r="B5190" s="272"/>
      <c r="C5190" s="272"/>
      <c r="D5190" s="272"/>
      <c r="E5190" s="272"/>
      <c r="F5190" s="172" t="s">
        <v>4932</v>
      </c>
      <c r="G5190" s="272" t="s">
        <v>5103</v>
      </c>
      <c r="H5190" s="272"/>
      <c r="I5190" s="272"/>
      <c r="J5190" s="272" t="s">
        <v>5112</v>
      </c>
      <c r="K5190" s="272"/>
      <c r="L5190" s="272"/>
      <c r="M5190" s="273"/>
      <c r="N5190" s="273"/>
      <c r="O5190" s="273"/>
      <c r="P5190" s="273"/>
      <c r="Q5190" s="273"/>
    </row>
    <row r="5191" spans="1:17" ht="16.5" customHeight="1" x14ac:dyDescent="0.25">
      <c r="A5191" s="275" t="s">
        <v>5111</v>
      </c>
      <c r="B5191" s="275"/>
      <c r="C5191" s="275"/>
      <c r="D5191" s="275"/>
      <c r="E5191" s="275"/>
      <c r="F5191" s="171" t="s">
        <v>4932</v>
      </c>
      <c r="G5191" s="275" t="s">
        <v>5103</v>
      </c>
      <c r="H5191" s="275"/>
      <c r="I5191" s="275"/>
      <c r="J5191" s="275" t="s">
        <v>5110</v>
      </c>
      <c r="K5191" s="275"/>
      <c r="L5191" s="275"/>
      <c r="M5191" s="276"/>
      <c r="N5191" s="276"/>
      <c r="O5191" s="276"/>
      <c r="P5191" s="276"/>
      <c r="Q5191" s="276"/>
    </row>
    <row r="5192" spans="1:17" s="173" customFormat="1" ht="16.5" customHeight="1" x14ac:dyDescent="0.25">
      <c r="A5192" s="272" t="s">
        <v>5109</v>
      </c>
      <c r="B5192" s="272"/>
      <c r="C5192" s="272"/>
      <c r="D5192" s="272"/>
      <c r="E5192" s="272"/>
      <c r="F5192" s="172" t="s">
        <v>4932</v>
      </c>
      <c r="G5192" s="272" t="s">
        <v>5103</v>
      </c>
      <c r="H5192" s="272"/>
      <c r="I5192" s="272"/>
      <c r="J5192" s="272" t="s">
        <v>5108</v>
      </c>
      <c r="K5192" s="272"/>
      <c r="L5192" s="272"/>
      <c r="M5192" s="273"/>
      <c r="N5192" s="273"/>
      <c r="O5192" s="273"/>
      <c r="P5192" s="273"/>
      <c r="Q5192" s="273"/>
    </row>
    <row r="5193" spans="1:17" ht="13.5" customHeight="1" x14ac:dyDescent="0.25">
      <c r="A5193" s="275" t="s">
        <v>5107</v>
      </c>
      <c r="B5193" s="275"/>
      <c r="C5193" s="275"/>
      <c r="D5193" s="275"/>
      <c r="E5193" s="275"/>
      <c r="F5193" s="171" t="s">
        <v>4932</v>
      </c>
      <c r="G5193" s="275" t="s">
        <v>5103</v>
      </c>
      <c r="H5193" s="275"/>
      <c r="I5193" s="275"/>
      <c r="J5193" s="278" t="s">
        <v>5106</v>
      </c>
      <c r="K5193" s="278"/>
      <c r="L5193" s="278"/>
      <c r="M5193" s="276"/>
      <c r="N5193" s="276"/>
      <c r="O5193" s="276"/>
      <c r="P5193" s="276"/>
      <c r="Q5193" s="276"/>
    </row>
    <row r="5194" spans="1:17" ht="13.5" customHeight="1" x14ac:dyDescent="0.25">
      <c r="J5194" s="278"/>
      <c r="K5194" s="278"/>
      <c r="L5194" s="278"/>
    </row>
    <row r="5195" spans="1:17" s="173" customFormat="1" ht="16.5" customHeight="1" x14ac:dyDescent="0.25">
      <c r="A5195" s="272" t="s">
        <v>5105</v>
      </c>
      <c r="B5195" s="272"/>
      <c r="C5195" s="272"/>
      <c r="D5195" s="272"/>
      <c r="E5195" s="272"/>
      <c r="F5195" s="172" t="s">
        <v>4932</v>
      </c>
      <c r="G5195" s="272" t="s">
        <v>5103</v>
      </c>
      <c r="H5195" s="272"/>
      <c r="I5195" s="272"/>
      <c r="J5195" s="272" t="s">
        <v>5104</v>
      </c>
      <c r="K5195" s="272"/>
      <c r="L5195" s="272"/>
      <c r="M5195" s="273"/>
      <c r="N5195" s="273"/>
      <c r="O5195" s="273"/>
      <c r="P5195" s="273"/>
      <c r="Q5195" s="273"/>
    </row>
    <row r="5196" spans="1:17" ht="16.5" customHeight="1" x14ac:dyDescent="0.25">
      <c r="A5196" s="275" t="s">
        <v>4942</v>
      </c>
      <c r="B5196" s="275"/>
      <c r="C5196" s="275"/>
      <c r="D5196" s="275"/>
      <c r="E5196" s="275"/>
      <c r="F5196" s="171" t="s">
        <v>4932</v>
      </c>
      <c r="G5196" s="275" t="s">
        <v>5103</v>
      </c>
      <c r="H5196" s="275"/>
      <c r="I5196" s="275"/>
      <c r="M5196" s="276"/>
      <c r="N5196" s="276"/>
      <c r="O5196" s="276"/>
      <c r="P5196" s="276"/>
      <c r="Q5196" s="276"/>
    </row>
    <row r="5197" spans="1:17" ht="28.5" customHeight="1" x14ac:dyDescent="0.25"/>
    <row r="5198" spans="1:17" ht="6" customHeight="1" x14ac:dyDescent="0.25"/>
    <row r="5199" spans="1:17" ht="15.75" customHeight="1" x14ac:dyDescent="0.25">
      <c r="A5199" s="274" t="s">
        <v>5097</v>
      </c>
      <c r="B5199" s="274"/>
      <c r="C5199" s="274"/>
      <c r="D5199" s="274"/>
      <c r="E5199" s="274"/>
      <c r="F5199" s="274"/>
      <c r="G5199" s="274"/>
      <c r="H5199" s="274"/>
    </row>
    <row r="5200" spans="1:17" ht="6.75" customHeight="1" x14ac:dyDescent="0.25"/>
    <row r="5201" spans="1:17" s="173" customFormat="1" ht="13.5" customHeight="1" x14ac:dyDescent="0.25">
      <c r="A5201" s="277" t="s">
        <v>5102</v>
      </c>
      <c r="B5201" s="277"/>
      <c r="C5201" s="277"/>
      <c r="D5201" s="277"/>
      <c r="E5201" s="277"/>
      <c r="F5201" s="172" t="s">
        <v>4932</v>
      </c>
      <c r="G5201" s="272" t="s">
        <v>5097</v>
      </c>
      <c r="H5201" s="272"/>
      <c r="I5201" s="272"/>
      <c r="J5201" s="272" t="s">
        <v>5101</v>
      </c>
      <c r="K5201" s="272"/>
      <c r="L5201" s="272"/>
      <c r="M5201" s="273"/>
      <c r="N5201" s="273"/>
      <c r="O5201" s="273"/>
      <c r="P5201" s="273"/>
      <c r="Q5201" s="273"/>
    </row>
    <row r="5202" spans="1:17" s="173" customFormat="1" ht="13.5" customHeight="1" x14ac:dyDescent="0.25">
      <c r="A5202" s="277"/>
      <c r="B5202" s="277"/>
      <c r="C5202" s="277"/>
      <c r="D5202" s="277"/>
      <c r="E5202" s="277"/>
    </row>
    <row r="5203" spans="1:17" s="173" customFormat="1" ht="13.5" customHeight="1" x14ac:dyDescent="0.25">
      <c r="A5203" s="277"/>
      <c r="B5203" s="277"/>
      <c r="C5203" s="277"/>
      <c r="D5203" s="277"/>
      <c r="E5203" s="277"/>
    </row>
    <row r="5204" spans="1:17" ht="13.5" customHeight="1" x14ac:dyDescent="0.25">
      <c r="A5204" s="278" t="s">
        <v>5100</v>
      </c>
      <c r="B5204" s="278"/>
      <c r="C5204" s="278"/>
      <c r="D5204" s="278"/>
      <c r="E5204" s="278"/>
      <c r="F5204" s="171" t="s">
        <v>4932</v>
      </c>
      <c r="G5204" s="275" t="s">
        <v>5097</v>
      </c>
      <c r="H5204" s="275"/>
      <c r="I5204" s="275"/>
      <c r="J5204" s="275" t="s">
        <v>5099</v>
      </c>
      <c r="K5204" s="275"/>
      <c r="L5204" s="275"/>
      <c r="M5204" s="276"/>
      <c r="N5204" s="276"/>
      <c r="O5204" s="276"/>
      <c r="P5204" s="276"/>
      <c r="Q5204" s="276"/>
    </row>
    <row r="5205" spans="1:17" ht="13.5" customHeight="1" x14ac:dyDescent="0.25">
      <c r="A5205" s="278"/>
      <c r="B5205" s="278"/>
      <c r="C5205" s="278"/>
      <c r="D5205" s="278"/>
      <c r="E5205" s="278"/>
    </row>
    <row r="5206" spans="1:17" ht="13.5" customHeight="1" x14ac:dyDescent="0.25">
      <c r="A5206" s="278"/>
      <c r="B5206" s="278"/>
      <c r="C5206" s="278"/>
      <c r="D5206" s="278"/>
      <c r="E5206" s="278"/>
    </row>
    <row r="5207" spans="1:17" s="173" customFormat="1" ht="13.5" customHeight="1" x14ac:dyDescent="0.25">
      <c r="A5207" s="277" t="s">
        <v>5098</v>
      </c>
      <c r="B5207" s="277"/>
      <c r="C5207" s="277"/>
      <c r="D5207" s="277"/>
      <c r="E5207" s="277"/>
      <c r="F5207" s="172" t="s">
        <v>4932</v>
      </c>
      <c r="G5207" s="272" t="s">
        <v>5097</v>
      </c>
      <c r="H5207" s="272"/>
      <c r="I5207" s="272"/>
      <c r="J5207" s="272" t="s">
        <v>5096</v>
      </c>
      <c r="K5207" s="272"/>
      <c r="L5207" s="272"/>
      <c r="M5207" s="273"/>
      <c r="N5207" s="273"/>
      <c r="O5207" s="273"/>
      <c r="P5207" s="273"/>
      <c r="Q5207" s="273"/>
    </row>
    <row r="5208" spans="1:17" s="173" customFormat="1" ht="13.5" customHeight="1" x14ac:dyDescent="0.25">
      <c r="A5208" s="277"/>
      <c r="B5208" s="277"/>
      <c r="C5208" s="277"/>
      <c r="D5208" s="277"/>
      <c r="E5208" s="277"/>
    </row>
    <row r="5209" spans="1:17" s="173" customFormat="1" ht="13.5" customHeight="1" x14ac:dyDescent="0.25">
      <c r="A5209" s="277"/>
      <c r="B5209" s="277"/>
      <c r="C5209" s="277"/>
      <c r="D5209" s="277"/>
      <c r="E5209" s="277"/>
    </row>
    <row r="5210" spans="1:17" ht="28.5" customHeight="1" x14ac:dyDescent="0.25"/>
    <row r="5211" spans="1:17" ht="6" customHeight="1" x14ac:dyDescent="0.25"/>
    <row r="5212" spans="1:17" ht="15.75" customHeight="1" x14ac:dyDescent="0.25">
      <c r="A5212" s="274" t="s">
        <v>5077</v>
      </c>
      <c r="B5212" s="274"/>
      <c r="C5212" s="274"/>
      <c r="D5212" s="274"/>
      <c r="E5212" s="274"/>
      <c r="F5212" s="274"/>
      <c r="G5212" s="274"/>
      <c r="H5212" s="274"/>
    </row>
    <row r="5213" spans="1:17" ht="6.75" customHeight="1" x14ac:dyDescent="0.25"/>
    <row r="5214" spans="1:17" ht="16.5" customHeight="1" x14ac:dyDescent="0.25">
      <c r="A5214" s="275" t="s">
        <v>5095</v>
      </c>
      <c r="B5214" s="275"/>
      <c r="C5214" s="275"/>
      <c r="D5214" s="275"/>
      <c r="E5214" s="275"/>
      <c r="F5214" s="171" t="s">
        <v>4932</v>
      </c>
      <c r="G5214" s="275" t="s">
        <v>5077</v>
      </c>
      <c r="H5214" s="275"/>
      <c r="I5214" s="275"/>
      <c r="M5214" s="276"/>
      <c r="N5214" s="276"/>
      <c r="O5214" s="276"/>
      <c r="P5214" s="276"/>
      <c r="Q5214" s="276"/>
    </row>
    <row r="5215" spans="1:17" s="173" customFormat="1" ht="16.5" customHeight="1" x14ac:dyDescent="0.25">
      <c r="A5215" s="272" t="s">
        <v>5094</v>
      </c>
      <c r="B5215" s="272"/>
      <c r="C5215" s="272"/>
      <c r="D5215" s="272"/>
      <c r="E5215" s="272"/>
      <c r="F5215" s="172" t="s">
        <v>4932</v>
      </c>
      <c r="G5215" s="272" t="s">
        <v>5077</v>
      </c>
      <c r="H5215" s="272"/>
      <c r="I5215" s="272"/>
      <c r="J5215" s="272" t="s">
        <v>5093</v>
      </c>
      <c r="K5215" s="272"/>
      <c r="L5215" s="272"/>
      <c r="M5215" s="273"/>
      <c r="N5215" s="273"/>
      <c r="O5215" s="273"/>
      <c r="P5215" s="273"/>
      <c r="Q5215" s="273"/>
    </row>
    <row r="5216" spans="1:17" ht="13.5" customHeight="1" x14ac:dyDescent="0.25">
      <c r="A5216" s="278" t="s">
        <v>5092</v>
      </c>
      <c r="B5216" s="278"/>
      <c r="C5216" s="278"/>
      <c r="D5216" s="278"/>
      <c r="E5216" s="278"/>
      <c r="F5216" s="171" t="s">
        <v>4932</v>
      </c>
      <c r="G5216" s="275" t="s">
        <v>5077</v>
      </c>
      <c r="H5216" s="275"/>
      <c r="I5216" s="275"/>
      <c r="J5216" s="278" t="s">
        <v>5091</v>
      </c>
      <c r="K5216" s="278"/>
      <c r="L5216" s="278"/>
      <c r="M5216" s="276"/>
      <c r="N5216" s="276"/>
      <c r="O5216" s="276"/>
      <c r="P5216" s="276"/>
      <c r="Q5216" s="276"/>
    </row>
    <row r="5217" spans="1:17" ht="13.5" customHeight="1" x14ac:dyDescent="0.25">
      <c r="A5217" s="278"/>
      <c r="B5217" s="278"/>
      <c r="C5217" s="278"/>
      <c r="D5217" s="278"/>
      <c r="E5217" s="278"/>
      <c r="J5217" s="278"/>
      <c r="K5217" s="278"/>
      <c r="L5217" s="278"/>
    </row>
    <row r="5218" spans="1:17" s="173" customFormat="1" ht="16.5" customHeight="1" x14ac:dyDescent="0.25">
      <c r="A5218" s="272" t="s">
        <v>5090</v>
      </c>
      <c r="B5218" s="272"/>
      <c r="C5218" s="272"/>
      <c r="D5218" s="272"/>
      <c r="E5218" s="272"/>
      <c r="F5218" s="172" t="s">
        <v>4932</v>
      </c>
      <c r="G5218" s="272" t="s">
        <v>5077</v>
      </c>
      <c r="H5218" s="272"/>
      <c r="I5218" s="272"/>
      <c r="M5218" s="273"/>
      <c r="N5218" s="273"/>
      <c r="O5218" s="273"/>
      <c r="P5218" s="273"/>
      <c r="Q5218" s="273"/>
    </row>
    <row r="5219" spans="1:17" ht="13.5" customHeight="1" x14ac:dyDescent="0.25">
      <c r="A5219" s="278" t="s">
        <v>5089</v>
      </c>
      <c r="B5219" s="278"/>
      <c r="C5219" s="278"/>
      <c r="D5219" s="278"/>
      <c r="E5219" s="278"/>
      <c r="F5219" s="171" t="s">
        <v>4932</v>
      </c>
      <c r="G5219" s="275" t="s">
        <v>5077</v>
      </c>
      <c r="H5219" s="275"/>
      <c r="I5219" s="275"/>
      <c r="J5219" s="278" t="s">
        <v>5088</v>
      </c>
      <c r="K5219" s="278"/>
      <c r="L5219" s="278"/>
      <c r="M5219" s="276"/>
      <c r="N5219" s="276"/>
      <c r="O5219" s="276"/>
      <c r="P5219" s="276"/>
      <c r="Q5219" s="276"/>
    </row>
    <row r="5220" spans="1:17" ht="13.5" customHeight="1" x14ac:dyDescent="0.25">
      <c r="A5220" s="278"/>
      <c r="B5220" s="278"/>
      <c r="C5220" s="278"/>
      <c r="D5220" s="278"/>
      <c r="E5220" s="278"/>
      <c r="J5220" s="278"/>
      <c r="K5220" s="278"/>
      <c r="L5220" s="278"/>
    </row>
    <row r="5221" spans="1:17" s="173" customFormat="1" ht="13.5" customHeight="1" x14ac:dyDescent="0.25">
      <c r="A5221" s="277" t="s">
        <v>5087</v>
      </c>
      <c r="B5221" s="277"/>
      <c r="C5221" s="277"/>
      <c r="D5221" s="277"/>
      <c r="E5221" s="277"/>
      <c r="F5221" s="172" t="s">
        <v>4932</v>
      </c>
      <c r="G5221" s="272" t="s">
        <v>5077</v>
      </c>
      <c r="H5221" s="272"/>
      <c r="I5221" s="272"/>
      <c r="M5221" s="273"/>
      <c r="N5221" s="273"/>
      <c r="O5221" s="273"/>
      <c r="P5221" s="273"/>
      <c r="Q5221" s="273"/>
    </row>
    <row r="5222" spans="1:17" s="173" customFormat="1" ht="13.5" customHeight="1" x14ac:dyDescent="0.25">
      <c r="A5222" s="277"/>
      <c r="B5222" s="277"/>
      <c r="C5222" s="277"/>
      <c r="D5222" s="277"/>
      <c r="E5222" s="277"/>
    </row>
    <row r="5223" spans="1:17" ht="13.5" customHeight="1" x14ac:dyDescent="0.25">
      <c r="A5223" s="278" t="s">
        <v>5086</v>
      </c>
      <c r="B5223" s="278"/>
      <c r="C5223" s="278"/>
      <c r="D5223" s="278"/>
      <c r="E5223" s="278"/>
      <c r="F5223" s="171" t="s">
        <v>4932</v>
      </c>
      <c r="G5223" s="275" t="s">
        <v>5077</v>
      </c>
      <c r="H5223" s="275"/>
      <c r="I5223" s="275"/>
      <c r="M5223" s="276"/>
      <c r="N5223" s="276"/>
      <c r="O5223" s="276"/>
      <c r="P5223" s="276"/>
      <c r="Q5223" s="276"/>
    </row>
    <row r="5224" spans="1:17" ht="13.5" customHeight="1" x14ac:dyDescent="0.25">
      <c r="A5224" s="278"/>
      <c r="B5224" s="278"/>
      <c r="C5224" s="278"/>
      <c r="D5224" s="278"/>
      <c r="E5224" s="278"/>
    </row>
    <row r="5225" spans="1:17" s="173" customFormat="1" ht="13.5" customHeight="1" x14ac:dyDescent="0.25">
      <c r="A5225" s="277" t="s">
        <v>5085</v>
      </c>
      <c r="B5225" s="277"/>
      <c r="C5225" s="277"/>
      <c r="D5225" s="277"/>
      <c r="E5225" s="277"/>
      <c r="F5225" s="172" t="s">
        <v>4932</v>
      </c>
      <c r="G5225" s="272" t="s">
        <v>5077</v>
      </c>
      <c r="H5225" s="272"/>
      <c r="I5225" s="272"/>
      <c r="M5225" s="273"/>
      <c r="N5225" s="273"/>
      <c r="O5225" s="273"/>
      <c r="P5225" s="273"/>
      <c r="Q5225" s="273"/>
    </row>
    <row r="5226" spans="1:17" s="173" customFormat="1" ht="13.5" customHeight="1" x14ac:dyDescent="0.25">
      <c r="A5226" s="277"/>
      <c r="B5226" s="277"/>
      <c r="C5226" s="277"/>
      <c r="D5226" s="277"/>
      <c r="E5226" s="277"/>
    </row>
    <row r="5227" spans="1:17" ht="13.5" customHeight="1" x14ac:dyDescent="0.25">
      <c r="A5227" s="278" t="s">
        <v>5084</v>
      </c>
      <c r="B5227" s="278"/>
      <c r="C5227" s="278"/>
      <c r="D5227" s="278"/>
      <c r="E5227" s="278"/>
      <c r="F5227" s="171" t="s">
        <v>4932</v>
      </c>
      <c r="G5227" s="275" t="s">
        <v>5077</v>
      </c>
      <c r="H5227" s="275"/>
      <c r="I5227" s="275"/>
      <c r="M5227" s="276"/>
      <c r="N5227" s="276"/>
      <c r="O5227" s="276"/>
      <c r="P5227" s="276"/>
      <c r="Q5227" s="276"/>
    </row>
    <row r="5228" spans="1:17" ht="13.5" customHeight="1" x14ac:dyDescent="0.25">
      <c r="A5228" s="278"/>
      <c r="B5228" s="278"/>
      <c r="C5228" s="278"/>
      <c r="D5228" s="278"/>
      <c r="E5228" s="278"/>
    </row>
    <row r="5229" spans="1:17" s="173" customFormat="1" ht="16.5" customHeight="1" x14ac:dyDescent="0.25">
      <c r="A5229" s="272" t="s">
        <v>5083</v>
      </c>
      <c r="B5229" s="272"/>
      <c r="C5229" s="272"/>
      <c r="D5229" s="272"/>
      <c r="E5229" s="272"/>
      <c r="F5229" s="172" t="s">
        <v>4932</v>
      </c>
      <c r="G5229" s="272" t="s">
        <v>5077</v>
      </c>
      <c r="H5229" s="272"/>
      <c r="I5229" s="272"/>
      <c r="J5229" s="272" t="s">
        <v>5082</v>
      </c>
      <c r="K5229" s="272"/>
      <c r="L5229" s="272"/>
      <c r="M5229" s="273"/>
      <c r="N5229" s="273"/>
      <c r="O5229" s="273"/>
      <c r="P5229" s="273"/>
      <c r="Q5229" s="273"/>
    </row>
    <row r="5230" spans="1:17" ht="16.5" customHeight="1" x14ac:dyDescent="0.25">
      <c r="A5230" s="275" t="s">
        <v>5081</v>
      </c>
      <c r="B5230" s="275"/>
      <c r="C5230" s="275"/>
      <c r="D5230" s="275"/>
      <c r="E5230" s="275"/>
      <c r="F5230" s="171" t="s">
        <v>4932</v>
      </c>
      <c r="G5230" s="275" t="s">
        <v>5077</v>
      </c>
      <c r="H5230" s="275"/>
      <c r="I5230" s="275"/>
      <c r="J5230" s="275" t="s">
        <v>5080</v>
      </c>
      <c r="K5230" s="275"/>
      <c r="L5230" s="275"/>
      <c r="M5230" s="276"/>
      <c r="N5230" s="276"/>
      <c r="O5230" s="276"/>
      <c r="P5230" s="276"/>
      <c r="Q5230" s="276"/>
    </row>
    <row r="5231" spans="1:17" s="173" customFormat="1" ht="16.5" customHeight="1" x14ac:dyDescent="0.25">
      <c r="A5231" s="272" t="s">
        <v>5079</v>
      </c>
      <c r="B5231" s="272"/>
      <c r="C5231" s="272"/>
      <c r="D5231" s="272"/>
      <c r="E5231" s="272"/>
      <c r="F5231" s="172" t="s">
        <v>4932</v>
      </c>
      <c r="G5231" s="272" t="s">
        <v>5077</v>
      </c>
      <c r="H5231" s="272"/>
      <c r="I5231" s="272"/>
      <c r="M5231" s="273"/>
      <c r="N5231" s="273"/>
      <c r="O5231" s="273"/>
      <c r="P5231" s="273"/>
      <c r="Q5231" s="273"/>
    </row>
    <row r="5232" spans="1:17" ht="13.5" customHeight="1" x14ac:dyDescent="0.25">
      <c r="A5232" s="278" t="s">
        <v>5078</v>
      </c>
      <c r="B5232" s="278"/>
      <c r="C5232" s="278"/>
      <c r="D5232" s="278"/>
      <c r="E5232" s="278"/>
      <c r="F5232" s="171" t="s">
        <v>4932</v>
      </c>
      <c r="G5232" s="275" t="s">
        <v>5077</v>
      </c>
      <c r="H5232" s="275"/>
      <c r="I5232" s="275"/>
      <c r="M5232" s="276"/>
      <c r="N5232" s="276"/>
      <c r="O5232" s="276"/>
      <c r="P5232" s="276"/>
      <c r="Q5232" s="276"/>
    </row>
    <row r="5233" spans="1:17" ht="13.5" customHeight="1" x14ac:dyDescent="0.25">
      <c r="A5233" s="278"/>
      <c r="B5233" s="278"/>
      <c r="C5233" s="278"/>
      <c r="D5233" s="278"/>
      <c r="E5233" s="278"/>
    </row>
    <row r="5234" spans="1:17" s="173" customFormat="1" ht="16.5" customHeight="1" x14ac:dyDescent="0.25">
      <c r="A5234" s="272" t="s">
        <v>4942</v>
      </c>
      <c r="B5234" s="272"/>
      <c r="C5234" s="272"/>
      <c r="D5234" s="272"/>
      <c r="E5234" s="272"/>
      <c r="F5234" s="172" t="s">
        <v>4932</v>
      </c>
      <c r="G5234" s="272" t="s">
        <v>5077</v>
      </c>
      <c r="H5234" s="272"/>
      <c r="I5234" s="272"/>
      <c r="M5234" s="273"/>
      <c r="N5234" s="273"/>
      <c r="O5234" s="273"/>
      <c r="P5234" s="273"/>
      <c r="Q5234" s="273"/>
    </row>
    <row r="5235" spans="1:17" ht="28.5" customHeight="1" x14ac:dyDescent="0.25"/>
    <row r="5236" spans="1:17" ht="6" customHeight="1" x14ac:dyDescent="0.25"/>
    <row r="5237" spans="1:17" ht="15.75" customHeight="1" x14ac:dyDescent="0.25">
      <c r="A5237" s="274" t="s">
        <v>5071</v>
      </c>
      <c r="B5237" s="274"/>
      <c r="C5237" s="274"/>
      <c r="D5237" s="274"/>
      <c r="E5237" s="274"/>
      <c r="F5237" s="274"/>
      <c r="G5237" s="274"/>
      <c r="H5237" s="274"/>
    </row>
    <row r="5238" spans="1:17" ht="6.75" customHeight="1" x14ac:dyDescent="0.25"/>
    <row r="5239" spans="1:17" ht="16.5" customHeight="1" x14ac:dyDescent="0.25">
      <c r="A5239" s="275" t="s">
        <v>5076</v>
      </c>
      <c r="B5239" s="275"/>
      <c r="C5239" s="275"/>
      <c r="D5239" s="275"/>
      <c r="E5239" s="275"/>
      <c r="F5239" s="171" t="s">
        <v>4932</v>
      </c>
      <c r="G5239" s="275" t="s">
        <v>5071</v>
      </c>
      <c r="H5239" s="275"/>
      <c r="I5239" s="275"/>
      <c r="M5239" s="276"/>
      <c r="N5239" s="276"/>
      <c r="O5239" s="276"/>
      <c r="P5239" s="276"/>
      <c r="Q5239" s="276"/>
    </row>
    <row r="5240" spans="1:17" s="173" customFormat="1" ht="16.5" customHeight="1" x14ac:dyDescent="0.25">
      <c r="A5240" s="272" t="s">
        <v>5075</v>
      </c>
      <c r="B5240" s="272"/>
      <c r="C5240" s="272"/>
      <c r="D5240" s="272"/>
      <c r="E5240" s="272"/>
      <c r="F5240" s="172" t="s">
        <v>4932</v>
      </c>
      <c r="G5240" s="272" t="s">
        <v>5071</v>
      </c>
      <c r="H5240" s="272"/>
      <c r="I5240" s="272"/>
      <c r="M5240" s="273"/>
      <c r="N5240" s="273"/>
      <c r="O5240" s="273"/>
      <c r="P5240" s="273"/>
      <c r="Q5240" s="273"/>
    </row>
    <row r="5241" spans="1:17" ht="16.5" customHeight="1" x14ac:dyDescent="0.25">
      <c r="A5241" s="275" t="s">
        <v>5074</v>
      </c>
      <c r="B5241" s="275"/>
      <c r="C5241" s="275"/>
      <c r="D5241" s="275"/>
      <c r="E5241" s="275"/>
      <c r="F5241" s="171" t="s">
        <v>4932</v>
      </c>
      <c r="G5241" s="275" t="s">
        <v>5071</v>
      </c>
      <c r="H5241" s="275"/>
      <c r="I5241" s="275"/>
      <c r="M5241" s="276"/>
      <c r="N5241" s="276"/>
      <c r="O5241" s="276"/>
      <c r="P5241" s="276"/>
      <c r="Q5241" s="276"/>
    </row>
    <row r="5242" spans="1:17" s="173" customFormat="1" ht="16.5" customHeight="1" x14ac:dyDescent="0.25">
      <c r="A5242" s="272" t="s">
        <v>5073</v>
      </c>
      <c r="B5242" s="272"/>
      <c r="C5242" s="272"/>
      <c r="D5242" s="272"/>
      <c r="E5242" s="272"/>
      <c r="F5242" s="172" t="s">
        <v>4932</v>
      </c>
      <c r="G5242" s="272" t="s">
        <v>5071</v>
      </c>
      <c r="H5242" s="272"/>
      <c r="I5242" s="272"/>
      <c r="M5242" s="273"/>
      <c r="N5242" s="273"/>
      <c r="O5242" s="273"/>
      <c r="P5242" s="273"/>
      <c r="Q5242" s="273"/>
    </row>
    <row r="5243" spans="1:17" ht="16.5" customHeight="1" x14ac:dyDescent="0.25">
      <c r="A5243" s="275" t="s">
        <v>5072</v>
      </c>
      <c r="B5243" s="275"/>
      <c r="C5243" s="275"/>
      <c r="D5243" s="275"/>
      <c r="E5243" s="275"/>
      <c r="F5243" s="171" t="s">
        <v>4932</v>
      </c>
      <c r="G5243" s="275" t="s">
        <v>5071</v>
      </c>
      <c r="H5243" s="275"/>
      <c r="I5243" s="275"/>
      <c r="M5243" s="276"/>
      <c r="N5243" s="276"/>
      <c r="O5243" s="276"/>
      <c r="P5243" s="276"/>
      <c r="Q5243" s="276"/>
    </row>
    <row r="5244" spans="1:17" ht="28.5" customHeight="1" x14ac:dyDescent="0.25"/>
    <row r="5245" spans="1:17" ht="6" customHeight="1" x14ac:dyDescent="0.25"/>
    <row r="5246" spans="1:17" ht="15.75" customHeight="1" x14ac:dyDescent="0.25">
      <c r="A5246" s="274" t="s">
        <v>5061</v>
      </c>
      <c r="B5246" s="274"/>
      <c r="C5246" s="274"/>
      <c r="D5246" s="274"/>
      <c r="E5246" s="274"/>
      <c r="F5246" s="274"/>
      <c r="G5246" s="274"/>
      <c r="H5246" s="274"/>
    </row>
    <row r="5247" spans="1:17" ht="6.75" customHeight="1" x14ac:dyDescent="0.25"/>
    <row r="5248" spans="1:17" s="173" customFormat="1" ht="13.5" customHeight="1" x14ac:dyDescent="0.25">
      <c r="A5248" s="277" t="s">
        <v>5070</v>
      </c>
      <c r="B5248" s="277"/>
      <c r="C5248" s="277"/>
      <c r="D5248" s="277"/>
      <c r="E5248" s="277"/>
      <c r="F5248" s="172" t="s">
        <v>4932</v>
      </c>
      <c r="G5248" s="272" t="s">
        <v>5061</v>
      </c>
      <c r="H5248" s="272"/>
      <c r="I5248" s="272"/>
      <c r="J5248" s="272" t="s">
        <v>5069</v>
      </c>
      <c r="K5248" s="272"/>
      <c r="L5248" s="272"/>
      <c r="M5248" s="273"/>
      <c r="N5248" s="273"/>
      <c r="O5248" s="273"/>
      <c r="P5248" s="273"/>
      <c r="Q5248" s="273"/>
    </row>
    <row r="5249" spans="1:17" s="173" customFormat="1" ht="13.5" customHeight="1" x14ac:dyDescent="0.25">
      <c r="A5249" s="277"/>
      <c r="B5249" s="277"/>
      <c r="C5249" s="277"/>
      <c r="D5249" s="277"/>
      <c r="E5249" s="277"/>
    </row>
    <row r="5250" spans="1:17" ht="13.5" customHeight="1" x14ac:dyDescent="0.25">
      <c r="A5250" s="278" t="s">
        <v>5068</v>
      </c>
      <c r="B5250" s="278"/>
      <c r="C5250" s="278"/>
      <c r="D5250" s="278"/>
      <c r="E5250" s="278"/>
      <c r="F5250" s="171" t="s">
        <v>4932</v>
      </c>
      <c r="G5250" s="275" t="s">
        <v>5061</v>
      </c>
      <c r="H5250" s="275"/>
      <c r="I5250" s="275"/>
      <c r="J5250" s="275" t="s">
        <v>5067</v>
      </c>
      <c r="K5250" s="275"/>
      <c r="L5250" s="275"/>
      <c r="M5250" s="276"/>
      <c r="N5250" s="276"/>
      <c r="O5250" s="276"/>
      <c r="P5250" s="276"/>
      <c r="Q5250" s="276"/>
    </row>
    <row r="5251" spans="1:17" ht="13.5" customHeight="1" x14ac:dyDescent="0.25">
      <c r="A5251" s="278"/>
      <c r="B5251" s="278"/>
      <c r="C5251" s="278"/>
      <c r="D5251" s="278"/>
      <c r="E5251" s="278"/>
    </row>
    <row r="5252" spans="1:17" s="173" customFormat="1" ht="16.5" customHeight="1" x14ac:dyDescent="0.25">
      <c r="A5252" s="272" t="s">
        <v>5066</v>
      </c>
      <c r="B5252" s="272"/>
      <c r="C5252" s="272"/>
      <c r="D5252" s="272"/>
      <c r="E5252" s="272"/>
      <c r="F5252" s="172" t="s">
        <v>4932</v>
      </c>
      <c r="G5252" s="272" t="s">
        <v>5061</v>
      </c>
      <c r="H5252" s="272"/>
      <c r="I5252" s="272"/>
      <c r="J5252" s="272" t="s">
        <v>5065</v>
      </c>
      <c r="K5252" s="272"/>
      <c r="L5252" s="272"/>
      <c r="M5252" s="273"/>
      <c r="N5252" s="273"/>
      <c r="O5252" s="273"/>
      <c r="P5252" s="273"/>
      <c r="Q5252" s="273"/>
    </row>
    <row r="5253" spans="1:17" ht="16.5" customHeight="1" x14ac:dyDescent="0.25">
      <c r="A5253" s="275" t="s">
        <v>5064</v>
      </c>
      <c r="B5253" s="275"/>
      <c r="C5253" s="275"/>
      <c r="D5253" s="275"/>
      <c r="E5253" s="275"/>
      <c r="F5253" s="171" t="s">
        <v>4932</v>
      </c>
      <c r="G5253" s="275" t="s">
        <v>5061</v>
      </c>
      <c r="H5253" s="275"/>
      <c r="I5253" s="275"/>
      <c r="J5253" s="275" t="s">
        <v>5063</v>
      </c>
      <c r="K5253" s="275"/>
      <c r="L5253" s="275"/>
      <c r="M5253" s="276"/>
      <c r="N5253" s="276"/>
      <c r="O5253" s="276"/>
      <c r="P5253" s="276"/>
      <c r="Q5253" s="276"/>
    </row>
    <row r="5254" spans="1:17" s="173" customFormat="1" ht="13.5" customHeight="1" x14ac:dyDescent="0.25">
      <c r="A5254" s="277" t="s">
        <v>5062</v>
      </c>
      <c r="B5254" s="277"/>
      <c r="C5254" s="277"/>
      <c r="D5254" s="277"/>
      <c r="E5254" s="277"/>
      <c r="F5254" s="172" t="s">
        <v>4932</v>
      </c>
      <c r="G5254" s="272" t="s">
        <v>5061</v>
      </c>
      <c r="H5254" s="272"/>
      <c r="I5254" s="272"/>
      <c r="J5254" s="272" t="s">
        <v>5060</v>
      </c>
      <c r="K5254" s="272"/>
      <c r="L5254" s="272"/>
      <c r="M5254" s="273"/>
      <c r="N5254" s="273"/>
      <c r="O5254" s="273"/>
      <c r="P5254" s="273"/>
      <c r="Q5254" s="273"/>
    </row>
    <row r="5255" spans="1:17" s="173" customFormat="1" ht="13.5" customHeight="1" x14ac:dyDescent="0.25">
      <c r="A5255" s="277"/>
      <c r="B5255" s="277"/>
      <c r="C5255" s="277"/>
      <c r="D5255" s="277"/>
      <c r="E5255" s="277"/>
    </row>
    <row r="5256" spans="1:17" ht="28.5" customHeight="1" x14ac:dyDescent="0.25"/>
    <row r="5257" spans="1:17" ht="6" customHeight="1" x14ac:dyDescent="0.25"/>
    <row r="5258" spans="1:17" ht="15.75" customHeight="1" x14ac:dyDescent="0.25">
      <c r="A5258" s="274" t="s">
        <v>5058</v>
      </c>
      <c r="B5258" s="274"/>
      <c r="C5258" s="274"/>
      <c r="D5258" s="274"/>
      <c r="E5258" s="274"/>
      <c r="F5258" s="274"/>
      <c r="G5258" s="274"/>
      <c r="H5258" s="274"/>
    </row>
    <row r="5259" spans="1:17" ht="6.75" customHeight="1" x14ac:dyDescent="0.25"/>
    <row r="5260" spans="1:17" ht="16.5" customHeight="1" x14ac:dyDescent="0.25">
      <c r="A5260" s="275" t="s">
        <v>5059</v>
      </c>
      <c r="B5260" s="275"/>
      <c r="C5260" s="275"/>
      <c r="D5260" s="275"/>
      <c r="E5260" s="275"/>
      <c r="F5260" s="171" t="s">
        <v>4932</v>
      </c>
      <c r="G5260" s="275" t="s">
        <v>5058</v>
      </c>
      <c r="H5260" s="275"/>
      <c r="I5260" s="275"/>
      <c r="J5260" s="275" t="s">
        <v>5057</v>
      </c>
      <c r="K5260" s="275"/>
      <c r="L5260" s="275"/>
      <c r="M5260" s="276"/>
      <c r="N5260" s="276"/>
      <c r="O5260" s="276"/>
      <c r="P5260" s="276"/>
      <c r="Q5260" s="276"/>
    </row>
    <row r="5261" spans="1:17" ht="28.5" customHeight="1" x14ac:dyDescent="0.25"/>
    <row r="5262" spans="1:17" ht="6" customHeight="1" x14ac:dyDescent="0.25"/>
    <row r="5263" spans="1:17" ht="15.75" customHeight="1" x14ac:dyDescent="0.25">
      <c r="A5263" s="274" t="s">
        <v>5052</v>
      </c>
      <c r="B5263" s="274"/>
      <c r="C5263" s="274"/>
      <c r="D5263" s="274"/>
      <c r="E5263" s="274"/>
      <c r="F5263" s="274"/>
      <c r="G5263" s="274"/>
      <c r="H5263" s="274"/>
    </row>
    <row r="5264" spans="1:17" ht="6.75" customHeight="1" x14ac:dyDescent="0.25"/>
    <row r="5265" spans="1:17" s="173" customFormat="1" ht="16.5" customHeight="1" x14ac:dyDescent="0.25">
      <c r="A5265" s="272" t="s">
        <v>5056</v>
      </c>
      <c r="B5265" s="272"/>
      <c r="C5265" s="272"/>
      <c r="D5265" s="272"/>
      <c r="E5265" s="272"/>
      <c r="F5265" s="172" t="s">
        <v>4932</v>
      </c>
      <c r="G5265" s="272" t="s">
        <v>5052</v>
      </c>
      <c r="H5265" s="272"/>
      <c r="I5265" s="272"/>
      <c r="J5265" s="272" t="s">
        <v>5055</v>
      </c>
      <c r="K5265" s="272"/>
      <c r="L5265" s="272"/>
      <c r="M5265" s="273"/>
      <c r="N5265" s="273"/>
      <c r="O5265" s="273"/>
      <c r="P5265" s="273"/>
      <c r="Q5265" s="273"/>
    </row>
    <row r="5266" spans="1:17" ht="16.5" customHeight="1" x14ac:dyDescent="0.25">
      <c r="A5266" s="275" t="s">
        <v>5054</v>
      </c>
      <c r="B5266" s="275"/>
      <c r="C5266" s="275"/>
      <c r="D5266" s="275"/>
      <c r="E5266" s="275"/>
      <c r="F5266" s="171" t="s">
        <v>4932</v>
      </c>
      <c r="G5266" s="275" t="s">
        <v>5052</v>
      </c>
      <c r="H5266" s="275"/>
      <c r="I5266" s="275"/>
      <c r="J5266" s="275" t="s">
        <v>5053</v>
      </c>
      <c r="K5266" s="275"/>
      <c r="L5266" s="275"/>
      <c r="M5266" s="276"/>
      <c r="N5266" s="276"/>
      <c r="O5266" s="276"/>
      <c r="P5266" s="276"/>
      <c r="Q5266" s="276"/>
    </row>
    <row r="5267" spans="1:17" s="173" customFormat="1" ht="16.5" customHeight="1" x14ac:dyDescent="0.25">
      <c r="A5267" s="272" t="s">
        <v>4942</v>
      </c>
      <c r="B5267" s="272"/>
      <c r="C5267" s="272"/>
      <c r="D5267" s="272"/>
      <c r="E5267" s="272"/>
      <c r="F5267" s="172" t="s">
        <v>4932</v>
      </c>
      <c r="G5267" s="272" t="s">
        <v>5052</v>
      </c>
      <c r="H5267" s="272"/>
      <c r="I5267" s="272"/>
      <c r="M5267" s="273"/>
      <c r="N5267" s="273"/>
      <c r="O5267" s="273"/>
      <c r="P5267" s="273"/>
      <c r="Q5267" s="273"/>
    </row>
    <row r="5268" spans="1:17" ht="28.5" customHeight="1" x14ac:dyDescent="0.25"/>
    <row r="5269" spans="1:17" ht="6" customHeight="1" x14ac:dyDescent="0.25"/>
    <row r="5270" spans="1:17" ht="15.75" customHeight="1" x14ac:dyDescent="0.25">
      <c r="A5270" s="274" t="s">
        <v>5050</v>
      </c>
      <c r="B5270" s="274"/>
      <c r="C5270" s="274"/>
      <c r="D5270" s="274"/>
      <c r="E5270" s="274"/>
      <c r="F5270" s="274"/>
      <c r="G5270" s="274"/>
      <c r="H5270" s="274"/>
    </row>
    <row r="5271" spans="1:17" ht="6.75" customHeight="1" x14ac:dyDescent="0.25"/>
    <row r="5272" spans="1:17" ht="13.5" customHeight="1" x14ac:dyDescent="0.25">
      <c r="A5272" s="278" t="s">
        <v>5051</v>
      </c>
      <c r="B5272" s="278"/>
      <c r="C5272" s="278"/>
      <c r="D5272" s="278"/>
      <c r="E5272" s="278"/>
      <c r="F5272" s="171" t="s">
        <v>4932</v>
      </c>
      <c r="G5272" s="275" t="s">
        <v>5050</v>
      </c>
      <c r="H5272" s="275"/>
      <c r="I5272" s="275"/>
      <c r="J5272" s="275" t="s">
        <v>5049</v>
      </c>
      <c r="K5272" s="275"/>
      <c r="L5272" s="275"/>
      <c r="M5272" s="276"/>
      <c r="N5272" s="276"/>
      <c r="O5272" s="276"/>
      <c r="P5272" s="276"/>
      <c r="Q5272" s="276"/>
    </row>
    <row r="5273" spans="1:17" ht="13.5" customHeight="1" x14ac:dyDescent="0.25">
      <c r="A5273" s="278"/>
      <c r="B5273" s="278"/>
      <c r="C5273" s="278"/>
      <c r="D5273" s="278"/>
      <c r="E5273" s="278"/>
    </row>
    <row r="5274" spans="1:17" ht="28.5" customHeight="1" x14ac:dyDescent="0.25"/>
    <row r="5275" spans="1:17" ht="6" customHeight="1" x14ac:dyDescent="0.25"/>
    <row r="5276" spans="1:17" ht="15.75" customHeight="1" x14ac:dyDescent="0.25">
      <c r="A5276" s="274" t="s">
        <v>5047</v>
      </c>
      <c r="B5276" s="274"/>
      <c r="C5276" s="274"/>
      <c r="D5276" s="274"/>
      <c r="E5276" s="274"/>
      <c r="F5276" s="274"/>
      <c r="G5276" s="274"/>
      <c r="H5276" s="274"/>
    </row>
    <row r="5277" spans="1:17" ht="6.75" customHeight="1" x14ac:dyDescent="0.25"/>
    <row r="5278" spans="1:17" s="173" customFormat="1" ht="13.5" customHeight="1" x14ac:dyDescent="0.25">
      <c r="A5278" s="277" t="s">
        <v>5048</v>
      </c>
      <c r="B5278" s="277"/>
      <c r="C5278" s="277"/>
      <c r="D5278" s="277"/>
      <c r="E5278" s="277"/>
      <c r="F5278" s="172" t="s">
        <v>4932</v>
      </c>
      <c r="G5278" s="272" t="s">
        <v>5047</v>
      </c>
      <c r="H5278" s="272"/>
      <c r="I5278" s="272"/>
      <c r="J5278" s="272" t="s">
        <v>5046</v>
      </c>
      <c r="K5278" s="272"/>
      <c r="L5278" s="272"/>
      <c r="M5278" s="273"/>
      <c r="N5278" s="273"/>
      <c r="O5278" s="273"/>
      <c r="P5278" s="273"/>
      <c r="Q5278" s="273"/>
    </row>
    <row r="5279" spans="1:17" s="173" customFormat="1" ht="13.5" customHeight="1" x14ac:dyDescent="0.25">
      <c r="A5279" s="277"/>
      <c r="B5279" s="277"/>
      <c r="C5279" s="277"/>
      <c r="D5279" s="277"/>
      <c r="E5279" s="277"/>
    </row>
    <row r="5280" spans="1:17" s="173" customFormat="1" ht="13.5" customHeight="1" x14ac:dyDescent="0.25">
      <c r="A5280" s="277"/>
      <c r="B5280" s="277"/>
      <c r="C5280" s="277"/>
      <c r="D5280" s="277"/>
      <c r="E5280" s="277"/>
    </row>
    <row r="5281" spans="1:17" ht="28.5" customHeight="1" x14ac:dyDescent="0.25"/>
    <row r="5282" spans="1:17" ht="6" customHeight="1" x14ac:dyDescent="0.25"/>
    <row r="5283" spans="1:17" ht="15.75" customHeight="1" x14ac:dyDescent="0.25">
      <c r="A5283" s="274" t="s">
        <v>5038</v>
      </c>
      <c r="B5283" s="274"/>
      <c r="C5283" s="274"/>
      <c r="D5283" s="274"/>
      <c r="E5283" s="274"/>
      <c r="F5283" s="274"/>
      <c r="G5283" s="274"/>
      <c r="H5283" s="274"/>
    </row>
    <row r="5284" spans="1:17" ht="6.75" customHeight="1" x14ac:dyDescent="0.25"/>
    <row r="5285" spans="1:17" ht="13.5" customHeight="1" x14ac:dyDescent="0.25">
      <c r="A5285" s="278" t="s">
        <v>5045</v>
      </c>
      <c r="B5285" s="278"/>
      <c r="C5285" s="278"/>
      <c r="D5285" s="278"/>
      <c r="E5285" s="278"/>
      <c r="F5285" s="171" t="s">
        <v>4932</v>
      </c>
      <c r="G5285" s="275" t="s">
        <v>5038</v>
      </c>
      <c r="H5285" s="275"/>
      <c r="I5285" s="275"/>
      <c r="J5285" s="275" t="s">
        <v>5044</v>
      </c>
      <c r="K5285" s="275"/>
      <c r="L5285" s="275"/>
      <c r="M5285" s="276"/>
      <c r="N5285" s="276"/>
      <c r="O5285" s="276"/>
      <c r="P5285" s="276"/>
      <c r="Q5285" s="276"/>
    </row>
    <row r="5286" spans="1:17" ht="13.5" customHeight="1" x14ac:dyDescent="0.25">
      <c r="A5286" s="278"/>
      <c r="B5286" s="278"/>
      <c r="C5286" s="278"/>
      <c r="D5286" s="278"/>
      <c r="E5286" s="278"/>
    </row>
    <row r="5287" spans="1:17" s="173" customFormat="1" ht="13.5" customHeight="1" x14ac:dyDescent="0.25">
      <c r="A5287" s="277" t="s">
        <v>5043</v>
      </c>
      <c r="B5287" s="277"/>
      <c r="C5287" s="277"/>
      <c r="D5287" s="277"/>
      <c r="E5287" s="277"/>
      <c r="F5287" s="172" t="s">
        <v>4932</v>
      </c>
      <c r="G5287" s="272" t="s">
        <v>5038</v>
      </c>
      <c r="H5287" s="272"/>
      <c r="I5287" s="272"/>
      <c r="J5287" s="272" t="s">
        <v>5042</v>
      </c>
      <c r="K5287" s="272"/>
      <c r="L5287" s="272"/>
      <c r="M5287" s="273"/>
      <c r="N5287" s="273"/>
      <c r="O5287" s="273"/>
      <c r="P5287" s="273"/>
      <c r="Q5287" s="273"/>
    </row>
    <row r="5288" spans="1:17" s="173" customFormat="1" ht="13.5" customHeight="1" x14ac:dyDescent="0.25">
      <c r="A5288" s="277"/>
      <c r="B5288" s="277"/>
      <c r="C5288" s="277"/>
      <c r="D5288" s="277"/>
      <c r="E5288" s="277"/>
    </row>
    <row r="5289" spans="1:17" ht="13.5" customHeight="1" x14ac:dyDescent="0.25">
      <c r="A5289" s="278" t="s">
        <v>5035</v>
      </c>
      <c r="B5289" s="278"/>
      <c r="C5289" s="278"/>
      <c r="D5289" s="278"/>
      <c r="E5289" s="278"/>
      <c r="F5289" s="171" t="s">
        <v>4932</v>
      </c>
      <c r="G5289" s="275" t="s">
        <v>5038</v>
      </c>
      <c r="H5289" s="275"/>
      <c r="I5289" s="275"/>
      <c r="J5289" s="275" t="s">
        <v>5041</v>
      </c>
      <c r="K5289" s="275"/>
      <c r="L5289" s="275"/>
      <c r="M5289" s="276"/>
      <c r="N5289" s="276"/>
      <c r="O5289" s="276"/>
      <c r="P5289" s="276"/>
      <c r="Q5289" s="276"/>
    </row>
    <row r="5290" spans="1:17" ht="13.5" customHeight="1" x14ac:dyDescent="0.25">
      <c r="A5290" s="278"/>
      <c r="B5290" s="278"/>
      <c r="C5290" s="278"/>
      <c r="D5290" s="278"/>
      <c r="E5290" s="278"/>
    </row>
    <row r="5291" spans="1:17" s="173" customFormat="1" ht="13.5" customHeight="1" x14ac:dyDescent="0.25">
      <c r="A5291" s="277" t="s">
        <v>5040</v>
      </c>
      <c r="B5291" s="277"/>
      <c r="C5291" s="277"/>
      <c r="D5291" s="277"/>
      <c r="E5291" s="277"/>
      <c r="F5291" s="172" t="s">
        <v>4932</v>
      </c>
      <c r="G5291" s="272" t="s">
        <v>5038</v>
      </c>
      <c r="H5291" s="272"/>
      <c r="I5291" s="272"/>
      <c r="J5291" s="272" t="s">
        <v>5039</v>
      </c>
      <c r="K5291" s="272"/>
      <c r="L5291" s="272"/>
      <c r="M5291" s="273"/>
      <c r="N5291" s="273"/>
      <c r="O5291" s="273"/>
      <c r="P5291" s="273"/>
      <c r="Q5291" s="273"/>
    </row>
    <row r="5292" spans="1:17" s="173" customFormat="1" ht="13.5" customHeight="1" x14ac:dyDescent="0.25">
      <c r="A5292" s="277"/>
      <c r="B5292" s="277"/>
      <c r="C5292" s="277"/>
      <c r="D5292" s="277"/>
      <c r="E5292" s="277"/>
    </row>
    <row r="5293" spans="1:17" s="173" customFormat="1" ht="13.5" customHeight="1" x14ac:dyDescent="0.25">
      <c r="A5293" s="277"/>
      <c r="B5293" s="277"/>
      <c r="C5293" s="277"/>
      <c r="D5293" s="277"/>
      <c r="E5293" s="277"/>
    </row>
    <row r="5294" spans="1:17" ht="16.5" customHeight="1" x14ac:dyDescent="0.25">
      <c r="A5294" s="275" t="s">
        <v>4942</v>
      </c>
      <c r="B5294" s="275"/>
      <c r="C5294" s="275"/>
      <c r="D5294" s="275"/>
      <c r="E5294" s="275"/>
      <c r="F5294" s="171" t="s">
        <v>4932</v>
      </c>
      <c r="G5294" s="275" t="s">
        <v>5038</v>
      </c>
      <c r="H5294" s="275"/>
      <c r="I5294" s="275"/>
      <c r="M5294" s="276"/>
      <c r="N5294" s="276"/>
      <c r="O5294" s="276"/>
      <c r="P5294" s="276"/>
      <c r="Q5294" s="276"/>
    </row>
    <row r="5295" spans="1:17" ht="28.5" customHeight="1" x14ac:dyDescent="0.25"/>
    <row r="5296" spans="1:17" ht="6" customHeight="1" x14ac:dyDescent="0.25"/>
    <row r="5297" spans="1:17" ht="15.75" customHeight="1" x14ac:dyDescent="0.25">
      <c r="A5297" s="274" t="s">
        <v>5034</v>
      </c>
      <c r="B5297" s="274"/>
      <c r="C5297" s="274"/>
      <c r="D5297" s="274"/>
      <c r="E5297" s="274"/>
      <c r="F5297" s="274"/>
      <c r="G5297" s="274"/>
      <c r="H5297" s="274"/>
    </row>
    <row r="5298" spans="1:17" ht="6.75" customHeight="1" x14ac:dyDescent="0.25"/>
    <row r="5299" spans="1:17" s="173" customFormat="1" ht="16.5" customHeight="1" x14ac:dyDescent="0.25">
      <c r="A5299" s="272" t="s">
        <v>5037</v>
      </c>
      <c r="B5299" s="272"/>
      <c r="C5299" s="272"/>
      <c r="D5299" s="272"/>
      <c r="E5299" s="272"/>
      <c r="F5299" s="172" t="s">
        <v>4932</v>
      </c>
      <c r="G5299" s="272" t="s">
        <v>5034</v>
      </c>
      <c r="H5299" s="272"/>
      <c r="I5299" s="272"/>
      <c r="J5299" s="272" t="s">
        <v>5036</v>
      </c>
      <c r="K5299" s="272"/>
      <c r="L5299" s="272"/>
      <c r="M5299" s="273"/>
      <c r="N5299" s="273"/>
      <c r="O5299" s="273"/>
      <c r="P5299" s="273"/>
      <c r="Q5299" s="273"/>
    </row>
    <row r="5300" spans="1:17" ht="13.5" customHeight="1" x14ac:dyDescent="0.25">
      <c r="A5300" s="278" t="s">
        <v>5035</v>
      </c>
      <c r="B5300" s="278"/>
      <c r="C5300" s="278"/>
      <c r="D5300" s="278"/>
      <c r="E5300" s="278"/>
      <c r="F5300" s="171" t="s">
        <v>4932</v>
      </c>
      <c r="G5300" s="275" t="s">
        <v>5034</v>
      </c>
      <c r="H5300" s="275"/>
      <c r="I5300" s="275"/>
      <c r="M5300" s="276"/>
      <c r="N5300" s="276"/>
      <c r="O5300" s="276"/>
      <c r="P5300" s="276"/>
      <c r="Q5300" s="276"/>
    </row>
    <row r="5301" spans="1:17" ht="13.5" customHeight="1" x14ac:dyDescent="0.25">
      <c r="A5301" s="278"/>
      <c r="B5301" s="278"/>
      <c r="C5301" s="278"/>
      <c r="D5301" s="278"/>
      <c r="E5301" s="278"/>
    </row>
    <row r="5302" spans="1:17" ht="28.5" customHeight="1" x14ac:dyDescent="0.25"/>
    <row r="5303" spans="1:17" ht="6" customHeight="1" x14ac:dyDescent="0.25"/>
    <row r="5304" spans="1:17" ht="15.75" customHeight="1" x14ac:dyDescent="0.25">
      <c r="A5304" s="274" t="s">
        <v>4989</v>
      </c>
      <c r="B5304" s="274"/>
      <c r="C5304" s="274"/>
      <c r="D5304" s="274"/>
      <c r="E5304" s="274"/>
      <c r="F5304" s="274"/>
      <c r="G5304" s="274"/>
      <c r="H5304" s="274"/>
    </row>
    <row r="5305" spans="1:17" ht="6.75" customHeight="1" x14ac:dyDescent="0.25"/>
    <row r="5306" spans="1:17" s="173" customFormat="1" ht="16.5" customHeight="1" x14ac:dyDescent="0.25">
      <c r="A5306" s="272" t="s">
        <v>5033</v>
      </c>
      <c r="B5306" s="272"/>
      <c r="C5306" s="272"/>
      <c r="D5306" s="272"/>
      <c r="E5306" s="272"/>
      <c r="F5306" s="172" t="s">
        <v>4932</v>
      </c>
      <c r="G5306" s="272" t="s">
        <v>4989</v>
      </c>
      <c r="H5306" s="272"/>
      <c r="I5306" s="272"/>
      <c r="J5306" s="272" t="s">
        <v>5032</v>
      </c>
      <c r="K5306" s="272"/>
      <c r="L5306" s="272"/>
      <c r="M5306" s="273"/>
      <c r="N5306" s="273"/>
      <c r="O5306" s="273"/>
      <c r="P5306" s="273"/>
      <c r="Q5306" s="273"/>
    </row>
    <row r="5307" spans="1:17" ht="16.5" customHeight="1" x14ac:dyDescent="0.25">
      <c r="A5307" s="275" t="s">
        <v>5031</v>
      </c>
      <c r="B5307" s="275"/>
      <c r="C5307" s="275"/>
      <c r="D5307" s="275"/>
      <c r="E5307" s="275"/>
      <c r="F5307" s="171" t="s">
        <v>4932</v>
      </c>
      <c r="G5307" s="275" t="s">
        <v>4989</v>
      </c>
      <c r="H5307" s="275"/>
      <c r="I5307" s="275"/>
      <c r="J5307" s="275" t="s">
        <v>5030</v>
      </c>
      <c r="K5307" s="275"/>
      <c r="L5307" s="275"/>
      <c r="M5307" s="276"/>
      <c r="N5307" s="276"/>
      <c r="O5307" s="276"/>
      <c r="P5307" s="276"/>
      <c r="Q5307" s="276"/>
    </row>
    <row r="5308" spans="1:17" s="173" customFormat="1" ht="13.5" customHeight="1" x14ac:dyDescent="0.25">
      <c r="A5308" s="277" t="s">
        <v>5029</v>
      </c>
      <c r="B5308" s="277"/>
      <c r="C5308" s="277"/>
      <c r="D5308" s="277"/>
      <c r="E5308" s="277"/>
      <c r="F5308" s="172" t="s">
        <v>4932</v>
      </c>
      <c r="G5308" s="272" t="s">
        <v>4989</v>
      </c>
      <c r="H5308" s="272"/>
      <c r="I5308" s="272"/>
      <c r="J5308" s="272" t="s">
        <v>5028</v>
      </c>
      <c r="K5308" s="272"/>
      <c r="L5308" s="272"/>
      <c r="M5308" s="273"/>
      <c r="N5308" s="273"/>
      <c r="O5308" s="273"/>
      <c r="P5308" s="273"/>
      <c r="Q5308" s="273"/>
    </row>
    <row r="5309" spans="1:17" s="173" customFormat="1" ht="13.5" customHeight="1" x14ac:dyDescent="0.25">
      <c r="A5309" s="277"/>
      <c r="B5309" s="277"/>
      <c r="C5309" s="277"/>
      <c r="D5309" s="277"/>
      <c r="E5309" s="277"/>
    </row>
    <row r="5310" spans="1:17" ht="13.5" customHeight="1" x14ac:dyDescent="0.25">
      <c r="A5310" s="278" t="s">
        <v>5027</v>
      </c>
      <c r="B5310" s="278"/>
      <c r="C5310" s="278"/>
      <c r="D5310" s="278"/>
      <c r="E5310" s="278"/>
      <c r="F5310" s="171" t="s">
        <v>4932</v>
      </c>
      <c r="G5310" s="275" t="s">
        <v>4989</v>
      </c>
      <c r="H5310" s="275"/>
      <c r="I5310" s="275"/>
      <c r="J5310" s="275" t="s">
        <v>5026</v>
      </c>
      <c r="K5310" s="275"/>
      <c r="L5310" s="275"/>
      <c r="M5310" s="276"/>
      <c r="N5310" s="276"/>
      <c r="O5310" s="276"/>
      <c r="P5310" s="276"/>
      <c r="Q5310" s="276"/>
    </row>
    <row r="5311" spans="1:17" ht="13.5" customHeight="1" x14ac:dyDescent="0.25">
      <c r="A5311" s="278"/>
      <c r="B5311" s="278"/>
      <c r="C5311" s="278"/>
      <c r="D5311" s="278"/>
      <c r="E5311" s="278"/>
    </row>
    <row r="5312" spans="1:17" s="173" customFormat="1" ht="16.5" customHeight="1" x14ac:dyDescent="0.25">
      <c r="A5312" s="272" t="s">
        <v>5025</v>
      </c>
      <c r="B5312" s="272"/>
      <c r="C5312" s="272"/>
      <c r="D5312" s="272"/>
      <c r="E5312" s="272"/>
      <c r="F5312" s="172" t="s">
        <v>4932</v>
      </c>
      <c r="G5312" s="272" t="s">
        <v>4989</v>
      </c>
      <c r="H5312" s="272"/>
      <c r="I5312" s="272"/>
      <c r="J5312" s="272" t="s">
        <v>5024</v>
      </c>
      <c r="K5312" s="272"/>
      <c r="L5312" s="272"/>
      <c r="M5312" s="273"/>
      <c r="N5312" s="273"/>
      <c r="O5312" s="273"/>
      <c r="P5312" s="273"/>
      <c r="Q5312" s="273"/>
    </row>
    <row r="5313" spans="1:17" ht="16.5" customHeight="1" x14ac:dyDescent="0.25">
      <c r="A5313" s="275" t="s">
        <v>5023</v>
      </c>
      <c r="B5313" s="275"/>
      <c r="C5313" s="275"/>
      <c r="D5313" s="275"/>
      <c r="E5313" s="275"/>
      <c r="F5313" s="171" t="s">
        <v>4932</v>
      </c>
      <c r="G5313" s="275" t="s">
        <v>4989</v>
      </c>
      <c r="H5313" s="275"/>
      <c r="I5313" s="275"/>
      <c r="J5313" s="275" t="s">
        <v>5022</v>
      </c>
      <c r="K5313" s="275"/>
      <c r="L5313" s="275"/>
      <c r="M5313" s="276"/>
      <c r="N5313" s="276"/>
      <c r="O5313" s="276"/>
      <c r="P5313" s="276"/>
      <c r="Q5313" s="276"/>
    </row>
    <row r="5314" spans="1:17" s="173" customFormat="1" ht="16.5" customHeight="1" x14ac:dyDescent="0.25">
      <c r="A5314" s="272" t="s">
        <v>5021</v>
      </c>
      <c r="B5314" s="272"/>
      <c r="C5314" s="272"/>
      <c r="D5314" s="272"/>
      <c r="E5314" s="272"/>
      <c r="F5314" s="172" t="s">
        <v>4932</v>
      </c>
      <c r="G5314" s="272" t="s">
        <v>4989</v>
      </c>
      <c r="H5314" s="272"/>
      <c r="I5314" s="272"/>
      <c r="J5314" s="272" t="s">
        <v>5020</v>
      </c>
      <c r="K5314" s="272"/>
      <c r="L5314" s="272"/>
      <c r="M5314" s="273"/>
      <c r="N5314" s="273"/>
      <c r="O5314" s="273"/>
      <c r="P5314" s="273"/>
      <c r="Q5314" s="273"/>
    </row>
    <row r="5315" spans="1:17" ht="16.5" customHeight="1" x14ac:dyDescent="0.25">
      <c r="A5315" s="275" t="s">
        <v>5019</v>
      </c>
      <c r="B5315" s="275"/>
      <c r="C5315" s="275"/>
      <c r="D5315" s="275"/>
      <c r="E5315" s="275"/>
      <c r="F5315" s="171" t="s">
        <v>4932</v>
      </c>
      <c r="G5315" s="275" t="s">
        <v>4989</v>
      </c>
      <c r="H5315" s="275"/>
      <c r="I5315" s="275"/>
      <c r="J5315" s="275" t="s">
        <v>5011</v>
      </c>
      <c r="K5315" s="275"/>
      <c r="L5315" s="275"/>
      <c r="M5315" s="276"/>
      <c r="N5315" s="276"/>
      <c r="O5315" s="276"/>
      <c r="P5315" s="276"/>
      <c r="Q5315" s="276"/>
    </row>
    <row r="5316" spans="1:17" s="173" customFormat="1" ht="16.5" customHeight="1" x14ac:dyDescent="0.25">
      <c r="A5316" s="272" t="s">
        <v>5018</v>
      </c>
      <c r="B5316" s="272"/>
      <c r="C5316" s="272"/>
      <c r="D5316" s="272"/>
      <c r="E5316" s="272"/>
      <c r="F5316" s="172" t="s">
        <v>4932</v>
      </c>
      <c r="G5316" s="272" t="s">
        <v>4989</v>
      </c>
      <c r="H5316" s="272"/>
      <c r="I5316" s="272"/>
      <c r="J5316" s="272" t="s">
        <v>5017</v>
      </c>
      <c r="K5316" s="272"/>
      <c r="L5316" s="272"/>
      <c r="M5316" s="273"/>
      <c r="N5316" s="273"/>
      <c r="O5316" s="273"/>
      <c r="P5316" s="273"/>
      <c r="Q5316" s="273"/>
    </row>
    <row r="5317" spans="1:17" ht="16.5" customHeight="1" x14ac:dyDescent="0.25">
      <c r="A5317" s="275" t="s">
        <v>5016</v>
      </c>
      <c r="B5317" s="275"/>
      <c r="C5317" s="275"/>
      <c r="D5317" s="275"/>
      <c r="E5317" s="275"/>
      <c r="F5317" s="171" t="s">
        <v>4932</v>
      </c>
      <c r="G5317" s="275" t="s">
        <v>4989</v>
      </c>
      <c r="H5317" s="275"/>
      <c r="I5317" s="275"/>
      <c r="J5317" s="275" t="s">
        <v>5015</v>
      </c>
      <c r="K5317" s="275"/>
      <c r="L5317" s="275"/>
      <c r="M5317" s="276"/>
      <c r="N5317" s="276"/>
      <c r="O5317" s="276"/>
      <c r="P5317" s="276"/>
      <c r="Q5317" s="276"/>
    </row>
    <row r="5318" spans="1:17" s="173" customFormat="1" ht="13.5" customHeight="1" x14ac:dyDescent="0.25">
      <c r="A5318" s="277" t="s">
        <v>5014</v>
      </c>
      <c r="B5318" s="277"/>
      <c r="C5318" s="277"/>
      <c r="D5318" s="277"/>
      <c r="E5318" s="277"/>
      <c r="F5318" s="172" t="s">
        <v>4932</v>
      </c>
      <c r="G5318" s="272" t="s">
        <v>4989</v>
      </c>
      <c r="H5318" s="272"/>
      <c r="I5318" s="272"/>
      <c r="J5318" s="272" t="s">
        <v>5013</v>
      </c>
      <c r="K5318" s="272"/>
      <c r="L5318" s="272"/>
      <c r="M5318" s="273"/>
      <c r="N5318" s="273"/>
      <c r="O5318" s="273"/>
      <c r="P5318" s="273"/>
      <c r="Q5318" s="273"/>
    </row>
    <row r="5319" spans="1:17" s="173" customFormat="1" ht="13.5" customHeight="1" x14ac:dyDescent="0.25">
      <c r="A5319" s="277"/>
      <c r="B5319" s="277"/>
      <c r="C5319" s="277"/>
      <c r="D5319" s="277"/>
      <c r="E5319" s="277"/>
    </row>
    <row r="5320" spans="1:17" ht="13.5" customHeight="1" x14ac:dyDescent="0.25">
      <c r="A5320" s="278" t="s">
        <v>5012</v>
      </c>
      <c r="B5320" s="278"/>
      <c r="C5320" s="278"/>
      <c r="D5320" s="278"/>
      <c r="E5320" s="278"/>
      <c r="F5320" s="171" t="s">
        <v>4932</v>
      </c>
      <c r="G5320" s="275" t="s">
        <v>4989</v>
      </c>
      <c r="H5320" s="275"/>
      <c r="I5320" s="275"/>
      <c r="J5320" s="275" t="s">
        <v>5011</v>
      </c>
      <c r="K5320" s="275"/>
      <c r="L5320" s="275"/>
      <c r="M5320" s="276"/>
      <c r="N5320" s="276"/>
      <c r="O5320" s="276"/>
      <c r="P5320" s="276"/>
      <c r="Q5320" s="276"/>
    </row>
    <row r="5321" spans="1:17" ht="13.5" customHeight="1" x14ac:dyDescent="0.25">
      <c r="A5321" s="278"/>
      <c r="B5321" s="278"/>
      <c r="C5321" s="278"/>
      <c r="D5321" s="278"/>
      <c r="E5321" s="278"/>
    </row>
    <row r="5322" spans="1:17" s="173" customFormat="1" ht="13.5" customHeight="1" x14ac:dyDescent="0.25">
      <c r="A5322" s="277" t="s">
        <v>5010</v>
      </c>
      <c r="B5322" s="277"/>
      <c r="C5322" s="277"/>
      <c r="D5322" s="277"/>
      <c r="E5322" s="277"/>
      <c r="F5322" s="172" t="s">
        <v>4932</v>
      </c>
      <c r="G5322" s="272" t="s">
        <v>4989</v>
      </c>
      <c r="H5322" s="272"/>
      <c r="I5322" s="272"/>
      <c r="J5322" s="272" t="s">
        <v>5009</v>
      </c>
      <c r="K5322" s="272"/>
      <c r="L5322" s="272"/>
      <c r="M5322" s="273"/>
      <c r="N5322" s="273"/>
      <c r="O5322" s="273"/>
      <c r="P5322" s="273"/>
      <c r="Q5322" s="273"/>
    </row>
    <row r="5323" spans="1:17" s="173" customFormat="1" ht="13.5" customHeight="1" x14ac:dyDescent="0.25">
      <c r="A5323" s="277"/>
      <c r="B5323" s="277"/>
      <c r="C5323" s="277"/>
      <c r="D5323" s="277"/>
      <c r="E5323" s="277"/>
    </row>
    <row r="5324" spans="1:17" s="173" customFormat="1" ht="13.5" customHeight="1" x14ac:dyDescent="0.25">
      <c r="A5324" s="277"/>
      <c r="B5324" s="277"/>
      <c r="C5324" s="277"/>
      <c r="D5324" s="277"/>
      <c r="E5324" s="277"/>
    </row>
    <row r="5325" spans="1:17" ht="16.5" customHeight="1" x14ac:dyDescent="0.25">
      <c r="A5325" s="275" t="s">
        <v>5008</v>
      </c>
      <c r="B5325" s="275"/>
      <c r="C5325" s="275"/>
      <c r="D5325" s="275"/>
      <c r="E5325" s="275"/>
      <c r="F5325" s="171" t="s">
        <v>4932</v>
      </c>
      <c r="G5325" s="275" t="s">
        <v>4989</v>
      </c>
      <c r="H5325" s="275"/>
      <c r="I5325" s="275"/>
      <c r="J5325" s="275" t="s">
        <v>5007</v>
      </c>
      <c r="K5325" s="275"/>
      <c r="L5325" s="275"/>
      <c r="M5325" s="276"/>
      <c r="N5325" s="276"/>
      <c r="O5325" s="276"/>
      <c r="P5325" s="276"/>
      <c r="Q5325" s="276"/>
    </row>
    <row r="5326" spans="1:17" s="173" customFormat="1" ht="16.5" customHeight="1" x14ac:dyDescent="0.25">
      <c r="A5326" s="272" t="s">
        <v>5006</v>
      </c>
      <c r="B5326" s="272"/>
      <c r="C5326" s="272"/>
      <c r="D5326" s="272"/>
      <c r="E5326" s="272"/>
      <c r="F5326" s="172" t="s">
        <v>4932</v>
      </c>
      <c r="G5326" s="272" t="s">
        <v>4989</v>
      </c>
      <c r="H5326" s="272"/>
      <c r="I5326" s="272"/>
      <c r="M5326" s="273"/>
      <c r="N5326" s="273"/>
      <c r="O5326" s="273"/>
      <c r="P5326" s="273"/>
      <c r="Q5326" s="273"/>
    </row>
    <row r="5327" spans="1:17" ht="13.5" customHeight="1" x14ac:dyDescent="0.25">
      <c r="A5327" s="278" t="s">
        <v>5005</v>
      </c>
      <c r="B5327" s="278"/>
      <c r="C5327" s="278"/>
      <c r="D5327" s="278"/>
      <c r="E5327" s="278"/>
      <c r="F5327" s="171" t="s">
        <v>4932</v>
      </c>
      <c r="G5327" s="275" t="s">
        <v>4989</v>
      </c>
      <c r="H5327" s="275"/>
      <c r="I5327" s="275"/>
      <c r="J5327" s="275" t="s">
        <v>5004</v>
      </c>
      <c r="K5327" s="275"/>
      <c r="L5327" s="275"/>
      <c r="M5327" s="276"/>
      <c r="N5327" s="276"/>
      <c r="O5327" s="276"/>
      <c r="P5327" s="276"/>
      <c r="Q5327" s="276"/>
    </row>
    <row r="5328" spans="1:17" ht="13.5" customHeight="1" x14ac:dyDescent="0.25">
      <c r="A5328" s="278"/>
      <c r="B5328" s="278"/>
      <c r="C5328" s="278"/>
      <c r="D5328" s="278"/>
      <c r="E5328" s="278"/>
    </row>
    <row r="5329" spans="1:17" ht="13.5" customHeight="1" x14ac:dyDescent="0.25">
      <c r="A5329" s="278"/>
      <c r="B5329" s="278"/>
      <c r="C5329" s="278"/>
      <c r="D5329" s="278"/>
      <c r="E5329" s="278"/>
    </row>
    <row r="5330" spans="1:17" s="173" customFormat="1" ht="13.5" customHeight="1" x14ac:dyDescent="0.25">
      <c r="A5330" s="277" t="s">
        <v>5003</v>
      </c>
      <c r="B5330" s="277"/>
      <c r="C5330" s="277"/>
      <c r="D5330" s="277"/>
      <c r="E5330" s="277"/>
      <c r="F5330" s="172" t="s">
        <v>4932</v>
      </c>
      <c r="G5330" s="272" t="s">
        <v>4989</v>
      </c>
      <c r="H5330" s="272"/>
      <c r="I5330" s="272"/>
      <c r="J5330" s="272" t="s">
        <v>5002</v>
      </c>
      <c r="K5330" s="272"/>
      <c r="L5330" s="272"/>
      <c r="M5330" s="273"/>
      <c r="N5330" s="273"/>
      <c r="O5330" s="273"/>
      <c r="P5330" s="273"/>
      <c r="Q5330" s="273"/>
    </row>
    <row r="5331" spans="1:17" s="173" customFormat="1" ht="13.5" customHeight="1" x14ac:dyDescent="0.25">
      <c r="A5331" s="277"/>
      <c r="B5331" s="277"/>
      <c r="C5331" s="277"/>
      <c r="D5331" s="277"/>
      <c r="E5331" s="277"/>
    </row>
    <row r="5332" spans="1:17" s="173" customFormat="1" ht="13.5" customHeight="1" x14ac:dyDescent="0.25">
      <c r="A5332" s="277"/>
      <c r="B5332" s="277"/>
      <c r="C5332" s="277"/>
      <c r="D5332" s="277"/>
      <c r="E5332" s="277"/>
    </row>
    <row r="5333" spans="1:17" ht="13.5" customHeight="1" x14ac:dyDescent="0.25">
      <c r="A5333" s="278" t="s">
        <v>5001</v>
      </c>
      <c r="B5333" s="278"/>
      <c r="C5333" s="278"/>
      <c r="D5333" s="278"/>
      <c r="E5333" s="278"/>
      <c r="F5333" s="171" t="s">
        <v>4932</v>
      </c>
      <c r="G5333" s="275" t="s">
        <v>4989</v>
      </c>
      <c r="H5333" s="275"/>
      <c r="I5333" s="275"/>
      <c r="J5333" s="275" t="s">
        <v>4999</v>
      </c>
      <c r="K5333" s="275"/>
      <c r="L5333" s="275"/>
      <c r="M5333" s="276"/>
      <c r="N5333" s="276"/>
      <c r="O5333" s="276"/>
      <c r="P5333" s="276"/>
      <c r="Q5333" s="276"/>
    </row>
    <row r="5334" spans="1:17" ht="13.5" customHeight="1" x14ac:dyDescent="0.25">
      <c r="A5334" s="278"/>
      <c r="B5334" s="278"/>
      <c r="C5334" s="278"/>
      <c r="D5334" s="278"/>
      <c r="E5334" s="278"/>
    </row>
    <row r="5335" spans="1:17" ht="13.5" customHeight="1" x14ac:dyDescent="0.25">
      <c r="A5335" s="278"/>
      <c r="B5335" s="278"/>
      <c r="C5335" s="278"/>
      <c r="D5335" s="278"/>
      <c r="E5335" s="278"/>
    </row>
    <row r="5336" spans="1:17" s="173" customFormat="1" ht="13.5" customHeight="1" x14ac:dyDescent="0.25">
      <c r="A5336" s="277" t="s">
        <v>5000</v>
      </c>
      <c r="B5336" s="277"/>
      <c r="C5336" s="277"/>
      <c r="D5336" s="277"/>
      <c r="E5336" s="277"/>
      <c r="F5336" s="172" t="s">
        <v>4932</v>
      </c>
      <c r="G5336" s="272" t="s">
        <v>4989</v>
      </c>
      <c r="H5336" s="272"/>
      <c r="I5336" s="272"/>
      <c r="J5336" s="272" t="s">
        <v>4999</v>
      </c>
      <c r="K5336" s="272"/>
      <c r="L5336" s="272"/>
      <c r="M5336" s="273"/>
      <c r="N5336" s="273"/>
      <c r="O5336" s="273"/>
      <c r="P5336" s="273"/>
      <c r="Q5336" s="273"/>
    </row>
    <row r="5337" spans="1:17" s="173" customFormat="1" ht="13.5" customHeight="1" x14ac:dyDescent="0.25">
      <c r="A5337" s="277"/>
      <c r="B5337" s="277"/>
      <c r="C5337" s="277"/>
      <c r="D5337" s="277"/>
      <c r="E5337" s="277"/>
    </row>
    <row r="5338" spans="1:17" ht="13.5" customHeight="1" x14ac:dyDescent="0.25">
      <c r="A5338" s="278" t="s">
        <v>4998</v>
      </c>
      <c r="B5338" s="278"/>
      <c r="C5338" s="278"/>
      <c r="D5338" s="278"/>
      <c r="E5338" s="278"/>
      <c r="F5338" s="171" t="s">
        <v>4932</v>
      </c>
      <c r="G5338" s="275" t="s">
        <v>4989</v>
      </c>
      <c r="H5338" s="275"/>
      <c r="I5338" s="275"/>
      <c r="J5338" s="275" t="s">
        <v>4997</v>
      </c>
      <c r="K5338" s="275"/>
      <c r="L5338" s="275"/>
      <c r="M5338" s="276"/>
      <c r="N5338" s="276"/>
      <c r="O5338" s="276"/>
      <c r="P5338" s="276"/>
      <c r="Q5338" s="276"/>
    </row>
    <row r="5339" spans="1:17" ht="13.5" customHeight="1" x14ac:dyDescent="0.25">
      <c r="A5339" s="278"/>
      <c r="B5339" s="278"/>
      <c r="C5339" s="278"/>
      <c r="D5339" s="278"/>
      <c r="E5339" s="278"/>
    </row>
    <row r="5340" spans="1:17" s="173" customFormat="1" ht="13.5" customHeight="1" x14ac:dyDescent="0.25">
      <c r="A5340" s="277" t="s">
        <v>4996</v>
      </c>
      <c r="B5340" s="277"/>
      <c r="C5340" s="277"/>
      <c r="D5340" s="277"/>
      <c r="E5340" s="277"/>
      <c r="F5340" s="172" t="s">
        <v>4932</v>
      </c>
      <c r="G5340" s="272" t="s">
        <v>4989</v>
      </c>
      <c r="H5340" s="272"/>
      <c r="I5340" s="272"/>
      <c r="J5340" s="272" t="s">
        <v>4995</v>
      </c>
      <c r="K5340" s="272"/>
      <c r="L5340" s="272"/>
      <c r="M5340" s="273"/>
      <c r="N5340" s="273"/>
      <c r="O5340" s="273"/>
      <c r="P5340" s="273"/>
      <c r="Q5340" s="273"/>
    </row>
    <row r="5341" spans="1:17" s="173" customFormat="1" ht="13.5" customHeight="1" x14ac:dyDescent="0.25">
      <c r="A5341" s="277"/>
      <c r="B5341" s="277"/>
      <c r="C5341" s="277"/>
      <c r="D5341" s="277"/>
      <c r="E5341" s="277"/>
    </row>
    <row r="5342" spans="1:17" s="173" customFormat="1" ht="13.5" customHeight="1" x14ac:dyDescent="0.25">
      <c r="A5342" s="277"/>
      <c r="B5342" s="277"/>
      <c r="C5342" s="277"/>
      <c r="D5342" s="277"/>
      <c r="E5342" s="277"/>
    </row>
    <row r="5343" spans="1:17" ht="13.5" customHeight="1" x14ac:dyDescent="0.25">
      <c r="A5343" s="278" t="s">
        <v>4994</v>
      </c>
      <c r="B5343" s="278"/>
      <c r="C5343" s="278"/>
      <c r="D5343" s="278"/>
      <c r="E5343" s="278"/>
      <c r="F5343" s="171" t="s">
        <v>4932</v>
      </c>
      <c r="G5343" s="275" t="s">
        <v>4989</v>
      </c>
      <c r="H5343" s="275"/>
      <c r="I5343" s="275"/>
      <c r="J5343" s="275" t="s">
        <v>4993</v>
      </c>
      <c r="K5343" s="275"/>
      <c r="L5343" s="275"/>
      <c r="M5343" s="276"/>
      <c r="N5343" s="276"/>
      <c r="O5343" s="276"/>
      <c r="P5343" s="276"/>
      <c r="Q5343" s="276"/>
    </row>
    <row r="5344" spans="1:17" ht="13.5" customHeight="1" x14ac:dyDescent="0.25">
      <c r="A5344" s="278"/>
      <c r="B5344" s="278"/>
      <c r="C5344" s="278"/>
      <c r="D5344" s="278"/>
      <c r="E5344" s="278"/>
    </row>
    <row r="5345" spans="1:17" ht="13.5" customHeight="1" x14ac:dyDescent="0.25">
      <c r="A5345" s="278"/>
      <c r="B5345" s="278"/>
      <c r="C5345" s="278"/>
      <c r="D5345" s="278"/>
      <c r="E5345" s="278"/>
    </row>
    <row r="5346" spans="1:17" s="173" customFormat="1" ht="16.5" customHeight="1" x14ac:dyDescent="0.25">
      <c r="A5346" s="272" t="s">
        <v>4992</v>
      </c>
      <c r="B5346" s="272"/>
      <c r="C5346" s="272"/>
      <c r="D5346" s="272"/>
      <c r="E5346" s="272"/>
      <c r="F5346" s="172" t="s">
        <v>4932</v>
      </c>
      <c r="G5346" s="272" t="s">
        <v>4989</v>
      </c>
      <c r="H5346" s="272"/>
      <c r="I5346" s="272"/>
      <c r="M5346" s="273"/>
      <c r="N5346" s="273"/>
      <c r="O5346" s="273"/>
      <c r="P5346" s="273"/>
      <c r="Q5346" s="273"/>
    </row>
    <row r="5347" spans="1:17" ht="16.5" customHeight="1" x14ac:dyDescent="0.25">
      <c r="A5347" s="275" t="s">
        <v>4991</v>
      </c>
      <c r="B5347" s="275"/>
      <c r="C5347" s="275"/>
      <c r="D5347" s="275"/>
      <c r="E5347" s="275"/>
      <c r="F5347" s="171" t="s">
        <v>4932</v>
      </c>
      <c r="G5347" s="275" t="s">
        <v>4989</v>
      </c>
      <c r="H5347" s="275"/>
      <c r="I5347" s="275"/>
      <c r="M5347" s="276"/>
      <c r="N5347" s="276"/>
      <c r="O5347" s="276"/>
      <c r="P5347" s="276"/>
      <c r="Q5347" s="276"/>
    </row>
    <row r="5348" spans="1:17" s="173" customFormat="1" ht="16.5" customHeight="1" x14ac:dyDescent="0.25">
      <c r="A5348" s="272" t="s">
        <v>4990</v>
      </c>
      <c r="B5348" s="272"/>
      <c r="C5348" s="272"/>
      <c r="D5348" s="272"/>
      <c r="E5348" s="272"/>
      <c r="F5348" s="172" t="s">
        <v>4932</v>
      </c>
      <c r="G5348" s="272" t="s">
        <v>4989</v>
      </c>
      <c r="H5348" s="272"/>
      <c r="I5348" s="272"/>
      <c r="M5348" s="273"/>
      <c r="N5348" s="273"/>
      <c r="O5348" s="273"/>
      <c r="P5348" s="273"/>
      <c r="Q5348" s="273"/>
    </row>
    <row r="5349" spans="1:17" ht="28.5" customHeight="1" x14ac:dyDescent="0.25"/>
    <row r="5350" spans="1:17" ht="6" customHeight="1" x14ac:dyDescent="0.25"/>
    <row r="5351" spans="1:17" ht="15.75" customHeight="1" x14ac:dyDescent="0.25">
      <c r="A5351" s="274" t="s">
        <v>4988</v>
      </c>
      <c r="B5351" s="274"/>
      <c r="C5351" s="274"/>
      <c r="D5351" s="274"/>
      <c r="E5351" s="274"/>
      <c r="F5351" s="274"/>
      <c r="G5351" s="274"/>
      <c r="H5351" s="274"/>
    </row>
    <row r="5352" spans="1:17" ht="6.75" customHeight="1" x14ac:dyDescent="0.25"/>
    <row r="5353" spans="1:17" ht="16.5" customHeight="1" x14ac:dyDescent="0.25">
      <c r="A5353" s="275" t="s">
        <v>4942</v>
      </c>
      <c r="B5353" s="275"/>
      <c r="C5353" s="275"/>
      <c r="D5353" s="275"/>
      <c r="E5353" s="275"/>
      <c r="F5353" s="171" t="s">
        <v>4932</v>
      </c>
      <c r="G5353" s="275" t="s">
        <v>4988</v>
      </c>
      <c r="H5353" s="275"/>
      <c r="I5353" s="275"/>
      <c r="M5353" s="276"/>
      <c r="N5353" s="276"/>
      <c r="O5353" s="276"/>
      <c r="P5353" s="276"/>
      <c r="Q5353" s="276"/>
    </row>
    <row r="5354" spans="1:17" ht="28.5" customHeight="1" x14ac:dyDescent="0.25"/>
    <row r="5355" spans="1:17" ht="6" customHeight="1" x14ac:dyDescent="0.25"/>
    <row r="5356" spans="1:17" ht="15.75" customHeight="1" x14ac:dyDescent="0.25">
      <c r="A5356" s="274" t="s">
        <v>4983</v>
      </c>
      <c r="B5356" s="274"/>
      <c r="C5356" s="274"/>
      <c r="D5356" s="274"/>
      <c r="E5356" s="274"/>
      <c r="F5356" s="274"/>
      <c r="G5356" s="274"/>
      <c r="H5356" s="274"/>
    </row>
    <row r="5357" spans="1:17" ht="6.75" customHeight="1" x14ac:dyDescent="0.25"/>
    <row r="5358" spans="1:17" s="173" customFormat="1" ht="16.5" customHeight="1" x14ac:dyDescent="0.25">
      <c r="A5358" s="272" t="s">
        <v>4987</v>
      </c>
      <c r="B5358" s="272"/>
      <c r="C5358" s="272"/>
      <c r="D5358" s="272"/>
      <c r="E5358" s="272"/>
      <c r="F5358" s="172" t="s">
        <v>4932</v>
      </c>
      <c r="G5358" s="272" t="s">
        <v>4983</v>
      </c>
      <c r="H5358" s="272"/>
      <c r="I5358" s="272"/>
      <c r="M5358" s="273"/>
      <c r="N5358" s="273"/>
      <c r="O5358" s="273"/>
      <c r="P5358" s="273"/>
      <c r="Q5358" s="273"/>
    </row>
    <row r="5359" spans="1:17" ht="13.5" customHeight="1" x14ac:dyDescent="0.25">
      <c r="A5359" s="278" t="s">
        <v>4986</v>
      </c>
      <c r="B5359" s="278"/>
      <c r="C5359" s="278"/>
      <c r="D5359" s="278"/>
      <c r="E5359" s="278"/>
      <c r="F5359" s="171" t="s">
        <v>4932</v>
      </c>
      <c r="G5359" s="275" t="s">
        <v>4983</v>
      </c>
      <c r="H5359" s="275"/>
      <c r="I5359" s="275"/>
      <c r="J5359" s="275" t="s">
        <v>4985</v>
      </c>
      <c r="K5359" s="275"/>
      <c r="L5359" s="275"/>
      <c r="M5359" s="276"/>
      <c r="N5359" s="276"/>
      <c r="O5359" s="276"/>
      <c r="P5359" s="276"/>
      <c r="Q5359" s="276"/>
    </row>
    <row r="5360" spans="1:17" ht="13.5" customHeight="1" x14ac:dyDescent="0.25">
      <c r="A5360" s="278"/>
      <c r="B5360" s="278"/>
      <c r="C5360" s="278"/>
      <c r="D5360" s="278"/>
      <c r="E5360" s="278"/>
    </row>
    <row r="5361" spans="1:17" ht="13.5" customHeight="1" x14ac:dyDescent="0.25">
      <c r="A5361" s="278"/>
      <c r="B5361" s="278"/>
      <c r="C5361" s="278"/>
      <c r="D5361" s="278"/>
      <c r="E5361" s="278"/>
    </row>
    <row r="5362" spans="1:17" s="173" customFormat="1" ht="16.5" customHeight="1" x14ac:dyDescent="0.25">
      <c r="A5362" s="272" t="s">
        <v>4984</v>
      </c>
      <c r="B5362" s="272"/>
      <c r="C5362" s="272"/>
      <c r="D5362" s="272"/>
      <c r="E5362" s="272"/>
      <c r="F5362" s="172" t="s">
        <v>4932</v>
      </c>
      <c r="G5362" s="272" t="s">
        <v>4983</v>
      </c>
      <c r="H5362" s="272"/>
      <c r="I5362" s="272"/>
      <c r="J5362" s="272" t="s">
        <v>4982</v>
      </c>
      <c r="K5362" s="272"/>
      <c r="L5362" s="272"/>
      <c r="M5362" s="273"/>
      <c r="N5362" s="273"/>
      <c r="O5362" s="273"/>
      <c r="P5362" s="273"/>
      <c r="Q5362" s="273"/>
    </row>
    <row r="5363" spans="1:17" ht="28.5" customHeight="1" x14ac:dyDescent="0.25"/>
    <row r="5364" spans="1:17" ht="6" customHeight="1" x14ac:dyDescent="0.25"/>
    <row r="5365" spans="1:17" ht="15.75" customHeight="1" x14ac:dyDescent="0.25">
      <c r="A5365" s="274" t="s">
        <v>4970</v>
      </c>
      <c r="B5365" s="274"/>
      <c r="C5365" s="274"/>
      <c r="D5365" s="274"/>
      <c r="E5365" s="274"/>
      <c r="F5365" s="274"/>
      <c r="G5365" s="274"/>
      <c r="H5365" s="274"/>
    </row>
    <row r="5366" spans="1:17" ht="6.75" customHeight="1" x14ac:dyDescent="0.25"/>
    <row r="5367" spans="1:17" ht="16.5" customHeight="1" x14ac:dyDescent="0.25">
      <c r="A5367" s="275" t="s">
        <v>4981</v>
      </c>
      <c r="B5367" s="275"/>
      <c r="C5367" s="275"/>
      <c r="D5367" s="275"/>
      <c r="E5367" s="275"/>
      <c r="F5367" s="171" t="s">
        <v>4932</v>
      </c>
      <c r="G5367" s="275" t="s">
        <v>4970</v>
      </c>
      <c r="H5367" s="275"/>
      <c r="I5367" s="275"/>
      <c r="J5367" s="275" t="s">
        <v>4980</v>
      </c>
      <c r="K5367" s="275"/>
      <c r="L5367" s="275"/>
      <c r="M5367" s="276"/>
      <c r="N5367" s="276"/>
      <c r="O5367" s="276"/>
      <c r="P5367" s="276"/>
      <c r="Q5367" s="276"/>
    </row>
    <row r="5368" spans="1:17" s="173" customFormat="1" ht="13.5" customHeight="1" x14ac:dyDescent="0.25">
      <c r="A5368" s="277" t="s">
        <v>4979</v>
      </c>
      <c r="B5368" s="277"/>
      <c r="C5368" s="277"/>
      <c r="D5368" s="277"/>
      <c r="E5368" s="277"/>
      <c r="F5368" s="172" t="s">
        <v>4932</v>
      </c>
      <c r="G5368" s="272" t="s">
        <v>4970</v>
      </c>
      <c r="H5368" s="272"/>
      <c r="I5368" s="272"/>
      <c r="J5368" s="272" t="s">
        <v>4978</v>
      </c>
      <c r="K5368" s="272"/>
      <c r="L5368" s="272"/>
      <c r="M5368" s="273"/>
      <c r="N5368" s="273"/>
      <c r="O5368" s="273"/>
      <c r="P5368" s="273"/>
      <c r="Q5368" s="273"/>
    </row>
    <row r="5369" spans="1:17" s="173" customFormat="1" ht="13.5" customHeight="1" x14ac:dyDescent="0.25">
      <c r="A5369" s="277"/>
      <c r="B5369" s="277"/>
      <c r="C5369" s="277"/>
      <c r="D5369" s="277"/>
      <c r="E5369" s="277"/>
    </row>
    <row r="5370" spans="1:17" ht="13.5" customHeight="1" x14ac:dyDescent="0.25">
      <c r="A5370" s="278" t="s">
        <v>4977</v>
      </c>
      <c r="B5370" s="278"/>
      <c r="C5370" s="278"/>
      <c r="D5370" s="278"/>
      <c r="E5370" s="278"/>
      <c r="F5370" s="171" t="s">
        <v>4932</v>
      </c>
      <c r="G5370" s="275" t="s">
        <v>4970</v>
      </c>
      <c r="H5370" s="275"/>
      <c r="I5370" s="275"/>
      <c r="J5370" s="275" t="s">
        <v>4976</v>
      </c>
      <c r="K5370" s="275"/>
      <c r="L5370" s="275"/>
      <c r="M5370" s="276"/>
      <c r="N5370" s="276"/>
      <c r="O5370" s="276"/>
      <c r="P5370" s="276"/>
      <c r="Q5370" s="276"/>
    </row>
    <row r="5371" spans="1:17" ht="13.5" customHeight="1" x14ac:dyDescent="0.25">
      <c r="A5371" s="278"/>
      <c r="B5371" s="278"/>
      <c r="C5371" s="278"/>
      <c r="D5371" s="278"/>
      <c r="E5371" s="278"/>
    </row>
    <row r="5372" spans="1:17" s="173" customFormat="1" ht="16.5" customHeight="1" x14ac:dyDescent="0.25">
      <c r="A5372" s="272" t="s">
        <v>4975</v>
      </c>
      <c r="B5372" s="272"/>
      <c r="C5372" s="272"/>
      <c r="D5372" s="272"/>
      <c r="E5372" s="272"/>
      <c r="F5372" s="172" t="s">
        <v>4932</v>
      </c>
      <c r="G5372" s="272" t="s">
        <v>4970</v>
      </c>
      <c r="H5372" s="272"/>
      <c r="I5372" s="272"/>
      <c r="J5372" s="272" t="s">
        <v>4974</v>
      </c>
      <c r="K5372" s="272"/>
      <c r="L5372" s="272"/>
      <c r="M5372" s="273"/>
      <c r="N5372" s="273"/>
      <c r="O5372" s="273"/>
      <c r="P5372" s="273"/>
      <c r="Q5372" s="273"/>
    </row>
    <row r="5373" spans="1:17" ht="16.5" customHeight="1" x14ac:dyDescent="0.25">
      <c r="A5373" s="275" t="s">
        <v>4973</v>
      </c>
      <c r="B5373" s="275"/>
      <c r="C5373" s="275"/>
      <c r="D5373" s="275"/>
      <c r="E5373" s="275"/>
      <c r="F5373" s="171" t="s">
        <v>4932</v>
      </c>
      <c r="G5373" s="275" t="s">
        <v>4970</v>
      </c>
      <c r="H5373" s="275"/>
      <c r="I5373" s="275"/>
      <c r="J5373" s="275" t="s">
        <v>4972</v>
      </c>
      <c r="K5373" s="275"/>
      <c r="L5373" s="275"/>
      <c r="M5373" s="276"/>
      <c r="N5373" s="276"/>
      <c r="O5373" s="276"/>
      <c r="P5373" s="276"/>
      <c r="Q5373" s="276"/>
    </row>
    <row r="5374" spans="1:17" s="173" customFormat="1" ht="16.5" customHeight="1" x14ac:dyDescent="0.25">
      <c r="A5374" s="272" t="s">
        <v>4969</v>
      </c>
      <c r="B5374" s="272"/>
      <c r="C5374" s="272"/>
      <c r="D5374" s="272"/>
      <c r="E5374" s="272"/>
      <c r="F5374" s="172" t="s">
        <v>4932</v>
      </c>
      <c r="G5374" s="272" t="s">
        <v>4970</v>
      </c>
      <c r="H5374" s="272"/>
      <c r="I5374" s="272"/>
      <c r="J5374" s="272" t="s">
        <v>4971</v>
      </c>
      <c r="K5374" s="272"/>
      <c r="L5374" s="272"/>
      <c r="M5374" s="273"/>
      <c r="N5374" s="273"/>
      <c r="O5374" s="273"/>
      <c r="P5374" s="273"/>
      <c r="Q5374" s="273"/>
    </row>
    <row r="5375" spans="1:17" ht="16.5" customHeight="1" x14ac:dyDescent="0.25">
      <c r="A5375" s="275" t="s">
        <v>4942</v>
      </c>
      <c r="B5375" s="275"/>
      <c r="C5375" s="275"/>
      <c r="D5375" s="275"/>
      <c r="E5375" s="275"/>
      <c r="F5375" s="171" t="s">
        <v>4932</v>
      </c>
      <c r="G5375" s="275" t="s">
        <v>4970</v>
      </c>
      <c r="H5375" s="275"/>
      <c r="I5375" s="275"/>
      <c r="M5375" s="276"/>
      <c r="N5375" s="276"/>
      <c r="O5375" s="276"/>
      <c r="P5375" s="276"/>
      <c r="Q5375" s="276"/>
    </row>
    <row r="5376" spans="1:17" ht="28.5" customHeight="1" x14ac:dyDescent="0.25"/>
    <row r="5377" spans="1:17" ht="6" customHeight="1" x14ac:dyDescent="0.25"/>
    <row r="5378" spans="1:17" ht="15.75" customHeight="1" x14ac:dyDescent="0.25">
      <c r="A5378" s="274" t="s">
        <v>4968</v>
      </c>
      <c r="B5378" s="274"/>
      <c r="C5378" s="274"/>
      <c r="D5378" s="274"/>
      <c r="E5378" s="274"/>
      <c r="F5378" s="274"/>
      <c r="G5378" s="274"/>
      <c r="H5378" s="274"/>
    </row>
    <row r="5379" spans="1:17" ht="6.75" customHeight="1" x14ac:dyDescent="0.25"/>
    <row r="5380" spans="1:17" s="173" customFormat="1" ht="16.5" customHeight="1" x14ac:dyDescent="0.25">
      <c r="A5380" s="272" t="s">
        <v>4969</v>
      </c>
      <c r="B5380" s="272"/>
      <c r="C5380" s="272"/>
      <c r="D5380" s="272"/>
      <c r="E5380" s="272"/>
      <c r="F5380" s="172" t="s">
        <v>4932</v>
      </c>
      <c r="G5380" s="272" t="s">
        <v>4968</v>
      </c>
      <c r="H5380" s="272"/>
      <c r="I5380" s="272"/>
      <c r="J5380" s="272" t="s">
        <v>4967</v>
      </c>
      <c r="K5380" s="272"/>
      <c r="L5380" s="272"/>
      <c r="M5380" s="273"/>
      <c r="N5380" s="273"/>
      <c r="O5380" s="273"/>
      <c r="P5380" s="273"/>
      <c r="Q5380" s="273"/>
    </row>
    <row r="5381" spans="1:17" ht="28.5" customHeight="1" x14ac:dyDescent="0.25"/>
    <row r="5382" spans="1:17" ht="6" customHeight="1" x14ac:dyDescent="0.25"/>
    <row r="5383" spans="1:17" ht="15.75" customHeight="1" x14ac:dyDescent="0.25">
      <c r="A5383" s="274" t="s">
        <v>4965</v>
      </c>
      <c r="B5383" s="274"/>
      <c r="C5383" s="274"/>
      <c r="D5383" s="274"/>
      <c r="E5383" s="274"/>
      <c r="F5383" s="274"/>
      <c r="G5383" s="274"/>
      <c r="H5383" s="274"/>
    </row>
    <row r="5384" spans="1:17" ht="6.75" customHeight="1" x14ac:dyDescent="0.25"/>
    <row r="5385" spans="1:17" ht="13.5" customHeight="1" x14ac:dyDescent="0.25">
      <c r="A5385" s="278" t="s">
        <v>4966</v>
      </c>
      <c r="B5385" s="278"/>
      <c r="C5385" s="278"/>
      <c r="D5385" s="278"/>
      <c r="E5385" s="278"/>
      <c r="F5385" s="171" t="s">
        <v>4932</v>
      </c>
      <c r="G5385" s="275" t="s">
        <v>4965</v>
      </c>
      <c r="H5385" s="275"/>
      <c r="I5385" s="275"/>
      <c r="J5385" s="275" t="s">
        <v>4964</v>
      </c>
      <c r="K5385" s="275"/>
      <c r="L5385" s="275"/>
      <c r="M5385" s="276"/>
      <c r="N5385" s="276"/>
      <c r="O5385" s="276"/>
      <c r="P5385" s="276"/>
      <c r="Q5385" s="276"/>
    </row>
    <row r="5386" spans="1:17" ht="13.5" customHeight="1" x14ac:dyDescent="0.25">
      <c r="A5386" s="278"/>
      <c r="B5386" s="278"/>
      <c r="C5386" s="278"/>
      <c r="D5386" s="278"/>
      <c r="E5386" s="278"/>
    </row>
    <row r="5387" spans="1:17" ht="28.5" customHeight="1" x14ac:dyDescent="0.25"/>
    <row r="5388" spans="1:17" ht="6" customHeight="1" x14ac:dyDescent="0.25"/>
    <row r="5389" spans="1:17" ht="15.75" customHeight="1" x14ac:dyDescent="0.25">
      <c r="A5389" s="274" t="s">
        <v>4953</v>
      </c>
      <c r="B5389" s="274"/>
      <c r="C5389" s="274"/>
      <c r="D5389" s="274"/>
      <c r="E5389" s="274"/>
      <c r="F5389" s="274"/>
      <c r="G5389" s="274"/>
      <c r="H5389" s="274"/>
    </row>
    <row r="5390" spans="1:17" ht="6.75" customHeight="1" x14ac:dyDescent="0.25"/>
    <row r="5391" spans="1:17" s="173" customFormat="1" ht="13.5" customHeight="1" x14ac:dyDescent="0.25">
      <c r="A5391" s="277" t="s">
        <v>4963</v>
      </c>
      <c r="B5391" s="277"/>
      <c r="C5391" s="277"/>
      <c r="D5391" s="277"/>
      <c r="E5391" s="277"/>
      <c r="F5391" s="172" t="s">
        <v>4932</v>
      </c>
      <c r="G5391" s="272" t="s">
        <v>4953</v>
      </c>
      <c r="H5391" s="272"/>
      <c r="I5391" s="272"/>
      <c r="J5391" s="272" t="s">
        <v>4955</v>
      </c>
      <c r="K5391" s="272"/>
      <c r="L5391" s="272"/>
      <c r="M5391" s="273"/>
      <c r="N5391" s="273"/>
      <c r="O5391" s="273"/>
      <c r="P5391" s="273"/>
      <c r="Q5391" s="273"/>
    </row>
    <row r="5392" spans="1:17" s="173" customFormat="1" ht="13.5" customHeight="1" x14ac:dyDescent="0.25">
      <c r="A5392" s="277"/>
      <c r="B5392" s="277"/>
      <c r="C5392" s="277"/>
      <c r="D5392" s="277"/>
      <c r="E5392" s="277"/>
    </row>
    <row r="5393" spans="1:17" s="173" customFormat="1" ht="13.5" customHeight="1" x14ac:dyDescent="0.25">
      <c r="A5393" s="277"/>
      <c r="B5393" s="277"/>
      <c r="C5393" s="277"/>
      <c r="D5393" s="277"/>
      <c r="E5393" s="277"/>
    </row>
    <row r="5394" spans="1:17" ht="13.5" customHeight="1" x14ac:dyDescent="0.25">
      <c r="A5394" s="278" t="s">
        <v>4962</v>
      </c>
      <c r="B5394" s="278"/>
      <c r="C5394" s="278"/>
      <c r="D5394" s="278"/>
      <c r="E5394" s="278"/>
      <c r="F5394" s="171" t="s">
        <v>4932</v>
      </c>
      <c r="G5394" s="275" t="s">
        <v>4953</v>
      </c>
      <c r="H5394" s="275"/>
      <c r="I5394" s="275"/>
      <c r="J5394" s="275" t="s">
        <v>4961</v>
      </c>
      <c r="K5394" s="275"/>
      <c r="L5394" s="275"/>
      <c r="M5394" s="276"/>
      <c r="N5394" s="276"/>
      <c r="O5394" s="276"/>
      <c r="P5394" s="276"/>
      <c r="Q5394" s="276"/>
    </row>
    <row r="5395" spans="1:17" ht="13.5" customHeight="1" x14ac:dyDescent="0.25">
      <c r="A5395" s="278"/>
      <c r="B5395" s="278"/>
      <c r="C5395" s="278"/>
      <c r="D5395" s="278"/>
      <c r="E5395" s="278"/>
    </row>
    <row r="5396" spans="1:17" ht="13.5" customHeight="1" x14ac:dyDescent="0.25">
      <c r="A5396" s="278"/>
      <c r="B5396" s="278"/>
      <c r="C5396" s="278"/>
      <c r="D5396" s="278"/>
      <c r="E5396" s="278"/>
    </row>
    <row r="5397" spans="1:17" s="173" customFormat="1" ht="13.5" customHeight="1" x14ac:dyDescent="0.25">
      <c r="A5397" s="277" t="s">
        <v>4960</v>
      </c>
      <c r="B5397" s="277"/>
      <c r="C5397" s="277"/>
      <c r="D5397" s="277"/>
      <c r="E5397" s="277"/>
      <c r="F5397" s="172" t="s">
        <v>4932</v>
      </c>
      <c r="G5397" s="272" t="s">
        <v>4953</v>
      </c>
      <c r="H5397" s="272"/>
      <c r="I5397" s="272"/>
      <c r="J5397" s="272" t="s">
        <v>4959</v>
      </c>
      <c r="K5397" s="272"/>
      <c r="L5397" s="272"/>
      <c r="M5397" s="273"/>
      <c r="N5397" s="273"/>
      <c r="O5397" s="273"/>
      <c r="P5397" s="273"/>
      <c r="Q5397" s="273"/>
    </row>
    <row r="5398" spans="1:17" s="173" customFormat="1" ht="13.5" customHeight="1" x14ac:dyDescent="0.25">
      <c r="A5398" s="277"/>
      <c r="B5398" s="277"/>
      <c r="C5398" s="277"/>
      <c r="D5398" s="277"/>
      <c r="E5398" s="277"/>
    </row>
    <row r="5399" spans="1:17" s="173" customFormat="1" ht="13.5" customHeight="1" x14ac:dyDescent="0.25">
      <c r="A5399" s="277"/>
      <c r="B5399" s="277"/>
      <c r="C5399" s="277"/>
      <c r="D5399" s="277"/>
      <c r="E5399" s="277"/>
    </row>
    <row r="5400" spans="1:17" ht="13.5" customHeight="1" x14ac:dyDescent="0.25">
      <c r="A5400" s="278" t="s">
        <v>4958</v>
      </c>
      <c r="B5400" s="278"/>
      <c r="C5400" s="278"/>
      <c r="D5400" s="278"/>
      <c r="E5400" s="278"/>
      <c r="F5400" s="171" t="s">
        <v>4932</v>
      </c>
      <c r="G5400" s="275" t="s">
        <v>4953</v>
      </c>
      <c r="H5400" s="275"/>
      <c r="I5400" s="275"/>
      <c r="J5400" s="275" t="s">
        <v>4957</v>
      </c>
      <c r="K5400" s="275"/>
      <c r="L5400" s="275"/>
      <c r="M5400" s="276"/>
      <c r="N5400" s="276"/>
      <c r="O5400" s="276"/>
      <c r="P5400" s="276"/>
      <c r="Q5400" s="276"/>
    </row>
    <row r="5401" spans="1:17" ht="13.5" customHeight="1" x14ac:dyDescent="0.25">
      <c r="A5401" s="278"/>
      <c r="B5401" s="278"/>
      <c r="C5401" s="278"/>
      <c r="D5401" s="278"/>
      <c r="E5401" s="278"/>
    </row>
    <row r="5402" spans="1:17" ht="13.5" customHeight="1" x14ac:dyDescent="0.25">
      <c r="A5402" s="278"/>
      <c r="B5402" s="278"/>
      <c r="C5402" s="278"/>
      <c r="D5402" s="278"/>
      <c r="E5402" s="278"/>
    </row>
    <row r="5403" spans="1:17" s="173" customFormat="1" ht="13.5" customHeight="1" x14ac:dyDescent="0.25">
      <c r="A5403" s="277" t="s">
        <v>4956</v>
      </c>
      <c r="B5403" s="277"/>
      <c r="C5403" s="277"/>
      <c r="D5403" s="277"/>
      <c r="E5403" s="277"/>
      <c r="F5403" s="172" t="s">
        <v>4932</v>
      </c>
      <c r="G5403" s="272" t="s">
        <v>4953</v>
      </c>
      <c r="H5403" s="272"/>
      <c r="I5403" s="272"/>
      <c r="J5403" s="272" t="s">
        <v>4955</v>
      </c>
      <c r="K5403" s="272"/>
      <c r="L5403" s="272"/>
      <c r="M5403" s="273"/>
      <c r="N5403" s="273"/>
      <c r="O5403" s="273"/>
      <c r="P5403" s="273"/>
      <c r="Q5403" s="273"/>
    </row>
    <row r="5404" spans="1:17" s="173" customFormat="1" ht="13.5" customHeight="1" x14ac:dyDescent="0.25">
      <c r="A5404" s="277"/>
      <c r="B5404" s="277"/>
      <c r="C5404" s="277"/>
      <c r="D5404" s="277"/>
      <c r="E5404" s="277"/>
    </row>
    <row r="5405" spans="1:17" s="173" customFormat="1" ht="13.5" customHeight="1" x14ac:dyDescent="0.25">
      <c r="A5405" s="277"/>
      <c r="B5405" s="277"/>
      <c r="C5405" s="277"/>
      <c r="D5405" s="277"/>
      <c r="E5405" s="277"/>
    </row>
    <row r="5406" spans="1:17" ht="13.5" customHeight="1" x14ac:dyDescent="0.25">
      <c r="A5406" s="278" t="s">
        <v>4954</v>
      </c>
      <c r="B5406" s="278"/>
      <c r="C5406" s="278"/>
      <c r="D5406" s="278"/>
      <c r="E5406" s="278"/>
      <c r="F5406" s="171" t="s">
        <v>4932</v>
      </c>
      <c r="G5406" s="275" t="s">
        <v>4953</v>
      </c>
      <c r="H5406" s="275"/>
      <c r="I5406" s="275"/>
      <c r="J5406" s="275" t="s">
        <v>4952</v>
      </c>
      <c r="K5406" s="275"/>
      <c r="L5406" s="275"/>
      <c r="M5406" s="276"/>
      <c r="N5406" s="276"/>
      <c r="O5406" s="276"/>
      <c r="P5406" s="276"/>
      <c r="Q5406" s="276"/>
    </row>
    <row r="5407" spans="1:17" ht="13.5" customHeight="1" x14ac:dyDescent="0.25">
      <c r="A5407" s="278"/>
      <c r="B5407" s="278"/>
      <c r="C5407" s="278"/>
      <c r="D5407" s="278"/>
      <c r="E5407" s="278"/>
    </row>
    <row r="5408" spans="1:17" ht="13.5" customHeight="1" x14ac:dyDescent="0.25">
      <c r="A5408" s="278"/>
      <c r="B5408" s="278"/>
      <c r="C5408" s="278"/>
      <c r="D5408" s="278"/>
      <c r="E5408" s="278"/>
    </row>
    <row r="5409" spans="1:17" ht="28.5" customHeight="1" x14ac:dyDescent="0.25"/>
    <row r="5410" spans="1:17" ht="6" customHeight="1" x14ac:dyDescent="0.25"/>
    <row r="5411" spans="1:17" ht="15.75" customHeight="1" x14ac:dyDescent="0.25">
      <c r="A5411" s="274" t="s">
        <v>4949</v>
      </c>
      <c r="B5411" s="274"/>
      <c r="C5411" s="274"/>
      <c r="D5411" s="274"/>
      <c r="E5411" s="274"/>
      <c r="F5411" s="274"/>
      <c r="G5411" s="274"/>
      <c r="H5411" s="274"/>
    </row>
    <row r="5412" spans="1:17" ht="6.75" customHeight="1" x14ac:dyDescent="0.25"/>
    <row r="5413" spans="1:17" s="173" customFormat="1" ht="13.5" customHeight="1" x14ac:dyDescent="0.25">
      <c r="A5413" s="277" t="s">
        <v>4951</v>
      </c>
      <c r="B5413" s="277"/>
      <c r="C5413" s="277"/>
      <c r="D5413" s="277"/>
      <c r="E5413" s="277"/>
      <c r="F5413" s="172" t="s">
        <v>4932</v>
      </c>
      <c r="G5413" s="277" t="s">
        <v>4949</v>
      </c>
      <c r="H5413" s="277"/>
      <c r="I5413" s="277"/>
      <c r="M5413" s="273"/>
      <c r="N5413" s="273"/>
      <c r="O5413" s="273"/>
      <c r="P5413" s="273"/>
      <c r="Q5413" s="273"/>
    </row>
    <row r="5414" spans="1:17" s="173" customFormat="1" ht="13.5" customHeight="1" x14ac:dyDescent="0.25">
      <c r="A5414" s="277"/>
      <c r="B5414" s="277"/>
      <c r="C5414" s="277"/>
      <c r="D5414" s="277"/>
      <c r="E5414" s="277"/>
      <c r="G5414" s="277"/>
      <c r="H5414" s="277"/>
      <c r="I5414" s="277"/>
    </row>
    <row r="5415" spans="1:17" ht="13.5" customHeight="1" x14ac:dyDescent="0.25">
      <c r="A5415" s="278" t="s">
        <v>4950</v>
      </c>
      <c r="B5415" s="278"/>
      <c r="C5415" s="278"/>
      <c r="D5415" s="278"/>
      <c r="E5415" s="278"/>
      <c r="F5415" s="171" t="s">
        <v>4932</v>
      </c>
      <c r="G5415" s="278" t="s">
        <v>4949</v>
      </c>
      <c r="H5415" s="278"/>
      <c r="I5415" s="278"/>
      <c r="M5415" s="276"/>
      <c r="N5415" s="276"/>
      <c r="O5415" s="276"/>
      <c r="P5415" s="276"/>
      <c r="Q5415" s="276"/>
    </row>
    <row r="5416" spans="1:17" ht="13.5" customHeight="1" x14ac:dyDescent="0.25">
      <c r="A5416" s="278"/>
      <c r="B5416" s="278"/>
      <c r="C5416" s="278"/>
      <c r="D5416" s="278"/>
      <c r="E5416" s="278"/>
      <c r="G5416" s="278"/>
      <c r="H5416" s="278"/>
      <c r="I5416" s="278"/>
    </row>
    <row r="5417" spans="1:17" s="173" customFormat="1" ht="13.5" customHeight="1" x14ac:dyDescent="0.25">
      <c r="A5417" s="272" t="s">
        <v>4942</v>
      </c>
      <c r="B5417" s="272"/>
      <c r="C5417" s="272"/>
      <c r="D5417" s="272"/>
      <c r="E5417" s="272"/>
      <c r="F5417" s="172" t="s">
        <v>4932</v>
      </c>
      <c r="G5417" s="277" t="s">
        <v>4949</v>
      </c>
      <c r="H5417" s="277"/>
      <c r="I5417" s="277"/>
      <c r="M5417" s="273"/>
      <c r="N5417" s="273"/>
      <c r="O5417" s="273"/>
      <c r="P5417" s="273"/>
      <c r="Q5417" s="273"/>
    </row>
    <row r="5418" spans="1:17" s="173" customFormat="1" ht="13.5" customHeight="1" x14ac:dyDescent="0.25">
      <c r="G5418" s="277"/>
      <c r="H5418" s="277"/>
      <c r="I5418" s="277"/>
    </row>
    <row r="5419" spans="1:17" ht="28.5" customHeight="1" x14ac:dyDescent="0.25"/>
    <row r="5420" spans="1:17" ht="6" customHeight="1" x14ac:dyDescent="0.25"/>
    <row r="5421" spans="1:17" ht="15.75" customHeight="1" x14ac:dyDescent="0.25">
      <c r="A5421" s="274" t="s">
        <v>4941</v>
      </c>
      <c r="B5421" s="274"/>
      <c r="C5421" s="274"/>
      <c r="D5421" s="274"/>
      <c r="E5421" s="274"/>
      <c r="F5421" s="274"/>
      <c r="G5421" s="274"/>
      <c r="H5421" s="274"/>
    </row>
    <row r="5422" spans="1:17" ht="6.75" customHeight="1" x14ac:dyDescent="0.25"/>
    <row r="5423" spans="1:17" ht="13.5" customHeight="1" x14ac:dyDescent="0.25">
      <c r="A5423" s="278" t="s">
        <v>4948</v>
      </c>
      <c r="B5423" s="278"/>
      <c r="C5423" s="278"/>
      <c r="D5423" s="278"/>
      <c r="E5423" s="278"/>
      <c r="F5423" s="171" t="s">
        <v>4932</v>
      </c>
      <c r="G5423" s="278" t="s">
        <v>4941</v>
      </c>
      <c r="H5423" s="278"/>
      <c r="I5423" s="278"/>
      <c r="J5423" s="278" t="s">
        <v>4947</v>
      </c>
      <c r="K5423" s="278"/>
      <c r="L5423" s="278"/>
      <c r="M5423" s="276"/>
      <c r="N5423" s="276"/>
      <c r="O5423" s="276"/>
      <c r="P5423" s="276"/>
      <c r="Q5423" s="276"/>
    </row>
    <row r="5424" spans="1:17" ht="13.5" customHeight="1" x14ac:dyDescent="0.25">
      <c r="A5424" s="278"/>
      <c r="B5424" s="278"/>
      <c r="C5424" s="278"/>
      <c r="D5424" s="278"/>
      <c r="E5424" s="278"/>
      <c r="G5424" s="278"/>
      <c r="H5424" s="278"/>
      <c r="I5424" s="278"/>
      <c r="J5424" s="278"/>
      <c r="K5424" s="278"/>
      <c r="L5424" s="278"/>
    </row>
    <row r="5425" spans="1:17" ht="13.5" customHeight="1" x14ac:dyDescent="0.25">
      <c r="A5425" s="278"/>
      <c r="B5425" s="278"/>
      <c r="C5425" s="278"/>
      <c r="D5425" s="278"/>
      <c r="E5425" s="278"/>
    </row>
    <row r="5426" spans="1:17" s="173" customFormat="1" ht="13.5" customHeight="1" x14ac:dyDescent="0.25">
      <c r="A5426" s="277" t="s">
        <v>4946</v>
      </c>
      <c r="B5426" s="277"/>
      <c r="C5426" s="277"/>
      <c r="D5426" s="277"/>
      <c r="E5426" s="277"/>
      <c r="F5426" s="172" t="s">
        <v>4932</v>
      </c>
      <c r="G5426" s="277" t="s">
        <v>4941</v>
      </c>
      <c r="H5426" s="277"/>
      <c r="I5426" s="277"/>
      <c r="J5426" s="277" t="s">
        <v>4945</v>
      </c>
      <c r="K5426" s="277"/>
      <c r="L5426" s="277"/>
      <c r="M5426" s="273"/>
      <c r="N5426" s="273"/>
      <c r="O5426" s="273"/>
      <c r="P5426" s="273"/>
      <c r="Q5426" s="273"/>
    </row>
    <row r="5427" spans="1:17" s="173" customFormat="1" ht="13.5" customHeight="1" x14ac:dyDescent="0.25">
      <c r="A5427" s="277"/>
      <c r="B5427" s="277"/>
      <c r="C5427" s="277"/>
      <c r="D5427" s="277"/>
      <c r="E5427" s="277"/>
      <c r="G5427" s="277"/>
      <c r="H5427" s="277"/>
      <c r="I5427" s="277"/>
      <c r="J5427" s="277"/>
      <c r="K5427" s="277"/>
      <c r="L5427" s="277"/>
    </row>
    <row r="5428" spans="1:17" s="173" customFormat="1" ht="13.5" customHeight="1" x14ac:dyDescent="0.25">
      <c r="A5428" s="277"/>
      <c r="B5428" s="277"/>
      <c r="C5428" s="277"/>
      <c r="D5428" s="277"/>
      <c r="E5428" s="277"/>
    </row>
    <row r="5429" spans="1:17" s="173" customFormat="1" ht="13.5" customHeight="1" x14ac:dyDescent="0.25">
      <c r="A5429" s="277"/>
      <c r="B5429" s="277"/>
      <c r="C5429" s="277"/>
      <c r="D5429" s="277"/>
      <c r="E5429" s="277"/>
    </row>
    <row r="5430" spans="1:17" ht="13.5" customHeight="1" x14ac:dyDescent="0.25">
      <c r="A5430" s="278" t="s">
        <v>4944</v>
      </c>
      <c r="B5430" s="278"/>
      <c r="C5430" s="278"/>
      <c r="D5430" s="278"/>
      <c r="E5430" s="278"/>
      <c r="F5430" s="171" t="s">
        <v>4932</v>
      </c>
      <c r="G5430" s="278" t="s">
        <v>4941</v>
      </c>
      <c r="H5430" s="278"/>
      <c r="I5430" s="278"/>
      <c r="J5430" s="278" t="s">
        <v>4943</v>
      </c>
      <c r="K5430" s="278"/>
      <c r="L5430" s="278"/>
      <c r="M5430" s="276"/>
      <c r="N5430" s="276"/>
      <c r="O5430" s="276"/>
      <c r="P5430" s="276"/>
      <c r="Q5430" s="276"/>
    </row>
    <row r="5431" spans="1:17" ht="13.5" customHeight="1" x14ac:dyDescent="0.25">
      <c r="A5431" s="278"/>
      <c r="B5431" s="278"/>
      <c r="C5431" s="278"/>
      <c r="D5431" s="278"/>
      <c r="E5431" s="278"/>
      <c r="G5431" s="278"/>
      <c r="H5431" s="278"/>
      <c r="I5431" s="278"/>
      <c r="J5431" s="278"/>
      <c r="K5431" s="278"/>
      <c r="L5431" s="278"/>
    </row>
    <row r="5432" spans="1:17" ht="13.5" customHeight="1" x14ac:dyDescent="0.25">
      <c r="A5432" s="278"/>
      <c r="B5432" s="278"/>
      <c r="C5432" s="278"/>
      <c r="D5432" s="278"/>
      <c r="E5432" s="278"/>
    </row>
    <row r="5433" spans="1:17" ht="13.5" customHeight="1" x14ac:dyDescent="0.25">
      <c r="A5433" s="278"/>
      <c r="B5433" s="278"/>
      <c r="C5433" s="278"/>
      <c r="D5433" s="278"/>
      <c r="E5433" s="278"/>
    </row>
    <row r="5434" spans="1:17" ht="13.5" customHeight="1" x14ac:dyDescent="0.25">
      <c r="A5434" s="278"/>
      <c r="B5434" s="278"/>
      <c r="C5434" s="278"/>
      <c r="D5434" s="278"/>
      <c r="E5434" s="278"/>
    </row>
    <row r="5435" spans="1:17" ht="13.5" customHeight="1" x14ac:dyDescent="0.25">
      <c r="A5435" s="278"/>
      <c r="B5435" s="278"/>
      <c r="C5435" s="278"/>
      <c r="D5435" s="278"/>
      <c r="E5435" s="278"/>
    </row>
    <row r="5436" spans="1:17" ht="13.5" customHeight="1" x14ac:dyDescent="0.25">
      <c r="A5436" s="278"/>
      <c r="B5436" s="278"/>
      <c r="C5436" s="278"/>
      <c r="D5436" s="278"/>
      <c r="E5436" s="278"/>
    </row>
    <row r="5437" spans="1:17" ht="13.5" customHeight="1" x14ac:dyDescent="0.25">
      <c r="A5437" s="278"/>
      <c r="B5437" s="278"/>
      <c r="C5437" s="278"/>
      <c r="D5437" s="278"/>
      <c r="E5437" s="278"/>
    </row>
    <row r="5438" spans="1:17" ht="13.5" customHeight="1" x14ac:dyDescent="0.25">
      <c r="A5438" s="278"/>
      <c r="B5438" s="278"/>
      <c r="C5438" s="278"/>
      <c r="D5438" s="278"/>
      <c r="E5438" s="278"/>
    </row>
    <row r="5439" spans="1:17" s="173" customFormat="1" ht="13.5" customHeight="1" x14ac:dyDescent="0.25">
      <c r="A5439" s="272" t="s">
        <v>4942</v>
      </c>
      <c r="B5439" s="272"/>
      <c r="C5439" s="272"/>
      <c r="D5439" s="272"/>
      <c r="E5439" s="272"/>
      <c r="F5439" s="172" t="s">
        <v>4932</v>
      </c>
      <c r="G5439" s="277" t="s">
        <v>4941</v>
      </c>
      <c r="H5439" s="277"/>
      <c r="I5439" s="277"/>
      <c r="M5439" s="273"/>
      <c r="N5439" s="273"/>
      <c r="O5439" s="273"/>
      <c r="P5439" s="273"/>
      <c r="Q5439" s="273"/>
    </row>
    <row r="5440" spans="1:17" s="173" customFormat="1" ht="13.5" customHeight="1" x14ac:dyDescent="0.25">
      <c r="G5440" s="277"/>
      <c r="H5440" s="277"/>
      <c r="I5440" s="277"/>
    </row>
    <row r="5441" spans="1:17" ht="28.5" customHeight="1" x14ac:dyDescent="0.25"/>
    <row r="5442" spans="1:17" ht="6" customHeight="1" x14ac:dyDescent="0.25"/>
    <row r="5443" spans="1:17" ht="15.75" customHeight="1" x14ac:dyDescent="0.25">
      <c r="A5443" s="274" t="s">
        <v>4939</v>
      </c>
      <c r="B5443" s="274"/>
      <c r="C5443" s="274"/>
      <c r="D5443" s="274"/>
      <c r="E5443" s="274"/>
      <c r="F5443" s="274"/>
      <c r="G5443" s="274"/>
      <c r="H5443" s="274"/>
    </row>
    <row r="5444" spans="1:17" ht="6.75" customHeight="1" x14ac:dyDescent="0.25"/>
    <row r="5445" spans="1:17" ht="13.5" customHeight="1" x14ac:dyDescent="0.25">
      <c r="A5445" s="275" t="s">
        <v>4940</v>
      </c>
      <c r="B5445" s="275"/>
      <c r="C5445" s="275"/>
      <c r="D5445" s="275"/>
      <c r="E5445" s="275"/>
      <c r="F5445" s="171" t="s">
        <v>4932</v>
      </c>
      <c r="G5445" s="278" t="s">
        <v>4939</v>
      </c>
      <c r="H5445" s="278"/>
      <c r="I5445" s="278"/>
      <c r="J5445" s="278" t="s">
        <v>4938</v>
      </c>
      <c r="K5445" s="278"/>
      <c r="L5445" s="278"/>
      <c r="M5445" s="276"/>
      <c r="N5445" s="276"/>
      <c r="O5445" s="276"/>
      <c r="P5445" s="276"/>
      <c r="Q5445" s="276"/>
    </row>
    <row r="5446" spans="1:17" ht="13.5" customHeight="1" x14ac:dyDescent="0.25">
      <c r="G5446" s="278"/>
      <c r="H5446" s="278"/>
      <c r="I5446" s="278"/>
      <c r="J5446" s="278"/>
      <c r="K5446" s="278"/>
      <c r="L5446" s="278"/>
    </row>
    <row r="5447" spans="1:17" ht="28.5" customHeight="1" x14ac:dyDescent="0.25"/>
    <row r="5448" spans="1:17" ht="6" customHeight="1" x14ac:dyDescent="0.25"/>
    <row r="5449" spans="1:17" ht="15.75" customHeight="1" x14ac:dyDescent="0.25">
      <c r="A5449" s="274" t="s">
        <v>4931</v>
      </c>
      <c r="B5449" s="274"/>
      <c r="C5449" s="274"/>
      <c r="D5449" s="274"/>
      <c r="E5449" s="274"/>
      <c r="F5449" s="274"/>
      <c r="G5449" s="274"/>
      <c r="H5449" s="274"/>
    </row>
    <row r="5450" spans="1:17" ht="6.75" customHeight="1" x14ac:dyDescent="0.25"/>
    <row r="5451" spans="1:17" s="173" customFormat="1" ht="16.5" customHeight="1" x14ac:dyDescent="0.25">
      <c r="A5451" s="272" t="s">
        <v>4937</v>
      </c>
      <c r="B5451" s="272"/>
      <c r="C5451" s="272"/>
      <c r="D5451" s="272"/>
      <c r="E5451" s="272"/>
      <c r="F5451" s="172" t="s">
        <v>4932</v>
      </c>
      <c r="G5451" s="272" t="s">
        <v>4931</v>
      </c>
      <c r="H5451" s="272"/>
      <c r="I5451" s="272"/>
      <c r="J5451" s="272" t="s">
        <v>4936</v>
      </c>
      <c r="K5451" s="272"/>
      <c r="L5451" s="272"/>
      <c r="M5451" s="273"/>
      <c r="N5451" s="273"/>
      <c r="O5451" s="273"/>
      <c r="P5451" s="273"/>
      <c r="Q5451" s="273"/>
    </row>
    <row r="5452" spans="1:17" ht="16.5" customHeight="1" x14ac:dyDescent="0.25">
      <c r="A5452" s="275" t="s">
        <v>4935</v>
      </c>
      <c r="B5452" s="275"/>
      <c r="C5452" s="275"/>
      <c r="D5452" s="275"/>
      <c r="E5452" s="275"/>
      <c r="F5452" s="171" t="s">
        <v>4932</v>
      </c>
      <c r="G5452" s="275" t="s">
        <v>4931</v>
      </c>
      <c r="H5452" s="275"/>
      <c r="I5452" s="275"/>
      <c r="J5452" s="275" t="s">
        <v>4934</v>
      </c>
      <c r="K5452" s="275"/>
      <c r="L5452" s="275"/>
      <c r="M5452" s="276"/>
      <c r="N5452" s="276"/>
      <c r="O5452" s="276"/>
      <c r="P5452" s="276"/>
      <c r="Q5452" s="276"/>
    </row>
    <row r="5453" spans="1:17" s="173" customFormat="1" ht="16.5" customHeight="1" x14ac:dyDescent="0.25">
      <c r="A5453" s="272" t="s">
        <v>4933</v>
      </c>
      <c r="B5453" s="272"/>
      <c r="C5453" s="272"/>
      <c r="D5453" s="272"/>
      <c r="E5453" s="272"/>
      <c r="F5453" s="172" t="s">
        <v>4932</v>
      </c>
      <c r="G5453" s="272" t="s">
        <v>4931</v>
      </c>
      <c r="H5453" s="272"/>
      <c r="I5453" s="272"/>
      <c r="M5453" s="273"/>
      <c r="N5453" s="273"/>
      <c r="O5453" s="273"/>
      <c r="P5453" s="273"/>
      <c r="Q5453" s="273"/>
    </row>
    <row r="5454" spans="1:17" ht="28.5" customHeight="1" x14ac:dyDescent="0.25"/>
    <row r="5455" spans="1:17" ht="28.5" customHeight="1" x14ac:dyDescent="0.25"/>
    <row r="5456" spans="1:17" ht="409.6" customHeight="1" x14ac:dyDescent="0.25"/>
    <row r="5457" ht="32.25" customHeight="1" x14ac:dyDescent="0.25"/>
  </sheetData>
  <mergeCells count="10059">
    <mergeCell ref="A24:E25"/>
    <mergeCell ref="G24:I24"/>
    <mergeCell ref="J24:L24"/>
    <mergeCell ref="M24:Q24"/>
    <mergeCell ref="A26:E27"/>
    <mergeCell ref="G26:I26"/>
    <mergeCell ref="J26:L26"/>
    <mergeCell ref="M26:Q26"/>
    <mergeCell ref="A17:E17"/>
    <mergeCell ref="G17:I17"/>
    <mergeCell ref="M17:Q17"/>
    <mergeCell ref="A20:H20"/>
    <mergeCell ref="A22:E23"/>
    <mergeCell ref="G22:I22"/>
    <mergeCell ref="J22:L23"/>
    <mergeCell ref="M22:Q22"/>
    <mergeCell ref="A9:H9"/>
    <mergeCell ref="A11:E12"/>
    <mergeCell ref="G11:I11"/>
    <mergeCell ref="J11:L11"/>
    <mergeCell ref="M11:Q11"/>
    <mergeCell ref="A15:H15"/>
    <mergeCell ref="L1:M1"/>
    <mergeCell ref="P1:Q1"/>
    <mergeCell ref="A2:P2"/>
    <mergeCell ref="A3:C3"/>
    <mergeCell ref="E3:G3"/>
    <mergeCell ref="A5:E6"/>
    <mergeCell ref="F5:F6"/>
    <mergeCell ref="G5:I6"/>
    <mergeCell ref="J5:L6"/>
    <mergeCell ref="M5:Q6"/>
    <mergeCell ref="A44:H44"/>
    <mergeCell ref="A46:E47"/>
    <mergeCell ref="G46:I46"/>
    <mergeCell ref="M46:Q46"/>
    <mergeCell ref="A50:H50"/>
    <mergeCell ref="A52:E53"/>
    <mergeCell ref="G52:I52"/>
    <mergeCell ref="J52:L53"/>
    <mergeCell ref="M52:Q52"/>
    <mergeCell ref="A39:E40"/>
    <mergeCell ref="G39:I39"/>
    <mergeCell ref="M39:Q39"/>
    <mergeCell ref="A41:E41"/>
    <mergeCell ref="G41:I41"/>
    <mergeCell ref="M41:Q41"/>
    <mergeCell ref="A36:E37"/>
    <mergeCell ref="G36:I36"/>
    <mergeCell ref="J36:L37"/>
    <mergeCell ref="M36:Q36"/>
    <mergeCell ref="A38:E38"/>
    <mergeCell ref="G38:I38"/>
    <mergeCell ref="M38:Q38"/>
    <mergeCell ref="A32:E33"/>
    <mergeCell ref="G32:I32"/>
    <mergeCell ref="J32:L32"/>
    <mergeCell ref="M32:Q32"/>
    <mergeCell ref="A34:E35"/>
    <mergeCell ref="G34:I34"/>
    <mergeCell ref="J34:L34"/>
    <mergeCell ref="M34:Q34"/>
    <mergeCell ref="A28:E29"/>
    <mergeCell ref="G28:I28"/>
    <mergeCell ref="J28:L28"/>
    <mergeCell ref="M28:Q28"/>
    <mergeCell ref="A30:E31"/>
    <mergeCell ref="G30:I30"/>
    <mergeCell ref="J30:L30"/>
    <mergeCell ref="M30:Q30"/>
    <mergeCell ref="A81:E82"/>
    <mergeCell ref="G81:I81"/>
    <mergeCell ref="M81:Q81"/>
    <mergeCell ref="A83:E83"/>
    <mergeCell ref="G83:I83"/>
    <mergeCell ref="M83:Q83"/>
    <mergeCell ref="A73:H73"/>
    <mergeCell ref="A75:E76"/>
    <mergeCell ref="G75:I76"/>
    <mergeCell ref="J75:L75"/>
    <mergeCell ref="M75:Q75"/>
    <mergeCell ref="A79:H79"/>
    <mergeCell ref="A69:E69"/>
    <mergeCell ref="G69:I69"/>
    <mergeCell ref="M69:Q69"/>
    <mergeCell ref="A70:E70"/>
    <mergeCell ref="G70:I70"/>
    <mergeCell ref="M70:Q70"/>
    <mergeCell ref="A63:E63"/>
    <mergeCell ref="G63:I63"/>
    <mergeCell ref="M63:Q63"/>
    <mergeCell ref="A66:H66"/>
    <mergeCell ref="A68:E68"/>
    <mergeCell ref="G68:I68"/>
    <mergeCell ref="M68:Q68"/>
    <mergeCell ref="A56:H56"/>
    <mergeCell ref="A58:E60"/>
    <mergeCell ref="G58:I58"/>
    <mergeCell ref="J58:L59"/>
    <mergeCell ref="M58:Q58"/>
    <mergeCell ref="A61:E62"/>
    <mergeCell ref="G61:I61"/>
    <mergeCell ref="J61:L61"/>
    <mergeCell ref="M61:Q61"/>
    <mergeCell ref="A92:E92"/>
    <mergeCell ref="G92:I92"/>
    <mergeCell ref="J92:L92"/>
    <mergeCell ref="M92:Q92"/>
    <mergeCell ref="A93:E94"/>
    <mergeCell ref="G93:I93"/>
    <mergeCell ref="J93:L93"/>
    <mergeCell ref="M93:Q93"/>
    <mergeCell ref="A90:E90"/>
    <mergeCell ref="G90:I90"/>
    <mergeCell ref="J90:L90"/>
    <mergeCell ref="M90:Q90"/>
    <mergeCell ref="A91:E91"/>
    <mergeCell ref="G91:I91"/>
    <mergeCell ref="J91:L91"/>
    <mergeCell ref="M91:Q91"/>
    <mergeCell ref="A88:E88"/>
    <mergeCell ref="G88:I88"/>
    <mergeCell ref="M88:Q88"/>
    <mergeCell ref="A89:E89"/>
    <mergeCell ref="G89:I89"/>
    <mergeCell ref="J89:L89"/>
    <mergeCell ref="M89:Q89"/>
    <mergeCell ref="A86:E86"/>
    <mergeCell ref="G86:I86"/>
    <mergeCell ref="M86:Q86"/>
    <mergeCell ref="A87:E87"/>
    <mergeCell ref="G87:I87"/>
    <mergeCell ref="M87:Q87"/>
    <mergeCell ref="A84:E84"/>
    <mergeCell ref="G84:I84"/>
    <mergeCell ref="J84:L84"/>
    <mergeCell ref="M84:Q84"/>
    <mergeCell ref="A85:E85"/>
    <mergeCell ref="G85:I85"/>
    <mergeCell ref="M85:Q85"/>
    <mergeCell ref="A104:E104"/>
    <mergeCell ref="G104:I104"/>
    <mergeCell ref="J104:L104"/>
    <mergeCell ref="M104:Q104"/>
    <mergeCell ref="A105:E105"/>
    <mergeCell ref="G105:I105"/>
    <mergeCell ref="J105:L105"/>
    <mergeCell ref="M105:Q105"/>
    <mergeCell ref="A102:E102"/>
    <mergeCell ref="G102:I102"/>
    <mergeCell ref="J102:L102"/>
    <mergeCell ref="M102:Q102"/>
    <mergeCell ref="A103:E103"/>
    <mergeCell ref="G103:I103"/>
    <mergeCell ref="J103:L103"/>
    <mergeCell ref="M103:Q103"/>
    <mergeCell ref="A100:E100"/>
    <mergeCell ref="G100:I100"/>
    <mergeCell ref="J100:L100"/>
    <mergeCell ref="M100:Q100"/>
    <mergeCell ref="A101:E101"/>
    <mergeCell ref="G101:I101"/>
    <mergeCell ref="J101:L101"/>
    <mergeCell ref="M101:Q101"/>
    <mergeCell ref="A97:E98"/>
    <mergeCell ref="G97:I97"/>
    <mergeCell ref="M97:Q97"/>
    <mergeCell ref="A99:E99"/>
    <mergeCell ref="G99:I99"/>
    <mergeCell ref="M99:Q99"/>
    <mergeCell ref="A95:E95"/>
    <mergeCell ref="G95:I95"/>
    <mergeCell ref="J95:L95"/>
    <mergeCell ref="M95:Q95"/>
    <mergeCell ref="A96:E96"/>
    <mergeCell ref="G96:I96"/>
    <mergeCell ref="M96:Q96"/>
    <mergeCell ref="A114:E114"/>
    <mergeCell ref="G114:I114"/>
    <mergeCell ref="J114:L114"/>
    <mergeCell ref="M114:Q114"/>
    <mergeCell ref="A115:E115"/>
    <mergeCell ref="G115:I115"/>
    <mergeCell ref="J115:L115"/>
    <mergeCell ref="M115:Q115"/>
    <mergeCell ref="A112:E112"/>
    <mergeCell ref="G112:I112"/>
    <mergeCell ref="J112:L112"/>
    <mergeCell ref="M112:Q112"/>
    <mergeCell ref="A113:E113"/>
    <mergeCell ref="G113:I113"/>
    <mergeCell ref="J113:L113"/>
    <mergeCell ref="M113:Q113"/>
    <mergeCell ref="A110:E110"/>
    <mergeCell ref="G110:I110"/>
    <mergeCell ref="J110:L110"/>
    <mergeCell ref="M110:Q110"/>
    <mergeCell ref="A111:E111"/>
    <mergeCell ref="G111:I111"/>
    <mergeCell ref="M111:Q111"/>
    <mergeCell ref="A108:E108"/>
    <mergeCell ref="G108:I108"/>
    <mergeCell ref="J108:L108"/>
    <mergeCell ref="M108:Q108"/>
    <mergeCell ref="A109:E109"/>
    <mergeCell ref="G109:I109"/>
    <mergeCell ref="J109:L109"/>
    <mergeCell ref="M109:Q109"/>
    <mergeCell ref="A106:E106"/>
    <mergeCell ref="G106:I106"/>
    <mergeCell ref="J106:L106"/>
    <mergeCell ref="M106:Q106"/>
    <mergeCell ref="A107:E107"/>
    <mergeCell ref="G107:I107"/>
    <mergeCell ref="J107:L107"/>
    <mergeCell ref="M107:Q107"/>
    <mergeCell ref="A124:E124"/>
    <mergeCell ref="G124:I124"/>
    <mergeCell ref="J124:L124"/>
    <mergeCell ref="M124:Q124"/>
    <mergeCell ref="A125:E125"/>
    <mergeCell ref="G125:I125"/>
    <mergeCell ref="J125:L125"/>
    <mergeCell ref="M125:Q125"/>
    <mergeCell ref="A122:E122"/>
    <mergeCell ref="G122:I122"/>
    <mergeCell ref="J122:L122"/>
    <mergeCell ref="M122:Q122"/>
    <mergeCell ref="A123:E123"/>
    <mergeCell ref="G123:I123"/>
    <mergeCell ref="J123:L123"/>
    <mergeCell ref="M123:Q123"/>
    <mergeCell ref="A120:E120"/>
    <mergeCell ref="G120:I120"/>
    <mergeCell ref="J120:L120"/>
    <mergeCell ref="M120:Q120"/>
    <mergeCell ref="A121:E121"/>
    <mergeCell ref="G121:I121"/>
    <mergeCell ref="J121:L121"/>
    <mergeCell ref="M121:Q121"/>
    <mergeCell ref="A118:E118"/>
    <mergeCell ref="G118:I118"/>
    <mergeCell ref="M118:Q118"/>
    <mergeCell ref="A119:E119"/>
    <mergeCell ref="G119:I119"/>
    <mergeCell ref="J119:L119"/>
    <mergeCell ref="M119:Q119"/>
    <mergeCell ref="A116:E116"/>
    <mergeCell ref="G116:I116"/>
    <mergeCell ref="M116:Q116"/>
    <mergeCell ref="A117:E117"/>
    <mergeCell ref="G117:I117"/>
    <mergeCell ref="M117:Q117"/>
    <mergeCell ref="A138:E138"/>
    <mergeCell ref="G138:I138"/>
    <mergeCell ref="J138:L138"/>
    <mergeCell ref="M138:Q138"/>
    <mergeCell ref="A139:E139"/>
    <mergeCell ref="G139:I139"/>
    <mergeCell ref="J139:L139"/>
    <mergeCell ref="M139:Q139"/>
    <mergeCell ref="A133:E134"/>
    <mergeCell ref="G133:I133"/>
    <mergeCell ref="J133:L133"/>
    <mergeCell ref="M133:Q133"/>
    <mergeCell ref="A135:E137"/>
    <mergeCell ref="G135:I135"/>
    <mergeCell ref="J135:L135"/>
    <mergeCell ref="M135:Q135"/>
    <mergeCell ref="A130:E130"/>
    <mergeCell ref="G130:I130"/>
    <mergeCell ref="J130:L130"/>
    <mergeCell ref="M130:Q130"/>
    <mergeCell ref="A131:E132"/>
    <mergeCell ref="G131:I131"/>
    <mergeCell ref="J131:L131"/>
    <mergeCell ref="M131:Q131"/>
    <mergeCell ref="A128:E128"/>
    <mergeCell ref="G128:I128"/>
    <mergeCell ref="J128:L128"/>
    <mergeCell ref="M128:Q128"/>
    <mergeCell ref="A129:E129"/>
    <mergeCell ref="G129:I129"/>
    <mergeCell ref="M129:Q129"/>
    <mergeCell ref="A126:E126"/>
    <mergeCell ref="G126:I126"/>
    <mergeCell ref="J126:L126"/>
    <mergeCell ref="M126:Q126"/>
    <mergeCell ref="A127:E127"/>
    <mergeCell ref="G127:I127"/>
    <mergeCell ref="J127:L127"/>
    <mergeCell ref="M127:Q127"/>
    <mergeCell ref="A148:E148"/>
    <mergeCell ref="G148:I148"/>
    <mergeCell ref="M148:Q148"/>
    <mergeCell ref="A149:E149"/>
    <mergeCell ref="G149:I149"/>
    <mergeCell ref="M149:Q149"/>
    <mergeCell ref="A146:E146"/>
    <mergeCell ref="G146:I146"/>
    <mergeCell ref="J146:L146"/>
    <mergeCell ref="M146:Q146"/>
    <mergeCell ref="A147:E147"/>
    <mergeCell ref="G147:I147"/>
    <mergeCell ref="M147:Q147"/>
    <mergeCell ref="A144:E144"/>
    <mergeCell ref="G144:I144"/>
    <mergeCell ref="M144:Q144"/>
    <mergeCell ref="A145:E145"/>
    <mergeCell ref="G145:I145"/>
    <mergeCell ref="J145:L145"/>
    <mergeCell ref="M145:Q145"/>
    <mergeCell ref="A142:E142"/>
    <mergeCell ref="G142:I142"/>
    <mergeCell ref="J142:L142"/>
    <mergeCell ref="M142:Q142"/>
    <mergeCell ref="A143:E143"/>
    <mergeCell ref="G143:I143"/>
    <mergeCell ref="J143:L143"/>
    <mergeCell ref="M143:Q143"/>
    <mergeCell ref="A140:E140"/>
    <mergeCell ref="G140:I140"/>
    <mergeCell ref="J140:L140"/>
    <mergeCell ref="M140:Q140"/>
    <mergeCell ref="A141:E141"/>
    <mergeCell ref="G141:I141"/>
    <mergeCell ref="J141:L141"/>
    <mergeCell ref="M141:Q141"/>
    <mergeCell ref="A159:E159"/>
    <mergeCell ref="G159:I159"/>
    <mergeCell ref="J159:L159"/>
    <mergeCell ref="M159:Q159"/>
    <mergeCell ref="A160:E160"/>
    <mergeCell ref="G160:I160"/>
    <mergeCell ref="J160:L160"/>
    <mergeCell ref="M160:Q160"/>
    <mergeCell ref="A157:E157"/>
    <mergeCell ref="G157:I157"/>
    <mergeCell ref="J157:L157"/>
    <mergeCell ref="M157:Q157"/>
    <mergeCell ref="A158:E158"/>
    <mergeCell ref="G158:I158"/>
    <mergeCell ref="J158:L158"/>
    <mergeCell ref="M158:Q158"/>
    <mergeCell ref="A154:E154"/>
    <mergeCell ref="G154:I154"/>
    <mergeCell ref="M154:Q154"/>
    <mergeCell ref="A155:E156"/>
    <mergeCell ref="G155:I155"/>
    <mergeCell ref="J155:L155"/>
    <mergeCell ref="M155:Q155"/>
    <mergeCell ref="A152:E152"/>
    <mergeCell ref="G152:I152"/>
    <mergeCell ref="M152:Q152"/>
    <mergeCell ref="A153:E153"/>
    <mergeCell ref="G153:I153"/>
    <mergeCell ref="M153:Q153"/>
    <mergeCell ref="A150:E150"/>
    <mergeCell ref="G150:I150"/>
    <mergeCell ref="J150:L150"/>
    <mergeCell ref="M150:Q150"/>
    <mergeCell ref="A151:E151"/>
    <mergeCell ref="G151:I151"/>
    <mergeCell ref="J151:L151"/>
    <mergeCell ref="M151:Q151"/>
    <mergeCell ref="A175:E176"/>
    <mergeCell ref="G175:I175"/>
    <mergeCell ref="J175:L175"/>
    <mergeCell ref="M175:Q175"/>
    <mergeCell ref="A177:E178"/>
    <mergeCell ref="G177:I177"/>
    <mergeCell ref="J177:L177"/>
    <mergeCell ref="M177:Q177"/>
    <mergeCell ref="A171:E172"/>
    <mergeCell ref="G171:I171"/>
    <mergeCell ref="J171:L171"/>
    <mergeCell ref="M171:Q171"/>
    <mergeCell ref="A173:E174"/>
    <mergeCell ref="G173:I173"/>
    <mergeCell ref="J173:L173"/>
    <mergeCell ref="M173:Q173"/>
    <mergeCell ref="A167:E168"/>
    <mergeCell ref="G167:I167"/>
    <mergeCell ref="J167:L167"/>
    <mergeCell ref="M167:Q167"/>
    <mergeCell ref="A169:E170"/>
    <mergeCell ref="G169:I169"/>
    <mergeCell ref="J169:L169"/>
    <mergeCell ref="M169:Q169"/>
    <mergeCell ref="A164:E164"/>
    <mergeCell ref="G164:I164"/>
    <mergeCell ref="J164:L164"/>
    <mergeCell ref="M164:Q164"/>
    <mergeCell ref="A165:E166"/>
    <mergeCell ref="G165:I165"/>
    <mergeCell ref="J165:L165"/>
    <mergeCell ref="M165:Q165"/>
    <mergeCell ref="A161:E162"/>
    <mergeCell ref="G161:I161"/>
    <mergeCell ref="J161:L161"/>
    <mergeCell ref="M161:Q161"/>
    <mergeCell ref="A163:E163"/>
    <mergeCell ref="G163:I163"/>
    <mergeCell ref="J163:L163"/>
    <mergeCell ref="M163:Q163"/>
    <mergeCell ref="A196:E197"/>
    <mergeCell ref="G196:I196"/>
    <mergeCell ref="J196:L196"/>
    <mergeCell ref="M196:Q196"/>
    <mergeCell ref="A198:E199"/>
    <mergeCell ref="G198:I198"/>
    <mergeCell ref="J198:L198"/>
    <mergeCell ref="M198:Q198"/>
    <mergeCell ref="A192:E193"/>
    <mergeCell ref="G192:I192"/>
    <mergeCell ref="J192:L192"/>
    <mergeCell ref="M192:Q192"/>
    <mergeCell ref="A194:E195"/>
    <mergeCell ref="G194:I194"/>
    <mergeCell ref="J194:L194"/>
    <mergeCell ref="M194:Q194"/>
    <mergeCell ref="A186:E188"/>
    <mergeCell ref="G186:I186"/>
    <mergeCell ref="J186:L186"/>
    <mergeCell ref="M186:Q186"/>
    <mergeCell ref="A189:E191"/>
    <mergeCell ref="G189:I189"/>
    <mergeCell ref="J189:L189"/>
    <mergeCell ref="M189:Q189"/>
    <mergeCell ref="A182:E183"/>
    <mergeCell ref="G182:I182"/>
    <mergeCell ref="J182:L182"/>
    <mergeCell ref="M182:Q182"/>
    <mergeCell ref="A184:E185"/>
    <mergeCell ref="G184:I184"/>
    <mergeCell ref="J184:L184"/>
    <mergeCell ref="M184:Q184"/>
    <mergeCell ref="A179:E180"/>
    <mergeCell ref="G179:I179"/>
    <mergeCell ref="J179:L179"/>
    <mergeCell ref="M179:Q179"/>
    <mergeCell ref="A181:E181"/>
    <mergeCell ref="G181:I181"/>
    <mergeCell ref="J181:L181"/>
    <mergeCell ref="M181:Q181"/>
    <mergeCell ref="A219:E221"/>
    <mergeCell ref="G219:I219"/>
    <mergeCell ref="J219:L219"/>
    <mergeCell ref="M219:Q219"/>
    <mergeCell ref="A222:E223"/>
    <mergeCell ref="G222:I222"/>
    <mergeCell ref="J222:L222"/>
    <mergeCell ref="M222:Q222"/>
    <mergeCell ref="A213:E215"/>
    <mergeCell ref="G213:I213"/>
    <mergeCell ref="J213:L213"/>
    <mergeCell ref="M213:Q213"/>
    <mergeCell ref="A216:E218"/>
    <mergeCell ref="G216:I216"/>
    <mergeCell ref="J216:L216"/>
    <mergeCell ref="M216:Q216"/>
    <mergeCell ref="A207:E209"/>
    <mergeCell ref="G207:I207"/>
    <mergeCell ref="J207:L207"/>
    <mergeCell ref="M207:Q207"/>
    <mergeCell ref="A210:E212"/>
    <mergeCell ref="G210:I210"/>
    <mergeCell ref="J210:L210"/>
    <mergeCell ref="M210:Q210"/>
    <mergeCell ref="A203:E204"/>
    <mergeCell ref="G203:I203"/>
    <mergeCell ref="J203:L203"/>
    <mergeCell ref="M203:Q203"/>
    <mergeCell ref="A205:E206"/>
    <mergeCell ref="G205:I205"/>
    <mergeCell ref="J205:L205"/>
    <mergeCell ref="M205:Q205"/>
    <mergeCell ref="A200:E201"/>
    <mergeCell ref="G200:I200"/>
    <mergeCell ref="J200:L200"/>
    <mergeCell ref="M200:Q200"/>
    <mergeCell ref="A202:E202"/>
    <mergeCell ref="G202:I202"/>
    <mergeCell ref="J202:L202"/>
    <mergeCell ref="M202:Q202"/>
    <mergeCell ref="A244:E245"/>
    <mergeCell ref="G244:I244"/>
    <mergeCell ref="J244:L244"/>
    <mergeCell ref="M244:Q244"/>
    <mergeCell ref="A246:E247"/>
    <mergeCell ref="G246:I246"/>
    <mergeCell ref="J246:L248"/>
    <mergeCell ref="M246:Q246"/>
    <mergeCell ref="A241:E242"/>
    <mergeCell ref="G241:I241"/>
    <mergeCell ref="J241:L241"/>
    <mergeCell ref="M241:Q241"/>
    <mergeCell ref="A243:E243"/>
    <mergeCell ref="G243:I243"/>
    <mergeCell ref="J243:L243"/>
    <mergeCell ref="M243:Q243"/>
    <mergeCell ref="A236:E238"/>
    <mergeCell ref="G236:I236"/>
    <mergeCell ref="J236:L236"/>
    <mergeCell ref="M236:Q236"/>
    <mergeCell ref="A239:E240"/>
    <mergeCell ref="G239:I239"/>
    <mergeCell ref="J239:L239"/>
    <mergeCell ref="M239:Q239"/>
    <mergeCell ref="A232:E233"/>
    <mergeCell ref="G232:I232"/>
    <mergeCell ref="J232:L232"/>
    <mergeCell ref="M232:Q232"/>
    <mergeCell ref="A234:E235"/>
    <mergeCell ref="G234:I234"/>
    <mergeCell ref="J234:L234"/>
    <mergeCell ref="M234:Q234"/>
    <mergeCell ref="A224:E226"/>
    <mergeCell ref="G224:I224"/>
    <mergeCell ref="J224:L224"/>
    <mergeCell ref="M224:Q224"/>
    <mergeCell ref="A227:E231"/>
    <mergeCell ref="G227:I227"/>
    <mergeCell ref="J227:L227"/>
    <mergeCell ref="M227:Q227"/>
    <mergeCell ref="A268:E268"/>
    <mergeCell ref="G268:I268"/>
    <mergeCell ref="J268:L268"/>
    <mergeCell ref="M268:Q268"/>
    <mergeCell ref="A269:E269"/>
    <mergeCell ref="G269:I269"/>
    <mergeCell ref="J269:L269"/>
    <mergeCell ref="M269:Q269"/>
    <mergeCell ref="A264:E265"/>
    <mergeCell ref="G264:I264"/>
    <mergeCell ref="J264:L264"/>
    <mergeCell ref="M264:Q264"/>
    <mergeCell ref="A266:E267"/>
    <mergeCell ref="G266:I266"/>
    <mergeCell ref="J266:L266"/>
    <mergeCell ref="M266:Q266"/>
    <mergeCell ref="A259:E262"/>
    <mergeCell ref="G259:I259"/>
    <mergeCell ref="J259:L259"/>
    <mergeCell ref="M259:Q259"/>
    <mergeCell ref="A263:E263"/>
    <mergeCell ref="G263:I263"/>
    <mergeCell ref="J263:L263"/>
    <mergeCell ref="M263:Q263"/>
    <mergeCell ref="A255:E257"/>
    <mergeCell ref="G255:I255"/>
    <mergeCell ref="J255:L255"/>
    <mergeCell ref="M255:Q255"/>
    <mergeCell ref="A258:E258"/>
    <mergeCell ref="G258:I258"/>
    <mergeCell ref="J258:L258"/>
    <mergeCell ref="M258:Q258"/>
    <mergeCell ref="A249:E250"/>
    <mergeCell ref="G249:I249"/>
    <mergeCell ref="J249:L249"/>
    <mergeCell ref="M249:Q249"/>
    <mergeCell ref="A251:E254"/>
    <mergeCell ref="G251:I251"/>
    <mergeCell ref="J251:L251"/>
    <mergeCell ref="M251:Q251"/>
    <mergeCell ref="A291:E291"/>
    <mergeCell ref="G291:I291"/>
    <mergeCell ref="M291:Q291"/>
    <mergeCell ref="A292:E293"/>
    <mergeCell ref="G292:I292"/>
    <mergeCell ref="M292:Q292"/>
    <mergeCell ref="A289:E289"/>
    <mergeCell ref="G289:I289"/>
    <mergeCell ref="M289:Q289"/>
    <mergeCell ref="A290:E290"/>
    <mergeCell ref="G290:I290"/>
    <mergeCell ref="M290:Q290"/>
    <mergeCell ref="A286:E286"/>
    <mergeCell ref="G286:I286"/>
    <mergeCell ref="M286:Q286"/>
    <mergeCell ref="A287:E288"/>
    <mergeCell ref="G287:I287"/>
    <mergeCell ref="M287:Q287"/>
    <mergeCell ref="A283:E283"/>
    <mergeCell ref="G283:I283"/>
    <mergeCell ref="M283:Q283"/>
    <mergeCell ref="A284:E285"/>
    <mergeCell ref="G284:I284"/>
    <mergeCell ref="M284:Q284"/>
    <mergeCell ref="A276:E280"/>
    <mergeCell ref="G276:I276"/>
    <mergeCell ref="J276:L276"/>
    <mergeCell ref="M276:Q276"/>
    <mergeCell ref="A281:E282"/>
    <mergeCell ref="G281:I281"/>
    <mergeCell ref="M281:Q281"/>
    <mergeCell ref="A270:E272"/>
    <mergeCell ref="G270:I270"/>
    <mergeCell ref="J270:L270"/>
    <mergeCell ref="M270:Q270"/>
    <mergeCell ref="A273:E275"/>
    <mergeCell ref="G273:I273"/>
    <mergeCell ref="J273:L273"/>
    <mergeCell ref="M273:Q273"/>
    <mergeCell ref="A305:E305"/>
    <mergeCell ref="G305:I305"/>
    <mergeCell ref="M305:Q305"/>
    <mergeCell ref="A306:E306"/>
    <mergeCell ref="G306:I306"/>
    <mergeCell ref="M306:Q306"/>
    <mergeCell ref="A303:E303"/>
    <mergeCell ref="G303:I303"/>
    <mergeCell ref="M303:Q303"/>
    <mergeCell ref="A304:E304"/>
    <mergeCell ref="G304:I304"/>
    <mergeCell ref="M304:Q304"/>
    <mergeCell ref="A301:E301"/>
    <mergeCell ref="G301:I301"/>
    <mergeCell ref="M301:Q301"/>
    <mergeCell ref="A302:E302"/>
    <mergeCell ref="G302:I302"/>
    <mergeCell ref="M302:Q302"/>
    <mergeCell ref="A299:E299"/>
    <mergeCell ref="G299:I299"/>
    <mergeCell ref="M299:Q299"/>
    <mergeCell ref="A300:E300"/>
    <mergeCell ref="G300:I300"/>
    <mergeCell ref="M300:Q300"/>
    <mergeCell ref="A297:E297"/>
    <mergeCell ref="G297:I297"/>
    <mergeCell ref="M297:Q297"/>
    <mergeCell ref="A298:E298"/>
    <mergeCell ref="G298:I298"/>
    <mergeCell ref="M298:Q298"/>
    <mergeCell ref="A294:E294"/>
    <mergeCell ref="G294:I294"/>
    <mergeCell ref="M294:Q294"/>
    <mergeCell ref="A295:E296"/>
    <mergeCell ref="G295:I295"/>
    <mergeCell ref="M295:Q295"/>
    <mergeCell ref="A320:E320"/>
    <mergeCell ref="G320:I320"/>
    <mergeCell ref="M320:Q320"/>
    <mergeCell ref="A321:E321"/>
    <mergeCell ref="G321:I321"/>
    <mergeCell ref="M321:Q321"/>
    <mergeCell ref="A317:E318"/>
    <mergeCell ref="G317:I317"/>
    <mergeCell ref="M317:Q317"/>
    <mergeCell ref="A319:E319"/>
    <mergeCell ref="G319:I319"/>
    <mergeCell ref="M319:Q319"/>
    <mergeCell ref="A314:E315"/>
    <mergeCell ref="G314:I314"/>
    <mergeCell ref="M314:Q314"/>
    <mergeCell ref="A316:E316"/>
    <mergeCell ref="G316:I316"/>
    <mergeCell ref="M316:Q316"/>
    <mergeCell ref="A312:E312"/>
    <mergeCell ref="G312:I312"/>
    <mergeCell ref="M312:Q312"/>
    <mergeCell ref="A313:E313"/>
    <mergeCell ref="G313:I313"/>
    <mergeCell ref="M313:Q313"/>
    <mergeCell ref="A309:E309"/>
    <mergeCell ref="G309:I309"/>
    <mergeCell ref="M309:Q309"/>
    <mergeCell ref="A310:E311"/>
    <mergeCell ref="G310:I310"/>
    <mergeCell ref="M310:Q310"/>
    <mergeCell ref="A307:E307"/>
    <mergeCell ref="G307:I307"/>
    <mergeCell ref="M307:Q307"/>
    <mergeCell ref="A308:E308"/>
    <mergeCell ref="G308:I308"/>
    <mergeCell ref="M308:Q308"/>
    <mergeCell ref="A332:E332"/>
    <mergeCell ref="G332:I332"/>
    <mergeCell ref="M332:Q332"/>
    <mergeCell ref="A333:E333"/>
    <mergeCell ref="G333:I333"/>
    <mergeCell ref="J333:L333"/>
    <mergeCell ref="M333:Q333"/>
    <mergeCell ref="A330:E330"/>
    <mergeCell ref="G330:I330"/>
    <mergeCell ref="M330:Q330"/>
    <mergeCell ref="A331:E331"/>
    <mergeCell ref="G331:I331"/>
    <mergeCell ref="M331:Q331"/>
    <mergeCell ref="A328:E328"/>
    <mergeCell ref="G328:I328"/>
    <mergeCell ref="M328:Q328"/>
    <mergeCell ref="A329:E329"/>
    <mergeCell ref="G329:I329"/>
    <mergeCell ref="M329:Q329"/>
    <mergeCell ref="A326:E326"/>
    <mergeCell ref="G326:I326"/>
    <mergeCell ref="M326:Q326"/>
    <mergeCell ref="A327:E327"/>
    <mergeCell ref="G327:I327"/>
    <mergeCell ref="M327:Q327"/>
    <mergeCell ref="A324:E324"/>
    <mergeCell ref="G324:I324"/>
    <mergeCell ref="M324:Q324"/>
    <mergeCell ref="A325:E325"/>
    <mergeCell ref="G325:I325"/>
    <mergeCell ref="M325:Q325"/>
    <mergeCell ref="A322:E322"/>
    <mergeCell ref="G322:I322"/>
    <mergeCell ref="M322:Q322"/>
    <mergeCell ref="A323:E323"/>
    <mergeCell ref="G323:I323"/>
    <mergeCell ref="M323:Q323"/>
    <mergeCell ref="A347:E347"/>
    <mergeCell ref="G347:I347"/>
    <mergeCell ref="M347:Q347"/>
    <mergeCell ref="A348:E348"/>
    <mergeCell ref="G348:I348"/>
    <mergeCell ref="M348:Q348"/>
    <mergeCell ref="A345:E345"/>
    <mergeCell ref="G345:I345"/>
    <mergeCell ref="M345:Q345"/>
    <mergeCell ref="A346:E346"/>
    <mergeCell ref="G346:I346"/>
    <mergeCell ref="M346:Q346"/>
    <mergeCell ref="A338:E339"/>
    <mergeCell ref="G338:I338"/>
    <mergeCell ref="M338:Q338"/>
    <mergeCell ref="A342:H342"/>
    <mergeCell ref="A344:E344"/>
    <mergeCell ref="G344:I344"/>
    <mergeCell ref="M344:Q344"/>
    <mergeCell ref="A336:E336"/>
    <mergeCell ref="G336:I336"/>
    <mergeCell ref="J336:L336"/>
    <mergeCell ref="M336:Q336"/>
    <mergeCell ref="A337:E337"/>
    <mergeCell ref="G337:I337"/>
    <mergeCell ref="M337:Q337"/>
    <mergeCell ref="A334:E334"/>
    <mergeCell ref="G334:I334"/>
    <mergeCell ref="J334:L334"/>
    <mergeCell ref="M334:Q334"/>
    <mergeCell ref="A335:E335"/>
    <mergeCell ref="G335:I335"/>
    <mergeCell ref="J335:L335"/>
    <mergeCell ref="M335:Q335"/>
    <mergeCell ref="A375:E376"/>
    <mergeCell ref="G375:I375"/>
    <mergeCell ref="J375:L375"/>
    <mergeCell ref="M375:Q375"/>
    <mergeCell ref="A377:E378"/>
    <mergeCell ref="G377:I377"/>
    <mergeCell ref="J377:L377"/>
    <mergeCell ref="M377:Q377"/>
    <mergeCell ref="A371:E371"/>
    <mergeCell ref="G371:I371"/>
    <mergeCell ref="J371:L372"/>
    <mergeCell ref="M371:Q371"/>
    <mergeCell ref="A373:E374"/>
    <mergeCell ref="G373:I373"/>
    <mergeCell ref="J373:L373"/>
    <mergeCell ref="M373:Q373"/>
    <mergeCell ref="A368:E369"/>
    <mergeCell ref="G368:I368"/>
    <mergeCell ref="J368:L368"/>
    <mergeCell ref="M368:Q368"/>
    <mergeCell ref="A370:E370"/>
    <mergeCell ref="G370:I370"/>
    <mergeCell ref="M370:Q370"/>
    <mergeCell ref="A362:H362"/>
    <mergeCell ref="A364:E364"/>
    <mergeCell ref="G364:I364"/>
    <mergeCell ref="J364:L365"/>
    <mergeCell ref="M364:Q364"/>
    <mergeCell ref="A366:E366"/>
    <mergeCell ref="G366:I366"/>
    <mergeCell ref="J366:L367"/>
    <mergeCell ref="M366:Q366"/>
    <mergeCell ref="A351:H351"/>
    <mergeCell ref="A353:E354"/>
    <mergeCell ref="G353:I353"/>
    <mergeCell ref="M353:Q353"/>
    <mergeCell ref="A357:H357"/>
    <mergeCell ref="A359:E359"/>
    <mergeCell ref="G359:I359"/>
    <mergeCell ref="M359:Q359"/>
    <mergeCell ref="A401:H401"/>
    <mergeCell ref="A403:E403"/>
    <mergeCell ref="G403:I403"/>
    <mergeCell ref="M403:Q403"/>
    <mergeCell ref="A406:H406"/>
    <mergeCell ref="A408:E409"/>
    <mergeCell ref="G408:I408"/>
    <mergeCell ref="J408:L408"/>
    <mergeCell ref="M408:Q408"/>
    <mergeCell ref="A392:E392"/>
    <mergeCell ref="G392:I392"/>
    <mergeCell ref="J392:L392"/>
    <mergeCell ref="M392:Q392"/>
    <mergeCell ref="A395:H395"/>
    <mergeCell ref="A397:E398"/>
    <mergeCell ref="G397:I397"/>
    <mergeCell ref="J397:L397"/>
    <mergeCell ref="M397:Q397"/>
    <mergeCell ref="A389:E390"/>
    <mergeCell ref="G389:I389"/>
    <mergeCell ref="M389:Q389"/>
    <mergeCell ref="A391:E391"/>
    <mergeCell ref="G391:I391"/>
    <mergeCell ref="J391:L391"/>
    <mergeCell ref="M391:Q391"/>
    <mergeCell ref="A383:E383"/>
    <mergeCell ref="G383:I383"/>
    <mergeCell ref="M383:Q383"/>
    <mergeCell ref="A386:H386"/>
    <mergeCell ref="A388:E388"/>
    <mergeCell ref="G388:I388"/>
    <mergeCell ref="M388:Q388"/>
    <mergeCell ref="A379:E380"/>
    <mergeCell ref="G379:I379"/>
    <mergeCell ref="J379:L379"/>
    <mergeCell ref="M379:Q379"/>
    <mergeCell ref="A381:E382"/>
    <mergeCell ref="G381:I381"/>
    <mergeCell ref="M381:Q381"/>
    <mergeCell ref="A420:E420"/>
    <mergeCell ref="G420:I420"/>
    <mergeCell ref="J420:L420"/>
    <mergeCell ref="M420:Q420"/>
    <mergeCell ref="A421:E422"/>
    <mergeCell ref="G421:I421"/>
    <mergeCell ref="J421:L421"/>
    <mergeCell ref="M421:Q421"/>
    <mergeCell ref="A418:E418"/>
    <mergeCell ref="G418:I418"/>
    <mergeCell ref="J418:L418"/>
    <mergeCell ref="M418:Q418"/>
    <mergeCell ref="A419:E419"/>
    <mergeCell ref="G419:I419"/>
    <mergeCell ref="J419:L419"/>
    <mergeCell ref="M419:Q419"/>
    <mergeCell ref="A416:E416"/>
    <mergeCell ref="G416:I416"/>
    <mergeCell ref="J416:L416"/>
    <mergeCell ref="M416:Q416"/>
    <mergeCell ref="A417:E417"/>
    <mergeCell ref="G417:I417"/>
    <mergeCell ref="J417:L417"/>
    <mergeCell ref="M417:Q417"/>
    <mergeCell ref="A414:E414"/>
    <mergeCell ref="G414:I414"/>
    <mergeCell ref="J414:L414"/>
    <mergeCell ref="M414:Q414"/>
    <mergeCell ref="A415:E415"/>
    <mergeCell ref="G415:I415"/>
    <mergeCell ref="J415:L415"/>
    <mergeCell ref="M415:Q415"/>
    <mergeCell ref="A410:E412"/>
    <mergeCell ref="G410:I410"/>
    <mergeCell ref="J410:L410"/>
    <mergeCell ref="M410:Q410"/>
    <mergeCell ref="A413:E413"/>
    <mergeCell ref="G413:I413"/>
    <mergeCell ref="J413:L413"/>
    <mergeCell ref="M413:Q413"/>
    <mergeCell ref="A431:E431"/>
    <mergeCell ref="G431:I431"/>
    <mergeCell ref="J431:L431"/>
    <mergeCell ref="M431:Q431"/>
    <mergeCell ref="A432:E432"/>
    <mergeCell ref="G432:I432"/>
    <mergeCell ref="J432:L432"/>
    <mergeCell ref="M432:Q432"/>
    <mergeCell ref="A429:E429"/>
    <mergeCell ref="G429:I429"/>
    <mergeCell ref="J429:L429"/>
    <mergeCell ref="M429:Q429"/>
    <mergeCell ref="A430:E430"/>
    <mergeCell ref="G430:I430"/>
    <mergeCell ref="J430:L430"/>
    <mergeCell ref="M430:Q430"/>
    <mergeCell ref="A427:E427"/>
    <mergeCell ref="G427:I427"/>
    <mergeCell ref="J427:L427"/>
    <mergeCell ref="M427:Q427"/>
    <mergeCell ref="A428:E428"/>
    <mergeCell ref="G428:I428"/>
    <mergeCell ref="J428:L428"/>
    <mergeCell ref="M428:Q428"/>
    <mergeCell ref="A425:E425"/>
    <mergeCell ref="G425:I425"/>
    <mergeCell ref="J425:L425"/>
    <mergeCell ref="M425:Q425"/>
    <mergeCell ref="A426:E426"/>
    <mergeCell ref="G426:I426"/>
    <mergeCell ref="J426:L426"/>
    <mergeCell ref="M426:Q426"/>
    <mergeCell ref="A423:E423"/>
    <mergeCell ref="G423:I423"/>
    <mergeCell ref="J423:L423"/>
    <mergeCell ref="M423:Q423"/>
    <mergeCell ref="A424:E424"/>
    <mergeCell ref="G424:I424"/>
    <mergeCell ref="J424:L424"/>
    <mergeCell ref="M424:Q424"/>
    <mergeCell ref="A444:E447"/>
    <mergeCell ref="G444:I444"/>
    <mergeCell ref="M444:Q444"/>
    <mergeCell ref="A448:E451"/>
    <mergeCell ref="G448:I448"/>
    <mergeCell ref="M448:Q448"/>
    <mergeCell ref="A441:E442"/>
    <mergeCell ref="G441:I441"/>
    <mergeCell ref="J441:L441"/>
    <mergeCell ref="M441:Q441"/>
    <mergeCell ref="A443:E443"/>
    <mergeCell ref="G443:I443"/>
    <mergeCell ref="M443:Q443"/>
    <mergeCell ref="A437:E439"/>
    <mergeCell ref="G437:I437"/>
    <mergeCell ref="M437:Q437"/>
    <mergeCell ref="A440:E440"/>
    <mergeCell ref="G440:I440"/>
    <mergeCell ref="J440:L440"/>
    <mergeCell ref="M440:Q440"/>
    <mergeCell ref="A435:E435"/>
    <mergeCell ref="G435:I435"/>
    <mergeCell ref="J435:L435"/>
    <mergeCell ref="M435:Q435"/>
    <mergeCell ref="A436:E436"/>
    <mergeCell ref="G436:I436"/>
    <mergeCell ref="M436:Q436"/>
    <mergeCell ref="A433:E433"/>
    <mergeCell ref="G433:I433"/>
    <mergeCell ref="J433:L433"/>
    <mergeCell ref="M433:Q433"/>
    <mergeCell ref="A434:E434"/>
    <mergeCell ref="G434:I434"/>
    <mergeCell ref="J434:L434"/>
    <mergeCell ref="M434:Q434"/>
    <mergeCell ref="A469:E470"/>
    <mergeCell ref="G469:I469"/>
    <mergeCell ref="J469:L469"/>
    <mergeCell ref="M469:Q469"/>
    <mergeCell ref="A471:E473"/>
    <mergeCell ref="G471:I471"/>
    <mergeCell ref="J471:L471"/>
    <mergeCell ref="M471:Q471"/>
    <mergeCell ref="A465:E466"/>
    <mergeCell ref="G465:I465"/>
    <mergeCell ref="J465:L465"/>
    <mergeCell ref="M465:Q465"/>
    <mergeCell ref="A467:E468"/>
    <mergeCell ref="G467:I467"/>
    <mergeCell ref="J467:L467"/>
    <mergeCell ref="M467:Q467"/>
    <mergeCell ref="A459:E461"/>
    <mergeCell ref="G459:I459"/>
    <mergeCell ref="J459:L459"/>
    <mergeCell ref="M459:Q459"/>
    <mergeCell ref="A462:E464"/>
    <mergeCell ref="G462:I462"/>
    <mergeCell ref="J462:L462"/>
    <mergeCell ref="M462:Q462"/>
    <mergeCell ref="A457:E457"/>
    <mergeCell ref="G457:I457"/>
    <mergeCell ref="M457:Q457"/>
    <mergeCell ref="A458:E458"/>
    <mergeCell ref="G458:I458"/>
    <mergeCell ref="J458:L458"/>
    <mergeCell ref="M458:Q458"/>
    <mergeCell ref="A452:E455"/>
    <mergeCell ref="G452:I452"/>
    <mergeCell ref="M452:Q452"/>
    <mergeCell ref="A456:E456"/>
    <mergeCell ref="G456:I456"/>
    <mergeCell ref="J456:L456"/>
    <mergeCell ref="M456:Q456"/>
    <mergeCell ref="A491:E491"/>
    <mergeCell ref="G491:I491"/>
    <mergeCell ref="J491:L491"/>
    <mergeCell ref="M491:Q491"/>
    <mergeCell ref="A492:E495"/>
    <mergeCell ref="G492:I492"/>
    <mergeCell ref="J492:L492"/>
    <mergeCell ref="M492:Q492"/>
    <mergeCell ref="A488:E489"/>
    <mergeCell ref="G488:I488"/>
    <mergeCell ref="J488:L488"/>
    <mergeCell ref="M488:Q488"/>
    <mergeCell ref="A490:E490"/>
    <mergeCell ref="G490:I490"/>
    <mergeCell ref="J490:L490"/>
    <mergeCell ref="M490:Q490"/>
    <mergeCell ref="A483:E485"/>
    <mergeCell ref="G483:I483"/>
    <mergeCell ref="J483:L483"/>
    <mergeCell ref="M483:Q483"/>
    <mergeCell ref="A486:E487"/>
    <mergeCell ref="G486:I486"/>
    <mergeCell ref="J486:L486"/>
    <mergeCell ref="M486:Q486"/>
    <mergeCell ref="A479:E480"/>
    <mergeCell ref="G479:I479"/>
    <mergeCell ref="J479:L479"/>
    <mergeCell ref="M479:Q479"/>
    <mergeCell ref="A481:E482"/>
    <mergeCell ref="G481:I481"/>
    <mergeCell ref="J481:L481"/>
    <mergeCell ref="M481:Q481"/>
    <mergeCell ref="A474:E475"/>
    <mergeCell ref="G474:I474"/>
    <mergeCell ref="J474:L474"/>
    <mergeCell ref="M474:Q474"/>
    <mergeCell ref="A476:E478"/>
    <mergeCell ref="G476:I476"/>
    <mergeCell ref="M476:Q476"/>
    <mergeCell ref="A522:E524"/>
    <mergeCell ref="G522:I522"/>
    <mergeCell ref="J522:L522"/>
    <mergeCell ref="M522:Q522"/>
    <mergeCell ref="A525:E526"/>
    <mergeCell ref="G525:I525"/>
    <mergeCell ref="J525:L525"/>
    <mergeCell ref="M525:Q525"/>
    <mergeCell ref="A515:E518"/>
    <mergeCell ref="G515:I515"/>
    <mergeCell ref="J515:L515"/>
    <mergeCell ref="M515:Q515"/>
    <mergeCell ref="A519:E521"/>
    <mergeCell ref="G519:I519"/>
    <mergeCell ref="J519:L519"/>
    <mergeCell ref="M519:Q519"/>
    <mergeCell ref="A508:E510"/>
    <mergeCell ref="G508:I508"/>
    <mergeCell ref="J508:L508"/>
    <mergeCell ref="M508:Q508"/>
    <mergeCell ref="A511:E514"/>
    <mergeCell ref="G511:I511"/>
    <mergeCell ref="J511:L511"/>
    <mergeCell ref="M511:Q511"/>
    <mergeCell ref="A502:E504"/>
    <mergeCell ref="G502:I502"/>
    <mergeCell ref="J502:L502"/>
    <mergeCell ref="M502:Q502"/>
    <mergeCell ref="A505:E507"/>
    <mergeCell ref="G505:I505"/>
    <mergeCell ref="J505:L505"/>
    <mergeCell ref="M505:Q505"/>
    <mergeCell ref="A496:E498"/>
    <mergeCell ref="G496:I496"/>
    <mergeCell ref="J496:L496"/>
    <mergeCell ref="M496:Q496"/>
    <mergeCell ref="A499:E501"/>
    <mergeCell ref="G499:I499"/>
    <mergeCell ref="J499:L499"/>
    <mergeCell ref="M499:Q499"/>
    <mergeCell ref="A551:E553"/>
    <mergeCell ref="G551:I551"/>
    <mergeCell ref="J551:L551"/>
    <mergeCell ref="M551:Q551"/>
    <mergeCell ref="A554:E556"/>
    <mergeCell ref="G554:I554"/>
    <mergeCell ref="J554:L554"/>
    <mergeCell ref="M554:Q554"/>
    <mergeCell ref="A545:E547"/>
    <mergeCell ref="G545:I545"/>
    <mergeCell ref="J545:L545"/>
    <mergeCell ref="M545:Q545"/>
    <mergeCell ref="A548:E550"/>
    <mergeCell ref="G548:I548"/>
    <mergeCell ref="J548:L548"/>
    <mergeCell ref="M548:Q548"/>
    <mergeCell ref="A539:E541"/>
    <mergeCell ref="G539:I539"/>
    <mergeCell ref="J539:L539"/>
    <mergeCell ref="M539:Q539"/>
    <mergeCell ref="A542:E544"/>
    <mergeCell ref="G542:I542"/>
    <mergeCell ref="J542:L542"/>
    <mergeCell ref="M542:Q542"/>
    <mergeCell ref="A533:E535"/>
    <mergeCell ref="G533:I533"/>
    <mergeCell ref="J533:L533"/>
    <mergeCell ref="M533:Q533"/>
    <mergeCell ref="A536:E538"/>
    <mergeCell ref="G536:I536"/>
    <mergeCell ref="J536:L536"/>
    <mergeCell ref="M536:Q536"/>
    <mergeCell ref="A527:E528"/>
    <mergeCell ref="G527:I527"/>
    <mergeCell ref="J527:L527"/>
    <mergeCell ref="M527:Q527"/>
    <mergeCell ref="A529:E532"/>
    <mergeCell ref="G529:I529"/>
    <mergeCell ref="J529:L529"/>
    <mergeCell ref="M529:Q529"/>
    <mergeCell ref="A595:H595"/>
    <mergeCell ref="A597:E597"/>
    <mergeCell ref="G597:I597"/>
    <mergeCell ref="M597:Q597"/>
    <mergeCell ref="A598:E598"/>
    <mergeCell ref="G598:I598"/>
    <mergeCell ref="M598:Q598"/>
    <mergeCell ref="A587:E587"/>
    <mergeCell ref="G587:I587"/>
    <mergeCell ref="M587:Q587"/>
    <mergeCell ref="A590:H590"/>
    <mergeCell ref="A592:E592"/>
    <mergeCell ref="G592:I592"/>
    <mergeCell ref="M592:Q592"/>
    <mergeCell ref="A579:E583"/>
    <mergeCell ref="G579:I579"/>
    <mergeCell ref="J579:L579"/>
    <mergeCell ref="M579:Q579"/>
    <mergeCell ref="A584:E586"/>
    <mergeCell ref="G584:I584"/>
    <mergeCell ref="J584:L584"/>
    <mergeCell ref="M584:Q584"/>
    <mergeCell ref="A567:E573"/>
    <mergeCell ref="G567:I567"/>
    <mergeCell ref="J567:L567"/>
    <mergeCell ref="M567:Q567"/>
    <mergeCell ref="A574:E578"/>
    <mergeCell ref="G574:I574"/>
    <mergeCell ref="J574:L574"/>
    <mergeCell ref="M574:Q574"/>
    <mergeCell ref="A557:E560"/>
    <mergeCell ref="G557:I557"/>
    <mergeCell ref="J557:L557"/>
    <mergeCell ref="M557:Q557"/>
    <mergeCell ref="A561:E566"/>
    <mergeCell ref="G561:I561"/>
    <mergeCell ref="J561:L561"/>
    <mergeCell ref="M561:Q561"/>
    <mergeCell ref="A610:E610"/>
    <mergeCell ref="G610:I610"/>
    <mergeCell ref="M610:Q610"/>
    <mergeCell ref="A611:E611"/>
    <mergeCell ref="G611:I611"/>
    <mergeCell ref="M611:Q611"/>
    <mergeCell ref="A608:E608"/>
    <mergeCell ref="G608:I608"/>
    <mergeCell ref="M608:Q608"/>
    <mergeCell ref="A609:E609"/>
    <mergeCell ref="G609:I609"/>
    <mergeCell ref="M609:Q609"/>
    <mergeCell ref="A606:E606"/>
    <mergeCell ref="G606:I606"/>
    <mergeCell ref="M606:Q606"/>
    <mergeCell ref="A607:E607"/>
    <mergeCell ref="G607:I607"/>
    <mergeCell ref="M607:Q607"/>
    <mergeCell ref="A603:E603"/>
    <mergeCell ref="G603:I603"/>
    <mergeCell ref="M603:Q603"/>
    <mergeCell ref="A604:E605"/>
    <mergeCell ref="G604:I604"/>
    <mergeCell ref="M604:Q604"/>
    <mergeCell ref="A601:E601"/>
    <mergeCell ref="G601:I601"/>
    <mergeCell ref="M601:Q601"/>
    <mergeCell ref="A602:E602"/>
    <mergeCell ref="G602:I602"/>
    <mergeCell ref="M602:Q602"/>
    <mergeCell ref="A599:E599"/>
    <mergeCell ref="G599:I599"/>
    <mergeCell ref="M599:Q599"/>
    <mergeCell ref="A600:E600"/>
    <mergeCell ref="G600:I600"/>
    <mergeCell ref="M600:Q600"/>
    <mergeCell ref="A627:H627"/>
    <mergeCell ref="A629:E629"/>
    <mergeCell ref="G629:I629"/>
    <mergeCell ref="M629:Q629"/>
    <mergeCell ref="A630:E631"/>
    <mergeCell ref="G630:I630"/>
    <mergeCell ref="J630:L630"/>
    <mergeCell ref="M630:Q630"/>
    <mergeCell ref="A622:E623"/>
    <mergeCell ref="G622:I622"/>
    <mergeCell ref="M622:Q622"/>
    <mergeCell ref="A624:E624"/>
    <mergeCell ref="G624:I624"/>
    <mergeCell ref="M624:Q624"/>
    <mergeCell ref="A620:E620"/>
    <mergeCell ref="G620:I620"/>
    <mergeCell ref="M620:Q620"/>
    <mergeCell ref="A621:E621"/>
    <mergeCell ref="G621:I621"/>
    <mergeCell ref="M621:Q621"/>
    <mergeCell ref="A614:E614"/>
    <mergeCell ref="G614:I614"/>
    <mergeCell ref="M614:Q614"/>
    <mergeCell ref="A617:H617"/>
    <mergeCell ref="A619:E619"/>
    <mergeCell ref="G619:I619"/>
    <mergeCell ref="M619:Q619"/>
    <mergeCell ref="A612:E612"/>
    <mergeCell ref="G612:I612"/>
    <mergeCell ref="M612:Q612"/>
    <mergeCell ref="A613:E613"/>
    <mergeCell ref="G613:I613"/>
    <mergeCell ref="M613:Q613"/>
    <mergeCell ref="A641:E642"/>
    <mergeCell ref="G641:I641"/>
    <mergeCell ref="J641:L641"/>
    <mergeCell ref="M641:Q641"/>
    <mergeCell ref="A643:E644"/>
    <mergeCell ref="G643:I643"/>
    <mergeCell ref="J643:L643"/>
    <mergeCell ref="M643:Q643"/>
    <mergeCell ref="A639:E639"/>
    <mergeCell ref="G639:I639"/>
    <mergeCell ref="M639:Q639"/>
    <mergeCell ref="A640:E640"/>
    <mergeCell ref="G640:I640"/>
    <mergeCell ref="J640:L640"/>
    <mergeCell ref="M640:Q640"/>
    <mergeCell ref="A637:E637"/>
    <mergeCell ref="G637:I637"/>
    <mergeCell ref="M637:Q637"/>
    <mergeCell ref="A638:E638"/>
    <mergeCell ref="G638:I638"/>
    <mergeCell ref="J638:L638"/>
    <mergeCell ref="M638:Q638"/>
    <mergeCell ref="A634:E634"/>
    <mergeCell ref="G634:I634"/>
    <mergeCell ref="J634:L634"/>
    <mergeCell ref="M634:Q634"/>
    <mergeCell ref="A635:E636"/>
    <mergeCell ref="G635:I635"/>
    <mergeCell ref="M635:Q635"/>
    <mergeCell ref="A632:E632"/>
    <mergeCell ref="G632:I632"/>
    <mergeCell ref="J632:L632"/>
    <mergeCell ref="M632:Q632"/>
    <mergeCell ref="A633:E633"/>
    <mergeCell ref="G633:I633"/>
    <mergeCell ref="J633:L633"/>
    <mergeCell ref="M633:Q633"/>
    <mergeCell ref="A663:H663"/>
    <mergeCell ref="A665:E666"/>
    <mergeCell ref="G665:I665"/>
    <mergeCell ref="J665:L665"/>
    <mergeCell ref="M665:Q665"/>
    <mergeCell ref="A667:E667"/>
    <mergeCell ref="G667:I667"/>
    <mergeCell ref="M667:Q667"/>
    <mergeCell ref="A657:E659"/>
    <mergeCell ref="G657:I657"/>
    <mergeCell ref="J657:L657"/>
    <mergeCell ref="M657:Q657"/>
    <mergeCell ref="A660:E660"/>
    <mergeCell ref="G660:I660"/>
    <mergeCell ref="M660:Q660"/>
    <mergeCell ref="A655:E655"/>
    <mergeCell ref="G655:I655"/>
    <mergeCell ref="A656:E656"/>
    <mergeCell ref="G656:I656"/>
    <mergeCell ref="J656:L656"/>
    <mergeCell ref="M656:Q656"/>
    <mergeCell ref="A651:E653"/>
    <mergeCell ref="G651:I651"/>
    <mergeCell ref="J651:L651"/>
    <mergeCell ref="M651:Q651"/>
    <mergeCell ref="A654:E654"/>
    <mergeCell ref="G654:I654"/>
    <mergeCell ref="J654:L654"/>
    <mergeCell ref="M654:Q654"/>
    <mergeCell ref="A645:E646"/>
    <mergeCell ref="G645:I645"/>
    <mergeCell ref="J645:L645"/>
    <mergeCell ref="M645:Q645"/>
    <mergeCell ref="A647:E650"/>
    <mergeCell ref="G647:I647"/>
    <mergeCell ref="J647:L647"/>
    <mergeCell ref="M647:Q647"/>
    <mergeCell ref="A684:E685"/>
    <mergeCell ref="G684:I684"/>
    <mergeCell ref="J684:L684"/>
    <mergeCell ref="M684:Q684"/>
    <mergeCell ref="A686:E687"/>
    <mergeCell ref="G686:I686"/>
    <mergeCell ref="J686:L686"/>
    <mergeCell ref="M686:Q686"/>
    <mergeCell ref="A680:E681"/>
    <mergeCell ref="G680:I680"/>
    <mergeCell ref="J680:L680"/>
    <mergeCell ref="M680:Q680"/>
    <mergeCell ref="A682:E683"/>
    <mergeCell ref="G682:I682"/>
    <mergeCell ref="J682:L682"/>
    <mergeCell ref="M682:Q682"/>
    <mergeCell ref="A676:E677"/>
    <mergeCell ref="G676:I676"/>
    <mergeCell ref="J676:L676"/>
    <mergeCell ref="M676:Q676"/>
    <mergeCell ref="A678:E679"/>
    <mergeCell ref="G678:I678"/>
    <mergeCell ref="J678:L678"/>
    <mergeCell ref="M678:Q678"/>
    <mergeCell ref="A670:H670"/>
    <mergeCell ref="A672:E673"/>
    <mergeCell ref="G672:I672"/>
    <mergeCell ref="J672:L672"/>
    <mergeCell ref="M672:Q672"/>
    <mergeCell ref="A674:E675"/>
    <mergeCell ref="G674:I674"/>
    <mergeCell ref="J674:L674"/>
    <mergeCell ref="M674:Q674"/>
    <mergeCell ref="A705:E705"/>
    <mergeCell ref="G705:I705"/>
    <mergeCell ref="M705:Q705"/>
    <mergeCell ref="A708:H708"/>
    <mergeCell ref="A710:E713"/>
    <mergeCell ref="G710:I710"/>
    <mergeCell ref="J710:L710"/>
    <mergeCell ref="M710:Q710"/>
    <mergeCell ref="A701:E702"/>
    <mergeCell ref="G701:I701"/>
    <mergeCell ref="J701:L701"/>
    <mergeCell ref="A703:E704"/>
    <mergeCell ref="G703:I703"/>
    <mergeCell ref="J703:L703"/>
    <mergeCell ref="A696:E697"/>
    <mergeCell ref="G696:I696"/>
    <mergeCell ref="J696:L696"/>
    <mergeCell ref="M696:Q696"/>
    <mergeCell ref="A698:E700"/>
    <mergeCell ref="G698:I698"/>
    <mergeCell ref="J698:L698"/>
    <mergeCell ref="M698:Q698"/>
    <mergeCell ref="A691:E693"/>
    <mergeCell ref="G691:I691"/>
    <mergeCell ref="J691:L691"/>
    <mergeCell ref="M691:Q691"/>
    <mergeCell ref="A694:E695"/>
    <mergeCell ref="G694:I694"/>
    <mergeCell ref="J694:L694"/>
    <mergeCell ref="M694:Q694"/>
    <mergeCell ref="A688:E689"/>
    <mergeCell ref="G688:I688"/>
    <mergeCell ref="J688:L688"/>
    <mergeCell ref="M688:Q688"/>
    <mergeCell ref="A690:E690"/>
    <mergeCell ref="G690:I690"/>
    <mergeCell ref="J690:L690"/>
    <mergeCell ref="M690:Q690"/>
    <mergeCell ref="A729:E730"/>
    <mergeCell ref="G729:I729"/>
    <mergeCell ref="J729:L729"/>
    <mergeCell ref="M729:Q729"/>
    <mergeCell ref="A731:E732"/>
    <mergeCell ref="G731:I731"/>
    <mergeCell ref="J731:L731"/>
    <mergeCell ref="M731:Q731"/>
    <mergeCell ref="A726:E727"/>
    <mergeCell ref="G726:I726"/>
    <mergeCell ref="M726:Q726"/>
    <mergeCell ref="A728:E728"/>
    <mergeCell ref="G728:I728"/>
    <mergeCell ref="M728:Q728"/>
    <mergeCell ref="A723:E723"/>
    <mergeCell ref="G723:I723"/>
    <mergeCell ref="J723:L723"/>
    <mergeCell ref="M723:Q723"/>
    <mergeCell ref="A724:E725"/>
    <mergeCell ref="G724:I724"/>
    <mergeCell ref="J724:L724"/>
    <mergeCell ref="M724:Q724"/>
    <mergeCell ref="A720:E721"/>
    <mergeCell ref="G720:I720"/>
    <mergeCell ref="J720:L720"/>
    <mergeCell ref="M720:Q720"/>
    <mergeCell ref="A722:E722"/>
    <mergeCell ref="G722:I722"/>
    <mergeCell ref="J722:L722"/>
    <mergeCell ref="M722:Q722"/>
    <mergeCell ref="A714:E714"/>
    <mergeCell ref="G714:I714"/>
    <mergeCell ref="M714:Q714"/>
    <mergeCell ref="A717:H717"/>
    <mergeCell ref="A719:E719"/>
    <mergeCell ref="G719:I719"/>
    <mergeCell ref="J719:L719"/>
    <mergeCell ref="M719:Q719"/>
    <mergeCell ref="A749:E749"/>
    <mergeCell ref="G749:I749"/>
    <mergeCell ref="J749:L750"/>
    <mergeCell ref="M749:Q749"/>
    <mergeCell ref="A751:E751"/>
    <mergeCell ref="G751:I751"/>
    <mergeCell ref="J751:L752"/>
    <mergeCell ref="M751:Q751"/>
    <mergeCell ref="A745:E745"/>
    <mergeCell ref="G745:I745"/>
    <mergeCell ref="J745:L746"/>
    <mergeCell ref="M745:Q745"/>
    <mergeCell ref="A747:E747"/>
    <mergeCell ref="G747:I747"/>
    <mergeCell ref="J747:L748"/>
    <mergeCell ref="M747:Q747"/>
    <mergeCell ref="A741:E741"/>
    <mergeCell ref="G741:I741"/>
    <mergeCell ref="J741:L742"/>
    <mergeCell ref="M741:Q741"/>
    <mergeCell ref="A743:E743"/>
    <mergeCell ref="G743:I743"/>
    <mergeCell ref="J743:L744"/>
    <mergeCell ref="M743:Q743"/>
    <mergeCell ref="A737:E737"/>
    <mergeCell ref="G737:I737"/>
    <mergeCell ref="J737:L738"/>
    <mergeCell ref="M737:Q737"/>
    <mergeCell ref="A739:E739"/>
    <mergeCell ref="G739:I739"/>
    <mergeCell ref="J739:L740"/>
    <mergeCell ref="M739:Q739"/>
    <mergeCell ref="A733:E734"/>
    <mergeCell ref="G733:I733"/>
    <mergeCell ref="J733:L733"/>
    <mergeCell ref="M733:Q733"/>
    <mergeCell ref="A735:E735"/>
    <mergeCell ref="G735:I735"/>
    <mergeCell ref="J735:L736"/>
    <mergeCell ref="M735:Q735"/>
    <mergeCell ref="A769:E769"/>
    <mergeCell ref="G769:I769"/>
    <mergeCell ref="J769:L770"/>
    <mergeCell ref="M769:Q769"/>
    <mergeCell ref="A771:E771"/>
    <mergeCell ref="G771:I771"/>
    <mergeCell ref="J771:L772"/>
    <mergeCell ref="M771:Q771"/>
    <mergeCell ref="A765:E765"/>
    <mergeCell ref="G765:I765"/>
    <mergeCell ref="J765:L766"/>
    <mergeCell ref="M765:Q765"/>
    <mergeCell ref="A767:E767"/>
    <mergeCell ref="G767:I767"/>
    <mergeCell ref="J767:L768"/>
    <mergeCell ref="M767:Q767"/>
    <mergeCell ref="A761:E761"/>
    <mergeCell ref="G761:I761"/>
    <mergeCell ref="J761:L762"/>
    <mergeCell ref="M761:Q761"/>
    <mergeCell ref="A763:E763"/>
    <mergeCell ref="G763:I763"/>
    <mergeCell ref="J763:L764"/>
    <mergeCell ref="M763:Q763"/>
    <mergeCell ref="A757:E757"/>
    <mergeCell ref="G757:I757"/>
    <mergeCell ref="J757:L758"/>
    <mergeCell ref="M757:Q757"/>
    <mergeCell ref="A759:E759"/>
    <mergeCell ref="G759:I759"/>
    <mergeCell ref="J759:L760"/>
    <mergeCell ref="M759:Q759"/>
    <mergeCell ref="A753:E753"/>
    <mergeCell ref="G753:I753"/>
    <mergeCell ref="J753:L754"/>
    <mergeCell ref="M753:Q753"/>
    <mergeCell ref="A755:E755"/>
    <mergeCell ref="G755:I755"/>
    <mergeCell ref="J755:L756"/>
    <mergeCell ref="M755:Q755"/>
    <mergeCell ref="A789:E789"/>
    <mergeCell ref="G789:I789"/>
    <mergeCell ref="J789:L790"/>
    <mergeCell ref="M789:Q789"/>
    <mergeCell ref="A791:E791"/>
    <mergeCell ref="G791:I791"/>
    <mergeCell ref="J791:L792"/>
    <mergeCell ref="M791:Q791"/>
    <mergeCell ref="A785:E785"/>
    <mergeCell ref="G785:I785"/>
    <mergeCell ref="J785:L786"/>
    <mergeCell ref="M785:Q785"/>
    <mergeCell ref="A787:E787"/>
    <mergeCell ref="G787:I787"/>
    <mergeCell ref="J787:L788"/>
    <mergeCell ref="M787:Q787"/>
    <mergeCell ref="A781:E781"/>
    <mergeCell ref="G781:I781"/>
    <mergeCell ref="J781:L782"/>
    <mergeCell ref="M781:Q781"/>
    <mergeCell ref="A783:E783"/>
    <mergeCell ref="G783:I783"/>
    <mergeCell ref="J783:L784"/>
    <mergeCell ref="M783:Q783"/>
    <mergeCell ref="A777:E777"/>
    <mergeCell ref="G777:I777"/>
    <mergeCell ref="J777:L778"/>
    <mergeCell ref="M777:Q777"/>
    <mergeCell ref="A779:E779"/>
    <mergeCell ref="G779:I779"/>
    <mergeCell ref="J779:L780"/>
    <mergeCell ref="M779:Q779"/>
    <mergeCell ref="A773:E773"/>
    <mergeCell ref="G773:I773"/>
    <mergeCell ref="J773:L774"/>
    <mergeCell ref="M773:Q773"/>
    <mergeCell ref="A775:E775"/>
    <mergeCell ref="G775:I775"/>
    <mergeCell ref="J775:L776"/>
    <mergeCell ref="M775:Q775"/>
    <mergeCell ref="A810:H810"/>
    <mergeCell ref="A812:E812"/>
    <mergeCell ref="G812:I812"/>
    <mergeCell ref="J812:L812"/>
    <mergeCell ref="M812:Q812"/>
    <mergeCell ref="A813:E813"/>
    <mergeCell ref="G813:I813"/>
    <mergeCell ref="J813:L813"/>
    <mergeCell ref="M813:Q813"/>
    <mergeCell ref="A801:E801"/>
    <mergeCell ref="G801:I801"/>
    <mergeCell ref="M801:Q801"/>
    <mergeCell ref="A804:H804"/>
    <mergeCell ref="A806:E807"/>
    <mergeCell ref="G806:I806"/>
    <mergeCell ref="J806:L807"/>
    <mergeCell ref="M806:Q806"/>
    <mergeCell ref="A797:E797"/>
    <mergeCell ref="G797:I797"/>
    <mergeCell ref="J797:L798"/>
    <mergeCell ref="M797:Q797"/>
    <mergeCell ref="A799:E799"/>
    <mergeCell ref="G799:I799"/>
    <mergeCell ref="J799:L800"/>
    <mergeCell ref="M799:Q799"/>
    <mergeCell ref="A793:E793"/>
    <mergeCell ref="G793:I793"/>
    <mergeCell ref="J793:L794"/>
    <mergeCell ref="M793:Q793"/>
    <mergeCell ref="A795:E795"/>
    <mergeCell ref="G795:I795"/>
    <mergeCell ref="J795:L796"/>
    <mergeCell ref="M795:Q795"/>
    <mergeCell ref="A836:E838"/>
    <mergeCell ref="G836:I836"/>
    <mergeCell ref="J836:L836"/>
    <mergeCell ref="M836:Q836"/>
    <mergeCell ref="A839:E839"/>
    <mergeCell ref="G839:I839"/>
    <mergeCell ref="M839:Q839"/>
    <mergeCell ref="A830:E832"/>
    <mergeCell ref="G830:I830"/>
    <mergeCell ref="J830:L830"/>
    <mergeCell ref="M830:Q830"/>
    <mergeCell ref="A833:E835"/>
    <mergeCell ref="G833:I833"/>
    <mergeCell ref="J833:L833"/>
    <mergeCell ref="M833:Q833"/>
    <mergeCell ref="A825:E826"/>
    <mergeCell ref="G825:I825"/>
    <mergeCell ref="M825:Q825"/>
    <mergeCell ref="A827:E829"/>
    <mergeCell ref="G827:I827"/>
    <mergeCell ref="M827:Q827"/>
    <mergeCell ref="A821:E822"/>
    <mergeCell ref="G821:I821"/>
    <mergeCell ref="M821:Q821"/>
    <mergeCell ref="A823:E824"/>
    <mergeCell ref="G823:I823"/>
    <mergeCell ref="M823:Q823"/>
    <mergeCell ref="A816:H816"/>
    <mergeCell ref="A818:E818"/>
    <mergeCell ref="G818:I818"/>
    <mergeCell ref="M818:Q818"/>
    <mergeCell ref="A819:E820"/>
    <mergeCell ref="G819:I819"/>
    <mergeCell ref="M819:Q819"/>
    <mergeCell ref="A865:E865"/>
    <mergeCell ref="G865:I865"/>
    <mergeCell ref="J865:L865"/>
    <mergeCell ref="M865:Q865"/>
    <mergeCell ref="A866:E866"/>
    <mergeCell ref="G866:I866"/>
    <mergeCell ref="J866:L866"/>
    <mergeCell ref="M866:Q866"/>
    <mergeCell ref="A863:E863"/>
    <mergeCell ref="G863:I863"/>
    <mergeCell ref="J863:L863"/>
    <mergeCell ref="M863:Q863"/>
    <mergeCell ref="A864:E864"/>
    <mergeCell ref="G864:I864"/>
    <mergeCell ref="J864:L864"/>
    <mergeCell ref="M864:Q864"/>
    <mergeCell ref="M855:Q855"/>
    <mergeCell ref="A859:H859"/>
    <mergeCell ref="A861:E862"/>
    <mergeCell ref="G861:I861"/>
    <mergeCell ref="J861:L861"/>
    <mergeCell ref="M861:Q861"/>
    <mergeCell ref="A848:H848"/>
    <mergeCell ref="A850:E850"/>
    <mergeCell ref="G850:I850"/>
    <mergeCell ref="A853:H853"/>
    <mergeCell ref="A855:E856"/>
    <mergeCell ref="G855:I855"/>
    <mergeCell ref="A842:H842"/>
    <mergeCell ref="A844:E844"/>
    <mergeCell ref="G844:I844"/>
    <mergeCell ref="M844:Q844"/>
    <mergeCell ref="A845:E845"/>
    <mergeCell ref="G845:I845"/>
    <mergeCell ref="M845:Q845"/>
    <mergeCell ref="A889:E890"/>
    <mergeCell ref="G889:I889"/>
    <mergeCell ref="J889:L889"/>
    <mergeCell ref="M889:Q889"/>
    <mergeCell ref="A891:E891"/>
    <mergeCell ref="G891:I891"/>
    <mergeCell ref="M891:Q891"/>
    <mergeCell ref="A882:H882"/>
    <mergeCell ref="A884:E884"/>
    <mergeCell ref="G884:I884"/>
    <mergeCell ref="J884:L884"/>
    <mergeCell ref="M884:Q884"/>
    <mergeCell ref="A887:H887"/>
    <mergeCell ref="A875:E875"/>
    <mergeCell ref="G875:I875"/>
    <mergeCell ref="M875:Q875"/>
    <mergeCell ref="A876:E879"/>
    <mergeCell ref="G876:I876"/>
    <mergeCell ref="J876:L876"/>
    <mergeCell ref="M876:Q876"/>
    <mergeCell ref="A871:E872"/>
    <mergeCell ref="G871:I871"/>
    <mergeCell ref="J871:L871"/>
    <mergeCell ref="M871:Q871"/>
    <mergeCell ref="A873:E874"/>
    <mergeCell ref="G873:I873"/>
    <mergeCell ref="J873:L873"/>
    <mergeCell ref="M873:Q873"/>
    <mergeCell ref="A867:E867"/>
    <mergeCell ref="G867:I867"/>
    <mergeCell ref="J867:L868"/>
    <mergeCell ref="M867:Q867"/>
    <mergeCell ref="A869:E870"/>
    <mergeCell ref="G869:I869"/>
    <mergeCell ref="J869:L869"/>
    <mergeCell ref="M869:Q869"/>
    <mergeCell ref="A909:E911"/>
    <mergeCell ref="G909:I909"/>
    <mergeCell ref="J909:L909"/>
    <mergeCell ref="M909:Q909"/>
    <mergeCell ref="A912:E912"/>
    <mergeCell ref="G912:I912"/>
    <mergeCell ref="J912:L912"/>
    <mergeCell ref="M912:Q912"/>
    <mergeCell ref="A906:E906"/>
    <mergeCell ref="G906:I906"/>
    <mergeCell ref="J906:L906"/>
    <mergeCell ref="M906:Q906"/>
    <mergeCell ref="A907:E908"/>
    <mergeCell ref="G907:I907"/>
    <mergeCell ref="J907:L907"/>
    <mergeCell ref="M907:Q907"/>
    <mergeCell ref="A904:E904"/>
    <mergeCell ref="G904:I904"/>
    <mergeCell ref="J904:L904"/>
    <mergeCell ref="M904:Q904"/>
    <mergeCell ref="A905:E905"/>
    <mergeCell ref="G905:I905"/>
    <mergeCell ref="J905:L905"/>
    <mergeCell ref="M905:Q905"/>
    <mergeCell ref="A902:E902"/>
    <mergeCell ref="G902:I902"/>
    <mergeCell ref="J902:L902"/>
    <mergeCell ref="M902:Q902"/>
    <mergeCell ref="A903:E903"/>
    <mergeCell ref="G903:I903"/>
    <mergeCell ref="J903:L903"/>
    <mergeCell ref="M903:Q903"/>
    <mergeCell ref="A894:H894"/>
    <mergeCell ref="A896:E896"/>
    <mergeCell ref="G896:I896"/>
    <mergeCell ref="M896:Q896"/>
    <mergeCell ref="A899:H899"/>
    <mergeCell ref="A901:E901"/>
    <mergeCell ref="G901:I901"/>
    <mergeCell ref="J901:L901"/>
    <mergeCell ref="M901:Q901"/>
    <mergeCell ref="A925:E925"/>
    <mergeCell ref="G925:I925"/>
    <mergeCell ref="J925:L926"/>
    <mergeCell ref="M925:Q925"/>
    <mergeCell ref="A929:H929"/>
    <mergeCell ref="A931:E932"/>
    <mergeCell ref="G931:I931"/>
    <mergeCell ref="J931:L931"/>
    <mergeCell ref="M931:Q931"/>
    <mergeCell ref="A918:E918"/>
    <mergeCell ref="G918:I918"/>
    <mergeCell ref="J918:L918"/>
    <mergeCell ref="M918:Q918"/>
    <mergeCell ref="A921:H921"/>
    <mergeCell ref="A923:E923"/>
    <mergeCell ref="G923:I923"/>
    <mergeCell ref="J923:L924"/>
    <mergeCell ref="M923:Q923"/>
    <mergeCell ref="A916:E916"/>
    <mergeCell ref="G916:I916"/>
    <mergeCell ref="J916:L916"/>
    <mergeCell ref="M916:Q916"/>
    <mergeCell ref="A917:E917"/>
    <mergeCell ref="G917:I917"/>
    <mergeCell ref="J917:L917"/>
    <mergeCell ref="M917:Q917"/>
    <mergeCell ref="A913:E913"/>
    <mergeCell ref="G913:I913"/>
    <mergeCell ref="J913:L913"/>
    <mergeCell ref="M913:Q913"/>
    <mergeCell ref="A914:E915"/>
    <mergeCell ref="G914:I914"/>
    <mergeCell ref="J914:L914"/>
    <mergeCell ref="M914:Q914"/>
    <mergeCell ref="A968:E968"/>
    <mergeCell ref="G968:I968"/>
    <mergeCell ref="J968:L968"/>
    <mergeCell ref="M968:Q968"/>
    <mergeCell ref="A969:E969"/>
    <mergeCell ref="G969:I969"/>
    <mergeCell ref="M969:Q969"/>
    <mergeCell ref="A962:E962"/>
    <mergeCell ref="G962:I962"/>
    <mergeCell ref="J962:L962"/>
    <mergeCell ref="M962:Q962"/>
    <mergeCell ref="A965:H965"/>
    <mergeCell ref="A967:E967"/>
    <mergeCell ref="G967:I967"/>
    <mergeCell ref="J967:L967"/>
    <mergeCell ref="M967:Q967"/>
    <mergeCell ref="A955:E955"/>
    <mergeCell ref="G955:I955"/>
    <mergeCell ref="J955:L955"/>
    <mergeCell ref="M955:Q955"/>
    <mergeCell ref="A958:H958"/>
    <mergeCell ref="A960:E961"/>
    <mergeCell ref="G960:I960"/>
    <mergeCell ref="J960:L960"/>
    <mergeCell ref="M960:Q960"/>
    <mergeCell ref="A946:H946"/>
    <mergeCell ref="A948:E950"/>
    <mergeCell ref="G948:I948"/>
    <mergeCell ref="J948:L948"/>
    <mergeCell ref="M948:Q948"/>
    <mergeCell ref="A953:H953"/>
    <mergeCell ref="A935:H935"/>
    <mergeCell ref="A937:E937"/>
    <mergeCell ref="G937:I937"/>
    <mergeCell ref="M937:Q937"/>
    <mergeCell ref="A940:H940"/>
    <mergeCell ref="A942:E943"/>
    <mergeCell ref="G942:I942"/>
    <mergeCell ref="J942:L942"/>
    <mergeCell ref="M942:Q942"/>
    <mergeCell ref="A984:E984"/>
    <mergeCell ref="G984:I984"/>
    <mergeCell ref="J984:L984"/>
    <mergeCell ref="M984:Q984"/>
    <mergeCell ref="A985:E985"/>
    <mergeCell ref="G985:I985"/>
    <mergeCell ref="M985:Q985"/>
    <mergeCell ref="A982:E982"/>
    <mergeCell ref="G982:I982"/>
    <mergeCell ref="M982:Q982"/>
    <mergeCell ref="A983:E983"/>
    <mergeCell ref="G983:I983"/>
    <mergeCell ref="J983:L983"/>
    <mergeCell ref="M983:Q983"/>
    <mergeCell ref="A980:E980"/>
    <mergeCell ref="G980:I980"/>
    <mergeCell ref="M980:Q980"/>
    <mergeCell ref="A981:E981"/>
    <mergeCell ref="G981:I981"/>
    <mergeCell ref="M981:Q981"/>
    <mergeCell ref="A978:E978"/>
    <mergeCell ref="G978:I978"/>
    <mergeCell ref="M978:Q978"/>
    <mergeCell ref="A979:E979"/>
    <mergeCell ref="G979:I979"/>
    <mergeCell ref="M979:Q979"/>
    <mergeCell ref="A974:E974"/>
    <mergeCell ref="G974:I974"/>
    <mergeCell ref="M974:Q974"/>
    <mergeCell ref="A975:E977"/>
    <mergeCell ref="G975:I975"/>
    <mergeCell ref="M975:Q975"/>
    <mergeCell ref="A970:E972"/>
    <mergeCell ref="G970:I970"/>
    <mergeCell ref="M970:Q970"/>
    <mergeCell ref="A973:E973"/>
    <mergeCell ref="G973:I973"/>
    <mergeCell ref="M973:Q973"/>
    <mergeCell ref="A997:E997"/>
    <mergeCell ref="G997:I997"/>
    <mergeCell ref="J997:L997"/>
    <mergeCell ref="M997:Q997"/>
    <mergeCell ref="A998:E998"/>
    <mergeCell ref="G998:I998"/>
    <mergeCell ref="J998:L998"/>
    <mergeCell ref="M998:Q998"/>
    <mergeCell ref="A995:E995"/>
    <mergeCell ref="G995:I995"/>
    <mergeCell ref="J995:L995"/>
    <mergeCell ref="M995:Q995"/>
    <mergeCell ref="A996:E996"/>
    <mergeCell ref="G996:I996"/>
    <mergeCell ref="J996:L996"/>
    <mergeCell ref="M996:Q996"/>
    <mergeCell ref="A990:E990"/>
    <mergeCell ref="G990:I990"/>
    <mergeCell ref="J990:L990"/>
    <mergeCell ref="M990:Q990"/>
    <mergeCell ref="A991:E994"/>
    <mergeCell ref="G991:I991"/>
    <mergeCell ref="M991:Q991"/>
    <mergeCell ref="A988:E988"/>
    <mergeCell ref="G988:I988"/>
    <mergeCell ref="J988:L988"/>
    <mergeCell ref="M988:Q988"/>
    <mergeCell ref="A989:E989"/>
    <mergeCell ref="G989:I989"/>
    <mergeCell ref="J989:L989"/>
    <mergeCell ref="M989:Q989"/>
    <mergeCell ref="A986:E986"/>
    <mergeCell ref="G986:I986"/>
    <mergeCell ref="J986:L986"/>
    <mergeCell ref="M986:Q986"/>
    <mergeCell ref="A987:E987"/>
    <mergeCell ref="G987:I987"/>
    <mergeCell ref="J987:L987"/>
    <mergeCell ref="M987:Q987"/>
    <mergeCell ref="A1010:E1010"/>
    <mergeCell ref="G1010:I1010"/>
    <mergeCell ref="J1010:L1011"/>
    <mergeCell ref="M1010:Q1010"/>
    <mergeCell ref="A1012:E1012"/>
    <mergeCell ref="G1012:I1012"/>
    <mergeCell ref="J1012:L1013"/>
    <mergeCell ref="M1012:Q1012"/>
    <mergeCell ref="A1008:E1008"/>
    <mergeCell ref="G1008:I1008"/>
    <mergeCell ref="J1008:L1008"/>
    <mergeCell ref="M1008:Q1008"/>
    <mergeCell ref="A1009:E1009"/>
    <mergeCell ref="G1009:I1009"/>
    <mergeCell ref="J1009:L1009"/>
    <mergeCell ref="M1009:Q1009"/>
    <mergeCell ref="A1005:E1005"/>
    <mergeCell ref="G1005:I1005"/>
    <mergeCell ref="J1005:L1005"/>
    <mergeCell ref="M1005:Q1005"/>
    <mergeCell ref="A1006:E1006"/>
    <mergeCell ref="G1006:I1006"/>
    <mergeCell ref="J1006:L1007"/>
    <mergeCell ref="M1006:Q1006"/>
    <mergeCell ref="A1002:E1002"/>
    <mergeCell ref="G1002:I1002"/>
    <mergeCell ref="J1002:L1003"/>
    <mergeCell ref="M1002:Q1002"/>
    <mergeCell ref="A1004:E1004"/>
    <mergeCell ref="G1004:I1004"/>
    <mergeCell ref="J1004:L1004"/>
    <mergeCell ref="M1004:Q1004"/>
    <mergeCell ref="A999:E999"/>
    <mergeCell ref="G999:I999"/>
    <mergeCell ref="J999:L999"/>
    <mergeCell ref="M999:Q999"/>
    <mergeCell ref="A1000:E1000"/>
    <mergeCell ref="G1000:I1000"/>
    <mergeCell ref="J1000:L1001"/>
    <mergeCell ref="M1000:Q1000"/>
    <mergeCell ref="A1022:E1022"/>
    <mergeCell ref="G1022:I1022"/>
    <mergeCell ref="J1022:L1022"/>
    <mergeCell ref="M1022:Q1022"/>
    <mergeCell ref="A1023:E1023"/>
    <mergeCell ref="G1023:I1023"/>
    <mergeCell ref="J1023:L1023"/>
    <mergeCell ref="M1023:Q1023"/>
    <mergeCell ref="A1020:E1020"/>
    <mergeCell ref="G1020:I1020"/>
    <mergeCell ref="J1020:L1020"/>
    <mergeCell ref="M1020:Q1020"/>
    <mergeCell ref="A1021:E1021"/>
    <mergeCell ref="G1021:I1021"/>
    <mergeCell ref="J1021:L1021"/>
    <mergeCell ref="M1021:Q1021"/>
    <mergeCell ref="A1018:E1018"/>
    <mergeCell ref="G1018:I1018"/>
    <mergeCell ref="J1018:L1018"/>
    <mergeCell ref="M1018:Q1018"/>
    <mergeCell ref="A1019:E1019"/>
    <mergeCell ref="G1019:I1019"/>
    <mergeCell ref="J1019:L1019"/>
    <mergeCell ref="M1019:Q1019"/>
    <mergeCell ref="A1016:E1016"/>
    <mergeCell ref="G1016:I1016"/>
    <mergeCell ref="J1016:L1016"/>
    <mergeCell ref="M1016:Q1016"/>
    <mergeCell ref="A1017:E1017"/>
    <mergeCell ref="G1017:I1017"/>
    <mergeCell ref="J1017:L1017"/>
    <mergeCell ref="M1017:Q1017"/>
    <mergeCell ref="A1014:E1014"/>
    <mergeCell ref="G1014:I1014"/>
    <mergeCell ref="J1014:L1014"/>
    <mergeCell ref="M1014:Q1014"/>
    <mergeCell ref="A1015:E1015"/>
    <mergeCell ref="G1015:I1015"/>
    <mergeCell ref="J1015:L1015"/>
    <mergeCell ref="M1015:Q1015"/>
    <mergeCell ref="A1033:E1034"/>
    <mergeCell ref="G1033:I1033"/>
    <mergeCell ref="J1033:L1033"/>
    <mergeCell ref="M1033:Q1033"/>
    <mergeCell ref="A1035:E1036"/>
    <mergeCell ref="G1035:I1035"/>
    <mergeCell ref="J1035:L1035"/>
    <mergeCell ref="M1035:Q1035"/>
    <mergeCell ref="A1031:E1031"/>
    <mergeCell ref="G1031:I1031"/>
    <mergeCell ref="J1031:L1031"/>
    <mergeCell ref="M1031:Q1031"/>
    <mergeCell ref="A1032:E1032"/>
    <mergeCell ref="G1032:I1032"/>
    <mergeCell ref="M1032:Q1032"/>
    <mergeCell ref="A1028:E1028"/>
    <mergeCell ref="G1028:I1028"/>
    <mergeCell ref="J1028:L1028"/>
    <mergeCell ref="M1028:Q1028"/>
    <mergeCell ref="A1029:E1029"/>
    <mergeCell ref="G1029:I1029"/>
    <mergeCell ref="J1029:L1030"/>
    <mergeCell ref="M1029:Q1029"/>
    <mergeCell ref="A1026:E1026"/>
    <mergeCell ref="G1026:I1026"/>
    <mergeCell ref="J1026:L1026"/>
    <mergeCell ref="M1026:Q1026"/>
    <mergeCell ref="A1027:E1027"/>
    <mergeCell ref="G1027:I1027"/>
    <mergeCell ref="J1027:L1027"/>
    <mergeCell ref="M1027:Q1027"/>
    <mergeCell ref="A1024:E1024"/>
    <mergeCell ref="G1024:I1024"/>
    <mergeCell ref="J1024:L1024"/>
    <mergeCell ref="M1024:Q1024"/>
    <mergeCell ref="A1025:E1025"/>
    <mergeCell ref="G1025:I1025"/>
    <mergeCell ref="J1025:L1025"/>
    <mergeCell ref="M1025:Q1025"/>
    <mergeCell ref="A1050:E1051"/>
    <mergeCell ref="G1050:I1050"/>
    <mergeCell ref="J1050:L1050"/>
    <mergeCell ref="M1050:Q1050"/>
    <mergeCell ref="A1052:E1052"/>
    <mergeCell ref="G1052:I1052"/>
    <mergeCell ref="J1052:L1052"/>
    <mergeCell ref="M1052:Q1052"/>
    <mergeCell ref="A1046:E1047"/>
    <mergeCell ref="G1046:I1046"/>
    <mergeCell ref="J1046:L1046"/>
    <mergeCell ref="M1046:Q1046"/>
    <mergeCell ref="A1048:E1048"/>
    <mergeCell ref="G1048:I1048"/>
    <mergeCell ref="J1048:L1049"/>
    <mergeCell ref="M1048:Q1048"/>
    <mergeCell ref="A1042:E1043"/>
    <mergeCell ref="G1042:I1042"/>
    <mergeCell ref="J1042:L1042"/>
    <mergeCell ref="M1042:Q1042"/>
    <mergeCell ref="A1044:E1045"/>
    <mergeCell ref="G1044:I1044"/>
    <mergeCell ref="J1044:L1044"/>
    <mergeCell ref="M1044:Q1044"/>
    <mergeCell ref="A1039:E1040"/>
    <mergeCell ref="G1039:I1039"/>
    <mergeCell ref="J1039:L1039"/>
    <mergeCell ref="M1039:Q1039"/>
    <mergeCell ref="A1041:E1041"/>
    <mergeCell ref="G1041:I1041"/>
    <mergeCell ref="J1041:L1041"/>
    <mergeCell ref="M1041:Q1041"/>
    <mergeCell ref="A1037:E1037"/>
    <mergeCell ref="G1037:I1037"/>
    <mergeCell ref="M1037:Q1037"/>
    <mergeCell ref="A1038:E1038"/>
    <mergeCell ref="G1038:I1038"/>
    <mergeCell ref="M1038:Q1038"/>
    <mergeCell ref="A1063:E1063"/>
    <mergeCell ref="G1063:I1063"/>
    <mergeCell ref="J1063:L1064"/>
    <mergeCell ref="M1063:Q1063"/>
    <mergeCell ref="A1065:E1065"/>
    <mergeCell ref="G1065:I1065"/>
    <mergeCell ref="J1065:L1065"/>
    <mergeCell ref="M1065:Q1065"/>
    <mergeCell ref="A1060:E1060"/>
    <mergeCell ref="G1060:I1060"/>
    <mergeCell ref="J1060:L1060"/>
    <mergeCell ref="M1060:Q1060"/>
    <mergeCell ref="A1061:E1062"/>
    <mergeCell ref="G1061:I1061"/>
    <mergeCell ref="J1061:L1061"/>
    <mergeCell ref="M1061:Q1061"/>
    <mergeCell ref="A1058:E1058"/>
    <mergeCell ref="G1058:I1058"/>
    <mergeCell ref="M1058:Q1058"/>
    <mergeCell ref="A1059:E1059"/>
    <mergeCell ref="G1059:I1059"/>
    <mergeCell ref="M1059:Q1059"/>
    <mergeCell ref="A1055:E1055"/>
    <mergeCell ref="G1055:I1055"/>
    <mergeCell ref="J1055:L1055"/>
    <mergeCell ref="M1055:Q1055"/>
    <mergeCell ref="A1056:E1056"/>
    <mergeCell ref="G1056:I1056"/>
    <mergeCell ref="J1056:L1057"/>
    <mergeCell ref="M1056:Q1056"/>
    <mergeCell ref="A1053:E1053"/>
    <mergeCell ref="G1053:I1053"/>
    <mergeCell ref="J1053:L1053"/>
    <mergeCell ref="M1053:Q1053"/>
    <mergeCell ref="A1054:E1054"/>
    <mergeCell ref="G1054:I1054"/>
    <mergeCell ref="J1054:L1054"/>
    <mergeCell ref="M1054:Q1054"/>
    <mergeCell ref="A1079:E1079"/>
    <mergeCell ref="G1079:I1079"/>
    <mergeCell ref="J1079:L1080"/>
    <mergeCell ref="M1079:Q1079"/>
    <mergeCell ref="A1081:E1081"/>
    <mergeCell ref="G1081:I1081"/>
    <mergeCell ref="J1081:L1082"/>
    <mergeCell ref="M1081:Q1081"/>
    <mergeCell ref="A1076:E1077"/>
    <mergeCell ref="G1076:I1076"/>
    <mergeCell ref="J1076:L1076"/>
    <mergeCell ref="M1076:Q1076"/>
    <mergeCell ref="A1078:E1078"/>
    <mergeCell ref="G1078:I1078"/>
    <mergeCell ref="J1078:L1078"/>
    <mergeCell ref="M1078:Q1078"/>
    <mergeCell ref="A1072:E1073"/>
    <mergeCell ref="G1072:I1072"/>
    <mergeCell ref="J1072:L1072"/>
    <mergeCell ref="M1072:Q1072"/>
    <mergeCell ref="A1074:E1075"/>
    <mergeCell ref="G1074:I1074"/>
    <mergeCell ref="J1074:L1074"/>
    <mergeCell ref="M1074:Q1074"/>
    <mergeCell ref="A1069:E1069"/>
    <mergeCell ref="G1069:I1069"/>
    <mergeCell ref="J1069:L1069"/>
    <mergeCell ref="M1069:Q1069"/>
    <mergeCell ref="A1070:E1071"/>
    <mergeCell ref="G1070:I1070"/>
    <mergeCell ref="J1070:L1070"/>
    <mergeCell ref="M1070:Q1070"/>
    <mergeCell ref="A1066:E1066"/>
    <mergeCell ref="G1066:I1066"/>
    <mergeCell ref="J1066:L1066"/>
    <mergeCell ref="M1066:Q1066"/>
    <mergeCell ref="A1067:E1068"/>
    <mergeCell ref="G1067:I1067"/>
    <mergeCell ref="J1067:L1067"/>
    <mergeCell ref="M1067:Q1067"/>
    <mergeCell ref="A1094:E1094"/>
    <mergeCell ref="G1094:I1094"/>
    <mergeCell ref="J1094:L1094"/>
    <mergeCell ref="M1094:Q1094"/>
    <mergeCell ref="A1095:E1096"/>
    <mergeCell ref="G1095:I1095"/>
    <mergeCell ref="J1095:L1095"/>
    <mergeCell ref="M1095:Q1095"/>
    <mergeCell ref="A1091:E1091"/>
    <mergeCell ref="G1091:I1091"/>
    <mergeCell ref="M1091:Q1091"/>
    <mergeCell ref="A1092:E1093"/>
    <mergeCell ref="G1092:I1092"/>
    <mergeCell ref="J1092:L1092"/>
    <mergeCell ref="M1092:Q1092"/>
    <mergeCell ref="A1089:E1089"/>
    <mergeCell ref="G1089:I1089"/>
    <mergeCell ref="J1089:L1089"/>
    <mergeCell ref="M1089:Q1089"/>
    <mergeCell ref="A1090:E1090"/>
    <mergeCell ref="G1090:I1090"/>
    <mergeCell ref="M1090:Q1090"/>
    <mergeCell ref="A1087:E1087"/>
    <mergeCell ref="G1087:I1087"/>
    <mergeCell ref="J1087:L1087"/>
    <mergeCell ref="M1087:Q1087"/>
    <mergeCell ref="A1088:E1088"/>
    <mergeCell ref="G1088:I1088"/>
    <mergeCell ref="J1088:L1088"/>
    <mergeCell ref="M1088:Q1088"/>
    <mergeCell ref="A1083:E1083"/>
    <mergeCell ref="G1083:I1083"/>
    <mergeCell ref="J1083:L1085"/>
    <mergeCell ref="M1083:Q1083"/>
    <mergeCell ref="A1086:E1086"/>
    <mergeCell ref="G1086:I1086"/>
    <mergeCell ref="J1086:L1086"/>
    <mergeCell ref="M1086:Q1086"/>
    <mergeCell ref="A1114:E1115"/>
    <mergeCell ref="G1114:I1114"/>
    <mergeCell ref="J1114:L1114"/>
    <mergeCell ref="M1114:Q1114"/>
    <mergeCell ref="A1116:E1117"/>
    <mergeCell ref="G1116:I1116"/>
    <mergeCell ref="J1116:L1116"/>
    <mergeCell ref="M1116:Q1116"/>
    <mergeCell ref="A1108:E1111"/>
    <mergeCell ref="G1108:I1108"/>
    <mergeCell ref="M1108:Q1108"/>
    <mergeCell ref="A1112:E1113"/>
    <mergeCell ref="G1112:I1112"/>
    <mergeCell ref="J1112:L1112"/>
    <mergeCell ref="M1112:Q1112"/>
    <mergeCell ref="A1104:E1105"/>
    <mergeCell ref="G1104:I1104"/>
    <mergeCell ref="J1104:L1104"/>
    <mergeCell ref="M1104:Q1104"/>
    <mergeCell ref="A1106:E1107"/>
    <mergeCell ref="G1106:I1106"/>
    <mergeCell ref="J1106:L1106"/>
    <mergeCell ref="M1106:Q1106"/>
    <mergeCell ref="A1101:E1101"/>
    <mergeCell ref="G1101:I1101"/>
    <mergeCell ref="J1101:L1102"/>
    <mergeCell ref="M1101:Q1101"/>
    <mergeCell ref="A1103:E1103"/>
    <mergeCell ref="G1103:I1103"/>
    <mergeCell ref="J1103:L1103"/>
    <mergeCell ref="M1103:Q1103"/>
    <mergeCell ref="A1097:E1098"/>
    <mergeCell ref="G1097:I1097"/>
    <mergeCell ref="J1097:L1097"/>
    <mergeCell ref="M1097:Q1097"/>
    <mergeCell ref="A1099:E1100"/>
    <mergeCell ref="G1099:I1099"/>
    <mergeCell ref="J1099:L1099"/>
    <mergeCell ref="M1099:Q1099"/>
    <mergeCell ref="A1131:E1132"/>
    <mergeCell ref="G1131:I1131"/>
    <mergeCell ref="J1131:L1131"/>
    <mergeCell ref="M1131:Q1131"/>
    <mergeCell ref="A1133:E1134"/>
    <mergeCell ref="G1133:I1133"/>
    <mergeCell ref="J1133:L1133"/>
    <mergeCell ref="M1133:Q1133"/>
    <mergeCell ref="A1127:E1128"/>
    <mergeCell ref="G1127:I1127"/>
    <mergeCell ref="J1127:L1127"/>
    <mergeCell ref="M1127:Q1127"/>
    <mergeCell ref="A1129:E1130"/>
    <mergeCell ref="G1129:I1129"/>
    <mergeCell ref="J1129:L1129"/>
    <mergeCell ref="M1129:Q1129"/>
    <mergeCell ref="A1125:E1125"/>
    <mergeCell ref="G1125:I1125"/>
    <mergeCell ref="J1125:L1125"/>
    <mergeCell ref="M1125:Q1125"/>
    <mergeCell ref="A1126:E1126"/>
    <mergeCell ref="G1126:I1126"/>
    <mergeCell ref="J1126:L1126"/>
    <mergeCell ref="M1126:Q1126"/>
    <mergeCell ref="A1122:E1123"/>
    <mergeCell ref="G1122:I1122"/>
    <mergeCell ref="J1122:L1122"/>
    <mergeCell ref="M1122:Q1122"/>
    <mergeCell ref="A1124:E1124"/>
    <mergeCell ref="G1124:I1124"/>
    <mergeCell ref="M1124:Q1124"/>
    <mergeCell ref="A1118:E1119"/>
    <mergeCell ref="G1118:I1118"/>
    <mergeCell ref="J1118:L1118"/>
    <mergeCell ref="M1118:Q1118"/>
    <mergeCell ref="A1120:E1121"/>
    <mergeCell ref="G1120:I1120"/>
    <mergeCell ref="J1120:L1120"/>
    <mergeCell ref="M1120:Q1120"/>
    <mergeCell ref="A1149:E1149"/>
    <mergeCell ref="G1149:I1149"/>
    <mergeCell ref="J1149:L1150"/>
    <mergeCell ref="M1149:Q1149"/>
    <mergeCell ref="A1151:E1151"/>
    <mergeCell ref="G1151:I1151"/>
    <mergeCell ref="M1151:Q1151"/>
    <mergeCell ref="A1145:E1145"/>
    <mergeCell ref="G1145:I1145"/>
    <mergeCell ref="M1145:Q1145"/>
    <mergeCell ref="A1146:E1148"/>
    <mergeCell ref="G1146:I1146"/>
    <mergeCell ref="M1146:Q1146"/>
    <mergeCell ref="A1142:E1143"/>
    <mergeCell ref="G1142:I1142"/>
    <mergeCell ref="J1142:L1142"/>
    <mergeCell ref="M1142:Q1142"/>
    <mergeCell ref="A1144:E1144"/>
    <mergeCell ref="G1144:I1144"/>
    <mergeCell ref="M1144:Q1144"/>
    <mergeCell ref="A1140:E1140"/>
    <mergeCell ref="G1140:I1140"/>
    <mergeCell ref="M1140:Q1140"/>
    <mergeCell ref="A1141:E1141"/>
    <mergeCell ref="G1141:I1141"/>
    <mergeCell ref="M1141:Q1141"/>
    <mergeCell ref="A1138:E1138"/>
    <mergeCell ref="G1138:I1138"/>
    <mergeCell ref="A1139:E1139"/>
    <mergeCell ref="G1139:I1139"/>
    <mergeCell ref="J1139:L1139"/>
    <mergeCell ref="M1139:Q1139"/>
    <mergeCell ref="A1135:E1136"/>
    <mergeCell ref="G1135:I1135"/>
    <mergeCell ref="J1135:L1135"/>
    <mergeCell ref="M1135:Q1135"/>
    <mergeCell ref="A1137:E1137"/>
    <mergeCell ref="G1137:I1137"/>
    <mergeCell ref="M1137:Q1137"/>
    <mergeCell ref="A1164:E1164"/>
    <mergeCell ref="G1164:I1164"/>
    <mergeCell ref="M1164:Q1164"/>
    <mergeCell ref="A1165:E1165"/>
    <mergeCell ref="G1165:I1165"/>
    <mergeCell ref="J1165:L1165"/>
    <mergeCell ref="M1165:Q1165"/>
    <mergeCell ref="J1160:L1160"/>
    <mergeCell ref="M1160:Q1160"/>
    <mergeCell ref="A1162:E1163"/>
    <mergeCell ref="G1162:I1162"/>
    <mergeCell ref="J1162:L1162"/>
    <mergeCell ref="M1162:Q1162"/>
    <mergeCell ref="A1158:E1158"/>
    <mergeCell ref="G1158:I1158"/>
    <mergeCell ref="A1159:E1159"/>
    <mergeCell ref="G1159:I1159"/>
    <mergeCell ref="A1160:E1161"/>
    <mergeCell ref="G1160:I1160"/>
    <mergeCell ref="A1156:E1156"/>
    <mergeCell ref="G1156:I1156"/>
    <mergeCell ref="M1156:Q1156"/>
    <mergeCell ref="A1157:E1157"/>
    <mergeCell ref="G1157:I1157"/>
    <mergeCell ref="M1157:Q1157"/>
    <mergeCell ref="A1154:E1154"/>
    <mergeCell ref="G1154:I1154"/>
    <mergeCell ref="M1154:Q1154"/>
    <mergeCell ref="A1155:E1155"/>
    <mergeCell ref="G1155:I1155"/>
    <mergeCell ref="M1155:Q1155"/>
    <mergeCell ref="A1152:E1152"/>
    <mergeCell ref="G1152:I1152"/>
    <mergeCell ref="M1152:Q1152"/>
    <mergeCell ref="A1153:E1153"/>
    <mergeCell ref="G1153:I1153"/>
    <mergeCell ref="M1153:Q1153"/>
    <mergeCell ref="A1178:E1178"/>
    <mergeCell ref="G1178:I1178"/>
    <mergeCell ref="J1178:L1179"/>
    <mergeCell ref="M1178:Q1178"/>
    <mergeCell ref="A1180:E1180"/>
    <mergeCell ref="G1180:I1180"/>
    <mergeCell ref="M1180:Q1180"/>
    <mergeCell ref="A1176:E1176"/>
    <mergeCell ref="G1176:I1176"/>
    <mergeCell ref="J1176:L1176"/>
    <mergeCell ref="M1176:Q1176"/>
    <mergeCell ref="A1177:E1177"/>
    <mergeCell ref="G1177:I1177"/>
    <mergeCell ref="J1177:L1177"/>
    <mergeCell ref="M1177:Q1177"/>
    <mergeCell ref="A1172:E1173"/>
    <mergeCell ref="G1172:I1172"/>
    <mergeCell ref="J1172:L1172"/>
    <mergeCell ref="M1172:Q1172"/>
    <mergeCell ref="A1174:E1175"/>
    <mergeCell ref="G1174:I1174"/>
    <mergeCell ref="J1174:L1174"/>
    <mergeCell ref="M1174:Q1174"/>
    <mergeCell ref="A1170:E1170"/>
    <mergeCell ref="G1170:I1170"/>
    <mergeCell ref="J1170:L1170"/>
    <mergeCell ref="M1170:Q1170"/>
    <mergeCell ref="A1171:E1171"/>
    <mergeCell ref="G1171:I1171"/>
    <mergeCell ref="J1171:L1171"/>
    <mergeCell ref="M1171:Q1171"/>
    <mergeCell ref="A1166:E1167"/>
    <mergeCell ref="G1166:I1166"/>
    <mergeCell ref="J1166:L1166"/>
    <mergeCell ref="M1166:Q1166"/>
    <mergeCell ref="A1168:E1169"/>
    <mergeCell ref="G1168:I1168"/>
    <mergeCell ref="M1168:Q1168"/>
    <mergeCell ref="A1201:E1201"/>
    <mergeCell ref="G1201:I1201"/>
    <mergeCell ref="M1201:Q1201"/>
    <mergeCell ref="A1202:E1203"/>
    <mergeCell ref="G1202:I1202"/>
    <mergeCell ref="M1202:Q1202"/>
    <mergeCell ref="A1199:E1199"/>
    <mergeCell ref="G1199:I1199"/>
    <mergeCell ref="M1199:Q1199"/>
    <mergeCell ref="A1200:E1200"/>
    <mergeCell ref="G1200:I1200"/>
    <mergeCell ref="M1200:Q1200"/>
    <mergeCell ref="A1197:E1197"/>
    <mergeCell ref="G1197:I1197"/>
    <mergeCell ref="M1197:Q1197"/>
    <mergeCell ref="A1198:E1198"/>
    <mergeCell ref="G1198:I1198"/>
    <mergeCell ref="M1198:Q1198"/>
    <mergeCell ref="A1193:H1193"/>
    <mergeCell ref="A1195:E1195"/>
    <mergeCell ref="G1195:I1195"/>
    <mergeCell ref="J1195:L1195"/>
    <mergeCell ref="M1195:Q1195"/>
    <mergeCell ref="A1196:E1196"/>
    <mergeCell ref="G1196:I1196"/>
    <mergeCell ref="M1196:Q1196"/>
    <mergeCell ref="A1183:H1183"/>
    <mergeCell ref="A1185:E1185"/>
    <mergeCell ref="G1185:I1185"/>
    <mergeCell ref="M1185:Q1185"/>
    <mergeCell ref="A1188:H1188"/>
    <mergeCell ref="A1190:E1190"/>
    <mergeCell ref="G1190:I1190"/>
    <mergeCell ref="J1190:L1190"/>
    <mergeCell ref="M1190:Q1190"/>
    <mergeCell ref="A1213:E1213"/>
    <mergeCell ref="G1213:I1213"/>
    <mergeCell ref="J1213:L1213"/>
    <mergeCell ref="M1213:Q1213"/>
    <mergeCell ref="A1214:E1215"/>
    <mergeCell ref="G1214:I1214"/>
    <mergeCell ref="M1214:Q1214"/>
    <mergeCell ref="A1211:E1211"/>
    <mergeCell ref="G1211:I1211"/>
    <mergeCell ref="J1211:L1211"/>
    <mergeCell ref="M1211:Q1211"/>
    <mergeCell ref="A1212:E1212"/>
    <mergeCell ref="G1212:I1212"/>
    <mergeCell ref="J1212:L1212"/>
    <mergeCell ref="M1212:Q1212"/>
    <mergeCell ref="A1209:E1209"/>
    <mergeCell ref="G1209:I1209"/>
    <mergeCell ref="J1209:L1209"/>
    <mergeCell ref="M1209:Q1209"/>
    <mergeCell ref="A1210:E1210"/>
    <mergeCell ref="G1210:I1210"/>
    <mergeCell ref="J1210:L1210"/>
    <mergeCell ref="M1210:Q1210"/>
    <mergeCell ref="A1206:E1207"/>
    <mergeCell ref="G1206:I1206"/>
    <mergeCell ref="J1206:L1206"/>
    <mergeCell ref="M1206:Q1206"/>
    <mergeCell ref="A1208:E1208"/>
    <mergeCell ref="G1208:I1208"/>
    <mergeCell ref="J1208:L1208"/>
    <mergeCell ref="M1208:Q1208"/>
    <mergeCell ref="A1204:E1204"/>
    <mergeCell ref="G1204:I1204"/>
    <mergeCell ref="M1204:Q1204"/>
    <mergeCell ref="A1205:E1205"/>
    <mergeCell ref="G1205:I1205"/>
    <mergeCell ref="J1205:L1205"/>
    <mergeCell ref="M1205:Q1205"/>
    <mergeCell ref="A1232:H1232"/>
    <mergeCell ref="A1234:E1237"/>
    <mergeCell ref="G1234:I1234"/>
    <mergeCell ref="J1234:L1234"/>
    <mergeCell ref="M1234:Q1234"/>
    <mergeCell ref="A1238:E1239"/>
    <mergeCell ref="G1238:I1238"/>
    <mergeCell ref="J1238:L1238"/>
    <mergeCell ref="M1238:Q1238"/>
    <mergeCell ref="A1222:H1222"/>
    <mergeCell ref="A1224:E1224"/>
    <mergeCell ref="G1224:I1224"/>
    <mergeCell ref="J1224:L1226"/>
    <mergeCell ref="M1224:Q1224"/>
    <mergeCell ref="A1227:E1227"/>
    <mergeCell ref="G1227:I1227"/>
    <mergeCell ref="J1227:L1229"/>
    <mergeCell ref="M1227:Q1227"/>
    <mergeCell ref="A1218:E1218"/>
    <mergeCell ref="G1218:I1218"/>
    <mergeCell ref="J1218:L1218"/>
    <mergeCell ref="M1218:Q1218"/>
    <mergeCell ref="A1219:E1219"/>
    <mergeCell ref="G1219:I1219"/>
    <mergeCell ref="M1219:Q1219"/>
    <mergeCell ref="A1216:E1216"/>
    <mergeCell ref="G1216:I1216"/>
    <mergeCell ref="J1216:L1216"/>
    <mergeCell ref="M1216:Q1216"/>
    <mergeCell ref="A1217:E1217"/>
    <mergeCell ref="G1217:I1217"/>
    <mergeCell ref="J1217:L1217"/>
    <mergeCell ref="M1217:Q1217"/>
    <mergeCell ref="A1255:E1256"/>
    <mergeCell ref="G1255:I1255"/>
    <mergeCell ref="J1255:L1255"/>
    <mergeCell ref="M1255:Q1255"/>
    <mergeCell ref="A1257:E1257"/>
    <mergeCell ref="G1257:I1257"/>
    <mergeCell ref="M1257:Q1257"/>
    <mergeCell ref="A1253:E1253"/>
    <mergeCell ref="G1253:I1253"/>
    <mergeCell ref="J1253:L1253"/>
    <mergeCell ref="M1253:Q1253"/>
    <mergeCell ref="A1254:E1254"/>
    <mergeCell ref="G1254:I1254"/>
    <mergeCell ref="J1254:L1254"/>
    <mergeCell ref="M1254:Q1254"/>
    <mergeCell ref="A1248:H1248"/>
    <mergeCell ref="A1250:E1251"/>
    <mergeCell ref="G1250:I1250"/>
    <mergeCell ref="J1250:L1250"/>
    <mergeCell ref="M1250:Q1250"/>
    <mergeCell ref="A1252:E1252"/>
    <mergeCell ref="G1252:I1252"/>
    <mergeCell ref="J1252:L1252"/>
    <mergeCell ref="M1252:Q1252"/>
    <mergeCell ref="A1240:E1240"/>
    <mergeCell ref="G1240:I1240"/>
    <mergeCell ref="J1240:L1240"/>
    <mergeCell ref="M1240:Q1240"/>
    <mergeCell ref="A1243:H1243"/>
    <mergeCell ref="A1245:E1245"/>
    <mergeCell ref="G1245:I1245"/>
    <mergeCell ref="J1245:L1245"/>
    <mergeCell ref="M1245:Q1245"/>
    <mergeCell ref="A1273:E1273"/>
    <mergeCell ref="G1273:I1273"/>
    <mergeCell ref="J1273:L1273"/>
    <mergeCell ref="M1273:Q1273"/>
    <mergeCell ref="A1274:E1275"/>
    <mergeCell ref="G1274:I1274"/>
    <mergeCell ref="J1274:L1274"/>
    <mergeCell ref="M1274:Q1274"/>
    <mergeCell ref="A1269:E1270"/>
    <mergeCell ref="G1269:I1269"/>
    <mergeCell ref="J1269:L1269"/>
    <mergeCell ref="M1269:Q1269"/>
    <mergeCell ref="A1271:E1272"/>
    <mergeCell ref="G1271:I1271"/>
    <mergeCell ref="J1271:L1271"/>
    <mergeCell ref="M1271:Q1271"/>
    <mergeCell ref="A1265:E1266"/>
    <mergeCell ref="G1265:I1265"/>
    <mergeCell ref="J1265:L1265"/>
    <mergeCell ref="M1265:Q1265"/>
    <mergeCell ref="A1267:E1268"/>
    <mergeCell ref="G1267:I1267"/>
    <mergeCell ref="J1267:L1267"/>
    <mergeCell ref="M1267:Q1267"/>
    <mergeCell ref="A1260:E1261"/>
    <mergeCell ref="G1260:I1260"/>
    <mergeCell ref="J1260:L1260"/>
    <mergeCell ref="M1260:Q1260"/>
    <mergeCell ref="A1262:E1264"/>
    <mergeCell ref="G1262:I1262"/>
    <mergeCell ref="M1262:Q1262"/>
    <mergeCell ref="A1258:E1258"/>
    <mergeCell ref="G1258:I1258"/>
    <mergeCell ref="J1258:L1258"/>
    <mergeCell ref="M1258:Q1258"/>
    <mergeCell ref="A1259:E1259"/>
    <mergeCell ref="G1259:I1259"/>
    <mergeCell ref="J1259:L1259"/>
    <mergeCell ref="M1259:Q1259"/>
    <mergeCell ref="A1298:E1298"/>
    <mergeCell ref="G1298:I1298"/>
    <mergeCell ref="J1298:L1298"/>
    <mergeCell ref="M1298:Q1298"/>
    <mergeCell ref="A1299:E1300"/>
    <mergeCell ref="G1299:I1299"/>
    <mergeCell ref="M1299:Q1299"/>
    <mergeCell ref="A1292:H1292"/>
    <mergeCell ref="A1294:E1295"/>
    <mergeCell ref="G1294:I1294"/>
    <mergeCell ref="J1294:L1295"/>
    <mergeCell ref="M1294:Q1294"/>
    <mergeCell ref="A1296:E1297"/>
    <mergeCell ref="G1296:I1296"/>
    <mergeCell ref="J1296:L1296"/>
    <mergeCell ref="M1296:Q1296"/>
    <mergeCell ref="A1286:E1288"/>
    <mergeCell ref="G1286:I1286"/>
    <mergeCell ref="M1286:Q1286"/>
    <mergeCell ref="A1289:E1289"/>
    <mergeCell ref="G1289:I1289"/>
    <mergeCell ref="M1289:Q1289"/>
    <mergeCell ref="A1280:E1280"/>
    <mergeCell ref="G1280:I1280"/>
    <mergeCell ref="M1280:Q1280"/>
    <mergeCell ref="A1283:H1283"/>
    <mergeCell ref="A1285:E1285"/>
    <mergeCell ref="G1285:I1285"/>
    <mergeCell ref="J1285:L1285"/>
    <mergeCell ref="M1285:Q1285"/>
    <mergeCell ref="A1276:E1277"/>
    <mergeCell ref="G1276:I1276"/>
    <mergeCell ref="J1276:L1276"/>
    <mergeCell ref="M1276:Q1276"/>
    <mergeCell ref="A1278:E1279"/>
    <mergeCell ref="G1278:I1278"/>
    <mergeCell ref="J1278:L1278"/>
    <mergeCell ref="M1278:Q1278"/>
    <mergeCell ref="A1316:E1316"/>
    <mergeCell ref="G1316:I1316"/>
    <mergeCell ref="M1316:Q1316"/>
    <mergeCell ref="A1317:E1317"/>
    <mergeCell ref="G1317:I1317"/>
    <mergeCell ref="M1317:Q1317"/>
    <mergeCell ref="A1314:E1314"/>
    <mergeCell ref="G1314:I1314"/>
    <mergeCell ref="M1314:Q1314"/>
    <mergeCell ref="A1315:E1315"/>
    <mergeCell ref="G1315:I1315"/>
    <mergeCell ref="M1315:Q1315"/>
    <mergeCell ref="A1312:E1312"/>
    <mergeCell ref="G1312:I1312"/>
    <mergeCell ref="M1312:Q1312"/>
    <mergeCell ref="A1313:E1313"/>
    <mergeCell ref="G1313:I1313"/>
    <mergeCell ref="J1313:L1313"/>
    <mergeCell ref="M1313:Q1313"/>
    <mergeCell ref="A1310:E1310"/>
    <mergeCell ref="G1310:I1310"/>
    <mergeCell ref="M1310:Q1310"/>
    <mergeCell ref="A1311:E1311"/>
    <mergeCell ref="G1311:I1311"/>
    <mergeCell ref="M1311:Q1311"/>
    <mergeCell ref="A1308:E1308"/>
    <mergeCell ref="G1308:I1308"/>
    <mergeCell ref="M1308:Q1308"/>
    <mergeCell ref="A1309:E1309"/>
    <mergeCell ref="G1309:I1309"/>
    <mergeCell ref="M1309:Q1309"/>
    <mergeCell ref="A1301:E1302"/>
    <mergeCell ref="G1301:I1301"/>
    <mergeCell ref="J1301:L1302"/>
    <mergeCell ref="M1301:Q1301"/>
    <mergeCell ref="A1305:H1305"/>
    <mergeCell ref="A1307:E1307"/>
    <mergeCell ref="G1307:I1307"/>
    <mergeCell ref="J1307:L1307"/>
    <mergeCell ref="M1307:Q1307"/>
    <mergeCell ref="A1330:E1330"/>
    <mergeCell ref="G1330:I1330"/>
    <mergeCell ref="M1330:Q1330"/>
    <mergeCell ref="A1331:E1331"/>
    <mergeCell ref="G1331:I1331"/>
    <mergeCell ref="M1331:Q1331"/>
    <mergeCell ref="A1327:E1327"/>
    <mergeCell ref="G1327:I1327"/>
    <mergeCell ref="M1327:Q1327"/>
    <mergeCell ref="A1328:E1329"/>
    <mergeCell ref="G1328:I1328"/>
    <mergeCell ref="J1328:L1328"/>
    <mergeCell ref="M1328:Q1328"/>
    <mergeCell ref="A1325:E1325"/>
    <mergeCell ref="G1325:I1325"/>
    <mergeCell ref="M1325:Q1325"/>
    <mergeCell ref="A1326:E1326"/>
    <mergeCell ref="G1326:I1326"/>
    <mergeCell ref="M1326:Q1326"/>
    <mergeCell ref="A1322:E1323"/>
    <mergeCell ref="G1322:I1322"/>
    <mergeCell ref="J1322:L1322"/>
    <mergeCell ref="M1322:Q1322"/>
    <mergeCell ref="A1324:E1324"/>
    <mergeCell ref="G1324:I1324"/>
    <mergeCell ref="M1324:Q1324"/>
    <mergeCell ref="A1320:E1320"/>
    <mergeCell ref="G1320:I1320"/>
    <mergeCell ref="M1320:Q1320"/>
    <mergeCell ref="A1321:E1321"/>
    <mergeCell ref="G1321:I1321"/>
    <mergeCell ref="M1321:Q1321"/>
    <mergeCell ref="A1318:E1318"/>
    <mergeCell ref="G1318:I1318"/>
    <mergeCell ref="M1318:Q1318"/>
    <mergeCell ref="A1319:E1319"/>
    <mergeCell ref="G1319:I1319"/>
    <mergeCell ref="J1319:L1319"/>
    <mergeCell ref="M1319:Q1319"/>
    <mergeCell ref="A1343:E1343"/>
    <mergeCell ref="G1343:I1343"/>
    <mergeCell ref="M1343:Q1343"/>
    <mergeCell ref="A1344:E1345"/>
    <mergeCell ref="G1344:I1344"/>
    <mergeCell ref="M1344:Q1344"/>
    <mergeCell ref="A1340:E1341"/>
    <mergeCell ref="G1340:I1340"/>
    <mergeCell ref="J1340:L1340"/>
    <mergeCell ref="M1340:Q1340"/>
    <mergeCell ref="A1342:E1342"/>
    <mergeCell ref="G1342:I1342"/>
    <mergeCell ref="J1342:L1342"/>
    <mergeCell ref="M1342:Q1342"/>
    <mergeCell ref="A1338:E1338"/>
    <mergeCell ref="G1338:I1338"/>
    <mergeCell ref="J1338:L1338"/>
    <mergeCell ref="M1338:Q1338"/>
    <mergeCell ref="A1339:E1339"/>
    <mergeCell ref="G1339:I1339"/>
    <mergeCell ref="J1339:L1339"/>
    <mergeCell ref="M1339:Q1339"/>
    <mergeCell ref="A1335:E1336"/>
    <mergeCell ref="G1335:I1335"/>
    <mergeCell ref="J1335:L1335"/>
    <mergeCell ref="M1335:Q1335"/>
    <mergeCell ref="A1337:E1337"/>
    <mergeCell ref="G1337:I1337"/>
    <mergeCell ref="J1337:L1337"/>
    <mergeCell ref="M1337:Q1337"/>
    <mergeCell ref="A1332:E1332"/>
    <mergeCell ref="G1332:I1332"/>
    <mergeCell ref="M1332:Q1332"/>
    <mergeCell ref="A1333:E1334"/>
    <mergeCell ref="G1333:I1333"/>
    <mergeCell ref="J1333:L1333"/>
    <mergeCell ref="M1333:Q1333"/>
    <mergeCell ref="A1363:E1363"/>
    <mergeCell ref="G1363:I1363"/>
    <mergeCell ref="M1363:Q1363"/>
    <mergeCell ref="A1364:E1364"/>
    <mergeCell ref="G1364:I1364"/>
    <mergeCell ref="M1364:Q1364"/>
    <mergeCell ref="A1359:E1360"/>
    <mergeCell ref="G1359:I1359"/>
    <mergeCell ref="J1359:L1360"/>
    <mergeCell ref="M1359:Q1359"/>
    <mergeCell ref="A1361:E1362"/>
    <mergeCell ref="G1361:I1361"/>
    <mergeCell ref="M1361:Q1361"/>
    <mergeCell ref="A1356:E1357"/>
    <mergeCell ref="G1356:I1356"/>
    <mergeCell ref="M1356:Q1356"/>
    <mergeCell ref="A1358:E1358"/>
    <mergeCell ref="G1358:I1358"/>
    <mergeCell ref="M1358:Q1358"/>
    <mergeCell ref="A1353:E1353"/>
    <mergeCell ref="G1353:I1353"/>
    <mergeCell ref="M1353:Q1353"/>
    <mergeCell ref="A1354:E1355"/>
    <mergeCell ref="G1354:I1354"/>
    <mergeCell ref="M1354:Q1354"/>
    <mergeCell ref="A1350:E1351"/>
    <mergeCell ref="G1350:I1350"/>
    <mergeCell ref="M1350:Q1350"/>
    <mergeCell ref="A1352:E1352"/>
    <mergeCell ref="G1352:I1352"/>
    <mergeCell ref="M1352:Q1352"/>
    <mergeCell ref="A1346:E1347"/>
    <mergeCell ref="G1346:I1346"/>
    <mergeCell ref="J1346:L1346"/>
    <mergeCell ref="M1346:Q1346"/>
    <mergeCell ref="A1348:E1349"/>
    <mergeCell ref="G1348:I1348"/>
    <mergeCell ref="M1348:Q1348"/>
    <mergeCell ref="A1378:E1378"/>
    <mergeCell ref="G1378:I1378"/>
    <mergeCell ref="M1378:Q1378"/>
    <mergeCell ref="A1379:E1380"/>
    <mergeCell ref="G1379:I1379"/>
    <mergeCell ref="M1379:Q1379"/>
    <mergeCell ref="A1375:E1376"/>
    <mergeCell ref="G1375:I1375"/>
    <mergeCell ref="M1375:Q1375"/>
    <mergeCell ref="A1377:E1377"/>
    <mergeCell ref="G1377:I1377"/>
    <mergeCell ref="M1377:Q1377"/>
    <mergeCell ref="A1371:E1372"/>
    <mergeCell ref="G1371:I1371"/>
    <mergeCell ref="M1371:Q1371"/>
    <mergeCell ref="A1373:E1374"/>
    <mergeCell ref="G1373:I1373"/>
    <mergeCell ref="M1373:Q1373"/>
    <mergeCell ref="A1369:E1369"/>
    <mergeCell ref="G1369:I1369"/>
    <mergeCell ref="M1369:Q1369"/>
    <mergeCell ref="A1370:E1370"/>
    <mergeCell ref="G1370:I1370"/>
    <mergeCell ref="M1370:Q1370"/>
    <mergeCell ref="A1367:E1367"/>
    <mergeCell ref="G1367:I1367"/>
    <mergeCell ref="M1367:Q1367"/>
    <mergeCell ref="A1368:E1368"/>
    <mergeCell ref="G1368:I1368"/>
    <mergeCell ref="M1368:Q1368"/>
    <mergeCell ref="A1365:E1365"/>
    <mergeCell ref="G1365:I1365"/>
    <mergeCell ref="M1365:Q1365"/>
    <mergeCell ref="A1366:E1366"/>
    <mergeCell ref="G1366:I1366"/>
    <mergeCell ref="M1366:Q1366"/>
    <mergeCell ref="A1404:H1404"/>
    <mergeCell ref="A1406:E1407"/>
    <mergeCell ref="G1406:I1406"/>
    <mergeCell ref="J1406:L1406"/>
    <mergeCell ref="M1406:Q1406"/>
    <mergeCell ref="A1410:H1410"/>
    <mergeCell ref="A1398:E1399"/>
    <mergeCell ref="G1398:I1398"/>
    <mergeCell ref="M1398:Q1398"/>
    <mergeCell ref="A1400:E1401"/>
    <mergeCell ref="G1400:I1400"/>
    <mergeCell ref="M1400:Q1400"/>
    <mergeCell ref="A1390:E1390"/>
    <mergeCell ref="G1390:I1390"/>
    <mergeCell ref="M1390:Q1390"/>
    <mergeCell ref="A1393:H1393"/>
    <mergeCell ref="A1395:E1397"/>
    <mergeCell ref="G1395:I1395"/>
    <mergeCell ref="J1395:L1396"/>
    <mergeCell ref="M1395:Q1395"/>
    <mergeCell ref="A1388:E1388"/>
    <mergeCell ref="G1388:I1388"/>
    <mergeCell ref="M1388:Q1388"/>
    <mergeCell ref="A1389:E1389"/>
    <mergeCell ref="G1389:I1389"/>
    <mergeCell ref="M1389:Q1389"/>
    <mergeCell ref="A1385:E1385"/>
    <mergeCell ref="G1385:I1385"/>
    <mergeCell ref="M1385:Q1385"/>
    <mergeCell ref="A1386:E1387"/>
    <mergeCell ref="G1386:I1386"/>
    <mergeCell ref="M1386:Q1386"/>
    <mergeCell ref="A1381:E1382"/>
    <mergeCell ref="G1381:I1381"/>
    <mergeCell ref="M1381:Q1381"/>
    <mergeCell ref="A1383:E1384"/>
    <mergeCell ref="G1383:I1383"/>
    <mergeCell ref="M1383:Q1383"/>
    <mergeCell ref="A1431:E1431"/>
    <mergeCell ref="G1431:I1431"/>
    <mergeCell ref="M1431:Q1431"/>
    <mergeCell ref="A1432:E1432"/>
    <mergeCell ref="G1432:I1432"/>
    <mergeCell ref="J1432:L1432"/>
    <mergeCell ref="A1429:E1429"/>
    <mergeCell ref="G1429:I1429"/>
    <mergeCell ref="M1429:Q1429"/>
    <mergeCell ref="A1430:E1430"/>
    <mergeCell ref="G1430:I1430"/>
    <mergeCell ref="M1430:Q1430"/>
    <mergeCell ref="A1423:E1425"/>
    <mergeCell ref="G1423:I1423"/>
    <mergeCell ref="J1423:L1425"/>
    <mergeCell ref="M1423:Q1423"/>
    <mergeCell ref="A1426:E1428"/>
    <mergeCell ref="G1426:I1426"/>
    <mergeCell ref="J1426:L1428"/>
    <mergeCell ref="M1426:Q1426"/>
    <mergeCell ref="A1418:E1418"/>
    <mergeCell ref="G1418:I1418"/>
    <mergeCell ref="J1418:L1419"/>
    <mergeCell ref="M1418:Q1418"/>
    <mergeCell ref="A1420:E1422"/>
    <mergeCell ref="G1420:I1420"/>
    <mergeCell ref="J1420:L1422"/>
    <mergeCell ref="M1420:Q1420"/>
    <mergeCell ref="A1412:E1414"/>
    <mergeCell ref="G1412:I1412"/>
    <mergeCell ref="J1412:L1414"/>
    <mergeCell ref="M1412:Q1412"/>
    <mergeCell ref="A1415:E1417"/>
    <mergeCell ref="G1415:I1415"/>
    <mergeCell ref="J1415:L1417"/>
    <mergeCell ref="M1415:Q1415"/>
    <mergeCell ref="A1455:E1458"/>
    <mergeCell ref="G1455:I1455"/>
    <mergeCell ref="J1455:L1455"/>
    <mergeCell ref="M1455:Q1455"/>
    <mergeCell ref="A1459:E1462"/>
    <mergeCell ref="G1459:I1459"/>
    <mergeCell ref="J1459:L1459"/>
    <mergeCell ref="M1459:Q1459"/>
    <mergeCell ref="A1449:E1449"/>
    <mergeCell ref="G1449:I1449"/>
    <mergeCell ref="M1449:Q1449"/>
    <mergeCell ref="A1452:H1452"/>
    <mergeCell ref="A1454:E1454"/>
    <mergeCell ref="G1454:I1454"/>
    <mergeCell ref="J1454:L1454"/>
    <mergeCell ref="M1454:Q1454"/>
    <mergeCell ref="A1445:H1445"/>
    <mergeCell ref="A1447:E1447"/>
    <mergeCell ref="G1447:I1447"/>
    <mergeCell ref="J1447:L1447"/>
    <mergeCell ref="M1447:Q1447"/>
    <mergeCell ref="A1448:E1448"/>
    <mergeCell ref="G1448:I1448"/>
    <mergeCell ref="J1448:L1448"/>
    <mergeCell ref="M1448:Q1448"/>
    <mergeCell ref="A1435:H1435"/>
    <mergeCell ref="A1437:E1437"/>
    <mergeCell ref="G1437:I1437"/>
    <mergeCell ref="M1437:Q1437"/>
    <mergeCell ref="A1440:H1440"/>
    <mergeCell ref="A1442:E1442"/>
    <mergeCell ref="G1442:I1442"/>
    <mergeCell ref="M1442:Q1442"/>
    <mergeCell ref="A1477:E1478"/>
    <mergeCell ref="G1477:I1477"/>
    <mergeCell ref="J1477:L1477"/>
    <mergeCell ref="M1477:Q1477"/>
    <mergeCell ref="A1479:E1480"/>
    <mergeCell ref="G1479:I1479"/>
    <mergeCell ref="J1479:L1479"/>
    <mergeCell ref="M1479:Q1479"/>
    <mergeCell ref="A1474:E1474"/>
    <mergeCell ref="G1474:I1474"/>
    <mergeCell ref="J1474:L1474"/>
    <mergeCell ref="M1474:Q1474"/>
    <mergeCell ref="A1475:E1476"/>
    <mergeCell ref="G1475:I1475"/>
    <mergeCell ref="J1475:L1475"/>
    <mergeCell ref="M1475:Q1475"/>
    <mergeCell ref="A1470:E1471"/>
    <mergeCell ref="G1470:I1470"/>
    <mergeCell ref="J1470:L1470"/>
    <mergeCell ref="M1470:Q1470"/>
    <mergeCell ref="A1472:E1473"/>
    <mergeCell ref="G1472:I1472"/>
    <mergeCell ref="J1472:L1472"/>
    <mergeCell ref="M1472:Q1472"/>
    <mergeCell ref="A1467:E1468"/>
    <mergeCell ref="G1467:I1467"/>
    <mergeCell ref="J1467:L1467"/>
    <mergeCell ref="M1467:Q1467"/>
    <mergeCell ref="A1469:E1469"/>
    <mergeCell ref="G1469:I1469"/>
    <mergeCell ref="J1469:L1469"/>
    <mergeCell ref="M1469:Q1469"/>
    <mergeCell ref="A1463:E1464"/>
    <mergeCell ref="G1463:I1463"/>
    <mergeCell ref="J1463:L1463"/>
    <mergeCell ref="M1463:Q1463"/>
    <mergeCell ref="A1465:E1466"/>
    <mergeCell ref="G1465:I1465"/>
    <mergeCell ref="J1465:L1465"/>
    <mergeCell ref="M1465:Q1465"/>
    <mergeCell ref="A1502:E1502"/>
    <mergeCell ref="G1502:I1502"/>
    <mergeCell ref="J1502:L1502"/>
    <mergeCell ref="M1502:Q1502"/>
    <mergeCell ref="A1503:E1503"/>
    <mergeCell ref="G1503:I1503"/>
    <mergeCell ref="J1503:L1503"/>
    <mergeCell ref="M1503:Q1503"/>
    <mergeCell ref="A1500:E1500"/>
    <mergeCell ref="G1500:I1500"/>
    <mergeCell ref="J1500:L1500"/>
    <mergeCell ref="M1500:Q1500"/>
    <mergeCell ref="A1501:E1501"/>
    <mergeCell ref="G1501:I1501"/>
    <mergeCell ref="J1501:L1501"/>
    <mergeCell ref="M1501:Q1501"/>
    <mergeCell ref="A1494:E1495"/>
    <mergeCell ref="G1494:I1494"/>
    <mergeCell ref="J1494:L1494"/>
    <mergeCell ref="M1494:Q1494"/>
    <mergeCell ref="A1496:E1499"/>
    <mergeCell ref="G1496:I1496"/>
    <mergeCell ref="J1496:L1496"/>
    <mergeCell ref="M1496:Q1496"/>
    <mergeCell ref="A1486:E1489"/>
    <mergeCell ref="G1486:I1486"/>
    <mergeCell ref="J1486:L1486"/>
    <mergeCell ref="M1486:Q1486"/>
    <mergeCell ref="A1490:E1493"/>
    <mergeCell ref="G1490:I1490"/>
    <mergeCell ref="J1490:L1490"/>
    <mergeCell ref="M1490:Q1490"/>
    <mergeCell ref="A1481:E1481"/>
    <mergeCell ref="G1481:I1481"/>
    <mergeCell ref="M1481:Q1481"/>
    <mergeCell ref="A1482:E1485"/>
    <mergeCell ref="G1482:I1482"/>
    <mergeCell ref="J1482:L1482"/>
    <mergeCell ref="M1482:Q1482"/>
    <mergeCell ref="A1520:E1520"/>
    <mergeCell ref="G1520:I1520"/>
    <mergeCell ref="J1520:L1520"/>
    <mergeCell ref="M1520:Q1520"/>
    <mergeCell ref="A1521:E1521"/>
    <mergeCell ref="G1521:I1521"/>
    <mergeCell ref="J1521:L1521"/>
    <mergeCell ref="M1521:Q1521"/>
    <mergeCell ref="A1515:E1518"/>
    <mergeCell ref="G1515:I1515"/>
    <mergeCell ref="J1515:L1515"/>
    <mergeCell ref="M1515:Q1515"/>
    <mergeCell ref="A1519:E1519"/>
    <mergeCell ref="G1519:I1519"/>
    <mergeCell ref="J1519:L1519"/>
    <mergeCell ref="M1519:Q1519"/>
    <mergeCell ref="A1508:E1508"/>
    <mergeCell ref="G1508:I1508"/>
    <mergeCell ref="M1508:Q1508"/>
    <mergeCell ref="A1509:E1514"/>
    <mergeCell ref="G1509:I1509"/>
    <mergeCell ref="J1509:L1509"/>
    <mergeCell ref="M1509:Q1509"/>
    <mergeCell ref="A1506:E1506"/>
    <mergeCell ref="G1506:I1506"/>
    <mergeCell ref="J1506:L1506"/>
    <mergeCell ref="M1506:Q1506"/>
    <mergeCell ref="A1507:E1507"/>
    <mergeCell ref="G1507:I1507"/>
    <mergeCell ref="J1507:L1507"/>
    <mergeCell ref="M1507:Q1507"/>
    <mergeCell ref="A1504:E1504"/>
    <mergeCell ref="G1504:I1504"/>
    <mergeCell ref="J1504:L1504"/>
    <mergeCell ref="M1504:Q1504"/>
    <mergeCell ref="A1505:E1505"/>
    <mergeCell ref="G1505:I1505"/>
    <mergeCell ref="J1505:L1505"/>
    <mergeCell ref="M1505:Q1505"/>
    <mergeCell ref="A1536:E1540"/>
    <mergeCell ref="G1536:I1536"/>
    <mergeCell ref="J1536:L1536"/>
    <mergeCell ref="M1536:Q1536"/>
    <mergeCell ref="A1541:E1544"/>
    <mergeCell ref="G1541:I1541"/>
    <mergeCell ref="J1541:L1541"/>
    <mergeCell ref="M1541:Q1541"/>
    <mergeCell ref="A1533:E1534"/>
    <mergeCell ref="G1533:I1533"/>
    <mergeCell ref="J1533:L1533"/>
    <mergeCell ref="M1533:Q1533"/>
    <mergeCell ref="A1535:E1535"/>
    <mergeCell ref="G1535:I1535"/>
    <mergeCell ref="J1535:L1535"/>
    <mergeCell ref="M1535:Q1535"/>
    <mergeCell ref="A1527:E1530"/>
    <mergeCell ref="G1527:I1527"/>
    <mergeCell ref="J1527:L1528"/>
    <mergeCell ref="M1527:Q1527"/>
    <mergeCell ref="A1531:E1532"/>
    <mergeCell ref="G1531:I1531"/>
    <mergeCell ref="J1531:L1531"/>
    <mergeCell ref="M1531:Q1531"/>
    <mergeCell ref="A1524:E1524"/>
    <mergeCell ref="G1524:I1524"/>
    <mergeCell ref="J1524:L1524"/>
    <mergeCell ref="M1524:Q1524"/>
    <mergeCell ref="A1525:E1526"/>
    <mergeCell ref="G1525:I1525"/>
    <mergeCell ref="J1525:L1526"/>
    <mergeCell ref="M1525:Q1525"/>
    <mergeCell ref="A1522:E1522"/>
    <mergeCell ref="G1522:I1522"/>
    <mergeCell ref="J1522:L1522"/>
    <mergeCell ref="M1522:Q1522"/>
    <mergeCell ref="A1523:E1523"/>
    <mergeCell ref="G1523:I1523"/>
    <mergeCell ref="J1523:L1523"/>
    <mergeCell ref="M1523:Q1523"/>
    <mergeCell ref="A1577:E1579"/>
    <mergeCell ref="G1577:I1577"/>
    <mergeCell ref="J1577:L1577"/>
    <mergeCell ref="M1577:Q1577"/>
    <mergeCell ref="A1580:E1581"/>
    <mergeCell ref="G1580:I1580"/>
    <mergeCell ref="J1580:L1580"/>
    <mergeCell ref="M1580:Q1580"/>
    <mergeCell ref="A1570:E1573"/>
    <mergeCell ref="G1570:I1570"/>
    <mergeCell ref="J1570:L1570"/>
    <mergeCell ref="M1570:Q1570"/>
    <mergeCell ref="A1574:E1576"/>
    <mergeCell ref="G1574:I1574"/>
    <mergeCell ref="J1574:L1574"/>
    <mergeCell ref="M1574:Q1574"/>
    <mergeCell ref="A1564:E1566"/>
    <mergeCell ref="G1564:I1564"/>
    <mergeCell ref="J1564:L1564"/>
    <mergeCell ref="M1564:Q1564"/>
    <mergeCell ref="A1567:E1569"/>
    <mergeCell ref="G1567:I1567"/>
    <mergeCell ref="J1567:L1567"/>
    <mergeCell ref="M1567:Q1567"/>
    <mergeCell ref="A1555:E1559"/>
    <mergeCell ref="G1555:I1555"/>
    <mergeCell ref="J1555:L1555"/>
    <mergeCell ref="M1555:Q1555"/>
    <mergeCell ref="A1560:E1563"/>
    <mergeCell ref="G1560:I1560"/>
    <mergeCell ref="J1560:L1560"/>
    <mergeCell ref="M1560:Q1560"/>
    <mergeCell ref="A1545:E1549"/>
    <mergeCell ref="G1545:I1545"/>
    <mergeCell ref="J1545:L1545"/>
    <mergeCell ref="M1545:Q1545"/>
    <mergeCell ref="A1550:E1554"/>
    <mergeCell ref="G1550:I1550"/>
    <mergeCell ref="J1550:L1550"/>
    <mergeCell ref="M1550:Q1550"/>
    <mergeCell ref="A1613:E1618"/>
    <mergeCell ref="G1613:I1613"/>
    <mergeCell ref="J1613:L1614"/>
    <mergeCell ref="M1613:Q1613"/>
    <mergeCell ref="A1619:E1620"/>
    <mergeCell ref="G1619:I1619"/>
    <mergeCell ref="J1619:L1619"/>
    <mergeCell ref="M1619:Q1619"/>
    <mergeCell ref="A1604:E1608"/>
    <mergeCell ref="G1604:I1604"/>
    <mergeCell ref="J1604:L1604"/>
    <mergeCell ref="M1604:Q1604"/>
    <mergeCell ref="A1609:E1612"/>
    <mergeCell ref="G1609:I1609"/>
    <mergeCell ref="J1609:L1609"/>
    <mergeCell ref="M1609:Q1609"/>
    <mergeCell ref="A1597:E1599"/>
    <mergeCell ref="G1597:I1597"/>
    <mergeCell ref="M1597:Q1597"/>
    <mergeCell ref="A1600:E1603"/>
    <mergeCell ref="G1600:I1600"/>
    <mergeCell ref="J1600:L1600"/>
    <mergeCell ref="M1600:Q1600"/>
    <mergeCell ref="A1589:E1593"/>
    <mergeCell ref="G1589:I1589"/>
    <mergeCell ref="J1589:L1589"/>
    <mergeCell ref="M1589:Q1589"/>
    <mergeCell ref="A1594:E1596"/>
    <mergeCell ref="G1594:I1594"/>
    <mergeCell ref="J1594:L1594"/>
    <mergeCell ref="M1594:Q1594"/>
    <mergeCell ref="A1582:E1583"/>
    <mergeCell ref="G1582:I1582"/>
    <mergeCell ref="J1582:L1582"/>
    <mergeCell ref="M1582:Q1582"/>
    <mergeCell ref="A1584:E1588"/>
    <mergeCell ref="G1584:I1584"/>
    <mergeCell ref="J1584:L1584"/>
    <mergeCell ref="M1584:Q1584"/>
    <mergeCell ref="A1634:E1635"/>
    <mergeCell ref="G1634:I1634"/>
    <mergeCell ref="J1634:L1634"/>
    <mergeCell ref="M1634:Q1634"/>
    <mergeCell ref="A1636:E1637"/>
    <mergeCell ref="G1636:I1636"/>
    <mergeCell ref="J1636:L1636"/>
    <mergeCell ref="M1636:Q1636"/>
    <mergeCell ref="A1631:E1631"/>
    <mergeCell ref="G1631:I1631"/>
    <mergeCell ref="M1631:Q1631"/>
    <mergeCell ref="A1632:E1632"/>
    <mergeCell ref="G1632:I1632"/>
    <mergeCell ref="J1632:L1633"/>
    <mergeCell ref="M1632:Q1632"/>
    <mergeCell ref="A1626:E1626"/>
    <mergeCell ref="G1626:I1626"/>
    <mergeCell ref="J1626:L1626"/>
    <mergeCell ref="M1626:Q1626"/>
    <mergeCell ref="A1627:E1630"/>
    <mergeCell ref="G1627:I1627"/>
    <mergeCell ref="J1627:L1627"/>
    <mergeCell ref="M1627:Q1627"/>
    <mergeCell ref="A1624:E1624"/>
    <mergeCell ref="G1624:I1624"/>
    <mergeCell ref="J1624:L1624"/>
    <mergeCell ref="M1624:Q1624"/>
    <mergeCell ref="A1625:E1625"/>
    <mergeCell ref="G1625:I1625"/>
    <mergeCell ref="J1625:L1625"/>
    <mergeCell ref="M1625:Q1625"/>
    <mergeCell ref="A1621:E1622"/>
    <mergeCell ref="G1621:I1621"/>
    <mergeCell ref="J1621:L1621"/>
    <mergeCell ref="M1621:Q1621"/>
    <mergeCell ref="A1623:E1623"/>
    <mergeCell ref="G1623:I1623"/>
    <mergeCell ref="J1623:L1623"/>
    <mergeCell ref="M1623:Q1623"/>
    <mergeCell ref="A1666:E1670"/>
    <mergeCell ref="G1666:I1666"/>
    <mergeCell ref="J1666:L1666"/>
    <mergeCell ref="M1666:Q1666"/>
    <mergeCell ref="A1671:E1675"/>
    <mergeCell ref="G1671:I1671"/>
    <mergeCell ref="J1671:L1671"/>
    <mergeCell ref="M1671:Q1671"/>
    <mergeCell ref="A1659:E1661"/>
    <mergeCell ref="G1659:I1659"/>
    <mergeCell ref="M1659:Q1659"/>
    <mergeCell ref="A1662:E1665"/>
    <mergeCell ref="G1662:I1662"/>
    <mergeCell ref="J1662:L1663"/>
    <mergeCell ref="M1662:Q1662"/>
    <mergeCell ref="A1649:E1654"/>
    <mergeCell ref="G1649:I1649"/>
    <mergeCell ref="J1649:L1649"/>
    <mergeCell ref="M1649:Q1649"/>
    <mergeCell ref="A1655:E1658"/>
    <mergeCell ref="G1655:I1655"/>
    <mergeCell ref="J1655:L1655"/>
    <mergeCell ref="M1655:Q1655"/>
    <mergeCell ref="A1643:E1644"/>
    <mergeCell ref="G1643:I1643"/>
    <mergeCell ref="J1643:L1643"/>
    <mergeCell ref="M1643:Q1643"/>
    <mergeCell ref="A1645:E1648"/>
    <mergeCell ref="G1645:I1645"/>
    <mergeCell ref="J1645:L1646"/>
    <mergeCell ref="M1645:Q1645"/>
    <mergeCell ref="A1638:E1638"/>
    <mergeCell ref="G1638:I1638"/>
    <mergeCell ref="J1638:L1638"/>
    <mergeCell ref="M1638:Q1638"/>
    <mergeCell ref="A1639:E1642"/>
    <mergeCell ref="G1639:I1639"/>
    <mergeCell ref="J1639:L1639"/>
    <mergeCell ref="M1639:Q1639"/>
    <mergeCell ref="A1701:E1703"/>
    <mergeCell ref="G1701:I1701"/>
    <mergeCell ref="J1701:L1701"/>
    <mergeCell ref="M1701:Q1701"/>
    <mergeCell ref="A1704:E1707"/>
    <mergeCell ref="G1704:I1704"/>
    <mergeCell ref="J1704:L1704"/>
    <mergeCell ref="M1704:Q1704"/>
    <mergeCell ref="A1693:E1696"/>
    <mergeCell ref="G1693:I1693"/>
    <mergeCell ref="J1693:L1693"/>
    <mergeCell ref="M1693:Q1693"/>
    <mergeCell ref="A1697:E1700"/>
    <mergeCell ref="G1697:I1697"/>
    <mergeCell ref="J1697:L1697"/>
    <mergeCell ref="M1697:Q1697"/>
    <mergeCell ref="A1685:E1688"/>
    <mergeCell ref="G1685:I1685"/>
    <mergeCell ref="J1685:L1685"/>
    <mergeCell ref="M1685:Q1685"/>
    <mergeCell ref="A1689:E1692"/>
    <mergeCell ref="G1689:I1689"/>
    <mergeCell ref="J1689:L1689"/>
    <mergeCell ref="M1689:Q1689"/>
    <mergeCell ref="A1683:E1683"/>
    <mergeCell ref="G1683:I1683"/>
    <mergeCell ref="J1683:L1683"/>
    <mergeCell ref="M1683:Q1683"/>
    <mergeCell ref="A1684:E1684"/>
    <mergeCell ref="G1684:I1684"/>
    <mergeCell ref="M1684:Q1684"/>
    <mergeCell ref="A1676:E1680"/>
    <mergeCell ref="G1676:I1676"/>
    <mergeCell ref="J1676:L1676"/>
    <mergeCell ref="M1676:Q1676"/>
    <mergeCell ref="A1681:E1682"/>
    <mergeCell ref="G1681:I1681"/>
    <mergeCell ref="J1681:L1681"/>
    <mergeCell ref="M1681:Q1681"/>
    <mergeCell ref="A1736:E1736"/>
    <mergeCell ref="G1736:I1736"/>
    <mergeCell ref="M1736:Q1736"/>
    <mergeCell ref="A1737:E1739"/>
    <mergeCell ref="G1737:I1737"/>
    <mergeCell ref="M1737:Q1737"/>
    <mergeCell ref="A1729:E1729"/>
    <mergeCell ref="G1729:I1729"/>
    <mergeCell ref="M1729:Q1729"/>
    <mergeCell ref="A1730:E1735"/>
    <mergeCell ref="G1730:I1730"/>
    <mergeCell ref="M1730:Q1730"/>
    <mergeCell ref="A1727:E1727"/>
    <mergeCell ref="G1727:I1727"/>
    <mergeCell ref="M1727:Q1727"/>
    <mergeCell ref="A1728:E1728"/>
    <mergeCell ref="G1728:I1728"/>
    <mergeCell ref="M1728:Q1728"/>
    <mergeCell ref="A1719:E1722"/>
    <mergeCell ref="G1719:I1719"/>
    <mergeCell ref="M1719:Q1719"/>
    <mergeCell ref="A1723:E1726"/>
    <mergeCell ref="G1723:I1723"/>
    <mergeCell ref="M1723:Q1723"/>
    <mergeCell ref="A1717:E1717"/>
    <mergeCell ref="G1717:I1717"/>
    <mergeCell ref="M1717:Q1717"/>
    <mergeCell ref="A1718:E1718"/>
    <mergeCell ref="G1718:I1718"/>
    <mergeCell ref="M1718:Q1718"/>
    <mergeCell ref="A1708:E1711"/>
    <mergeCell ref="G1708:I1708"/>
    <mergeCell ref="J1708:L1708"/>
    <mergeCell ref="M1708:Q1708"/>
    <mergeCell ref="A1714:H1714"/>
    <mergeCell ref="A1716:E1716"/>
    <mergeCell ref="G1716:I1716"/>
    <mergeCell ref="M1716:Q1716"/>
    <mergeCell ref="A1751:E1751"/>
    <mergeCell ref="G1751:I1751"/>
    <mergeCell ref="M1751:Q1751"/>
    <mergeCell ref="A1752:E1752"/>
    <mergeCell ref="G1752:I1752"/>
    <mergeCell ref="M1752:Q1752"/>
    <mergeCell ref="A1749:E1749"/>
    <mergeCell ref="G1749:I1749"/>
    <mergeCell ref="M1749:Q1749"/>
    <mergeCell ref="A1750:E1750"/>
    <mergeCell ref="G1750:I1750"/>
    <mergeCell ref="M1750:Q1750"/>
    <mergeCell ref="A1747:E1747"/>
    <mergeCell ref="G1747:I1747"/>
    <mergeCell ref="M1747:Q1747"/>
    <mergeCell ref="A1748:E1748"/>
    <mergeCell ref="G1748:I1748"/>
    <mergeCell ref="M1748:Q1748"/>
    <mergeCell ref="A1745:E1745"/>
    <mergeCell ref="G1745:I1745"/>
    <mergeCell ref="M1745:Q1745"/>
    <mergeCell ref="A1746:E1746"/>
    <mergeCell ref="G1746:I1746"/>
    <mergeCell ref="M1746:Q1746"/>
    <mergeCell ref="A1742:E1742"/>
    <mergeCell ref="G1742:I1742"/>
    <mergeCell ref="M1742:Q1742"/>
    <mergeCell ref="A1743:E1744"/>
    <mergeCell ref="G1743:I1743"/>
    <mergeCell ref="M1743:Q1743"/>
    <mergeCell ref="A1740:E1740"/>
    <mergeCell ref="G1740:I1740"/>
    <mergeCell ref="M1740:Q1740"/>
    <mergeCell ref="A1741:E1741"/>
    <mergeCell ref="G1741:I1741"/>
    <mergeCell ref="M1741:Q1741"/>
    <mergeCell ref="A1764:E1764"/>
    <mergeCell ref="G1764:I1764"/>
    <mergeCell ref="M1764:Q1764"/>
    <mergeCell ref="A1765:E1765"/>
    <mergeCell ref="G1765:I1765"/>
    <mergeCell ref="M1765:Q1765"/>
    <mergeCell ref="A1762:E1762"/>
    <mergeCell ref="G1762:I1762"/>
    <mergeCell ref="M1762:Q1762"/>
    <mergeCell ref="A1763:E1763"/>
    <mergeCell ref="G1763:I1763"/>
    <mergeCell ref="M1763:Q1763"/>
    <mergeCell ref="A1759:E1759"/>
    <mergeCell ref="G1759:I1759"/>
    <mergeCell ref="M1759:Q1759"/>
    <mergeCell ref="A1760:E1761"/>
    <mergeCell ref="G1760:I1760"/>
    <mergeCell ref="M1760:Q1760"/>
    <mergeCell ref="A1757:E1757"/>
    <mergeCell ref="G1757:I1757"/>
    <mergeCell ref="M1757:Q1757"/>
    <mergeCell ref="A1758:E1758"/>
    <mergeCell ref="G1758:I1758"/>
    <mergeCell ref="M1758:Q1758"/>
    <mergeCell ref="A1755:E1755"/>
    <mergeCell ref="G1755:I1755"/>
    <mergeCell ref="M1755:Q1755"/>
    <mergeCell ref="A1756:E1756"/>
    <mergeCell ref="G1756:I1756"/>
    <mergeCell ref="M1756:Q1756"/>
    <mergeCell ref="A1753:E1753"/>
    <mergeCell ref="G1753:I1753"/>
    <mergeCell ref="M1753:Q1753"/>
    <mergeCell ref="A1754:E1754"/>
    <mergeCell ref="G1754:I1754"/>
    <mergeCell ref="M1754:Q1754"/>
    <mergeCell ref="A1779:E1779"/>
    <mergeCell ref="G1779:I1779"/>
    <mergeCell ref="M1779:Q1779"/>
    <mergeCell ref="A1780:E1780"/>
    <mergeCell ref="G1780:I1780"/>
    <mergeCell ref="M1780:Q1780"/>
    <mergeCell ref="A1777:E1777"/>
    <mergeCell ref="G1777:I1777"/>
    <mergeCell ref="M1777:Q1777"/>
    <mergeCell ref="A1778:E1778"/>
    <mergeCell ref="G1778:I1778"/>
    <mergeCell ref="M1778:Q1778"/>
    <mergeCell ref="A1773:E1774"/>
    <mergeCell ref="G1773:I1773"/>
    <mergeCell ref="M1773:Q1773"/>
    <mergeCell ref="A1775:E1776"/>
    <mergeCell ref="G1775:I1775"/>
    <mergeCell ref="M1775:Q1775"/>
    <mergeCell ref="A1770:E1770"/>
    <mergeCell ref="G1770:I1770"/>
    <mergeCell ref="M1770:Q1770"/>
    <mergeCell ref="A1771:E1772"/>
    <mergeCell ref="G1771:I1771"/>
    <mergeCell ref="M1771:Q1771"/>
    <mergeCell ref="A1768:E1768"/>
    <mergeCell ref="G1768:I1768"/>
    <mergeCell ref="M1768:Q1768"/>
    <mergeCell ref="A1769:E1769"/>
    <mergeCell ref="G1769:I1769"/>
    <mergeCell ref="M1769:Q1769"/>
    <mergeCell ref="A1766:E1766"/>
    <mergeCell ref="G1766:I1766"/>
    <mergeCell ref="M1766:Q1766"/>
    <mergeCell ref="A1767:E1767"/>
    <mergeCell ref="G1767:I1767"/>
    <mergeCell ref="M1767:Q1767"/>
    <mergeCell ref="A1794:E1794"/>
    <mergeCell ref="G1794:I1794"/>
    <mergeCell ref="M1794:Q1794"/>
    <mergeCell ref="A1795:E1795"/>
    <mergeCell ref="G1795:I1795"/>
    <mergeCell ref="M1795:Q1795"/>
    <mergeCell ref="A1792:E1792"/>
    <mergeCell ref="G1792:I1792"/>
    <mergeCell ref="M1792:Q1792"/>
    <mergeCell ref="A1793:E1793"/>
    <mergeCell ref="G1793:I1793"/>
    <mergeCell ref="M1793:Q1793"/>
    <mergeCell ref="A1790:E1790"/>
    <mergeCell ref="G1790:I1790"/>
    <mergeCell ref="M1790:Q1790"/>
    <mergeCell ref="A1791:E1791"/>
    <mergeCell ref="G1791:I1791"/>
    <mergeCell ref="M1791:Q1791"/>
    <mergeCell ref="A1787:E1788"/>
    <mergeCell ref="G1787:I1787"/>
    <mergeCell ref="M1787:Q1787"/>
    <mergeCell ref="A1789:E1789"/>
    <mergeCell ref="G1789:I1789"/>
    <mergeCell ref="M1789:Q1789"/>
    <mergeCell ref="A1784:E1784"/>
    <mergeCell ref="G1784:I1784"/>
    <mergeCell ref="M1784:Q1784"/>
    <mergeCell ref="A1785:E1786"/>
    <mergeCell ref="G1785:I1785"/>
    <mergeCell ref="M1785:Q1785"/>
    <mergeCell ref="A1781:E1782"/>
    <mergeCell ref="G1781:I1781"/>
    <mergeCell ref="M1781:Q1781"/>
    <mergeCell ref="A1783:E1783"/>
    <mergeCell ref="G1783:I1783"/>
    <mergeCell ref="M1783:Q1783"/>
    <mergeCell ref="A1808:E1808"/>
    <mergeCell ref="G1808:I1808"/>
    <mergeCell ref="M1808:Q1808"/>
    <mergeCell ref="A1809:E1809"/>
    <mergeCell ref="G1809:I1809"/>
    <mergeCell ref="M1809:Q1809"/>
    <mergeCell ref="A1806:E1806"/>
    <mergeCell ref="G1806:I1806"/>
    <mergeCell ref="M1806:Q1806"/>
    <mergeCell ref="A1807:E1807"/>
    <mergeCell ref="G1807:I1807"/>
    <mergeCell ref="M1807:Q1807"/>
    <mergeCell ref="A1804:E1804"/>
    <mergeCell ref="G1804:I1804"/>
    <mergeCell ref="M1804:Q1804"/>
    <mergeCell ref="A1805:E1805"/>
    <mergeCell ref="G1805:I1805"/>
    <mergeCell ref="M1805:Q1805"/>
    <mergeCell ref="A1802:E1802"/>
    <mergeCell ref="G1802:I1802"/>
    <mergeCell ref="M1802:Q1802"/>
    <mergeCell ref="A1803:E1803"/>
    <mergeCell ref="G1803:I1803"/>
    <mergeCell ref="M1803:Q1803"/>
    <mergeCell ref="A1800:E1800"/>
    <mergeCell ref="G1800:I1800"/>
    <mergeCell ref="M1800:Q1800"/>
    <mergeCell ref="A1801:E1801"/>
    <mergeCell ref="G1801:I1801"/>
    <mergeCell ref="M1801:Q1801"/>
    <mergeCell ref="A1796:E1797"/>
    <mergeCell ref="G1796:I1796"/>
    <mergeCell ref="M1796:Q1796"/>
    <mergeCell ref="A1798:E1799"/>
    <mergeCell ref="G1798:I1798"/>
    <mergeCell ref="M1798:Q1798"/>
    <mergeCell ref="A1821:E1821"/>
    <mergeCell ref="G1821:I1821"/>
    <mergeCell ref="M1821:Q1821"/>
    <mergeCell ref="A1822:E1822"/>
    <mergeCell ref="G1822:I1822"/>
    <mergeCell ref="M1822:Q1822"/>
    <mergeCell ref="A1819:E1819"/>
    <mergeCell ref="G1819:I1819"/>
    <mergeCell ref="M1819:Q1819"/>
    <mergeCell ref="A1820:E1820"/>
    <mergeCell ref="G1820:I1820"/>
    <mergeCell ref="M1820:Q1820"/>
    <mergeCell ref="A1817:E1817"/>
    <mergeCell ref="G1817:I1817"/>
    <mergeCell ref="M1817:Q1817"/>
    <mergeCell ref="A1818:E1818"/>
    <mergeCell ref="G1818:I1818"/>
    <mergeCell ref="M1818:Q1818"/>
    <mergeCell ref="A1815:E1815"/>
    <mergeCell ref="G1815:I1815"/>
    <mergeCell ref="M1815:Q1815"/>
    <mergeCell ref="A1816:E1816"/>
    <mergeCell ref="G1816:I1816"/>
    <mergeCell ref="M1816:Q1816"/>
    <mergeCell ref="A1812:E1812"/>
    <mergeCell ref="G1812:I1812"/>
    <mergeCell ref="M1812:Q1812"/>
    <mergeCell ref="A1813:E1814"/>
    <mergeCell ref="G1813:I1813"/>
    <mergeCell ref="M1813:Q1813"/>
    <mergeCell ref="A1810:E1810"/>
    <mergeCell ref="G1810:I1810"/>
    <mergeCell ref="M1810:Q1810"/>
    <mergeCell ref="A1811:E1811"/>
    <mergeCell ref="G1811:I1811"/>
    <mergeCell ref="M1811:Q1811"/>
    <mergeCell ref="A1834:E1835"/>
    <mergeCell ref="G1834:I1834"/>
    <mergeCell ref="M1834:Q1834"/>
    <mergeCell ref="A1836:E1836"/>
    <mergeCell ref="G1836:I1836"/>
    <mergeCell ref="M1836:Q1836"/>
    <mergeCell ref="A1832:E1832"/>
    <mergeCell ref="G1832:I1832"/>
    <mergeCell ref="M1832:Q1832"/>
    <mergeCell ref="A1833:E1833"/>
    <mergeCell ref="G1833:I1833"/>
    <mergeCell ref="M1833:Q1833"/>
    <mergeCell ref="A1830:E1830"/>
    <mergeCell ref="G1830:I1830"/>
    <mergeCell ref="M1830:Q1830"/>
    <mergeCell ref="A1831:E1831"/>
    <mergeCell ref="G1831:I1831"/>
    <mergeCell ref="M1831:Q1831"/>
    <mergeCell ref="A1828:E1828"/>
    <mergeCell ref="G1828:I1828"/>
    <mergeCell ref="M1828:Q1828"/>
    <mergeCell ref="A1829:E1829"/>
    <mergeCell ref="G1829:I1829"/>
    <mergeCell ref="M1829:Q1829"/>
    <mergeCell ref="A1826:E1826"/>
    <mergeCell ref="G1826:I1826"/>
    <mergeCell ref="M1826:Q1826"/>
    <mergeCell ref="A1827:E1827"/>
    <mergeCell ref="G1827:I1827"/>
    <mergeCell ref="M1827:Q1827"/>
    <mergeCell ref="A1823:E1824"/>
    <mergeCell ref="G1823:I1823"/>
    <mergeCell ref="M1823:Q1823"/>
    <mergeCell ref="A1825:E1825"/>
    <mergeCell ref="G1825:I1825"/>
    <mergeCell ref="M1825:Q1825"/>
    <mergeCell ref="A1848:E1848"/>
    <mergeCell ref="G1848:I1848"/>
    <mergeCell ref="M1848:Q1848"/>
    <mergeCell ref="A1849:E1849"/>
    <mergeCell ref="G1849:I1849"/>
    <mergeCell ref="M1849:Q1849"/>
    <mergeCell ref="A1846:E1846"/>
    <mergeCell ref="G1846:I1846"/>
    <mergeCell ref="M1846:Q1846"/>
    <mergeCell ref="A1847:E1847"/>
    <mergeCell ref="G1847:I1847"/>
    <mergeCell ref="M1847:Q1847"/>
    <mergeCell ref="A1844:E1844"/>
    <mergeCell ref="G1844:I1844"/>
    <mergeCell ref="M1844:Q1844"/>
    <mergeCell ref="A1845:E1845"/>
    <mergeCell ref="G1845:I1845"/>
    <mergeCell ref="M1845:Q1845"/>
    <mergeCell ref="A1842:E1842"/>
    <mergeCell ref="G1842:I1842"/>
    <mergeCell ref="M1842:Q1842"/>
    <mergeCell ref="A1843:E1843"/>
    <mergeCell ref="G1843:I1843"/>
    <mergeCell ref="M1843:Q1843"/>
    <mergeCell ref="A1840:E1840"/>
    <mergeCell ref="G1840:I1840"/>
    <mergeCell ref="M1840:Q1840"/>
    <mergeCell ref="A1841:E1841"/>
    <mergeCell ref="G1841:I1841"/>
    <mergeCell ref="M1841:Q1841"/>
    <mergeCell ref="A1837:E1838"/>
    <mergeCell ref="G1837:I1837"/>
    <mergeCell ref="M1837:Q1837"/>
    <mergeCell ref="A1839:E1839"/>
    <mergeCell ref="G1839:I1839"/>
    <mergeCell ref="M1839:Q1839"/>
    <mergeCell ref="A1862:E1862"/>
    <mergeCell ref="G1862:I1862"/>
    <mergeCell ref="M1862:Q1862"/>
    <mergeCell ref="A1863:E1863"/>
    <mergeCell ref="G1863:I1863"/>
    <mergeCell ref="M1863:Q1863"/>
    <mergeCell ref="A1860:E1860"/>
    <mergeCell ref="G1860:I1860"/>
    <mergeCell ref="M1860:Q1860"/>
    <mergeCell ref="A1861:E1861"/>
    <mergeCell ref="G1861:I1861"/>
    <mergeCell ref="M1861:Q1861"/>
    <mergeCell ref="A1858:E1858"/>
    <mergeCell ref="G1858:I1858"/>
    <mergeCell ref="M1858:Q1858"/>
    <mergeCell ref="A1859:E1859"/>
    <mergeCell ref="G1859:I1859"/>
    <mergeCell ref="M1859:Q1859"/>
    <mergeCell ref="A1854:E1855"/>
    <mergeCell ref="G1854:I1854"/>
    <mergeCell ref="M1854:Q1854"/>
    <mergeCell ref="A1856:E1857"/>
    <mergeCell ref="G1856:I1856"/>
    <mergeCell ref="M1856:Q1856"/>
    <mergeCell ref="A1852:E1852"/>
    <mergeCell ref="G1852:I1852"/>
    <mergeCell ref="M1852:Q1852"/>
    <mergeCell ref="A1853:E1853"/>
    <mergeCell ref="G1853:I1853"/>
    <mergeCell ref="M1853:Q1853"/>
    <mergeCell ref="A1850:E1850"/>
    <mergeCell ref="G1850:I1850"/>
    <mergeCell ref="M1850:Q1850"/>
    <mergeCell ref="A1851:E1851"/>
    <mergeCell ref="G1851:I1851"/>
    <mergeCell ref="M1851:Q1851"/>
    <mergeCell ref="A1877:E1877"/>
    <mergeCell ref="G1877:I1877"/>
    <mergeCell ref="M1877:Q1877"/>
    <mergeCell ref="A1878:E1878"/>
    <mergeCell ref="G1878:I1878"/>
    <mergeCell ref="M1878:Q1878"/>
    <mergeCell ref="A1874:E1875"/>
    <mergeCell ref="G1874:I1874"/>
    <mergeCell ref="M1874:Q1874"/>
    <mergeCell ref="A1876:E1876"/>
    <mergeCell ref="G1876:I1876"/>
    <mergeCell ref="M1876:Q1876"/>
    <mergeCell ref="A1870:E1871"/>
    <mergeCell ref="G1870:I1870"/>
    <mergeCell ref="M1870:Q1870"/>
    <mergeCell ref="A1872:E1873"/>
    <mergeCell ref="G1872:I1872"/>
    <mergeCell ref="M1872:Q1872"/>
    <mergeCell ref="A1868:E1868"/>
    <mergeCell ref="G1868:I1868"/>
    <mergeCell ref="M1868:Q1868"/>
    <mergeCell ref="A1869:E1869"/>
    <mergeCell ref="G1869:I1869"/>
    <mergeCell ref="M1869:Q1869"/>
    <mergeCell ref="A1866:E1866"/>
    <mergeCell ref="G1866:I1866"/>
    <mergeCell ref="M1866:Q1866"/>
    <mergeCell ref="A1867:E1867"/>
    <mergeCell ref="G1867:I1867"/>
    <mergeCell ref="M1867:Q1867"/>
    <mergeCell ref="A1864:E1864"/>
    <mergeCell ref="G1864:I1864"/>
    <mergeCell ref="M1864:Q1864"/>
    <mergeCell ref="A1865:E1865"/>
    <mergeCell ref="G1865:I1865"/>
    <mergeCell ref="M1865:Q1865"/>
    <mergeCell ref="A1890:E1890"/>
    <mergeCell ref="G1890:I1890"/>
    <mergeCell ref="M1890:Q1890"/>
    <mergeCell ref="A1891:E1891"/>
    <mergeCell ref="G1891:I1891"/>
    <mergeCell ref="M1891:Q1891"/>
    <mergeCell ref="A1888:E1888"/>
    <mergeCell ref="G1888:I1888"/>
    <mergeCell ref="M1888:Q1888"/>
    <mergeCell ref="A1889:E1889"/>
    <mergeCell ref="G1889:I1889"/>
    <mergeCell ref="M1889:Q1889"/>
    <mergeCell ref="A1886:E1886"/>
    <mergeCell ref="G1886:I1886"/>
    <mergeCell ref="M1886:Q1886"/>
    <mergeCell ref="A1887:E1887"/>
    <mergeCell ref="G1887:I1887"/>
    <mergeCell ref="M1887:Q1887"/>
    <mergeCell ref="A1884:E1884"/>
    <mergeCell ref="G1884:I1884"/>
    <mergeCell ref="M1884:Q1884"/>
    <mergeCell ref="A1885:E1885"/>
    <mergeCell ref="G1885:I1885"/>
    <mergeCell ref="M1885:Q1885"/>
    <mergeCell ref="A1881:E1882"/>
    <mergeCell ref="G1881:I1881"/>
    <mergeCell ref="M1881:Q1881"/>
    <mergeCell ref="A1883:E1883"/>
    <mergeCell ref="G1883:I1883"/>
    <mergeCell ref="M1883:Q1883"/>
    <mergeCell ref="A1879:E1879"/>
    <mergeCell ref="G1879:I1879"/>
    <mergeCell ref="M1879:Q1879"/>
    <mergeCell ref="A1880:E1880"/>
    <mergeCell ref="G1880:I1880"/>
    <mergeCell ref="M1880:Q1880"/>
    <mergeCell ref="A1903:E1903"/>
    <mergeCell ref="G1903:I1903"/>
    <mergeCell ref="M1903:Q1903"/>
    <mergeCell ref="A1904:E1905"/>
    <mergeCell ref="G1904:I1904"/>
    <mergeCell ref="M1904:Q1904"/>
    <mergeCell ref="A1901:E1901"/>
    <mergeCell ref="G1901:I1901"/>
    <mergeCell ref="M1901:Q1901"/>
    <mergeCell ref="A1902:E1902"/>
    <mergeCell ref="G1902:I1902"/>
    <mergeCell ref="M1902:Q1902"/>
    <mergeCell ref="A1898:E1898"/>
    <mergeCell ref="G1898:I1898"/>
    <mergeCell ref="M1898:Q1898"/>
    <mergeCell ref="A1899:E1900"/>
    <mergeCell ref="G1899:I1899"/>
    <mergeCell ref="M1899:Q1899"/>
    <mergeCell ref="A1896:E1896"/>
    <mergeCell ref="G1896:I1896"/>
    <mergeCell ref="M1896:Q1896"/>
    <mergeCell ref="A1897:E1897"/>
    <mergeCell ref="G1897:I1897"/>
    <mergeCell ref="M1897:Q1897"/>
    <mergeCell ref="A1894:E1894"/>
    <mergeCell ref="G1894:I1894"/>
    <mergeCell ref="M1894:Q1894"/>
    <mergeCell ref="A1895:E1895"/>
    <mergeCell ref="G1895:I1895"/>
    <mergeCell ref="M1895:Q1895"/>
    <mergeCell ref="A1892:E1892"/>
    <mergeCell ref="G1892:I1892"/>
    <mergeCell ref="M1892:Q1892"/>
    <mergeCell ref="A1893:E1893"/>
    <mergeCell ref="G1893:I1893"/>
    <mergeCell ref="M1893:Q1893"/>
    <mergeCell ref="A1916:E1916"/>
    <mergeCell ref="G1916:I1916"/>
    <mergeCell ref="M1916:Q1916"/>
    <mergeCell ref="A1917:E1918"/>
    <mergeCell ref="G1917:I1917"/>
    <mergeCell ref="M1917:Q1917"/>
    <mergeCell ref="A1914:E1914"/>
    <mergeCell ref="G1914:I1914"/>
    <mergeCell ref="M1914:Q1914"/>
    <mergeCell ref="A1915:E1915"/>
    <mergeCell ref="G1915:I1915"/>
    <mergeCell ref="M1915:Q1915"/>
    <mergeCell ref="A1912:E1912"/>
    <mergeCell ref="G1912:I1912"/>
    <mergeCell ref="M1912:Q1912"/>
    <mergeCell ref="A1913:E1913"/>
    <mergeCell ref="G1913:I1913"/>
    <mergeCell ref="M1913:Q1913"/>
    <mergeCell ref="A1910:E1910"/>
    <mergeCell ref="G1910:I1910"/>
    <mergeCell ref="M1910:Q1910"/>
    <mergeCell ref="A1911:E1911"/>
    <mergeCell ref="G1911:I1911"/>
    <mergeCell ref="M1911:Q1911"/>
    <mergeCell ref="A1908:E1908"/>
    <mergeCell ref="G1908:I1908"/>
    <mergeCell ref="M1908:Q1908"/>
    <mergeCell ref="A1909:E1909"/>
    <mergeCell ref="G1909:I1909"/>
    <mergeCell ref="M1909:Q1909"/>
    <mergeCell ref="A1906:E1906"/>
    <mergeCell ref="G1906:I1906"/>
    <mergeCell ref="M1906:Q1906"/>
    <mergeCell ref="A1907:E1907"/>
    <mergeCell ref="G1907:I1907"/>
    <mergeCell ref="M1907:Q1907"/>
    <mergeCell ref="A1931:E1931"/>
    <mergeCell ref="G1931:I1931"/>
    <mergeCell ref="M1931:Q1931"/>
    <mergeCell ref="A1932:E1932"/>
    <mergeCell ref="G1932:I1932"/>
    <mergeCell ref="M1932:Q1932"/>
    <mergeCell ref="A1929:E1929"/>
    <mergeCell ref="G1929:I1929"/>
    <mergeCell ref="M1929:Q1929"/>
    <mergeCell ref="A1930:E1930"/>
    <mergeCell ref="G1930:I1930"/>
    <mergeCell ref="M1930:Q1930"/>
    <mergeCell ref="A1927:E1927"/>
    <mergeCell ref="G1927:I1927"/>
    <mergeCell ref="M1927:Q1927"/>
    <mergeCell ref="A1928:E1928"/>
    <mergeCell ref="G1928:I1928"/>
    <mergeCell ref="M1928:Q1928"/>
    <mergeCell ref="A1924:E1925"/>
    <mergeCell ref="G1924:I1924"/>
    <mergeCell ref="M1924:Q1924"/>
    <mergeCell ref="A1926:E1926"/>
    <mergeCell ref="G1926:I1926"/>
    <mergeCell ref="M1926:Q1926"/>
    <mergeCell ref="A1922:E1922"/>
    <mergeCell ref="G1922:I1922"/>
    <mergeCell ref="M1922:Q1922"/>
    <mergeCell ref="A1923:E1923"/>
    <mergeCell ref="G1923:I1923"/>
    <mergeCell ref="M1923:Q1923"/>
    <mergeCell ref="A1919:E1919"/>
    <mergeCell ref="G1919:I1919"/>
    <mergeCell ref="M1919:Q1919"/>
    <mergeCell ref="A1920:E1921"/>
    <mergeCell ref="G1920:I1920"/>
    <mergeCell ref="M1920:Q1920"/>
    <mergeCell ref="A1943:E1943"/>
    <mergeCell ref="G1943:I1943"/>
    <mergeCell ref="M1943:Q1943"/>
    <mergeCell ref="A1944:E1945"/>
    <mergeCell ref="G1944:I1944"/>
    <mergeCell ref="M1944:Q1944"/>
    <mergeCell ref="A1941:E1941"/>
    <mergeCell ref="G1941:I1941"/>
    <mergeCell ref="M1941:Q1941"/>
    <mergeCell ref="A1942:E1942"/>
    <mergeCell ref="G1942:I1942"/>
    <mergeCell ref="M1942:Q1942"/>
    <mergeCell ref="A1939:E1939"/>
    <mergeCell ref="G1939:I1939"/>
    <mergeCell ref="M1939:Q1939"/>
    <mergeCell ref="A1940:E1940"/>
    <mergeCell ref="G1940:I1940"/>
    <mergeCell ref="M1940:Q1940"/>
    <mergeCell ref="A1937:E1937"/>
    <mergeCell ref="G1937:I1937"/>
    <mergeCell ref="M1937:Q1937"/>
    <mergeCell ref="A1938:E1938"/>
    <mergeCell ref="G1938:I1938"/>
    <mergeCell ref="M1938:Q1938"/>
    <mergeCell ref="A1935:E1935"/>
    <mergeCell ref="G1935:I1935"/>
    <mergeCell ref="M1935:Q1935"/>
    <mergeCell ref="A1936:E1936"/>
    <mergeCell ref="G1936:I1936"/>
    <mergeCell ref="M1936:Q1936"/>
    <mergeCell ref="A1933:E1933"/>
    <mergeCell ref="G1933:I1933"/>
    <mergeCell ref="M1933:Q1933"/>
    <mergeCell ref="A1934:E1934"/>
    <mergeCell ref="G1934:I1934"/>
    <mergeCell ref="M1934:Q1934"/>
    <mergeCell ref="A1966:H1966"/>
    <mergeCell ref="A1968:E1968"/>
    <mergeCell ref="G1968:I1968"/>
    <mergeCell ref="M1968:Q1968"/>
    <mergeCell ref="A1971:H1971"/>
    <mergeCell ref="A1973:E1974"/>
    <mergeCell ref="G1973:I1973"/>
    <mergeCell ref="J1973:L1973"/>
    <mergeCell ref="M1973:Q1973"/>
    <mergeCell ref="A1952:H1952"/>
    <mergeCell ref="A1954:E1958"/>
    <mergeCell ref="G1954:I1954"/>
    <mergeCell ref="J1954:L1954"/>
    <mergeCell ref="M1954:Q1954"/>
    <mergeCell ref="A1959:E1963"/>
    <mergeCell ref="G1959:I1959"/>
    <mergeCell ref="J1959:L1959"/>
    <mergeCell ref="M1959:Q1959"/>
    <mergeCell ref="A1948:E1948"/>
    <mergeCell ref="G1948:I1948"/>
    <mergeCell ref="J1948:L1948"/>
    <mergeCell ref="M1948:Q1948"/>
    <mergeCell ref="A1949:E1949"/>
    <mergeCell ref="G1949:I1949"/>
    <mergeCell ref="M1949:Q1949"/>
    <mergeCell ref="A1946:E1946"/>
    <mergeCell ref="G1946:I1946"/>
    <mergeCell ref="J1946:L1946"/>
    <mergeCell ref="M1946:Q1946"/>
    <mergeCell ref="A1947:E1947"/>
    <mergeCell ref="G1947:I1947"/>
    <mergeCell ref="J1947:L1947"/>
    <mergeCell ref="M1947:Q1947"/>
    <mergeCell ref="A1985:E1985"/>
    <mergeCell ref="G1985:I1985"/>
    <mergeCell ref="J1985:L1985"/>
    <mergeCell ref="M1985:Q1985"/>
    <mergeCell ref="A1986:E1987"/>
    <mergeCell ref="G1986:I1986"/>
    <mergeCell ref="J1986:L1986"/>
    <mergeCell ref="M1986:Q1986"/>
    <mergeCell ref="A1983:E1983"/>
    <mergeCell ref="G1983:I1983"/>
    <mergeCell ref="J1983:L1983"/>
    <mergeCell ref="M1983:Q1983"/>
    <mergeCell ref="A1984:E1984"/>
    <mergeCell ref="G1984:I1984"/>
    <mergeCell ref="M1984:Q1984"/>
    <mergeCell ref="A1980:E1980"/>
    <mergeCell ref="G1980:I1980"/>
    <mergeCell ref="M1980:Q1980"/>
    <mergeCell ref="A1981:E1982"/>
    <mergeCell ref="G1981:I1981"/>
    <mergeCell ref="M1981:Q1981"/>
    <mergeCell ref="A1977:E1977"/>
    <mergeCell ref="G1977:I1977"/>
    <mergeCell ref="M1977:Q1977"/>
    <mergeCell ref="A1978:E1979"/>
    <mergeCell ref="G1978:I1978"/>
    <mergeCell ref="J1978:L1978"/>
    <mergeCell ref="M1978:Q1978"/>
    <mergeCell ref="A1975:E1975"/>
    <mergeCell ref="G1975:I1975"/>
    <mergeCell ref="J1975:L1975"/>
    <mergeCell ref="M1975:Q1975"/>
    <mergeCell ref="A1976:E1976"/>
    <mergeCell ref="G1976:I1976"/>
    <mergeCell ref="J1976:L1976"/>
    <mergeCell ref="M1976:Q1976"/>
    <mergeCell ref="A2000:E2000"/>
    <mergeCell ref="G2000:I2000"/>
    <mergeCell ref="M2000:Q2000"/>
    <mergeCell ref="A2001:E2002"/>
    <mergeCell ref="G2001:I2001"/>
    <mergeCell ref="M2001:Q2001"/>
    <mergeCell ref="A1998:E1998"/>
    <mergeCell ref="G1998:I1998"/>
    <mergeCell ref="J1998:L1998"/>
    <mergeCell ref="M1998:Q1998"/>
    <mergeCell ref="A1999:E1999"/>
    <mergeCell ref="G1999:I1999"/>
    <mergeCell ref="M1999:Q1999"/>
    <mergeCell ref="A1996:E1996"/>
    <mergeCell ref="G1996:I1996"/>
    <mergeCell ref="J1996:L1996"/>
    <mergeCell ref="M1996:Q1996"/>
    <mergeCell ref="A1997:E1997"/>
    <mergeCell ref="G1997:I1997"/>
    <mergeCell ref="M1997:Q1997"/>
    <mergeCell ref="A1993:E1994"/>
    <mergeCell ref="G1993:I1993"/>
    <mergeCell ref="M1993:Q1993"/>
    <mergeCell ref="A1995:E1995"/>
    <mergeCell ref="G1995:I1995"/>
    <mergeCell ref="M1995:Q1995"/>
    <mergeCell ref="A1990:E1991"/>
    <mergeCell ref="G1990:I1990"/>
    <mergeCell ref="M1990:Q1990"/>
    <mergeCell ref="A1992:E1992"/>
    <mergeCell ref="G1992:I1992"/>
    <mergeCell ref="M1992:Q1992"/>
    <mergeCell ref="A1988:E1988"/>
    <mergeCell ref="G1988:I1988"/>
    <mergeCell ref="M1988:Q1988"/>
    <mergeCell ref="A1989:E1989"/>
    <mergeCell ref="G1989:I1989"/>
    <mergeCell ref="M1989:Q1989"/>
    <mergeCell ref="A2012:E2012"/>
    <mergeCell ref="G2012:I2012"/>
    <mergeCell ref="J2012:L2012"/>
    <mergeCell ref="M2012:Q2012"/>
    <mergeCell ref="A2013:E2013"/>
    <mergeCell ref="G2013:I2013"/>
    <mergeCell ref="J2013:L2013"/>
    <mergeCell ref="M2013:Q2013"/>
    <mergeCell ref="A2010:E2010"/>
    <mergeCell ref="G2010:I2010"/>
    <mergeCell ref="M2010:Q2010"/>
    <mergeCell ref="A2011:E2011"/>
    <mergeCell ref="G2011:I2011"/>
    <mergeCell ref="J2011:L2011"/>
    <mergeCell ref="M2011:Q2011"/>
    <mergeCell ref="A2008:E2008"/>
    <mergeCell ref="G2008:I2008"/>
    <mergeCell ref="M2008:Q2008"/>
    <mergeCell ref="A2009:E2009"/>
    <mergeCell ref="G2009:I2009"/>
    <mergeCell ref="M2009:Q2009"/>
    <mergeCell ref="A2006:E2006"/>
    <mergeCell ref="G2006:I2006"/>
    <mergeCell ref="M2006:Q2006"/>
    <mergeCell ref="A2007:E2007"/>
    <mergeCell ref="G2007:I2007"/>
    <mergeCell ref="J2007:L2007"/>
    <mergeCell ref="M2007:Q2007"/>
    <mergeCell ref="A2003:E2003"/>
    <mergeCell ref="G2003:I2003"/>
    <mergeCell ref="M2003:Q2003"/>
    <mergeCell ref="A2004:E2005"/>
    <mergeCell ref="G2004:I2004"/>
    <mergeCell ref="M2004:Q2004"/>
    <mergeCell ref="A2022:E2022"/>
    <mergeCell ref="G2022:I2022"/>
    <mergeCell ref="J2022:L2022"/>
    <mergeCell ref="M2022:Q2022"/>
    <mergeCell ref="A2023:E2023"/>
    <mergeCell ref="G2023:I2023"/>
    <mergeCell ref="M2023:Q2023"/>
    <mergeCell ref="A2020:E2020"/>
    <mergeCell ref="G2020:I2020"/>
    <mergeCell ref="J2020:L2020"/>
    <mergeCell ref="M2020:Q2020"/>
    <mergeCell ref="A2021:E2021"/>
    <mergeCell ref="G2021:I2021"/>
    <mergeCell ref="J2021:L2021"/>
    <mergeCell ref="M2021:Q2021"/>
    <mergeCell ref="A2018:E2018"/>
    <mergeCell ref="G2018:I2018"/>
    <mergeCell ref="M2018:Q2018"/>
    <mergeCell ref="A2019:E2019"/>
    <mergeCell ref="G2019:I2019"/>
    <mergeCell ref="M2019:Q2019"/>
    <mergeCell ref="A2016:E2016"/>
    <mergeCell ref="G2016:I2016"/>
    <mergeCell ref="M2016:Q2016"/>
    <mergeCell ref="A2017:E2017"/>
    <mergeCell ref="G2017:I2017"/>
    <mergeCell ref="M2017:Q2017"/>
    <mergeCell ref="A2014:E2014"/>
    <mergeCell ref="G2014:I2014"/>
    <mergeCell ref="M2014:Q2014"/>
    <mergeCell ref="A2015:E2015"/>
    <mergeCell ref="G2015:I2015"/>
    <mergeCell ref="M2015:Q2015"/>
    <mergeCell ref="A2035:E2035"/>
    <mergeCell ref="G2035:I2035"/>
    <mergeCell ref="J2035:L2035"/>
    <mergeCell ref="M2035:Q2035"/>
    <mergeCell ref="A2036:E2036"/>
    <mergeCell ref="G2036:I2036"/>
    <mergeCell ref="J2036:L2036"/>
    <mergeCell ref="M2036:Q2036"/>
    <mergeCell ref="A2032:E2033"/>
    <mergeCell ref="G2032:I2032"/>
    <mergeCell ref="J2032:L2032"/>
    <mergeCell ref="M2032:Q2032"/>
    <mergeCell ref="A2034:E2034"/>
    <mergeCell ref="G2034:I2034"/>
    <mergeCell ref="M2034:Q2034"/>
    <mergeCell ref="A2029:E2029"/>
    <mergeCell ref="G2029:I2029"/>
    <mergeCell ref="J2029:L2029"/>
    <mergeCell ref="M2029:Q2029"/>
    <mergeCell ref="A2030:E2031"/>
    <mergeCell ref="G2030:I2030"/>
    <mergeCell ref="J2030:L2030"/>
    <mergeCell ref="M2030:Q2030"/>
    <mergeCell ref="A2026:E2026"/>
    <mergeCell ref="G2026:I2026"/>
    <mergeCell ref="M2026:Q2026"/>
    <mergeCell ref="A2027:E2028"/>
    <mergeCell ref="G2027:I2027"/>
    <mergeCell ref="J2027:L2027"/>
    <mergeCell ref="M2027:Q2027"/>
    <mergeCell ref="A2024:E2024"/>
    <mergeCell ref="G2024:I2024"/>
    <mergeCell ref="M2024:Q2024"/>
    <mergeCell ref="A2025:E2025"/>
    <mergeCell ref="G2025:I2025"/>
    <mergeCell ref="M2025:Q2025"/>
    <mergeCell ref="A2046:E2046"/>
    <mergeCell ref="G2046:I2046"/>
    <mergeCell ref="J2046:L2046"/>
    <mergeCell ref="M2046:Q2046"/>
    <mergeCell ref="A2047:E2047"/>
    <mergeCell ref="G2047:I2047"/>
    <mergeCell ref="J2047:L2047"/>
    <mergeCell ref="M2047:Q2047"/>
    <mergeCell ref="A2043:E2044"/>
    <mergeCell ref="G2043:I2043"/>
    <mergeCell ref="J2043:L2043"/>
    <mergeCell ref="M2043:Q2043"/>
    <mergeCell ref="A2045:E2045"/>
    <mergeCell ref="G2045:I2045"/>
    <mergeCell ref="J2045:L2045"/>
    <mergeCell ref="M2045:Q2045"/>
    <mergeCell ref="A2041:E2041"/>
    <mergeCell ref="G2041:I2041"/>
    <mergeCell ref="J2041:L2041"/>
    <mergeCell ref="M2041:Q2041"/>
    <mergeCell ref="A2042:E2042"/>
    <mergeCell ref="G2042:I2042"/>
    <mergeCell ref="J2042:L2042"/>
    <mergeCell ref="M2042:Q2042"/>
    <mergeCell ref="A2039:E2039"/>
    <mergeCell ref="G2039:I2039"/>
    <mergeCell ref="J2039:L2039"/>
    <mergeCell ref="M2039:Q2039"/>
    <mergeCell ref="A2040:E2040"/>
    <mergeCell ref="G2040:I2040"/>
    <mergeCell ref="J2040:L2040"/>
    <mergeCell ref="M2040:Q2040"/>
    <mergeCell ref="A2037:E2037"/>
    <mergeCell ref="G2037:I2037"/>
    <mergeCell ref="M2037:Q2037"/>
    <mergeCell ref="A2038:E2038"/>
    <mergeCell ref="G2038:I2038"/>
    <mergeCell ref="J2038:L2038"/>
    <mergeCell ref="M2038:Q2038"/>
    <mergeCell ref="A2059:E2059"/>
    <mergeCell ref="G2059:I2059"/>
    <mergeCell ref="J2059:L2059"/>
    <mergeCell ref="M2059:Q2059"/>
    <mergeCell ref="A2060:E2061"/>
    <mergeCell ref="G2060:I2060"/>
    <mergeCell ref="J2060:L2060"/>
    <mergeCell ref="M2060:Q2060"/>
    <mergeCell ref="A2057:E2057"/>
    <mergeCell ref="G2057:I2057"/>
    <mergeCell ref="J2057:L2057"/>
    <mergeCell ref="M2057:Q2057"/>
    <mergeCell ref="A2058:E2058"/>
    <mergeCell ref="G2058:I2058"/>
    <mergeCell ref="J2058:L2058"/>
    <mergeCell ref="M2058:Q2058"/>
    <mergeCell ref="A2054:E2054"/>
    <mergeCell ref="G2054:I2054"/>
    <mergeCell ref="J2054:L2054"/>
    <mergeCell ref="M2054:Q2054"/>
    <mergeCell ref="A2055:E2056"/>
    <mergeCell ref="G2055:I2055"/>
    <mergeCell ref="J2055:L2055"/>
    <mergeCell ref="M2055:Q2055"/>
    <mergeCell ref="A2051:E2052"/>
    <mergeCell ref="G2051:I2051"/>
    <mergeCell ref="J2051:L2051"/>
    <mergeCell ref="M2051:Q2051"/>
    <mergeCell ref="A2053:E2053"/>
    <mergeCell ref="G2053:I2053"/>
    <mergeCell ref="J2053:L2053"/>
    <mergeCell ref="M2053:Q2053"/>
    <mergeCell ref="A2048:E2048"/>
    <mergeCell ref="G2048:I2048"/>
    <mergeCell ref="J2048:L2048"/>
    <mergeCell ref="M2048:Q2048"/>
    <mergeCell ref="A2049:E2050"/>
    <mergeCell ref="G2049:I2049"/>
    <mergeCell ref="J2049:L2049"/>
    <mergeCell ref="M2049:Q2049"/>
    <mergeCell ref="A2076:E2077"/>
    <mergeCell ref="G2076:I2076"/>
    <mergeCell ref="J2076:L2077"/>
    <mergeCell ref="M2076:Q2076"/>
    <mergeCell ref="A2078:E2079"/>
    <mergeCell ref="G2078:I2078"/>
    <mergeCell ref="J2078:L2078"/>
    <mergeCell ref="M2078:Q2078"/>
    <mergeCell ref="A2073:E2074"/>
    <mergeCell ref="G2073:I2073"/>
    <mergeCell ref="J2073:L2074"/>
    <mergeCell ref="M2073:Q2073"/>
    <mergeCell ref="A2075:E2075"/>
    <mergeCell ref="G2075:I2075"/>
    <mergeCell ref="J2075:L2075"/>
    <mergeCell ref="M2075:Q2075"/>
    <mergeCell ref="A2069:E2070"/>
    <mergeCell ref="G2069:I2069"/>
    <mergeCell ref="J2069:L2069"/>
    <mergeCell ref="M2069:Q2069"/>
    <mergeCell ref="A2071:E2072"/>
    <mergeCell ref="G2071:I2071"/>
    <mergeCell ref="J2071:L2071"/>
    <mergeCell ref="M2071:Q2071"/>
    <mergeCell ref="A2065:E2066"/>
    <mergeCell ref="G2065:I2065"/>
    <mergeCell ref="J2065:L2065"/>
    <mergeCell ref="M2065:Q2065"/>
    <mergeCell ref="A2067:E2068"/>
    <mergeCell ref="G2067:I2067"/>
    <mergeCell ref="J2067:L2067"/>
    <mergeCell ref="M2067:Q2067"/>
    <mergeCell ref="A2062:E2062"/>
    <mergeCell ref="G2062:I2062"/>
    <mergeCell ref="J2062:L2062"/>
    <mergeCell ref="M2062:Q2062"/>
    <mergeCell ref="A2063:E2064"/>
    <mergeCell ref="G2063:I2063"/>
    <mergeCell ref="J2063:L2063"/>
    <mergeCell ref="M2063:Q2063"/>
    <mergeCell ref="A2098:E2098"/>
    <mergeCell ref="G2098:I2098"/>
    <mergeCell ref="J2098:L2098"/>
    <mergeCell ref="M2098:Q2098"/>
    <mergeCell ref="A2099:E2099"/>
    <mergeCell ref="G2099:I2099"/>
    <mergeCell ref="J2099:L2099"/>
    <mergeCell ref="M2099:Q2099"/>
    <mergeCell ref="A2095:E2096"/>
    <mergeCell ref="G2095:I2095"/>
    <mergeCell ref="J2095:L2095"/>
    <mergeCell ref="M2095:Q2095"/>
    <mergeCell ref="A2097:E2097"/>
    <mergeCell ref="G2097:I2097"/>
    <mergeCell ref="J2097:L2097"/>
    <mergeCell ref="M2097:Q2097"/>
    <mergeCell ref="A2092:E2092"/>
    <mergeCell ref="G2092:I2092"/>
    <mergeCell ref="J2092:L2092"/>
    <mergeCell ref="M2092:Q2092"/>
    <mergeCell ref="A2093:E2094"/>
    <mergeCell ref="G2093:I2093"/>
    <mergeCell ref="J2093:L2093"/>
    <mergeCell ref="M2093:Q2093"/>
    <mergeCell ref="A2086:E2089"/>
    <mergeCell ref="G2086:I2086"/>
    <mergeCell ref="J2086:L2086"/>
    <mergeCell ref="M2086:Q2086"/>
    <mergeCell ref="A2090:E2091"/>
    <mergeCell ref="G2090:I2090"/>
    <mergeCell ref="J2090:L2090"/>
    <mergeCell ref="M2090:Q2090"/>
    <mergeCell ref="A2080:E2080"/>
    <mergeCell ref="G2080:I2080"/>
    <mergeCell ref="J2080:L2080"/>
    <mergeCell ref="M2080:Q2080"/>
    <mergeCell ref="A2081:E2085"/>
    <mergeCell ref="G2081:I2081"/>
    <mergeCell ref="J2081:L2081"/>
    <mergeCell ref="M2081:Q2081"/>
    <mergeCell ref="A2113:E2114"/>
    <mergeCell ref="G2113:I2113"/>
    <mergeCell ref="J2113:L2113"/>
    <mergeCell ref="M2113:Q2113"/>
    <mergeCell ref="A2115:E2115"/>
    <mergeCell ref="G2115:I2115"/>
    <mergeCell ref="J2115:L2115"/>
    <mergeCell ref="M2115:Q2115"/>
    <mergeCell ref="A2110:E2110"/>
    <mergeCell ref="G2110:I2110"/>
    <mergeCell ref="J2110:L2110"/>
    <mergeCell ref="M2110:Q2110"/>
    <mergeCell ref="A2111:E2112"/>
    <mergeCell ref="G2111:I2111"/>
    <mergeCell ref="J2111:L2111"/>
    <mergeCell ref="M2111:Q2111"/>
    <mergeCell ref="A2106:E2108"/>
    <mergeCell ref="G2106:I2106"/>
    <mergeCell ref="J2106:L2106"/>
    <mergeCell ref="M2106:Q2106"/>
    <mergeCell ref="A2109:E2109"/>
    <mergeCell ref="G2109:I2109"/>
    <mergeCell ref="J2109:L2109"/>
    <mergeCell ref="M2109:Q2109"/>
    <mergeCell ref="A2104:E2104"/>
    <mergeCell ref="G2104:I2104"/>
    <mergeCell ref="M2104:Q2104"/>
    <mergeCell ref="A2105:E2105"/>
    <mergeCell ref="G2105:I2105"/>
    <mergeCell ref="J2105:L2105"/>
    <mergeCell ref="M2105:Q2105"/>
    <mergeCell ref="A2100:E2102"/>
    <mergeCell ref="G2100:I2100"/>
    <mergeCell ref="J2100:L2100"/>
    <mergeCell ref="M2100:Q2100"/>
    <mergeCell ref="A2103:E2103"/>
    <mergeCell ref="G2103:I2103"/>
    <mergeCell ref="J2103:L2103"/>
    <mergeCell ref="M2103:Q2103"/>
    <mergeCell ref="A2131:E2133"/>
    <mergeCell ref="G2131:I2131"/>
    <mergeCell ref="J2131:L2131"/>
    <mergeCell ref="M2131:Q2131"/>
    <mergeCell ref="A2134:E2135"/>
    <mergeCell ref="G2134:I2134"/>
    <mergeCell ref="J2134:L2136"/>
    <mergeCell ref="M2134:Q2134"/>
    <mergeCell ref="A2126:E2128"/>
    <mergeCell ref="G2126:I2126"/>
    <mergeCell ref="J2126:L2126"/>
    <mergeCell ref="M2126:Q2126"/>
    <mergeCell ref="A2129:E2130"/>
    <mergeCell ref="G2129:I2129"/>
    <mergeCell ref="J2129:L2129"/>
    <mergeCell ref="M2129:Q2129"/>
    <mergeCell ref="A2121:E2122"/>
    <mergeCell ref="G2121:I2121"/>
    <mergeCell ref="J2121:L2121"/>
    <mergeCell ref="M2121:Q2121"/>
    <mergeCell ref="A2123:E2125"/>
    <mergeCell ref="G2123:I2123"/>
    <mergeCell ref="J2123:L2123"/>
    <mergeCell ref="M2123:Q2123"/>
    <mergeCell ref="A2118:E2119"/>
    <mergeCell ref="G2118:I2118"/>
    <mergeCell ref="J2118:L2118"/>
    <mergeCell ref="M2118:Q2118"/>
    <mergeCell ref="A2120:E2120"/>
    <mergeCell ref="G2120:I2120"/>
    <mergeCell ref="J2120:L2120"/>
    <mergeCell ref="M2120:Q2120"/>
    <mergeCell ref="A2116:E2116"/>
    <mergeCell ref="G2116:I2116"/>
    <mergeCell ref="J2116:L2116"/>
    <mergeCell ref="M2116:Q2116"/>
    <mergeCell ref="A2117:E2117"/>
    <mergeCell ref="G2117:I2117"/>
    <mergeCell ref="J2117:L2117"/>
    <mergeCell ref="M2117:Q2117"/>
    <mergeCell ref="A2150:E2150"/>
    <mergeCell ref="G2150:I2150"/>
    <mergeCell ref="J2150:L2150"/>
    <mergeCell ref="M2150:Q2150"/>
    <mergeCell ref="A2151:E2151"/>
    <mergeCell ref="G2151:I2151"/>
    <mergeCell ref="J2151:L2152"/>
    <mergeCell ref="M2151:Q2151"/>
    <mergeCell ref="A2143:E2144"/>
    <mergeCell ref="G2143:I2143"/>
    <mergeCell ref="J2143:L2143"/>
    <mergeCell ref="M2143:Q2143"/>
    <mergeCell ref="A2147:H2147"/>
    <mergeCell ref="A2149:E2149"/>
    <mergeCell ref="G2149:I2149"/>
    <mergeCell ref="J2149:L2149"/>
    <mergeCell ref="M2149:Q2149"/>
    <mergeCell ref="A2140:E2141"/>
    <mergeCell ref="G2140:I2140"/>
    <mergeCell ref="J2140:L2140"/>
    <mergeCell ref="M2140:Q2140"/>
    <mergeCell ref="A2142:E2142"/>
    <mergeCell ref="G2142:I2142"/>
    <mergeCell ref="J2142:L2142"/>
    <mergeCell ref="M2142:Q2142"/>
    <mergeCell ref="A2137:E2138"/>
    <mergeCell ref="G2137:I2137"/>
    <mergeCell ref="J2137:L2137"/>
    <mergeCell ref="M2137:Q2137"/>
    <mergeCell ref="A2139:E2139"/>
    <mergeCell ref="G2139:I2139"/>
    <mergeCell ref="J2139:L2139"/>
    <mergeCell ref="M2139:Q2139"/>
    <mergeCell ref="A2162:E2162"/>
    <mergeCell ref="G2162:I2162"/>
    <mergeCell ref="J2162:L2162"/>
    <mergeCell ref="M2162:Q2162"/>
    <mergeCell ref="A2163:E2163"/>
    <mergeCell ref="G2163:I2163"/>
    <mergeCell ref="J2163:L2163"/>
    <mergeCell ref="M2163:Q2163"/>
    <mergeCell ref="A2160:E2160"/>
    <mergeCell ref="G2160:I2160"/>
    <mergeCell ref="J2160:L2160"/>
    <mergeCell ref="M2160:Q2160"/>
    <mergeCell ref="A2161:E2161"/>
    <mergeCell ref="G2161:I2161"/>
    <mergeCell ref="J2161:L2161"/>
    <mergeCell ref="M2161:Q2161"/>
    <mergeCell ref="A2158:E2158"/>
    <mergeCell ref="G2158:I2158"/>
    <mergeCell ref="J2158:L2158"/>
    <mergeCell ref="M2158:Q2158"/>
    <mergeCell ref="A2159:E2159"/>
    <mergeCell ref="G2159:I2159"/>
    <mergeCell ref="J2159:L2159"/>
    <mergeCell ref="M2159:Q2159"/>
    <mergeCell ref="A2156:E2156"/>
    <mergeCell ref="G2156:I2156"/>
    <mergeCell ref="J2156:L2156"/>
    <mergeCell ref="M2156:Q2156"/>
    <mergeCell ref="A2157:E2157"/>
    <mergeCell ref="G2157:I2157"/>
    <mergeCell ref="J2157:L2157"/>
    <mergeCell ref="M2157:Q2157"/>
    <mergeCell ref="A2153:E2154"/>
    <mergeCell ref="G2153:I2153"/>
    <mergeCell ref="J2153:L2153"/>
    <mergeCell ref="M2153:Q2153"/>
    <mergeCell ref="A2155:E2155"/>
    <mergeCell ref="G2155:I2155"/>
    <mergeCell ref="J2155:L2155"/>
    <mergeCell ref="M2155:Q2155"/>
    <mergeCell ref="A2174:E2176"/>
    <mergeCell ref="G2174:I2174"/>
    <mergeCell ref="J2174:L2174"/>
    <mergeCell ref="M2174:Q2174"/>
    <mergeCell ref="A2177:E2178"/>
    <mergeCell ref="G2177:I2177"/>
    <mergeCell ref="J2177:L2177"/>
    <mergeCell ref="M2177:Q2177"/>
    <mergeCell ref="A2171:E2172"/>
    <mergeCell ref="G2171:I2171"/>
    <mergeCell ref="J2171:L2171"/>
    <mergeCell ref="M2171:Q2171"/>
    <mergeCell ref="A2173:E2173"/>
    <mergeCell ref="G2173:I2173"/>
    <mergeCell ref="J2173:L2173"/>
    <mergeCell ref="M2173:Q2173"/>
    <mergeCell ref="A2168:E2168"/>
    <mergeCell ref="G2168:I2168"/>
    <mergeCell ref="J2168:L2168"/>
    <mergeCell ref="M2168:Q2168"/>
    <mergeCell ref="A2169:E2170"/>
    <mergeCell ref="G2169:I2169"/>
    <mergeCell ref="J2169:L2169"/>
    <mergeCell ref="M2169:Q2169"/>
    <mergeCell ref="A2166:E2166"/>
    <mergeCell ref="G2166:I2166"/>
    <mergeCell ref="J2166:L2166"/>
    <mergeCell ref="M2166:Q2166"/>
    <mergeCell ref="A2167:E2167"/>
    <mergeCell ref="G2167:I2167"/>
    <mergeCell ref="J2167:L2167"/>
    <mergeCell ref="M2167:Q2167"/>
    <mergeCell ref="A2164:E2164"/>
    <mergeCell ref="G2164:I2164"/>
    <mergeCell ref="J2164:L2164"/>
    <mergeCell ref="M2164:Q2164"/>
    <mergeCell ref="A2165:E2165"/>
    <mergeCell ref="G2165:I2165"/>
    <mergeCell ref="J2165:L2165"/>
    <mergeCell ref="M2165:Q2165"/>
    <mergeCell ref="A2192:E2192"/>
    <mergeCell ref="G2192:I2192"/>
    <mergeCell ref="J2192:L2192"/>
    <mergeCell ref="M2192:Q2192"/>
    <mergeCell ref="A2193:E2193"/>
    <mergeCell ref="G2193:I2193"/>
    <mergeCell ref="J2193:L2193"/>
    <mergeCell ref="M2193:Q2193"/>
    <mergeCell ref="A2188:E2189"/>
    <mergeCell ref="G2188:I2188"/>
    <mergeCell ref="J2188:L2188"/>
    <mergeCell ref="M2188:Q2188"/>
    <mergeCell ref="A2190:E2191"/>
    <mergeCell ref="G2190:I2190"/>
    <mergeCell ref="J2190:L2190"/>
    <mergeCell ref="M2190:Q2190"/>
    <mergeCell ref="A2185:E2185"/>
    <mergeCell ref="G2185:I2185"/>
    <mergeCell ref="J2185:L2185"/>
    <mergeCell ref="M2185:Q2185"/>
    <mergeCell ref="A2186:E2187"/>
    <mergeCell ref="G2186:I2186"/>
    <mergeCell ref="J2186:L2186"/>
    <mergeCell ref="M2186:Q2186"/>
    <mergeCell ref="A2182:E2183"/>
    <mergeCell ref="G2182:I2182"/>
    <mergeCell ref="J2182:L2182"/>
    <mergeCell ref="M2182:Q2182"/>
    <mergeCell ref="A2184:E2184"/>
    <mergeCell ref="G2184:I2184"/>
    <mergeCell ref="J2184:L2184"/>
    <mergeCell ref="M2184:Q2184"/>
    <mergeCell ref="A2179:E2179"/>
    <mergeCell ref="G2179:I2179"/>
    <mergeCell ref="J2179:L2180"/>
    <mergeCell ref="M2179:Q2179"/>
    <mergeCell ref="A2181:E2181"/>
    <mergeCell ref="G2181:I2181"/>
    <mergeCell ref="J2181:L2181"/>
    <mergeCell ref="M2181:Q2181"/>
    <mergeCell ref="A2208:E2209"/>
    <mergeCell ref="G2208:I2208"/>
    <mergeCell ref="J2208:L2208"/>
    <mergeCell ref="M2208:Q2208"/>
    <mergeCell ref="A2210:E2210"/>
    <mergeCell ref="G2210:I2210"/>
    <mergeCell ref="J2210:L2211"/>
    <mergeCell ref="M2210:Q2210"/>
    <mergeCell ref="A2205:E2205"/>
    <mergeCell ref="G2205:I2205"/>
    <mergeCell ref="J2205:L2205"/>
    <mergeCell ref="M2205:Q2205"/>
    <mergeCell ref="A2206:E2207"/>
    <mergeCell ref="G2206:I2206"/>
    <mergeCell ref="J2206:L2206"/>
    <mergeCell ref="M2206:Q2206"/>
    <mergeCell ref="A2199:E2199"/>
    <mergeCell ref="G2199:I2199"/>
    <mergeCell ref="M2199:Q2199"/>
    <mergeCell ref="A2202:H2202"/>
    <mergeCell ref="A2204:E2204"/>
    <mergeCell ref="G2204:I2204"/>
    <mergeCell ref="M2204:Q2204"/>
    <mergeCell ref="A2196:E2197"/>
    <mergeCell ref="G2196:I2196"/>
    <mergeCell ref="M2196:Q2196"/>
    <mergeCell ref="A2198:E2198"/>
    <mergeCell ref="G2198:I2198"/>
    <mergeCell ref="M2198:Q2198"/>
    <mergeCell ref="A2194:E2194"/>
    <mergeCell ref="G2194:I2194"/>
    <mergeCell ref="J2194:L2194"/>
    <mergeCell ref="M2194:Q2194"/>
    <mergeCell ref="A2195:E2195"/>
    <mergeCell ref="G2195:I2195"/>
    <mergeCell ref="J2195:L2195"/>
    <mergeCell ref="M2195:Q2195"/>
    <mergeCell ref="A2234:E2235"/>
    <mergeCell ref="G2234:I2234"/>
    <mergeCell ref="J2234:L2234"/>
    <mergeCell ref="M2234:Q2234"/>
    <mergeCell ref="A2236:E2236"/>
    <mergeCell ref="G2236:I2236"/>
    <mergeCell ref="J2236:L2236"/>
    <mergeCell ref="M2236:Q2236"/>
    <mergeCell ref="A2229:H2229"/>
    <mergeCell ref="A2231:E2231"/>
    <mergeCell ref="G2231:I2231"/>
    <mergeCell ref="J2231:L2231"/>
    <mergeCell ref="M2231:Q2231"/>
    <mergeCell ref="A2232:E2233"/>
    <mergeCell ref="G2232:I2232"/>
    <mergeCell ref="J2232:L2232"/>
    <mergeCell ref="M2232:Q2232"/>
    <mergeCell ref="A2223:E2224"/>
    <mergeCell ref="G2223:I2223"/>
    <mergeCell ref="J2223:L2223"/>
    <mergeCell ref="M2223:Q2223"/>
    <mergeCell ref="A2225:E2226"/>
    <mergeCell ref="G2225:I2225"/>
    <mergeCell ref="J2225:L2225"/>
    <mergeCell ref="M2225:Q2225"/>
    <mergeCell ref="A2214:H2214"/>
    <mergeCell ref="A2216:E2216"/>
    <mergeCell ref="G2216:I2216"/>
    <mergeCell ref="M2216:Q2216"/>
    <mergeCell ref="A2219:H2219"/>
    <mergeCell ref="A2221:E2222"/>
    <mergeCell ref="G2221:I2221"/>
    <mergeCell ref="J2221:L2221"/>
    <mergeCell ref="M2221:Q2221"/>
    <mergeCell ref="A2254:E2256"/>
    <mergeCell ref="G2254:I2254"/>
    <mergeCell ref="J2254:L2254"/>
    <mergeCell ref="M2254:Q2254"/>
    <mergeCell ref="A2257:E2260"/>
    <mergeCell ref="G2257:I2257"/>
    <mergeCell ref="J2257:L2257"/>
    <mergeCell ref="M2257:Q2257"/>
    <mergeCell ref="A2251:E2251"/>
    <mergeCell ref="G2251:I2251"/>
    <mergeCell ref="J2251:L2251"/>
    <mergeCell ref="M2251:Q2251"/>
    <mergeCell ref="A2252:E2253"/>
    <mergeCell ref="G2252:I2252"/>
    <mergeCell ref="J2252:L2252"/>
    <mergeCell ref="M2252:Q2252"/>
    <mergeCell ref="A2249:E2249"/>
    <mergeCell ref="G2249:I2249"/>
    <mergeCell ref="J2249:L2249"/>
    <mergeCell ref="M2249:Q2249"/>
    <mergeCell ref="A2250:E2250"/>
    <mergeCell ref="G2250:I2250"/>
    <mergeCell ref="J2250:L2250"/>
    <mergeCell ref="M2250:Q2250"/>
    <mergeCell ref="A2243:E2243"/>
    <mergeCell ref="G2243:I2243"/>
    <mergeCell ref="M2243:Q2243"/>
    <mergeCell ref="A2246:H2246"/>
    <mergeCell ref="A2248:E2248"/>
    <mergeCell ref="G2248:I2248"/>
    <mergeCell ref="J2248:L2248"/>
    <mergeCell ref="M2248:Q2248"/>
    <mergeCell ref="A2237:E2240"/>
    <mergeCell ref="G2237:I2237"/>
    <mergeCell ref="J2237:L2237"/>
    <mergeCell ref="M2237:Q2237"/>
    <mergeCell ref="A2241:E2242"/>
    <mergeCell ref="G2241:I2241"/>
    <mergeCell ref="J2241:L2241"/>
    <mergeCell ref="M2241:Q2241"/>
    <mergeCell ref="A2273:E2274"/>
    <mergeCell ref="G2273:I2273"/>
    <mergeCell ref="J2273:L2273"/>
    <mergeCell ref="M2273:Q2273"/>
    <mergeCell ref="A2275:E2276"/>
    <mergeCell ref="G2275:I2275"/>
    <mergeCell ref="J2275:L2275"/>
    <mergeCell ref="M2275:Q2275"/>
    <mergeCell ref="A2271:E2271"/>
    <mergeCell ref="G2271:I2271"/>
    <mergeCell ref="J2271:L2271"/>
    <mergeCell ref="M2271:Q2271"/>
    <mergeCell ref="A2272:E2272"/>
    <mergeCell ref="G2272:I2272"/>
    <mergeCell ref="J2272:L2272"/>
    <mergeCell ref="M2272:Q2272"/>
    <mergeCell ref="A2269:E2269"/>
    <mergeCell ref="G2269:I2269"/>
    <mergeCell ref="J2269:L2269"/>
    <mergeCell ref="M2269:Q2269"/>
    <mergeCell ref="A2270:E2270"/>
    <mergeCell ref="G2270:I2270"/>
    <mergeCell ref="J2270:L2270"/>
    <mergeCell ref="M2270:Q2270"/>
    <mergeCell ref="A2263:E2263"/>
    <mergeCell ref="G2263:I2263"/>
    <mergeCell ref="M2263:Q2263"/>
    <mergeCell ref="A2266:H2266"/>
    <mergeCell ref="A2268:E2268"/>
    <mergeCell ref="G2268:I2268"/>
    <mergeCell ref="M2268:Q2268"/>
    <mergeCell ref="A2261:E2261"/>
    <mergeCell ref="G2261:I2261"/>
    <mergeCell ref="J2261:L2261"/>
    <mergeCell ref="M2261:Q2261"/>
    <mergeCell ref="A2262:E2262"/>
    <mergeCell ref="G2262:I2262"/>
    <mergeCell ref="J2262:L2262"/>
    <mergeCell ref="M2262:Q2262"/>
    <mergeCell ref="A2289:H2289"/>
    <mergeCell ref="A2291:E2291"/>
    <mergeCell ref="G2291:I2292"/>
    <mergeCell ref="M2291:Q2291"/>
    <mergeCell ref="A2295:H2295"/>
    <mergeCell ref="A2297:E2298"/>
    <mergeCell ref="G2297:I2297"/>
    <mergeCell ref="J2297:L2297"/>
    <mergeCell ref="M2297:Q2297"/>
    <mergeCell ref="A2281:E2281"/>
    <mergeCell ref="G2281:I2281"/>
    <mergeCell ref="J2281:L2281"/>
    <mergeCell ref="M2281:Q2281"/>
    <mergeCell ref="A2284:H2284"/>
    <mergeCell ref="A2286:E2286"/>
    <mergeCell ref="G2286:I2286"/>
    <mergeCell ref="M2286:Q2286"/>
    <mergeCell ref="A2279:E2279"/>
    <mergeCell ref="G2279:I2279"/>
    <mergeCell ref="J2279:L2279"/>
    <mergeCell ref="M2279:Q2279"/>
    <mergeCell ref="A2280:E2280"/>
    <mergeCell ref="G2280:I2280"/>
    <mergeCell ref="J2280:L2280"/>
    <mergeCell ref="M2280:Q2280"/>
    <mergeCell ref="A2277:E2277"/>
    <mergeCell ref="G2277:I2277"/>
    <mergeCell ref="J2277:L2277"/>
    <mergeCell ref="M2277:Q2277"/>
    <mergeCell ref="A2278:E2278"/>
    <mergeCell ref="G2278:I2278"/>
    <mergeCell ref="J2278:L2278"/>
    <mergeCell ref="M2278:Q2278"/>
    <mergeCell ref="A2315:E2317"/>
    <mergeCell ref="G2315:I2315"/>
    <mergeCell ref="J2315:L2315"/>
    <mergeCell ref="M2315:Q2315"/>
    <mergeCell ref="A2318:E2319"/>
    <mergeCell ref="G2318:I2318"/>
    <mergeCell ref="J2318:L2318"/>
    <mergeCell ref="M2318:Q2318"/>
    <mergeCell ref="A2311:E2312"/>
    <mergeCell ref="G2311:I2311"/>
    <mergeCell ref="J2311:L2311"/>
    <mergeCell ref="M2311:Q2311"/>
    <mergeCell ref="A2313:E2314"/>
    <mergeCell ref="G2313:I2313"/>
    <mergeCell ref="J2313:L2313"/>
    <mergeCell ref="M2313:Q2313"/>
    <mergeCell ref="A2308:E2308"/>
    <mergeCell ref="G2308:I2308"/>
    <mergeCell ref="J2308:L2308"/>
    <mergeCell ref="M2308:Q2308"/>
    <mergeCell ref="A2309:E2310"/>
    <mergeCell ref="G2309:I2309"/>
    <mergeCell ref="J2309:L2309"/>
    <mergeCell ref="M2309:Q2309"/>
    <mergeCell ref="A2304:E2305"/>
    <mergeCell ref="G2304:I2304"/>
    <mergeCell ref="J2304:L2304"/>
    <mergeCell ref="M2304:Q2304"/>
    <mergeCell ref="A2306:E2307"/>
    <mergeCell ref="G2306:I2306"/>
    <mergeCell ref="J2306:L2306"/>
    <mergeCell ref="M2306:Q2306"/>
    <mergeCell ref="A2299:E2300"/>
    <mergeCell ref="G2299:I2299"/>
    <mergeCell ref="J2299:L2299"/>
    <mergeCell ref="M2299:Q2299"/>
    <mergeCell ref="A2301:E2303"/>
    <mergeCell ref="G2301:I2301"/>
    <mergeCell ref="J2301:L2301"/>
    <mergeCell ref="M2301:Q2301"/>
    <mergeCell ref="A2337:E2338"/>
    <mergeCell ref="G2337:I2337"/>
    <mergeCell ref="J2337:L2337"/>
    <mergeCell ref="M2337:Q2337"/>
    <mergeCell ref="A2339:E2340"/>
    <mergeCell ref="G2339:I2339"/>
    <mergeCell ref="J2339:L2339"/>
    <mergeCell ref="M2339:Q2339"/>
    <mergeCell ref="A2334:E2334"/>
    <mergeCell ref="G2334:I2334"/>
    <mergeCell ref="M2334:Q2334"/>
    <mergeCell ref="A2335:E2336"/>
    <mergeCell ref="G2335:I2335"/>
    <mergeCell ref="J2335:L2335"/>
    <mergeCell ref="M2335:Q2335"/>
    <mergeCell ref="A2330:H2330"/>
    <mergeCell ref="A2332:E2332"/>
    <mergeCell ref="G2332:I2332"/>
    <mergeCell ref="M2332:Q2332"/>
    <mergeCell ref="A2333:E2333"/>
    <mergeCell ref="G2333:I2333"/>
    <mergeCell ref="M2333:Q2333"/>
    <mergeCell ref="A2324:E2326"/>
    <mergeCell ref="G2324:I2324"/>
    <mergeCell ref="J2324:L2324"/>
    <mergeCell ref="M2324:Q2324"/>
    <mergeCell ref="A2327:E2327"/>
    <mergeCell ref="G2327:I2327"/>
    <mergeCell ref="M2327:Q2327"/>
    <mergeCell ref="A2320:E2321"/>
    <mergeCell ref="G2320:I2320"/>
    <mergeCell ref="J2320:L2320"/>
    <mergeCell ref="M2320:Q2320"/>
    <mergeCell ref="A2322:E2323"/>
    <mergeCell ref="G2322:I2322"/>
    <mergeCell ref="J2322:L2322"/>
    <mergeCell ref="M2322:Q2322"/>
    <mergeCell ref="A2354:E2355"/>
    <mergeCell ref="G2354:I2354"/>
    <mergeCell ref="J2354:L2354"/>
    <mergeCell ref="M2354:Q2354"/>
    <mergeCell ref="A2356:E2356"/>
    <mergeCell ref="G2356:I2356"/>
    <mergeCell ref="J2356:L2356"/>
    <mergeCell ref="M2356:Q2356"/>
    <mergeCell ref="A2352:E2352"/>
    <mergeCell ref="G2352:I2352"/>
    <mergeCell ref="J2352:L2352"/>
    <mergeCell ref="M2352:Q2352"/>
    <mergeCell ref="A2353:E2353"/>
    <mergeCell ref="G2353:I2353"/>
    <mergeCell ref="J2353:L2353"/>
    <mergeCell ref="M2353:Q2353"/>
    <mergeCell ref="A2349:E2349"/>
    <mergeCell ref="G2349:I2349"/>
    <mergeCell ref="J2349:L2349"/>
    <mergeCell ref="M2349:Q2349"/>
    <mergeCell ref="A2350:E2351"/>
    <mergeCell ref="G2350:I2350"/>
    <mergeCell ref="J2350:L2350"/>
    <mergeCell ref="M2350:Q2350"/>
    <mergeCell ref="A2347:E2347"/>
    <mergeCell ref="G2347:I2347"/>
    <mergeCell ref="J2347:L2347"/>
    <mergeCell ref="M2347:Q2347"/>
    <mergeCell ref="A2348:E2348"/>
    <mergeCell ref="G2348:I2348"/>
    <mergeCell ref="J2348:L2348"/>
    <mergeCell ref="M2348:Q2348"/>
    <mergeCell ref="A2341:E2341"/>
    <mergeCell ref="G2341:I2341"/>
    <mergeCell ref="M2341:Q2341"/>
    <mergeCell ref="A2344:H2344"/>
    <mergeCell ref="A2346:E2346"/>
    <mergeCell ref="G2346:I2346"/>
    <mergeCell ref="J2346:L2346"/>
    <mergeCell ref="M2346:Q2346"/>
    <mergeCell ref="A2372:E2372"/>
    <mergeCell ref="G2372:I2372"/>
    <mergeCell ref="J2372:L2372"/>
    <mergeCell ref="M2372:Q2372"/>
    <mergeCell ref="A2373:E2373"/>
    <mergeCell ref="G2373:I2373"/>
    <mergeCell ref="J2373:L2373"/>
    <mergeCell ref="M2373:Q2373"/>
    <mergeCell ref="A2370:E2370"/>
    <mergeCell ref="G2370:I2370"/>
    <mergeCell ref="J2370:L2370"/>
    <mergeCell ref="M2370:Q2370"/>
    <mergeCell ref="A2371:E2371"/>
    <mergeCell ref="G2371:I2371"/>
    <mergeCell ref="M2371:Q2371"/>
    <mergeCell ref="A2364:E2364"/>
    <mergeCell ref="G2364:I2364"/>
    <mergeCell ref="M2364:Q2364"/>
    <mergeCell ref="A2367:H2367"/>
    <mergeCell ref="A2369:E2369"/>
    <mergeCell ref="G2369:I2369"/>
    <mergeCell ref="J2369:L2369"/>
    <mergeCell ref="M2369:Q2369"/>
    <mergeCell ref="A2359:E2361"/>
    <mergeCell ref="G2359:I2359"/>
    <mergeCell ref="J2359:L2360"/>
    <mergeCell ref="M2359:Q2359"/>
    <mergeCell ref="A2362:E2363"/>
    <mergeCell ref="G2362:I2362"/>
    <mergeCell ref="J2362:L2363"/>
    <mergeCell ref="M2362:Q2362"/>
    <mergeCell ref="A2357:E2357"/>
    <mergeCell ref="G2357:I2357"/>
    <mergeCell ref="J2357:L2357"/>
    <mergeCell ref="M2357:Q2357"/>
    <mergeCell ref="A2358:E2358"/>
    <mergeCell ref="G2358:I2358"/>
    <mergeCell ref="J2358:L2358"/>
    <mergeCell ref="M2358:Q2358"/>
    <mergeCell ref="A2391:E2392"/>
    <mergeCell ref="G2391:I2391"/>
    <mergeCell ref="M2391:Q2391"/>
    <mergeCell ref="A2393:E2393"/>
    <mergeCell ref="G2393:I2393"/>
    <mergeCell ref="M2393:Q2393"/>
    <mergeCell ref="A2388:E2389"/>
    <mergeCell ref="G2388:I2388"/>
    <mergeCell ref="M2388:Q2388"/>
    <mergeCell ref="A2390:E2390"/>
    <mergeCell ref="G2390:I2390"/>
    <mergeCell ref="M2390:Q2390"/>
    <mergeCell ref="A2384:E2386"/>
    <mergeCell ref="G2384:I2384"/>
    <mergeCell ref="M2384:Q2384"/>
    <mergeCell ref="A2387:E2387"/>
    <mergeCell ref="G2387:I2387"/>
    <mergeCell ref="M2387:Q2387"/>
    <mergeCell ref="A2379:E2380"/>
    <mergeCell ref="G2379:I2379"/>
    <mergeCell ref="M2379:Q2379"/>
    <mergeCell ref="A2381:E2383"/>
    <mergeCell ref="G2381:I2381"/>
    <mergeCell ref="M2381:Q2381"/>
    <mergeCell ref="A2376:E2377"/>
    <mergeCell ref="G2376:I2376"/>
    <mergeCell ref="M2376:Q2376"/>
    <mergeCell ref="A2378:E2378"/>
    <mergeCell ref="G2378:I2378"/>
    <mergeCell ref="J2378:L2378"/>
    <mergeCell ref="M2378:Q2378"/>
    <mergeCell ref="A2374:E2374"/>
    <mergeCell ref="G2374:I2374"/>
    <mergeCell ref="J2374:L2374"/>
    <mergeCell ref="M2374:Q2374"/>
    <mergeCell ref="A2375:E2375"/>
    <mergeCell ref="G2375:I2375"/>
    <mergeCell ref="J2375:L2375"/>
    <mergeCell ref="M2375:Q2375"/>
    <mergeCell ref="A2404:E2404"/>
    <mergeCell ref="G2404:I2404"/>
    <mergeCell ref="M2404:Q2404"/>
    <mergeCell ref="A2405:E2405"/>
    <mergeCell ref="G2405:I2405"/>
    <mergeCell ref="M2405:Q2405"/>
    <mergeCell ref="A2402:E2402"/>
    <mergeCell ref="G2402:I2402"/>
    <mergeCell ref="M2402:Q2402"/>
    <mergeCell ref="A2403:E2403"/>
    <mergeCell ref="G2403:I2403"/>
    <mergeCell ref="M2403:Q2403"/>
    <mergeCell ref="A2400:E2400"/>
    <mergeCell ref="G2400:I2400"/>
    <mergeCell ref="M2400:Q2400"/>
    <mergeCell ref="A2401:E2401"/>
    <mergeCell ref="G2401:I2401"/>
    <mergeCell ref="M2401:Q2401"/>
    <mergeCell ref="A2398:E2398"/>
    <mergeCell ref="G2398:I2398"/>
    <mergeCell ref="M2398:Q2398"/>
    <mergeCell ref="A2399:E2399"/>
    <mergeCell ref="G2399:I2399"/>
    <mergeCell ref="M2399:Q2399"/>
    <mergeCell ref="A2396:E2396"/>
    <mergeCell ref="G2396:I2396"/>
    <mergeCell ref="M2396:Q2396"/>
    <mergeCell ref="A2397:E2397"/>
    <mergeCell ref="G2397:I2397"/>
    <mergeCell ref="M2397:Q2397"/>
    <mergeCell ref="A2394:E2394"/>
    <mergeCell ref="G2394:I2394"/>
    <mergeCell ref="M2394:Q2394"/>
    <mergeCell ref="A2395:E2395"/>
    <mergeCell ref="G2395:I2395"/>
    <mergeCell ref="M2395:Q2395"/>
    <mergeCell ref="A2415:E2415"/>
    <mergeCell ref="G2415:I2415"/>
    <mergeCell ref="M2415:Q2415"/>
    <mergeCell ref="A2416:E2418"/>
    <mergeCell ref="G2416:I2416"/>
    <mergeCell ref="J2416:L2416"/>
    <mergeCell ref="M2416:Q2416"/>
    <mergeCell ref="A2413:E2413"/>
    <mergeCell ref="G2413:I2413"/>
    <mergeCell ref="M2413:Q2413"/>
    <mergeCell ref="A2414:E2414"/>
    <mergeCell ref="G2414:I2414"/>
    <mergeCell ref="M2414:Q2414"/>
    <mergeCell ref="A2411:E2411"/>
    <mergeCell ref="G2411:I2411"/>
    <mergeCell ref="M2411:Q2411"/>
    <mergeCell ref="A2412:E2412"/>
    <mergeCell ref="G2412:I2412"/>
    <mergeCell ref="J2412:L2412"/>
    <mergeCell ref="M2412:Q2412"/>
    <mergeCell ref="A2408:E2409"/>
    <mergeCell ref="G2408:I2408"/>
    <mergeCell ref="J2408:L2408"/>
    <mergeCell ref="M2408:Q2408"/>
    <mergeCell ref="A2410:E2410"/>
    <mergeCell ref="G2410:I2410"/>
    <mergeCell ref="M2410:Q2410"/>
    <mergeCell ref="A2406:E2406"/>
    <mergeCell ref="G2406:I2406"/>
    <mergeCell ref="M2406:Q2406"/>
    <mergeCell ref="A2407:E2407"/>
    <mergeCell ref="G2407:I2407"/>
    <mergeCell ref="M2407:Q2407"/>
    <mergeCell ref="A2432:E2432"/>
    <mergeCell ref="G2432:I2432"/>
    <mergeCell ref="M2432:Q2432"/>
    <mergeCell ref="A2433:E2433"/>
    <mergeCell ref="G2433:I2433"/>
    <mergeCell ref="M2433:Q2433"/>
    <mergeCell ref="A2428:E2429"/>
    <mergeCell ref="G2428:I2428"/>
    <mergeCell ref="M2428:Q2428"/>
    <mergeCell ref="A2430:E2431"/>
    <mergeCell ref="G2430:I2430"/>
    <mergeCell ref="M2430:Q2430"/>
    <mergeCell ref="A2426:E2426"/>
    <mergeCell ref="G2426:I2426"/>
    <mergeCell ref="M2426:Q2426"/>
    <mergeCell ref="A2427:E2427"/>
    <mergeCell ref="G2427:I2427"/>
    <mergeCell ref="M2427:Q2427"/>
    <mergeCell ref="A2424:E2424"/>
    <mergeCell ref="G2424:I2424"/>
    <mergeCell ref="J2424:L2424"/>
    <mergeCell ref="M2424:Q2424"/>
    <mergeCell ref="A2425:E2425"/>
    <mergeCell ref="G2425:I2425"/>
    <mergeCell ref="M2425:Q2425"/>
    <mergeCell ref="A2421:E2422"/>
    <mergeCell ref="G2421:I2421"/>
    <mergeCell ref="M2421:Q2421"/>
    <mergeCell ref="A2423:E2423"/>
    <mergeCell ref="G2423:I2423"/>
    <mergeCell ref="M2423:Q2423"/>
    <mergeCell ref="A2419:E2419"/>
    <mergeCell ref="G2419:I2419"/>
    <mergeCell ref="M2419:Q2419"/>
    <mergeCell ref="A2420:E2420"/>
    <mergeCell ref="G2420:I2420"/>
    <mergeCell ref="M2420:Q2420"/>
    <mergeCell ref="A2449:E2449"/>
    <mergeCell ref="G2449:I2449"/>
    <mergeCell ref="A2450:E2450"/>
    <mergeCell ref="G2450:I2450"/>
    <mergeCell ref="J2450:L2450"/>
    <mergeCell ref="A2451:E2451"/>
    <mergeCell ref="G2451:I2451"/>
    <mergeCell ref="A2444:E2444"/>
    <mergeCell ref="G2444:I2444"/>
    <mergeCell ref="A2445:E2446"/>
    <mergeCell ref="G2445:I2445"/>
    <mergeCell ref="A2447:E2448"/>
    <mergeCell ref="G2447:I2447"/>
    <mergeCell ref="A2441:E2442"/>
    <mergeCell ref="G2441:I2441"/>
    <mergeCell ref="M2441:Q2441"/>
    <mergeCell ref="A2443:E2443"/>
    <mergeCell ref="G2443:I2443"/>
    <mergeCell ref="M2443:Q2443"/>
    <mergeCell ref="A2438:E2438"/>
    <mergeCell ref="G2438:I2438"/>
    <mergeCell ref="M2438:Q2438"/>
    <mergeCell ref="A2439:E2440"/>
    <mergeCell ref="G2439:I2439"/>
    <mergeCell ref="M2439:Q2439"/>
    <mergeCell ref="A2436:E2436"/>
    <mergeCell ref="G2436:I2436"/>
    <mergeCell ref="J2436:L2436"/>
    <mergeCell ref="M2436:Q2436"/>
    <mergeCell ref="A2437:E2437"/>
    <mergeCell ref="G2437:I2437"/>
    <mergeCell ref="M2437:Q2437"/>
    <mergeCell ref="A2434:E2434"/>
    <mergeCell ref="G2434:I2434"/>
    <mergeCell ref="J2434:L2434"/>
    <mergeCell ref="M2434:Q2434"/>
    <mergeCell ref="A2435:E2435"/>
    <mergeCell ref="G2435:I2435"/>
    <mergeCell ref="M2435:Q2435"/>
    <mergeCell ref="A2468:E2470"/>
    <mergeCell ref="G2468:I2468"/>
    <mergeCell ref="J2468:L2468"/>
    <mergeCell ref="M2468:Q2468"/>
    <mergeCell ref="A2471:E2472"/>
    <mergeCell ref="G2471:I2471"/>
    <mergeCell ref="J2471:L2471"/>
    <mergeCell ref="M2471:Q2471"/>
    <mergeCell ref="A2464:E2465"/>
    <mergeCell ref="G2464:I2464"/>
    <mergeCell ref="J2464:L2464"/>
    <mergeCell ref="M2464:Q2464"/>
    <mergeCell ref="A2466:E2467"/>
    <mergeCell ref="G2466:I2466"/>
    <mergeCell ref="J2466:L2466"/>
    <mergeCell ref="M2466:Q2466"/>
    <mergeCell ref="A2459:E2461"/>
    <mergeCell ref="G2459:I2459"/>
    <mergeCell ref="J2459:L2459"/>
    <mergeCell ref="M2459:Q2459"/>
    <mergeCell ref="A2462:E2463"/>
    <mergeCell ref="G2462:I2462"/>
    <mergeCell ref="J2462:L2462"/>
    <mergeCell ref="M2462:Q2462"/>
    <mergeCell ref="J2454:L2454"/>
    <mergeCell ref="M2454:Q2454"/>
    <mergeCell ref="A2456:E2458"/>
    <mergeCell ref="G2456:I2456"/>
    <mergeCell ref="J2456:L2456"/>
    <mergeCell ref="M2456:Q2456"/>
    <mergeCell ref="A2452:E2452"/>
    <mergeCell ref="G2452:I2452"/>
    <mergeCell ref="A2453:E2453"/>
    <mergeCell ref="G2453:I2453"/>
    <mergeCell ref="A2454:E2455"/>
    <mergeCell ref="G2454:I2454"/>
    <mergeCell ref="A2489:E2489"/>
    <mergeCell ref="G2489:I2489"/>
    <mergeCell ref="J2489:L2489"/>
    <mergeCell ref="M2489:Q2489"/>
    <mergeCell ref="A2490:E2491"/>
    <mergeCell ref="G2490:I2490"/>
    <mergeCell ref="J2490:L2490"/>
    <mergeCell ref="M2490:Q2490"/>
    <mergeCell ref="A2484:E2486"/>
    <mergeCell ref="G2484:I2484"/>
    <mergeCell ref="J2484:L2484"/>
    <mergeCell ref="M2484:Q2484"/>
    <mergeCell ref="A2487:E2488"/>
    <mergeCell ref="G2487:I2487"/>
    <mergeCell ref="J2487:L2487"/>
    <mergeCell ref="M2487:Q2487"/>
    <mergeCell ref="A2480:E2481"/>
    <mergeCell ref="G2480:I2480"/>
    <mergeCell ref="J2480:L2480"/>
    <mergeCell ref="M2480:Q2480"/>
    <mergeCell ref="A2482:E2483"/>
    <mergeCell ref="G2482:I2482"/>
    <mergeCell ref="J2482:L2482"/>
    <mergeCell ref="M2482:Q2482"/>
    <mergeCell ref="A2476:E2477"/>
    <mergeCell ref="G2476:I2476"/>
    <mergeCell ref="J2476:L2476"/>
    <mergeCell ref="M2476:Q2476"/>
    <mergeCell ref="A2478:E2479"/>
    <mergeCell ref="G2478:I2478"/>
    <mergeCell ref="J2478:L2478"/>
    <mergeCell ref="M2478:Q2478"/>
    <mergeCell ref="A2473:E2474"/>
    <mergeCell ref="G2473:I2473"/>
    <mergeCell ref="J2473:L2473"/>
    <mergeCell ref="M2473:Q2473"/>
    <mergeCell ref="A2475:E2475"/>
    <mergeCell ref="G2475:I2475"/>
    <mergeCell ref="J2475:L2475"/>
    <mergeCell ref="M2475:Q2475"/>
    <mergeCell ref="A2506:E2506"/>
    <mergeCell ref="G2506:I2506"/>
    <mergeCell ref="J2506:L2506"/>
    <mergeCell ref="M2506:Q2506"/>
    <mergeCell ref="A2507:E2507"/>
    <mergeCell ref="G2507:I2507"/>
    <mergeCell ref="J2507:L2507"/>
    <mergeCell ref="M2507:Q2507"/>
    <mergeCell ref="A2500:E2500"/>
    <mergeCell ref="G2500:I2500"/>
    <mergeCell ref="J2500:L2500"/>
    <mergeCell ref="M2500:Q2500"/>
    <mergeCell ref="A2503:H2503"/>
    <mergeCell ref="A2505:E2505"/>
    <mergeCell ref="G2505:I2505"/>
    <mergeCell ref="J2505:L2505"/>
    <mergeCell ref="M2505:Q2505"/>
    <mergeCell ref="A2496:E2497"/>
    <mergeCell ref="G2496:I2496"/>
    <mergeCell ref="J2496:L2496"/>
    <mergeCell ref="M2496:Q2496"/>
    <mergeCell ref="A2498:E2499"/>
    <mergeCell ref="G2498:I2498"/>
    <mergeCell ref="J2498:L2498"/>
    <mergeCell ref="M2498:Q2498"/>
    <mergeCell ref="A2492:E2493"/>
    <mergeCell ref="G2492:I2492"/>
    <mergeCell ref="J2492:L2492"/>
    <mergeCell ref="M2492:Q2492"/>
    <mergeCell ref="A2494:E2495"/>
    <mergeCell ref="G2494:I2494"/>
    <mergeCell ref="J2494:L2494"/>
    <mergeCell ref="M2494:Q2494"/>
    <mergeCell ref="A2518:E2519"/>
    <mergeCell ref="G2518:I2518"/>
    <mergeCell ref="J2518:L2518"/>
    <mergeCell ref="M2518:Q2518"/>
    <mergeCell ref="A2520:E2520"/>
    <mergeCell ref="G2520:I2520"/>
    <mergeCell ref="J2520:L2520"/>
    <mergeCell ref="M2520:Q2520"/>
    <mergeCell ref="A2514:E2515"/>
    <mergeCell ref="G2514:I2514"/>
    <mergeCell ref="J2514:L2514"/>
    <mergeCell ref="M2514:Q2514"/>
    <mergeCell ref="A2516:E2517"/>
    <mergeCell ref="G2516:I2516"/>
    <mergeCell ref="J2516:L2516"/>
    <mergeCell ref="M2516:Q2516"/>
    <mergeCell ref="A2512:E2512"/>
    <mergeCell ref="G2512:I2512"/>
    <mergeCell ref="J2512:L2512"/>
    <mergeCell ref="M2512:Q2512"/>
    <mergeCell ref="A2513:E2513"/>
    <mergeCell ref="G2513:I2513"/>
    <mergeCell ref="J2513:L2513"/>
    <mergeCell ref="M2513:Q2513"/>
    <mergeCell ref="A2510:E2510"/>
    <mergeCell ref="G2510:I2510"/>
    <mergeCell ref="J2510:L2510"/>
    <mergeCell ref="M2510:Q2510"/>
    <mergeCell ref="A2511:E2511"/>
    <mergeCell ref="G2511:I2511"/>
    <mergeCell ref="J2511:L2511"/>
    <mergeCell ref="M2511:Q2511"/>
    <mergeCell ref="A2508:E2508"/>
    <mergeCell ref="G2508:I2508"/>
    <mergeCell ref="J2508:L2508"/>
    <mergeCell ref="M2508:Q2508"/>
    <mergeCell ref="A2509:E2509"/>
    <mergeCell ref="G2509:I2509"/>
    <mergeCell ref="J2509:L2509"/>
    <mergeCell ref="M2509:Q2509"/>
    <mergeCell ref="A2531:E2532"/>
    <mergeCell ref="G2531:I2531"/>
    <mergeCell ref="J2531:L2531"/>
    <mergeCell ref="M2531:Q2531"/>
    <mergeCell ref="A2533:E2535"/>
    <mergeCell ref="G2533:I2533"/>
    <mergeCell ref="J2533:L2533"/>
    <mergeCell ref="M2533:Q2533"/>
    <mergeCell ref="A2528:E2528"/>
    <mergeCell ref="G2528:I2528"/>
    <mergeCell ref="J2528:L2528"/>
    <mergeCell ref="M2528:Q2528"/>
    <mergeCell ref="A2529:E2530"/>
    <mergeCell ref="G2529:I2529"/>
    <mergeCell ref="J2529:L2529"/>
    <mergeCell ref="M2529:Q2529"/>
    <mergeCell ref="A2525:E2526"/>
    <mergeCell ref="G2525:I2525"/>
    <mergeCell ref="J2525:L2525"/>
    <mergeCell ref="M2525:Q2525"/>
    <mergeCell ref="A2527:E2527"/>
    <mergeCell ref="G2527:I2527"/>
    <mergeCell ref="J2527:L2527"/>
    <mergeCell ref="M2527:Q2527"/>
    <mergeCell ref="A2523:E2523"/>
    <mergeCell ref="G2523:I2523"/>
    <mergeCell ref="J2523:L2523"/>
    <mergeCell ref="M2523:Q2523"/>
    <mergeCell ref="A2524:E2524"/>
    <mergeCell ref="G2524:I2524"/>
    <mergeCell ref="J2524:L2524"/>
    <mergeCell ref="M2524:Q2524"/>
    <mergeCell ref="A2521:E2521"/>
    <mergeCell ref="G2521:I2521"/>
    <mergeCell ref="J2521:L2521"/>
    <mergeCell ref="M2521:Q2521"/>
    <mergeCell ref="A2522:E2522"/>
    <mergeCell ref="G2522:I2522"/>
    <mergeCell ref="J2522:L2522"/>
    <mergeCell ref="M2522:Q2522"/>
    <mergeCell ref="A2550:E2550"/>
    <mergeCell ref="G2550:I2550"/>
    <mergeCell ref="M2550:Q2550"/>
    <mergeCell ref="A2551:E2551"/>
    <mergeCell ref="G2551:I2551"/>
    <mergeCell ref="M2551:Q2551"/>
    <mergeCell ref="A2547:E2548"/>
    <mergeCell ref="G2547:I2547"/>
    <mergeCell ref="J2547:L2547"/>
    <mergeCell ref="M2547:Q2547"/>
    <mergeCell ref="A2549:E2549"/>
    <mergeCell ref="G2549:I2549"/>
    <mergeCell ref="M2549:Q2549"/>
    <mergeCell ref="A2543:E2544"/>
    <mergeCell ref="G2543:I2543"/>
    <mergeCell ref="J2543:L2543"/>
    <mergeCell ref="M2543:Q2543"/>
    <mergeCell ref="A2545:E2546"/>
    <mergeCell ref="G2545:I2545"/>
    <mergeCell ref="J2545:L2545"/>
    <mergeCell ref="M2545:Q2545"/>
    <mergeCell ref="A2539:E2540"/>
    <mergeCell ref="G2539:I2539"/>
    <mergeCell ref="J2539:L2539"/>
    <mergeCell ref="M2539:Q2539"/>
    <mergeCell ref="A2541:E2542"/>
    <mergeCell ref="G2541:I2541"/>
    <mergeCell ref="J2541:L2541"/>
    <mergeCell ref="M2541:Q2541"/>
    <mergeCell ref="A2536:E2536"/>
    <mergeCell ref="G2536:I2536"/>
    <mergeCell ref="J2536:L2536"/>
    <mergeCell ref="M2536:Q2536"/>
    <mergeCell ref="A2537:E2538"/>
    <mergeCell ref="G2537:I2537"/>
    <mergeCell ref="J2537:L2537"/>
    <mergeCell ref="M2537:Q2537"/>
    <mergeCell ref="A2560:E2560"/>
    <mergeCell ref="G2560:I2560"/>
    <mergeCell ref="J2560:L2560"/>
    <mergeCell ref="M2560:Q2560"/>
    <mergeCell ref="A2561:E2561"/>
    <mergeCell ref="G2561:I2561"/>
    <mergeCell ref="J2561:L2561"/>
    <mergeCell ref="M2561:Q2561"/>
    <mergeCell ref="A2558:E2558"/>
    <mergeCell ref="G2558:I2558"/>
    <mergeCell ref="J2558:L2558"/>
    <mergeCell ref="M2558:Q2558"/>
    <mergeCell ref="A2559:E2559"/>
    <mergeCell ref="G2559:I2559"/>
    <mergeCell ref="J2559:L2559"/>
    <mergeCell ref="M2559:Q2559"/>
    <mergeCell ref="A2556:E2556"/>
    <mergeCell ref="G2556:I2556"/>
    <mergeCell ref="J2556:L2556"/>
    <mergeCell ref="M2556:Q2556"/>
    <mergeCell ref="A2557:E2557"/>
    <mergeCell ref="G2557:I2557"/>
    <mergeCell ref="J2557:L2557"/>
    <mergeCell ref="M2557:Q2557"/>
    <mergeCell ref="A2554:E2554"/>
    <mergeCell ref="G2554:I2554"/>
    <mergeCell ref="J2554:L2554"/>
    <mergeCell ref="M2554:Q2554"/>
    <mergeCell ref="A2555:E2555"/>
    <mergeCell ref="G2555:I2555"/>
    <mergeCell ref="J2555:L2555"/>
    <mergeCell ref="M2555:Q2555"/>
    <mergeCell ref="A2552:E2552"/>
    <mergeCell ref="G2552:I2552"/>
    <mergeCell ref="M2552:Q2552"/>
    <mergeCell ref="A2553:E2553"/>
    <mergeCell ref="G2553:I2553"/>
    <mergeCell ref="J2553:L2553"/>
    <mergeCell ref="M2553:Q2553"/>
    <mergeCell ref="A2580:E2580"/>
    <mergeCell ref="G2580:I2580"/>
    <mergeCell ref="J2580:L2580"/>
    <mergeCell ref="M2580:Q2580"/>
    <mergeCell ref="A2581:E2581"/>
    <mergeCell ref="G2581:I2581"/>
    <mergeCell ref="J2581:L2581"/>
    <mergeCell ref="M2581:Q2581"/>
    <mergeCell ref="A2577:E2578"/>
    <mergeCell ref="G2577:I2577"/>
    <mergeCell ref="J2577:L2577"/>
    <mergeCell ref="M2577:Q2577"/>
    <mergeCell ref="A2579:E2579"/>
    <mergeCell ref="G2579:I2579"/>
    <mergeCell ref="M2579:Q2579"/>
    <mergeCell ref="A2573:H2573"/>
    <mergeCell ref="A2575:E2575"/>
    <mergeCell ref="G2575:I2575"/>
    <mergeCell ref="M2575:Q2575"/>
    <mergeCell ref="A2576:E2576"/>
    <mergeCell ref="G2576:I2576"/>
    <mergeCell ref="M2576:Q2576"/>
    <mergeCell ref="A2565:E2565"/>
    <mergeCell ref="G2565:I2565"/>
    <mergeCell ref="M2565:Q2565"/>
    <mergeCell ref="A2568:H2568"/>
    <mergeCell ref="A2570:E2570"/>
    <mergeCell ref="G2570:I2570"/>
    <mergeCell ref="M2570:Q2570"/>
    <mergeCell ref="A2562:E2563"/>
    <mergeCell ref="G2562:I2562"/>
    <mergeCell ref="J2562:L2562"/>
    <mergeCell ref="M2562:Q2562"/>
    <mergeCell ref="A2564:E2564"/>
    <mergeCell ref="G2564:I2564"/>
    <mergeCell ref="M2564:Q2564"/>
    <mergeCell ref="A2606:E2606"/>
    <mergeCell ref="G2606:I2606"/>
    <mergeCell ref="M2606:Q2606"/>
    <mergeCell ref="A2607:E2608"/>
    <mergeCell ref="G2607:I2607"/>
    <mergeCell ref="J2607:L2607"/>
    <mergeCell ref="M2607:Q2607"/>
    <mergeCell ref="A2600:E2600"/>
    <mergeCell ref="G2600:I2600"/>
    <mergeCell ref="M2600:Q2600"/>
    <mergeCell ref="A2603:H2603"/>
    <mergeCell ref="A2605:E2605"/>
    <mergeCell ref="G2605:I2605"/>
    <mergeCell ref="J2605:L2605"/>
    <mergeCell ref="M2605:Q2605"/>
    <mergeCell ref="A2593:H2593"/>
    <mergeCell ref="A2595:E2595"/>
    <mergeCell ref="G2595:I2595"/>
    <mergeCell ref="J2595:L2595"/>
    <mergeCell ref="M2595:Q2595"/>
    <mergeCell ref="A2598:H2598"/>
    <mergeCell ref="A2585:E2585"/>
    <mergeCell ref="G2585:I2585"/>
    <mergeCell ref="M2585:Q2585"/>
    <mergeCell ref="A2588:H2588"/>
    <mergeCell ref="A2590:E2590"/>
    <mergeCell ref="G2590:I2590"/>
    <mergeCell ref="M2590:Q2590"/>
    <mergeCell ref="A2582:E2583"/>
    <mergeCell ref="G2582:I2582"/>
    <mergeCell ref="M2582:Q2582"/>
    <mergeCell ref="A2584:E2584"/>
    <mergeCell ref="G2584:I2584"/>
    <mergeCell ref="J2584:L2584"/>
    <mergeCell ref="M2584:Q2584"/>
    <mergeCell ref="A2621:E2623"/>
    <mergeCell ref="G2621:I2621"/>
    <mergeCell ref="J2621:L2621"/>
    <mergeCell ref="M2621:Q2621"/>
    <mergeCell ref="A2626:H2626"/>
    <mergeCell ref="A2628:E2628"/>
    <mergeCell ref="G2628:I2628"/>
    <mergeCell ref="J2628:L2629"/>
    <mergeCell ref="M2628:Q2628"/>
    <mergeCell ref="A2618:E2618"/>
    <mergeCell ref="G2618:I2618"/>
    <mergeCell ref="J2618:L2618"/>
    <mergeCell ref="M2618:Q2618"/>
    <mergeCell ref="A2619:E2620"/>
    <mergeCell ref="G2619:I2619"/>
    <mergeCell ref="J2619:L2619"/>
    <mergeCell ref="M2619:Q2619"/>
    <mergeCell ref="A2616:E2616"/>
    <mergeCell ref="G2616:I2616"/>
    <mergeCell ref="J2616:L2616"/>
    <mergeCell ref="M2616:Q2616"/>
    <mergeCell ref="A2617:E2617"/>
    <mergeCell ref="G2617:I2617"/>
    <mergeCell ref="J2617:L2617"/>
    <mergeCell ref="M2617:Q2617"/>
    <mergeCell ref="A2611:H2611"/>
    <mergeCell ref="A2613:E2613"/>
    <mergeCell ref="G2613:I2613"/>
    <mergeCell ref="M2613:Q2613"/>
    <mergeCell ref="A2614:E2615"/>
    <mergeCell ref="G2614:I2614"/>
    <mergeCell ref="J2614:L2614"/>
    <mergeCell ref="M2614:Q2614"/>
    <mergeCell ref="A2646:E2647"/>
    <mergeCell ref="G2646:I2646"/>
    <mergeCell ref="J2646:L2647"/>
    <mergeCell ref="M2646:Q2646"/>
    <mergeCell ref="A2648:E2648"/>
    <mergeCell ref="G2648:I2648"/>
    <mergeCell ref="J2648:L2649"/>
    <mergeCell ref="M2648:Q2648"/>
    <mergeCell ref="A2642:E2643"/>
    <mergeCell ref="G2642:I2642"/>
    <mergeCell ref="J2642:L2643"/>
    <mergeCell ref="M2642:Q2642"/>
    <mergeCell ref="A2644:E2644"/>
    <mergeCell ref="G2644:I2644"/>
    <mergeCell ref="J2644:L2645"/>
    <mergeCell ref="M2644:Q2644"/>
    <mergeCell ref="A2638:E2639"/>
    <mergeCell ref="G2638:I2638"/>
    <mergeCell ref="J2638:L2639"/>
    <mergeCell ref="M2638:Q2638"/>
    <mergeCell ref="A2640:E2640"/>
    <mergeCell ref="G2640:I2640"/>
    <mergeCell ref="J2640:L2641"/>
    <mergeCell ref="M2640:Q2640"/>
    <mergeCell ref="A2634:E2635"/>
    <mergeCell ref="G2634:I2634"/>
    <mergeCell ref="J2634:L2635"/>
    <mergeCell ref="M2634:Q2634"/>
    <mergeCell ref="A2636:E2637"/>
    <mergeCell ref="G2636:I2636"/>
    <mergeCell ref="J2636:L2637"/>
    <mergeCell ref="M2636:Q2636"/>
    <mergeCell ref="A2630:E2630"/>
    <mergeCell ref="G2630:I2630"/>
    <mergeCell ref="J2630:L2631"/>
    <mergeCell ref="M2630:Q2630"/>
    <mergeCell ref="A2632:E2632"/>
    <mergeCell ref="G2632:I2632"/>
    <mergeCell ref="J2632:L2633"/>
    <mergeCell ref="M2632:Q2632"/>
    <mergeCell ref="A2668:E2669"/>
    <mergeCell ref="G2668:I2668"/>
    <mergeCell ref="J2668:L2668"/>
    <mergeCell ref="M2668:Q2668"/>
    <mergeCell ref="A2670:E2671"/>
    <mergeCell ref="G2670:I2670"/>
    <mergeCell ref="J2670:L2670"/>
    <mergeCell ref="M2670:Q2670"/>
    <mergeCell ref="A2665:E2665"/>
    <mergeCell ref="G2665:I2665"/>
    <mergeCell ref="J2665:L2665"/>
    <mergeCell ref="M2665:Q2665"/>
    <mergeCell ref="A2666:E2667"/>
    <mergeCell ref="G2666:I2666"/>
    <mergeCell ref="J2666:L2666"/>
    <mergeCell ref="M2666:Q2666"/>
    <mergeCell ref="A2663:E2663"/>
    <mergeCell ref="G2663:I2663"/>
    <mergeCell ref="J2663:L2663"/>
    <mergeCell ref="M2663:Q2663"/>
    <mergeCell ref="A2664:E2664"/>
    <mergeCell ref="G2664:I2664"/>
    <mergeCell ref="J2664:L2664"/>
    <mergeCell ref="M2664:Q2664"/>
    <mergeCell ref="A2661:E2661"/>
    <mergeCell ref="G2661:I2661"/>
    <mergeCell ref="J2661:L2661"/>
    <mergeCell ref="M2661:Q2661"/>
    <mergeCell ref="A2662:E2662"/>
    <mergeCell ref="G2662:I2662"/>
    <mergeCell ref="J2662:L2662"/>
    <mergeCell ref="M2662:Q2662"/>
    <mergeCell ref="A2652:H2652"/>
    <mergeCell ref="A2654:E2655"/>
    <mergeCell ref="G2654:I2654"/>
    <mergeCell ref="M2654:Q2654"/>
    <mergeCell ref="A2658:H2658"/>
    <mergeCell ref="A2660:E2660"/>
    <mergeCell ref="G2660:I2660"/>
    <mergeCell ref="J2660:L2660"/>
    <mergeCell ref="M2660:Q2660"/>
    <mergeCell ref="A2689:E2690"/>
    <mergeCell ref="G2689:I2689"/>
    <mergeCell ref="J2689:L2689"/>
    <mergeCell ref="M2689:Q2689"/>
    <mergeCell ref="A2691:E2693"/>
    <mergeCell ref="G2691:I2691"/>
    <mergeCell ref="J2691:L2691"/>
    <mergeCell ref="M2691:Q2691"/>
    <mergeCell ref="A2687:E2687"/>
    <mergeCell ref="G2687:I2687"/>
    <mergeCell ref="J2687:L2687"/>
    <mergeCell ref="M2687:Q2687"/>
    <mergeCell ref="A2688:E2688"/>
    <mergeCell ref="G2688:I2688"/>
    <mergeCell ref="J2688:L2688"/>
    <mergeCell ref="M2688:Q2688"/>
    <mergeCell ref="A2683:E2684"/>
    <mergeCell ref="G2683:I2683"/>
    <mergeCell ref="J2683:L2683"/>
    <mergeCell ref="M2683:Q2683"/>
    <mergeCell ref="A2685:E2686"/>
    <mergeCell ref="G2685:I2685"/>
    <mergeCell ref="J2685:L2685"/>
    <mergeCell ref="M2685:Q2685"/>
    <mergeCell ref="A2679:E2680"/>
    <mergeCell ref="G2679:I2679"/>
    <mergeCell ref="J2679:L2679"/>
    <mergeCell ref="M2679:Q2679"/>
    <mergeCell ref="A2681:E2682"/>
    <mergeCell ref="G2681:I2681"/>
    <mergeCell ref="J2681:L2681"/>
    <mergeCell ref="M2681:Q2681"/>
    <mergeCell ref="A2672:E2673"/>
    <mergeCell ref="G2672:I2672"/>
    <mergeCell ref="J2672:L2672"/>
    <mergeCell ref="M2672:Q2672"/>
    <mergeCell ref="A2676:H2676"/>
    <mergeCell ref="A2678:E2678"/>
    <mergeCell ref="G2678:I2678"/>
    <mergeCell ref="J2678:L2678"/>
    <mergeCell ref="M2678:Q2678"/>
    <mergeCell ref="A2708:E2708"/>
    <mergeCell ref="G2708:I2708"/>
    <mergeCell ref="J2708:L2708"/>
    <mergeCell ref="M2708:Q2708"/>
    <mergeCell ref="A2709:E2711"/>
    <mergeCell ref="G2709:I2709"/>
    <mergeCell ref="J2709:L2709"/>
    <mergeCell ref="M2709:Q2709"/>
    <mergeCell ref="A2706:E2706"/>
    <mergeCell ref="G2706:I2706"/>
    <mergeCell ref="J2706:L2706"/>
    <mergeCell ref="M2706:Q2706"/>
    <mergeCell ref="A2707:E2707"/>
    <mergeCell ref="G2707:I2707"/>
    <mergeCell ref="J2707:L2707"/>
    <mergeCell ref="M2707:Q2707"/>
    <mergeCell ref="A2704:E2704"/>
    <mergeCell ref="G2704:I2704"/>
    <mergeCell ref="M2704:Q2704"/>
    <mergeCell ref="A2705:E2705"/>
    <mergeCell ref="G2705:I2705"/>
    <mergeCell ref="J2705:L2705"/>
    <mergeCell ref="M2705:Q2705"/>
    <mergeCell ref="A2698:E2700"/>
    <mergeCell ref="G2698:I2698"/>
    <mergeCell ref="J2698:L2698"/>
    <mergeCell ref="M2698:Q2698"/>
    <mergeCell ref="A2701:E2703"/>
    <mergeCell ref="G2701:I2701"/>
    <mergeCell ref="J2701:L2701"/>
    <mergeCell ref="M2701:Q2701"/>
    <mergeCell ref="A2694:E2695"/>
    <mergeCell ref="G2694:I2694"/>
    <mergeCell ref="J2694:L2694"/>
    <mergeCell ref="M2694:Q2694"/>
    <mergeCell ref="A2696:E2697"/>
    <mergeCell ref="G2696:I2696"/>
    <mergeCell ref="J2696:L2696"/>
    <mergeCell ref="M2696:Q2696"/>
    <mergeCell ref="A2728:E2728"/>
    <mergeCell ref="G2728:I2728"/>
    <mergeCell ref="M2728:Q2728"/>
    <mergeCell ref="A2729:E2730"/>
    <mergeCell ref="G2729:I2729"/>
    <mergeCell ref="J2729:L2729"/>
    <mergeCell ref="M2729:Q2729"/>
    <mergeCell ref="A2723:H2723"/>
    <mergeCell ref="A2725:E2725"/>
    <mergeCell ref="G2725:I2725"/>
    <mergeCell ref="J2725:L2725"/>
    <mergeCell ref="M2725:Q2725"/>
    <mergeCell ref="A2726:E2727"/>
    <mergeCell ref="G2726:I2726"/>
    <mergeCell ref="J2726:L2726"/>
    <mergeCell ref="M2726:Q2726"/>
    <mergeCell ref="A2719:E2719"/>
    <mergeCell ref="G2719:I2719"/>
    <mergeCell ref="J2719:L2719"/>
    <mergeCell ref="M2719:Q2719"/>
    <mergeCell ref="A2720:E2720"/>
    <mergeCell ref="G2720:I2720"/>
    <mergeCell ref="J2720:L2720"/>
    <mergeCell ref="M2720:Q2720"/>
    <mergeCell ref="A2716:E2716"/>
    <mergeCell ref="G2716:I2716"/>
    <mergeCell ref="M2716:Q2716"/>
    <mergeCell ref="A2717:E2718"/>
    <mergeCell ref="G2717:I2717"/>
    <mergeCell ref="J2717:L2717"/>
    <mergeCell ref="M2717:Q2717"/>
    <mergeCell ref="A2712:E2713"/>
    <mergeCell ref="G2712:I2712"/>
    <mergeCell ref="J2712:L2712"/>
    <mergeCell ref="M2712:Q2712"/>
    <mergeCell ref="A2714:E2715"/>
    <mergeCell ref="G2714:I2714"/>
    <mergeCell ref="M2714:Q2714"/>
    <mergeCell ref="A2743:E2743"/>
    <mergeCell ref="G2743:I2743"/>
    <mergeCell ref="J2743:L2743"/>
    <mergeCell ref="M2743:Q2743"/>
    <mergeCell ref="A2744:E2744"/>
    <mergeCell ref="G2744:I2744"/>
    <mergeCell ref="J2744:L2744"/>
    <mergeCell ref="M2744:Q2744"/>
    <mergeCell ref="A2741:E2741"/>
    <mergeCell ref="G2741:I2741"/>
    <mergeCell ref="J2741:L2741"/>
    <mergeCell ref="M2741:Q2741"/>
    <mergeCell ref="A2742:E2742"/>
    <mergeCell ref="G2742:I2742"/>
    <mergeCell ref="J2742:L2742"/>
    <mergeCell ref="M2742:Q2742"/>
    <mergeCell ref="A2739:E2739"/>
    <mergeCell ref="G2739:I2739"/>
    <mergeCell ref="J2739:L2739"/>
    <mergeCell ref="M2739:Q2739"/>
    <mergeCell ref="A2740:E2740"/>
    <mergeCell ref="G2740:I2740"/>
    <mergeCell ref="J2740:L2740"/>
    <mergeCell ref="M2740:Q2740"/>
    <mergeCell ref="A2735:E2736"/>
    <mergeCell ref="G2735:I2735"/>
    <mergeCell ref="J2735:L2735"/>
    <mergeCell ref="M2735:Q2735"/>
    <mergeCell ref="A2737:E2738"/>
    <mergeCell ref="G2737:I2737"/>
    <mergeCell ref="J2737:L2737"/>
    <mergeCell ref="M2737:Q2737"/>
    <mergeCell ref="A2731:E2732"/>
    <mergeCell ref="G2731:I2731"/>
    <mergeCell ref="J2731:L2731"/>
    <mergeCell ref="M2731:Q2731"/>
    <mergeCell ref="A2733:E2734"/>
    <mergeCell ref="G2733:I2733"/>
    <mergeCell ref="J2733:L2733"/>
    <mergeCell ref="M2733:Q2733"/>
    <mergeCell ref="A2754:E2754"/>
    <mergeCell ref="G2754:I2754"/>
    <mergeCell ref="M2754:Q2754"/>
    <mergeCell ref="A2755:E2755"/>
    <mergeCell ref="G2755:I2755"/>
    <mergeCell ref="M2755:Q2755"/>
    <mergeCell ref="A2752:E2752"/>
    <mergeCell ref="G2752:I2752"/>
    <mergeCell ref="M2752:Q2752"/>
    <mergeCell ref="A2753:E2753"/>
    <mergeCell ref="G2753:I2753"/>
    <mergeCell ref="M2753:Q2753"/>
    <mergeCell ref="A2750:E2750"/>
    <mergeCell ref="G2750:I2750"/>
    <mergeCell ref="J2750:L2750"/>
    <mergeCell ref="M2750:Q2750"/>
    <mergeCell ref="A2751:E2751"/>
    <mergeCell ref="G2751:I2751"/>
    <mergeCell ref="M2751:Q2751"/>
    <mergeCell ref="A2747:E2747"/>
    <mergeCell ref="G2747:I2747"/>
    <mergeCell ref="J2747:L2747"/>
    <mergeCell ref="M2747:Q2747"/>
    <mergeCell ref="A2748:E2749"/>
    <mergeCell ref="G2748:I2748"/>
    <mergeCell ref="J2748:L2748"/>
    <mergeCell ref="M2748:Q2748"/>
    <mergeCell ref="A2745:E2745"/>
    <mergeCell ref="G2745:I2745"/>
    <mergeCell ref="M2745:Q2745"/>
    <mergeCell ref="A2746:E2746"/>
    <mergeCell ref="G2746:I2746"/>
    <mergeCell ref="M2746:Q2746"/>
    <mergeCell ref="A2765:E2766"/>
    <mergeCell ref="G2765:I2765"/>
    <mergeCell ref="J2765:L2765"/>
    <mergeCell ref="M2765:Q2765"/>
    <mergeCell ref="A2767:E2767"/>
    <mergeCell ref="G2767:I2767"/>
    <mergeCell ref="J2767:L2767"/>
    <mergeCell ref="M2767:Q2767"/>
    <mergeCell ref="A2763:E2763"/>
    <mergeCell ref="G2763:I2763"/>
    <mergeCell ref="J2763:L2763"/>
    <mergeCell ref="M2763:Q2763"/>
    <mergeCell ref="A2764:E2764"/>
    <mergeCell ref="G2764:I2764"/>
    <mergeCell ref="J2764:L2764"/>
    <mergeCell ref="M2764:Q2764"/>
    <mergeCell ref="A2760:E2761"/>
    <mergeCell ref="G2760:I2760"/>
    <mergeCell ref="J2760:L2760"/>
    <mergeCell ref="M2760:Q2760"/>
    <mergeCell ref="A2762:E2762"/>
    <mergeCell ref="G2762:I2762"/>
    <mergeCell ref="J2762:L2762"/>
    <mergeCell ref="M2762:Q2762"/>
    <mergeCell ref="A2758:E2758"/>
    <mergeCell ref="G2758:I2758"/>
    <mergeCell ref="J2758:L2758"/>
    <mergeCell ref="M2758:Q2758"/>
    <mergeCell ref="A2759:E2759"/>
    <mergeCell ref="G2759:I2759"/>
    <mergeCell ref="J2759:L2759"/>
    <mergeCell ref="M2759:Q2759"/>
    <mergeCell ref="A2756:E2756"/>
    <mergeCell ref="G2756:I2756"/>
    <mergeCell ref="M2756:Q2756"/>
    <mergeCell ref="A2757:E2757"/>
    <mergeCell ref="G2757:I2757"/>
    <mergeCell ref="J2757:L2757"/>
    <mergeCell ref="M2757:Q2757"/>
    <mergeCell ref="A2777:E2778"/>
    <mergeCell ref="G2777:I2777"/>
    <mergeCell ref="J2777:L2777"/>
    <mergeCell ref="M2777:Q2777"/>
    <mergeCell ref="A2779:E2780"/>
    <mergeCell ref="G2779:I2779"/>
    <mergeCell ref="J2779:L2779"/>
    <mergeCell ref="M2779:Q2779"/>
    <mergeCell ref="A2775:E2775"/>
    <mergeCell ref="G2775:I2775"/>
    <mergeCell ref="J2775:L2775"/>
    <mergeCell ref="M2775:Q2775"/>
    <mergeCell ref="A2776:E2776"/>
    <mergeCell ref="G2776:I2776"/>
    <mergeCell ref="J2776:L2776"/>
    <mergeCell ref="M2776:Q2776"/>
    <mergeCell ref="A2772:E2773"/>
    <mergeCell ref="G2772:I2772"/>
    <mergeCell ref="J2772:L2772"/>
    <mergeCell ref="M2772:Q2772"/>
    <mergeCell ref="A2774:E2774"/>
    <mergeCell ref="G2774:I2774"/>
    <mergeCell ref="J2774:L2774"/>
    <mergeCell ref="M2774:Q2774"/>
    <mergeCell ref="A2770:E2770"/>
    <mergeCell ref="G2770:I2770"/>
    <mergeCell ref="J2770:L2770"/>
    <mergeCell ref="M2770:Q2770"/>
    <mergeCell ref="A2771:E2771"/>
    <mergeCell ref="G2771:I2771"/>
    <mergeCell ref="J2771:L2771"/>
    <mergeCell ref="M2771:Q2771"/>
    <mergeCell ref="A2768:E2768"/>
    <mergeCell ref="G2768:I2768"/>
    <mergeCell ref="J2768:L2768"/>
    <mergeCell ref="M2768:Q2768"/>
    <mergeCell ref="A2769:E2769"/>
    <mergeCell ref="G2769:I2769"/>
    <mergeCell ref="J2769:L2769"/>
    <mergeCell ref="M2769:Q2769"/>
    <mergeCell ref="A2794:E2795"/>
    <mergeCell ref="G2794:I2794"/>
    <mergeCell ref="J2794:L2794"/>
    <mergeCell ref="M2794:Q2794"/>
    <mergeCell ref="A2796:E2797"/>
    <mergeCell ref="G2796:I2796"/>
    <mergeCell ref="J2796:L2796"/>
    <mergeCell ref="M2796:Q2796"/>
    <mergeCell ref="A2791:E2791"/>
    <mergeCell ref="G2791:I2791"/>
    <mergeCell ref="J2791:L2791"/>
    <mergeCell ref="M2791:Q2791"/>
    <mergeCell ref="A2792:E2793"/>
    <mergeCell ref="G2792:I2792"/>
    <mergeCell ref="J2792:L2792"/>
    <mergeCell ref="M2792:Q2792"/>
    <mergeCell ref="A2787:E2788"/>
    <mergeCell ref="G2787:I2787"/>
    <mergeCell ref="J2787:L2787"/>
    <mergeCell ref="M2787:Q2787"/>
    <mergeCell ref="A2789:E2790"/>
    <mergeCell ref="G2789:I2789"/>
    <mergeCell ref="J2789:L2789"/>
    <mergeCell ref="M2789:Q2789"/>
    <mergeCell ref="A2784:E2785"/>
    <mergeCell ref="G2784:I2784"/>
    <mergeCell ref="J2784:L2784"/>
    <mergeCell ref="M2784:Q2784"/>
    <mergeCell ref="A2786:E2786"/>
    <mergeCell ref="G2786:I2786"/>
    <mergeCell ref="J2786:L2786"/>
    <mergeCell ref="M2786:Q2786"/>
    <mergeCell ref="A2781:E2782"/>
    <mergeCell ref="G2781:I2781"/>
    <mergeCell ref="J2781:L2781"/>
    <mergeCell ref="M2781:Q2781"/>
    <mergeCell ref="A2783:E2783"/>
    <mergeCell ref="G2783:I2783"/>
    <mergeCell ref="J2783:L2783"/>
    <mergeCell ref="M2783:Q2783"/>
    <mergeCell ref="A2821:E2822"/>
    <mergeCell ref="G2821:I2821"/>
    <mergeCell ref="J2821:L2821"/>
    <mergeCell ref="M2821:Q2821"/>
    <mergeCell ref="A2823:E2825"/>
    <mergeCell ref="G2823:I2823"/>
    <mergeCell ref="J2823:L2823"/>
    <mergeCell ref="M2823:Q2823"/>
    <mergeCell ref="A2815:E2817"/>
    <mergeCell ref="G2815:I2815"/>
    <mergeCell ref="J2815:L2815"/>
    <mergeCell ref="M2815:Q2815"/>
    <mergeCell ref="A2818:E2820"/>
    <mergeCell ref="G2818:I2818"/>
    <mergeCell ref="J2818:L2818"/>
    <mergeCell ref="M2818:Q2818"/>
    <mergeCell ref="A2809:E2811"/>
    <mergeCell ref="G2809:I2809"/>
    <mergeCell ref="J2809:L2809"/>
    <mergeCell ref="M2809:Q2809"/>
    <mergeCell ref="A2812:E2814"/>
    <mergeCell ref="G2812:I2812"/>
    <mergeCell ref="J2812:L2812"/>
    <mergeCell ref="M2812:Q2812"/>
    <mergeCell ref="A2804:E2806"/>
    <mergeCell ref="G2804:I2804"/>
    <mergeCell ref="J2804:L2804"/>
    <mergeCell ref="M2804:Q2804"/>
    <mergeCell ref="A2807:E2808"/>
    <mergeCell ref="G2807:I2807"/>
    <mergeCell ref="J2807:L2807"/>
    <mergeCell ref="M2807:Q2807"/>
    <mergeCell ref="A2798:E2800"/>
    <mergeCell ref="G2798:I2798"/>
    <mergeCell ref="J2798:L2798"/>
    <mergeCell ref="M2798:Q2798"/>
    <mergeCell ref="A2801:E2803"/>
    <mergeCell ref="G2801:I2801"/>
    <mergeCell ref="J2801:L2801"/>
    <mergeCell ref="M2801:Q2801"/>
    <mergeCell ref="A2843:E2845"/>
    <mergeCell ref="G2843:I2843"/>
    <mergeCell ref="J2843:L2843"/>
    <mergeCell ref="M2843:Q2843"/>
    <mergeCell ref="A2846:E2847"/>
    <mergeCell ref="G2846:I2846"/>
    <mergeCell ref="J2846:L2846"/>
    <mergeCell ref="M2846:Q2846"/>
    <mergeCell ref="A2840:E2840"/>
    <mergeCell ref="G2840:I2840"/>
    <mergeCell ref="J2840:L2840"/>
    <mergeCell ref="M2840:Q2840"/>
    <mergeCell ref="A2841:E2842"/>
    <mergeCell ref="G2841:I2841"/>
    <mergeCell ref="J2841:L2841"/>
    <mergeCell ref="M2841:Q2841"/>
    <mergeCell ref="A2836:E2838"/>
    <mergeCell ref="G2836:I2836"/>
    <mergeCell ref="M2836:Q2836"/>
    <mergeCell ref="A2839:E2839"/>
    <mergeCell ref="G2839:I2839"/>
    <mergeCell ref="J2839:L2839"/>
    <mergeCell ref="M2839:Q2839"/>
    <mergeCell ref="A2831:E2833"/>
    <mergeCell ref="G2831:I2831"/>
    <mergeCell ref="J2831:L2831"/>
    <mergeCell ref="M2831:Q2831"/>
    <mergeCell ref="A2834:E2835"/>
    <mergeCell ref="G2834:I2834"/>
    <mergeCell ref="J2834:L2834"/>
    <mergeCell ref="M2834:Q2834"/>
    <mergeCell ref="A2826:E2827"/>
    <mergeCell ref="G2826:I2826"/>
    <mergeCell ref="J2826:L2826"/>
    <mergeCell ref="M2826:Q2826"/>
    <mergeCell ref="A2828:E2830"/>
    <mergeCell ref="G2828:I2828"/>
    <mergeCell ref="J2828:L2828"/>
    <mergeCell ref="M2828:Q2828"/>
    <mergeCell ref="A2871:E2871"/>
    <mergeCell ref="G2871:I2871"/>
    <mergeCell ref="M2871:Q2871"/>
    <mergeCell ref="A2872:E2873"/>
    <mergeCell ref="G2872:I2872"/>
    <mergeCell ref="M2872:Q2872"/>
    <mergeCell ref="A2865:H2865"/>
    <mergeCell ref="A2867:E2868"/>
    <mergeCell ref="G2867:I2867"/>
    <mergeCell ref="M2867:Q2867"/>
    <mergeCell ref="A2869:E2870"/>
    <mergeCell ref="G2869:I2869"/>
    <mergeCell ref="M2869:Q2869"/>
    <mergeCell ref="A2856:E2856"/>
    <mergeCell ref="G2856:I2856"/>
    <mergeCell ref="M2856:Q2856"/>
    <mergeCell ref="A2859:H2859"/>
    <mergeCell ref="A2861:E2862"/>
    <mergeCell ref="G2861:I2861"/>
    <mergeCell ref="J2861:L2861"/>
    <mergeCell ref="M2861:Q2861"/>
    <mergeCell ref="A2852:E2854"/>
    <mergeCell ref="G2852:I2852"/>
    <mergeCell ref="J2852:L2852"/>
    <mergeCell ref="M2852:Q2852"/>
    <mergeCell ref="A2855:E2855"/>
    <mergeCell ref="G2855:I2855"/>
    <mergeCell ref="M2855:Q2855"/>
    <mergeCell ref="A2848:E2849"/>
    <mergeCell ref="G2848:I2848"/>
    <mergeCell ref="J2848:L2848"/>
    <mergeCell ref="M2848:Q2848"/>
    <mergeCell ref="A2850:E2851"/>
    <mergeCell ref="G2850:I2850"/>
    <mergeCell ref="J2850:L2850"/>
    <mergeCell ref="M2850:Q2850"/>
    <mergeCell ref="A2887:E2888"/>
    <mergeCell ref="G2887:I2887"/>
    <mergeCell ref="M2887:Q2887"/>
    <mergeCell ref="A2889:E2889"/>
    <mergeCell ref="G2889:I2889"/>
    <mergeCell ref="M2889:Q2889"/>
    <mergeCell ref="A2885:E2885"/>
    <mergeCell ref="G2885:I2885"/>
    <mergeCell ref="M2885:Q2885"/>
    <mergeCell ref="A2886:E2886"/>
    <mergeCell ref="G2886:I2886"/>
    <mergeCell ref="M2886:Q2886"/>
    <mergeCell ref="A2883:E2883"/>
    <mergeCell ref="G2883:I2883"/>
    <mergeCell ref="M2883:Q2883"/>
    <mergeCell ref="A2884:E2884"/>
    <mergeCell ref="G2884:I2884"/>
    <mergeCell ref="M2884:Q2884"/>
    <mergeCell ref="A2879:E2880"/>
    <mergeCell ref="G2879:I2879"/>
    <mergeCell ref="M2879:Q2879"/>
    <mergeCell ref="A2881:E2882"/>
    <mergeCell ref="G2881:I2881"/>
    <mergeCell ref="M2881:Q2881"/>
    <mergeCell ref="A2877:E2877"/>
    <mergeCell ref="G2877:I2877"/>
    <mergeCell ref="M2877:Q2877"/>
    <mergeCell ref="A2878:E2878"/>
    <mergeCell ref="G2878:I2878"/>
    <mergeCell ref="M2878:Q2878"/>
    <mergeCell ref="A2874:E2875"/>
    <mergeCell ref="G2874:I2874"/>
    <mergeCell ref="M2874:Q2874"/>
    <mergeCell ref="A2876:E2876"/>
    <mergeCell ref="G2876:I2876"/>
    <mergeCell ref="M2876:Q2876"/>
    <mergeCell ref="A2902:E2902"/>
    <mergeCell ref="G2902:I2902"/>
    <mergeCell ref="M2902:Q2902"/>
    <mergeCell ref="A2903:E2903"/>
    <mergeCell ref="G2903:I2903"/>
    <mergeCell ref="M2903:Q2903"/>
    <mergeCell ref="A2900:E2900"/>
    <mergeCell ref="G2900:I2900"/>
    <mergeCell ref="M2900:Q2900"/>
    <mergeCell ref="A2901:E2901"/>
    <mergeCell ref="G2901:I2901"/>
    <mergeCell ref="M2901:Q2901"/>
    <mergeCell ref="A2898:E2898"/>
    <mergeCell ref="G2898:I2898"/>
    <mergeCell ref="M2898:Q2898"/>
    <mergeCell ref="A2899:E2899"/>
    <mergeCell ref="G2899:I2899"/>
    <mergeCell ref="M2899:Q2899"/>
    <mergeCell ref="A2895:E2896"/>
    <mergeCell ref="G2895:I2895"/>
    <mergeCell ref="M2895:Q2895"/>
    <mergeCell ref="A2897:E2897"/>
    <mergeCell ref="G2897:I2897"/>
    <mergeCell ref="M2897:Q2897"/>
    <mergeCell ref="A2892:E2893"/>
    <mergeCell ref="G2892:I2892"/>
    <mergeCell ref="M2892:Q2892"/>
    <mergeCell ref="A2894:E2894"/>
    <mergeCell ref="G2894:I2894"/>
    <mergeCell ref="M2894:Q2894"/>
    <mergeCell ref="A2890:E2890"/>
    <mergeCell ref="G2890:I2890"/>
    <mergeCell ref="M2890:Q2890"/>
    <mergeCell ref="A2891:E2891"/>
    <mergeCell ref="G2891:I2891"/>
    <mergeCell ref="M2891:Q2891"/>
    <mergeCell ref="A2914:E2914"/>
    <mergeCell ref="G2914:I2914"/>
    <mergeCell ref="M2914:Q2914"/>
    <mergeCell ref="A2915:E2915"/>
    <mergeCell ref="G2915:I2915"/>
    <mergeCell ref="M2915:Q2915"/>
    <mergeCell ref="A2912:E2912"/>
    <mergeCell ref="G2912:I2912"/>
    <mergeCell ref="M2912:Q2912"/>
    <mergeCell ref="A2913:E2913"/>
    <mergeCell ref="G2913:I2913"/>
    <mergeCell ref="M2913:Q2913"/>
    <mergeCell ref="A2910:E2910"/>
    <mergeCell ref="G2910:I2910"/>
    <mergeCell ref="M2910:Q2910"/>
    <mergeCell ref="A2911:E2911"/>
    <mergeCell ref="G2911:I2911"/>
    <mergeCell ref="M2911:Q2911"/>
    <mergeCell ref="A2908:E2908"/>
    <mergeCell ref="G2908:I2908"/>
    <mergeCell ref="M2908:Q2908"/>
    <mergeCell ref="A2909:E2909"/>
    <mergeCell ref="G2909:I2909"/>
    <mergeCell ref="M2909:Q2909"/>
    <mergeCell ref="A2906:E2906"/>
    <mergeCell ref="G2906:I2906"/>
    <mergeCell ref="M2906:Q2906"/>
    <mergeCell ref="A2907:E2907"/>
    <mergeCell ref="G2907:I2907"/>
    <mergeCell ref="M2907:Q2907"/>
    <mergeCell ref="A2904:E2904"/>
    <mergeCell ref="G2904:I2904"/>
    <mergeCell ref="M2904:Q2904"/>
    <mergeCell ref="A2905:E2905"/>
    <mergeCell ref="G2905:I2905"/>
    <mergeCell ref="M2905:Q2905"/>
    <mergeCell ref="A2928:E2929"/>
    <mergeCell ref="G2928:I2928"/>
    <mergeCell ref="M2928:Q2928"/>
    <mergeCell ref="A2930:E2930"/>
    <mergeCell ref="G2930:I2930"/>
    <mergeCell ref="M2930:Q2930"/>
    <mergeCell ref="A2926:E2926"/>
    <mergeCell ref="G2926:I2926"/>
    <mergeCell ref="M2926:Q2926"/>
    <mergeCell ref="A2927:E2927"/>
    <mergeCell ref="G2927:I2927"/>
    <mergeCell ref="M2927:Q2927"/>
    <mergeCell ref="A2924:E2924"/>
    <mergeCell ref="G2924:I2924"/>
    <mergeCell ref="M2924:Q2924"/>
    <mergeCell ref="A2925:E2925"/>
    <mergeCell ref="G2925:I2925"/>
    <mergeCell ref="M2925:Q2925"/>
    <mergeCell ref="A2921:E2921"/>
    <mergeCell ref="G2921:I2921"/>
    <mergeCell ref="M2921:Q2921"/>
    <mergeCell ref="A2922:E2923"/>
    <mergeCell ref="G2922:I2922"/>
    <mergeCell ref="M2922:Q2922"/>
    <mergeCell ref="A2919:E2919"/>
    <mergeCell ref="G2919:I2919"/>
    <mergeCell ref="M2919:Q2919"/>
    <mergeCell ref="A2920:E2920"/>
    <mergeCell ref="G2920:I2920"/>
    <mergeCell ref="M2920:Q2920"/>
    <mergeCell ref="A2916:E2916"/>
    <mergeCell ref="G2916:I2916"/>
    <mergeCell ref="M2916:Q2916"/>
    <mergeCell ref="A2917:E2918"/>
    <mergeCell ref="G2917:I2917"/>
    <mergeCell ref="M2917:Q2917"/>
    <mergeCell ref="A2941:E2941"/>
    <mergeCell ref="G2941:I2941"/>
    <mergeCell ref="M2941:Q2941"/>
    <mergeCell ref="A2942:E2942"/>
    <mergeCell ref="G2942:I2942"/>
    <mergeCell ref="M2942:Q2942"/>
    <mergeCell ref="A2939:E2939"/>
    <mergeCell ref="G2939:I2939"/>
    <mergeCell ref="M2939:Q2939"/>
    <mergeCell ref="A2940:E2940"/>
    <mergeCell ref="G2940:I2940"/>
    <mergeCell ref="M2940:Q2940"/>
    <mergeCell ref="A2937:E2937"/>
    <mergeCell ref="G2937:I2937"/>
    <mergeCell ref="M2937:Q2937"/>
    <mergeCell ref="A2938:E2938"/>
    <mergeCell ref="G2938:I2938"/>
    <mergeCell ref="M2938:Q2938"/>
    <mergeCell ref="A2935:E2935"/>
    <mergeCell ref="G2935:I2935"/>
    <mergeCell ref="M2935:Q2935"/>
    <mergeCell ref="A2936:E2936"/>
    <mergeCell ref="G2936:I2936"/>
    <mergeCell ref="M2936:Q2936"/>
    <mergeCell ref="A2933:E2933"/>
    <mergeCell ref="G2933:I2933"/>
    <mergeCell ref="M2933:Q2933"/>
    <mergeCell ref="A2934:E2934"/>
    <mergeCell ref="G2934:I2934"/>
    <mergeCell ref="M2934:Q2934"/>
    <mergeCell ref="A2931:E2931"/>
    <mergeCell ref="G2931:I2931"/>
    <mergeCell ref="M2931:Q2931"/>
    <mergeCell ref="A2932:E2932"/>
    <mergeCell ref="G2932:I2932"/>
    <mergeCell ref="M2932:Q2932"/>
    <mergeCell ref="A2971:E2971"/>
    <mergeCell ref="G2971:I2971"/>
    <mergeCell ref="A2974:H2974"/>
    <mergeCell ref="A2976:E2976"/>
    <mergeCell ref="G2976:I2976"/>
    <mergeCell ref="J2976:L2976"/>
    <mergeCell ref="A2964:E2964"/>
    <mergeCell ref="G2964:I2964"/>
    <mergeCell ref="M2964:Q2964"/>
    <mergeCell ref="A2967:H2967"/>
    <mergeCell ref="A2969:E2970"/>
    <mergeCell ref="G2969:I2969"/>
    <mergeCell ref="J2969:L2969"/>
    <mergeCell ref="M2969:Q2969"/>
    <mergeCell ref="A2953:H2953"/>
    <mergeCell ref="A2955:E2960"/>
    <mergeCell ref="G2955:I2955"/>
    <mergeCell ref="J2955:L2956"/>
    <mergeCell ref="M2955:Q2955"/>
    <mergeCell ref="A2961:E2963"/>
    <mergeCell ref="G2961:I2961"/>
    <mergeCell ref="J2961:L2961"/>
    <mergeCell ref="M2961:Q2961"/>
    <mergeCell ref="A2945:E2945"/>
    <mergeCell ref="G2945:I2945"/>
    <mergeCell ref="M2945:Q2945"/>
    <mergeCell ref="A2946:E2948"/>
    <mergeCell ref="G2946:I2946"/>
    <mergeCell ref="A2949:E2950"/>
    <mergeCell ref="G2949:I2949"/>
    <mergeCell ref="J2949:L2950"/>
    <mergeCell ref="M2949:Q2949"/>
    <mergeCell ref="A2943:E2943"/>
    <mergeCell ref="G2943:I2943"/>
    <mergeCell ref="M2943:Q2943"/>
    <mergeCell ref="A2944:E2944"/>
    <mergeCell ref="G2944:I2944"/>
    <mergeCell ref="M2944:Q2944"/>
    <mergeCell ref="A3000:E3001"/>
    <mergeCell ref="G3000:I3000"/>
    <mergeCell ref="J3000:L3000"/>
    <mergeCell ref="M3000:Q3000"/>
    <mergeCell ref="A3002:E3003"/>
    <mergeCell ref="G3002:I3002"/>
    <mergeCell ref="J3002:L3002"/>
    <mergeCell ref="M3002:Q3002"/>
    <mergeCell ref="A2996:H2996"/>
    <mergeCell ref="A2998:E2998"/>
    <mergeCell ref="G2998:I2998"/>
    <mergeCell ref="M2998:Q2998"/>
    <mergeCell ref="A2999:E2999"/>
    <mergeCell ref="G2999:I2999"/>
    <mergeCell ref="M2999:Q2999"/>
    <mergeCell ref="A2990:E2990"/>
    <mergeCell ref="G2990:I2990"/>
    <mergeCell ref="J2990:L2990"/>
    <mergeCell ref="M2990:Q2990"/>
    <mergeCell ref="A2991:E2993"/>
    <mergeCell ref="G2991:I2991"/>
    <mergeCell ref="M2991:Q2991"/>
    <mergeCell ref="A2982:E2984"/>
    <mergeCell ref="G2982:I2982"/>
    <mergeCell ref="J2982:L2982"/>
    <mergeCell ref="M2982:Q2982"/>
    <mergeCell ref="A2987:H2987"/>
    <mergeCell ref="A2989:E2989"/>
    <mergeCell ref="G2989:I2989"/>
    <mergeCell ref="J2989:L2989"/>
    <mergeCell ref="M2989:Q2989"/>
    <mergeCell ref="M2976:Q2976"/>
    <mergeCell ref="A2977:E2977"/>
    <mergeCell ref="G2977:I2977"/>
    <mergeCell ref="J2977:L2977"/>
    <mergeCell ref="M2977:Q2977"/>
    <mergeCell ref="A2980:H2980"/>
    <mergeCell ref="A3025:E3027"/>
    <mergeCell ref="G3025:I3025"/>
    <mergeCell ref="J3025:L3025"/>
    <mergeCell ref="M3025:Q3025"/>
    <mergeCell ref="A3028:E3029"/>
    <mergeCell ref="G3028:I3028"/>
    <mergeCell ref="J3028:L3028"/>
    <mergeCell ref="M3028:Q3028"/>
    <mergeCell ref="A3018:E3020"/>
    <mergeCell ref="G3018:I3018"/>
    <mergeCell ref="J3018:L3018"/>
    <mergeCell ref="M3018:Q3018"/>
    <mergeCell ref="A3021:E3024"/>
    <mergeCell ref="G3021:I3021"/>
    <mergeCell ref="J3021:L3021"/>
    <mergeCell ref="M3021:Q3021"/>
    <mergeCell ref="A3012:E3014"/>
    <mergeCell ref="G3012:I3012"/>
    <mergeCell ref="J3012:L3012"/>
    <mergeCell ref="M3012:Q3012"/>
    <mergeCell ref="A3015:E3017"/>
    <mergeCell ref="G3015:I3015"/>
    <mergeCell ref="J3015:L3015"/>
    <mergeCell ref="M3015:Q3015"/>
    <mergeCell ref="A3008:E3009"/>
    <mergeCell ref="G3008:I3008"/>
    <mergeCell ref="J3008:L3008"/>
    <mergeCell ref="M3008:Q3008"/>
    <mergeCell ref="A3010:E3011"/>
    <mergeCell ref="G3010:I3010"/>
    <mergeCell ref="J3010:L3010"/>
    <mergeCell ref="M3010:Q3010"/>
    <mergeCell ref="A3004:E3005"/>
    <mergeCell ref="G3004:I3004"/>
    <mergeCell ref="J3004:L3004"/>
    <mergeCell ref="M3004:Q3004"/>
    <mergeCell ref="A3006:E3007"/>
    <mergeCell ref="G3006:I3006"/>
    <mergeCell ref="J3006:L3006"/>
    <mergeCell ref="M3006:Q3006"/>
    <mergeCell ref="A3041:E3041"/>
    <mergeCell ref="G3041:I3041"/>
    <mergeCell ref="J3041:L3041"/>
    <mergeCell ref="M3041:Q3041"/>
    <mergeCell ref="A3042:E3042"/>
    <mergeCell ref="G3042:I3042"/>
    <mergeCell ref="J3042:L3042"/>
    <mergeCell ref="M3042:Q3042"/>
    <mergeCell ref="A3038:E3038"/>
    <mergeCell ref="G3038:I3038"/>
    <mergeCell ref="J3038:L3038"/>
    <mergeCell ref="M3038:Q3038"/>
    <mergeCell ref="A3039:E3040"/>
    <mergeCell ref="G3039:I3039"/>
    <mergeCell ref="J3039:L3039"/>
    <mergeCell ref="M3039:Q3039"/>
    <mergeCell ref="A3036:E3036"/>
    <mergeCell ref="G3036:I3036"/>
    <mergeCell ref="J3036:L3036"/>
    <mergeCell ref="M3036:Q3036"/>
    <mergeCell ref="A3037:E3037"/>
    <mergeCell ref="G3037:I3037"/>
    <mergeCell ref="J3037:L3037"/>
    <mergeCell ref="M3037:Q3037"/>
    <mergeCell ref="A3033:E3034"/>
    <mergeCell ref="G3033:I3033"/>
    <mergeCell ref="J3033:L3033"/>
    <mergeCell ref="M3033:Q3033"/>
    <mergeCell ref="A3035:E3035"/>
    <mergeCell ref="G3035:I3035"/>
    <mergeCell ref="J3035:L3035"/>
    <mergeCell ref="M3035:Q3035"/>
    <mergeCell ref="A3030:E3031"/>
    <mergeCell ref="G3030:I3030"/>
    <mergeCell ref="J3030:L3030"/>
    <mergeCell ref="M3030:Q3030"/>
    <mergeCell ref="A3032:E3032"/>
    <mergeCell ref="G3032:I3032"/>
    <mergeCell ref="J3032:L3032"/>
    <mergeCell ref="M3032:Q3032"/>
    <mergeCell ref="A3054:E3054"/>
    <mergeCell ref="G3054:I3054"/>
    <mergeCell ref="J3054:L3054"/>
    <mergeCell ref="M3054:Q3054"/>
    <mergeCell ref="A3055:E3056"/>
    <mergeCell ref="G3055:I3055"/>
    <mergeCell ref="J3055:L3055"/>
    <mergeCell ref="M3055:Q3055"/>
    <mergeCell ref="A3050:E3050"/>
    <mergeCell ref="G3050:I3050"/>
    <mergeCell ref="J3050:L3050"/>
    <mergeCell ref="M3050:Q3050"/>
    <mergeCell ref="A3051:E3053"/>
    <mergeCell ref="G3051:I3051"/>
    <mergeCell ref="J3051:L3051"/>
    <mergeCell ref="M3051:Q3051"/>
    <mergeCell ref="A3048:E3048"/>
    <mergeCell ref="G3048:I3048"/>
    <mergeCell ref="J3048:L3048"/>
    <mergeCell ref="M3048:Q3048"/>
    <mergeCell ref="A3049:E3049"/>
    <mergeCell ref="G3049:I3049"/>
    <mergeCell ref="J3049:L3049"/>
    <mergeCell ref="M3049:Q3049"/>
    <mergeCell ref="A3046:E3046"/>
    <mergeCell ref="G3046:I3046"/>
    <mergeCell ref="J3046:L3046"/>
    <mergeCell ref="M3046:Q3046"/>
    <mergeCell ref="A3047:E3047"/>
    <mergeCell ref="G3047:I3047"/>
    <mergeCell ref="J3047:L3047"/>
    <mergeCell ref="M3047:Q3047"/>
    <mergeCell ref="A3043:E3044"/>
    <mergeCell ref="G3043:I3043"/>
    <mergeCell ref="J3043:L3043"/>
    <mergeCell ref="M3043:Q3043"/>
    <mergeCell ref="A3045:E3045"/>
    <mergeCell ref="G3045:I3045"/>
    <mergeCell ref="J3045:L3045"/>
    <mergeCell ref="M3045:Q3045"/>
    <mergeCell ref="A3081:E3084"/>
    <mergeCell ref="G3081:I3081"/>
    <mergeCell ref="J3081:L3081"/>
    <mergeCell ref="M3081:Q3081"/>
    <mergeCell ref="A3085:E3087"/>
    <mergeCell ref="G3085:I3085"/>
    <mergeCell ref="J3085:L3085"/>
    <mergeCell ref="M3085:Q3085"/>
    <mergeCell ref="A3076:E3077"/>
    <mergeCell ref="G3076:I3076"/>
    <mergeCell ref="J3076:L3076"/>
    <mergeCell ref="M3076:Q3076"/>
    <mergeCell ref="A3078:E3080"/>
    <mergeCell ref="G3078:I3078"/>
    <mergeCell ref="J3078:L3078"/>
    <mergeCell ref="M3078:Q3078"/>
    <mergeCell ref="A3069:E3072"/>
    <mergeCell ref="G3069:I3069"/>
    <mergeCell ref="J3069:L3070"/>
    <mergeCell ref="M3069:Q3069"/>
    <mergeCell ref="A3073:E3075"/>
    <mergeCell ref="G3073:I3073"/>
    <mergeCell ref="J3073:L3073"/>
    <mergeCell ref="M3073:Q3073"/>
    <mergeCell ref="A3062:E3065"/>
    <mergeCell ref="G3062:I3062"/>
    <mergeCell ref="J3062:L3062"/>
    <mergeCell ref="M3062:Q3062"/>
    <mergeCell ref="A3066:E3068"/>
    <mergeCell ref="G3066:I3066"/>
    <mergeCell ref="J3066:L3066"/>
    <mergeCell ref="M3066:Q3066"/>
    <mergeCell ref="A3057:E3058"/>
    <mergeCell ref="G3057:I3057"/>
    <mergeCell ref="J3057:L3057"/>
    <mergeCell ref="M3057:Q3057"/>
    <mergeCell ref="A3059:E3061"/>
    <mergeCell ref="G3059:I3059"/>
    <mergeCell ref="J3059:L3059"/>
    <mergeCell ref="M3059:Q3059"/>
    <mergeCell ref="A3104:E3107"/>
    <mergeCell ref="G3104:I3104"/>
    <mergeCell ref="J3104:L3104"/>
    <mergeCell ref="M3104:Q3104"/>
    <mergeCell ref="A3108:E3108"/>
    <mergeCell ref="G3108:I3108"/>
    <mergeCell ref="J3108:L3108"/>
    <mergeCell ref="M3108:Q3108"/>
    <mergeCell ref="A3100:E3102"/>
    <mergeCell ref="G3100:I3100"/>
    <mergeCell ref="J3100:L3100"/>
    <mergeCell ref="M3100:Q3100"/>
    <mergeCell ref="A3103:E3103"/>
    <mergeCell ref="G3103:I3103"/>
    <mergeCell ref="J3103:L3103"/>
    <mergeCell ref="M3103:Q3103"/>
    <mergeCell ref="A3094:E3096"/>
    <mergeCell ref="G3094:I3094"/>
    <mergeCell ref="J3094:L3094"/>
    <mergeCell ref="M3094:Q3094"/>
    <mergeCell ref="A3097:E3099"/>
    <mergeCell ref="G3097:I3097"/>
    <mergeCell ref="J3097:L3097"/>
    <mergeCell ref="M3097:Q3097"/>
    <mergeCell ref="A3090:E3090"/>
    <mergeCell ref="G3090:I3090"/>
    <mergeCell ref="J3090:L3090"/>
    <mergeCell ref="M3090:Q3090"/>
    <mergeCell ref="A3091:E3093"/>
    <mergeCell ref="G3091:I3091"/>
    <mergeCell ref="J3091:L3091"/>
    <mergeCell ref="M3091:Q3091"/>
    <mergeCell ref="A3088:E3088"/>
    <mergeCell ref="G3088:I3088"/>
    <mergeCell ref="J3088:L3088"/>
    <mergeCell ref="M3088:Q3088"/>
    <mergeCell ref="A3089:E3089"/>
    <mergeCell ref="G3089:I3089"/>
    <mergeCell ref="J3089:L3089"/>
    <mergeCell ref="M3089:Q3089"/>
    <mergeCell ref="A3121:E3121"/>
    <mergeCell ref="G3121:I3121"/>
    <mergeCell ref="J3121:L3121"/>
    <mergeCell ref="A3122:E3122"/>
    <mergeCell ref="G3122:I3122"/>
    <mergeCell ref="M3122:Q3122"/>
    <mergeCell ref="A3119:E3119"/>
    <mergeCell ref="G3119:I3119"/>
    <mergeCell ref="J3119:L3119"/>
    <mergeCell ref="M3119:Q3119"/>
    <mergeCell ref="A3120:E3120"/>
    <mergeCell ref="G3120:I3120"/>
    <mergeCell ref="J3120:L3120"/>
    <mergeCell ref="M3120:Q3120"/>
    <mergeCell ref="A3116:E3117"/>
    <mergeCell ref="G3116:I3116"/>
    <mergeCell ref="J3116:L3116"/>
    <mergeCell ref="M3116:Q3116"/>
    <mergeCell ref="A3118:E3118"/>
    <mergeCell ref="G3118:I3118"/>
    <mergeCell ref="J3118:L3118"/>
    <mergeCell ref="M3118:Q3118"/>
    <mergeCell ref="A3111:E3112"/>
    <mergeCell ref="G3111:I3111"/>
    <mergeCell ref="J3111:L3111"/>
    <mergeCell ref="M3111:Q3111"/>
    <mergeCell ref="A3113:E3115"/>
    <mergeCell ref="G3113:I3113"/>
    <mergeCell ref="J3113:L3113"/>
    <mergeCell ref="M3113:Q3113"/>
    <mergeCell ref="A3109:E3109"/>
    <mergeCell ref="G3109:I3109"/>
    <mergeCell ref="J3109:L3109"/>
    <mergeCell ref="M3109:Q3109"/>
    <mergeCell ref="A3110:E3110"/>
    <mergeCell ref="G3110:I3110"/>
    <mergeCell ref="J3110:L3110"/>
    <mergeCell ref="M3110:Q3110"/>
    <mergeCell ref="A3142:E3145"/>
    <mergeCell ref="G3142:I3142"/>
    <mergeCell ref="J3142:L3142"/>
    <mergeCell ref="M3142:Q3142"/>
    <mergeCell ref="A3146:E3148"/>
    <mergeCell ref="G3146:I3146"/>
    <mergeCell ref="J3146:L3146"/>
    <mergeCell ref="M3146:Q3146"/>
    <mergeCell ref="A3136:E3138"/>
    <mergeCell ref="G3136:I3136"/>
    <mergeCell ref="J3136:L3136"/>
    <mergeCell ref="M3136:Q3136"/>
    <mergeCell ref="A3139:E3141"/>
    <mergeCell ref="G3139:I3139"/>
    <mergeCell ref="J3139:L3139"/>
    <mergeCell ref="M3139:Q3139"/>
    <mergeCell ref="A3129:E3132"/>
    <mergeCell ref="G3129:I3129"/>
    <mergeCell ref="J3129:L3129"/>
    <mergeCell ref="M3129:Q3129"/>
    <mergeCell ref="A3133:E3135"/>
    <mergeCell ref="G3133:I3133"/>
    <mergeCell ref="J3133:L3133"/>
    <mergeCell ref="M3133:Q3133"/>
    <mergeCell ref="A3126:E3127"/>
    <mergeCell ref="G3126:I3126"/>
    <mergeCell ref="J3126:L3126"/>
    <mergeCell ref="M3126:Q3126"/>
    <mergeCell ref="A3128:E3128"/>
    <mergeCell ref="G3128:I3128"/>
    <mergeCell ref="J3128:L3128"/>
    <mergeCell ref="M3128:Q3128"/>
    <mergeCell ref="A3123:E3124"/>
    <mergeCell ref="G3123:I3123"/>
    <mergeCell ref="J3123:L3123"/>
    <mergeCell ref="M3123:Q3123"/>
    <mergeCell ref="A3125:E3125"/>
    <mergeCell ref="G3125:I3125"/>
    <mergeCell ref="J3125:L3125"/>
    <mergeCell ref="M3125:Q3125"/>
    <mergeCell ref="A3169:E3171"/>
    <mergeCell ref="G3169:I3169"/>
    <mergeCell ref="J3169:L3169"/>
    <mergeCell ref="M3169:Q3169"/>
    <mergeCell ref="A3172:E3176"/>
    <mergeCell ref="G3172:I3172"/>
    <mergeCell ref="J3172:L3172"/>
    <mergeCell ref="M3172:Q3172"/>
    <mergeCell ref="A3160:E3164"/>
    <mergeCell ref="G3160:I3160"/>
    <mergeCell ref="J3160:L3160"/>
    <mergeCell ref="M3160:Q3160"/>
    <mergeCell ref="A3165:E3168"/>
    <mergeCell ref="G3165:I3165"/>
    <mergeCell ref="J3165:L3165"/>
    <mergeCell ref="M3165:Q3165"/>
    <mergeCell ref="A3156:E3156"/>
    <mergeCell ref="G3156:I3156"/>
    <mergeCell ref="J3156:L3156"/>
    <mergeCell ref="M3156:Q3156"/>
    <mergeCell ref="A3157:E3159"/>
    <mergeCell ref="G3157:I3157"/>
    <mergeCell ref="J3157:L3157"/>
    <mergeCell ref="M3157:Q3157"/>
    <mergeCell ref="A3153:E3153"/>
    <mergeCell ref="G3153:I3153"/>
    <mergeCell ref="J3153:L3153"/>
    <mergeCell ref="M3153:Q3153"/>
    <mergeCell ref="A3154:E3155"/>
    <mergeCell ref="G3154:I3154"/>
    <mergeCell ref="J3154:L3154"/>
    <mergeCell ref="M3154:Q3154"/>
    <mergeCell ref="A3149:E3151"/>
    <mergeCell ref="G3149:I3149"/>
    <mergeCell ref="J3149:L3149"/>
    <mergeCell ref="M3149:Q3149"/>
    <mergeCell ref="A3152:E3152"/>
    <mergeCell ref="G3152:I3152"/>
    <mergeCell ref="J3152:L3152"/>
    <mergeCell ref="M3152:Q3152"/>
    <mergeCell ref="A3202:E3206"/>
    <mergeCell ref="G3202:I3202"/>
    <mergeCell ref="J3202:L3202"/>
    <mergeCell ref="M3202:Q3202"/>
    <mergeCell ref="A3207:E3209"/>
    <mergeCell ref="G3207:I3207"/>
    <mergeCell ref="J3207:L3207"/>
    <mergeCell ref="M3207:Q3207"/>
    <mergeCell ref="A3196:E3198"/>
    <mergeCell ref="G3196:I3196"/>
    <mergeCell ref="J3196:L3196"/>
    <mergeCell ref="M3196:Q3196"/>
    <mergeCell ref="A3199:E3201"/>
    <mergeCell ref="G3199:I3199"/>
    <mergeCell ref="J3199:L3199"/>
    <mergeCell ref="M3199:Q3199"/>
    <mergeCell ref="A3191:E3193"/>
    <mergeCell ref="G3191:I3191"/>
    <mergeCell ref="J3191:L3191"/>
    <mergeCell ref="M3191:Q3191"/>
    <mergeCell ref="A3194:E3195"/>
    <mergeCell ref="G3194:I3194"/>
    <mergeCell ref="J3194:L3194"/>
    <mergeCell ref="M3194:Q3194"/>
    <mergeCell ref="A3185:E3187"/>
    <mergeCell ref="G3185:I3185"/>
    <mergeCell ref="J3185:L3185"/>
    <mergeCell ref="M3185:Q3185"/>
    <mergeCell ref="A3188:E3190"/>
    <mergeCell ref="G3188:I3188"/>
    <mergeCell ref="J3188:L3188"/>
    <mergeCell ref="M3188:Q3188"/>
    <mergeCell ref="A3177:E3181"/>
    <mergeCell ref="G3177:I3177"/>
    <mergeCell ref="J3177:L3177"/>
    <mergeCell ref="M3177:Q3177"/>
    <mergeCell ref="A3182:E3184"/>
    <mergeCell ref="G3182:I3182"/>
    <mergeCell ref="J3182:L3182"/>
    <mergeCell ref="M3182:Q3182"/>
    <mergeCell ref="A3239:E3242"/>
    <mergeCell ref="G3239:I3239"/>
    <mergeCell ref="J3239:L3239"/>
    <mergeCell ref="M3239:Q3239"/>
    <mergeCell ref="A3243:E3245"/>
    <mergeCell ref="G3243:I3243"/>
    <mergeCell ref="J3243:L3243"/>
    <mergeCell ref="M3243:Q3243"/>
    <mergeCell ref="A3233:E3235"/>
    <mergeCell ref="G3233:I3233"/>
    <mergeCell ref="J3233:L3233"/>
    <mergeCell ref="M3233:Q3233"/>
    <mergeCell ref="A3236:E3238"/>
    <mergeCell ref="G3236:I3236"/>
    <mergeCell ref="J3236:L3236"/>
    <mergeCell ref="M3236:Q3236"/>
    <mergeCell ref="A3224:E3227"/>
    <mergeCell ref="G3224:I3224"/>
    <mergeCell ref="J3224:L3224"/>
    <mergeCell ref="M3224:Q3224"/>
    <mergeCell ref="A3228:E3232"/>
    <mergeCell ref="G3228:I3228"/>
    <mergeCell ref="J3228:L3228"/>
    <mergeCell ref="M3228:Q3228"/>
    <mergeCell ref="A3217:E3219"/>
    <mergeCell ref="G3217:I3217"/>
    <mergeCell ref="J3217:L3217"/>
    <mergeCell ref="M3217:Q3217"/>
    <mergeCell ref="A3220:E3223"/>
    <mergeCell ref="G3220:I3220"/>
    <mergeCell ref="J3220:L3220"/>
    <mergeCell ref="M3220:Q3220"/>
    <mergeCell ref="A3210:E3212"/>
    <mergeCell ref="G3210:I3210"/>
    <mergeCell ref="J3210:L3210"/>
    <mergeCell ref="M3210:Q3210"/>
    <mergeCell ref="A3213:E3216"/>
    <mergeCell ref="G3213:I3213"/>
    <mergeCell ref="J3213:L3213"/>
    <mergeCell ref="M3213:Q3213"/>
    <mergeCell ref="A3274:E3276"/>
    <mergeCell ref="G3274:I3274"/>
    <mergeCell ref="J3274:L3274"/>
    <mergeCell ref="M3274:Q3274"/>
    <mergeCell ref="A3277:E3279"/>
    <mergeCell ref="G3277:I3277"/>
    <mergeCell ref="J3277:L3277"/>
    <mergeCell ref="M3277:Q3277"/>
    <mergeCell ref="A3268:E3270"/>
    <mergeCell ref="G3268:I3268"/>
    <mergeCell ref="J3268:L3268"/>
    <mergeCell ref="M3268:Q3268"/>
    <mergeCell ref="A3271:E3273"/>
    <mergeCell ref="G3271:I3271"/>
    <mergeCell ref="J3271:L3271"/>
    <mergeCell ref="M3271:Q3271"/>
    <mergeCell ref="A3261:E3264"/>
    <mergeCell ref="G3261:I3261"/>
    <mergeCell ref="J3261:L3261"/>
    <mergeCell ref="M3261:Q3261"/>
    <mergeCell ref="A3265:E3267"/>
    <mergeCell ref="G3265:I3265"/>
    <mergeCell ref="J3265:L3265"/>
    <mergeCell ref="M3265:Q3265"/>
    <mergeCell ref="A3252:E3255"/>
    <mergeCell ref="G3252:I3252"/>
    <mergeCell ref="J3252:L3252"/>
    <mergeCell ref="M3252:Q3252"/>
    <mergeCell ref="A3256:E3260"/>
    <mergeCell ref="G3256:I3256"/>
    <mergeCell ref="J3256:L3256"/>
    <mergeCell ref="M3256:Q3256"/>
    <mergeCell ref="A3246:E3248"/>
    <mergeCell ref="G3246:I3246"/>
    <mergeCell ref="J3246:L3246"/>
    <mergeCell ref="M3246:Q3246"/>
    <mergeCell ref="A3249:E3251"/>
    <mergeCell ref="G3249:I3249"/>
    <mergeCell ref="J3249:L3249"/>
    <mergeCell ref="M3249:Q3249"/>
    <mergeCell ref="A3301:E3302"/>
    <mergeCell ref="G3301:I3301"/>
    <mergeCell ref="J3301:L3301"/>
    <mergeCell ref="M3301:Q3301"/>
    <mergeCell ref="A3303:E3304"/>
    <mergeCell ref="G3303:I3303"/>
    <mergeCell ref="J3303:L3303"/>
    <mergeCell ref="M3303:Q3303"/>
    <mergeCell ref="A3295:E3297"/>
    <mergeCell ref="G3295:I3295"/>
    <mergeCell ref="J3295:L3295"/>
    <mergeCell ref="M3295:Q3295"/>
    <mergeCell ref="A3298:E3300"/>
    <mergeCell ref="G3298:I3298"/>
    <mergeCell ref="J3298:L3298"/>
    <mergeCell ref="M3298:Q3298"/>
    <mergeCell ref="A3291:E3293"/>
    <mergeCell ref="G3291:I3291"/>
    <mergeCell ref="J3291:L3291"/>
    <mergeCell ref="M3291:Q3291"/>
    <mergeCell ref="A3294:E3294"/>
    <mergeCell ref="G3294:I3294"/>
    <mergeCell ref="J3294:L3294"/>
    <mergeCell ref="M3294:Q3294"/>
    <mergeCell ref="A3286:E3288"/>
    <mergeCell ref="G3286:I3286"/>
    <mergeCell ref="J3286:L3286"/>
    <mergeCell ref="M3286:Q3286"/>
    <mergeCell ref="A3289:E3290"/>
    <mergeCell ref="G3289:I3289"/>
    <mergeCell ref="J3289:L3289"/>
    <mergeCell ref="M3289:Q3289"/>
    <mergeCell ref="A3280:E3282"/>
    <mergeCell ref="G3280:I3280"/>
    <mergeCell ref="J3280:L3280"/>
    <mergeCell ref="M3280:Q3280"/>
    <mergeCell ref="A3283:E3285"/>
    <mergeCell ref="G3283:I3283"/>
    <mergeCell ref="J3283:L3283"/>
    <mergeCell ref="M3283:Q3283"/>
    <mergeCell ref="A3326:E3327"/>
    <mergeCell ref="G3326:I3326"/>
    <mergeCell ref="J3326:L3326"/>
    <mergeCell ref="M3326:Q3326"/>
    <mergeCell ref="A3328:E3332"/>
    <mergeCell ref="G3328:I3328"/>
    <mergeCell ref="J3328:L3328"/>
    <mergeCell ref="M3328:Q3328"/>
    <mergeCell ref="A3323:E3323"/>
    <mergeCell ref="G3323:I3323"/>
    <mergeCell ref="J3323:L3323"/>
    <mergeCell ref="M3323:Q3323"/>
    <mergeCell ref="A3324:E3325"/>
    <mergeCell ref="G3324:I3324"/>
    <mergeCell ref="J3324:L3324"/>
    <mergeCell ref="M3324:Q3324"/>
    <mergeCell ref="A3319:E3321"/>
    <mergeCell ref="G3319:I3319"/>
    <mergeCell ref="J3319:L3319"/>
    <mergeCell ref="M3319:Q3319"/>
    <mergeCell ref="A3322:E3322"/>
    <mergeCell ref="G3322:I3322"/>
    <mergeCell ref="J3322:L3322"/>
    <mergeCell ref="M3322:Q3322"/>
    <mergeCell ref="A3311:E3314"/>
    <mergeCell ref="G3311:I3311"/>
    <mergeCell ref="J3311:L3311"/>
    <mergeCell ref="M3311:Q3311"/>
    <mergeCell ref="A3315:E3318"/>
    <mergeCell ref="G3315:I3315"/>
    <mergeCell ref="J3315:L3315"/>
    <mergeCell ref="M3315:Q3315"/>
    <mergeCell ref="A3305:E3307"/>
    <mergeCell ref="G3305:I3305"/>
    <mergeCell ref="J3305:L3305"/>
    <mergeCell ref="M3305:Q3305"/>
    <mergeCell ref="A3308:E3310"/>
    <mergeCell ref="G3308:I3308"/>
    <mergeCell ref="J3308:L3308"/>
    <mergeCell ref="M3308:Q3308"/>
    <mergeCell ref="A3356:E3356"/>
    <mergeCell ref="G3356:I3356"/>
    <mergeCell ref="J3356:L3356"/>
    <mergeCell ref="M3356:Q3356"/>
    <mergeCell ref="A3357:E3357"/>
    <mergeCell ref="G3357:I3357"/>
    <mergeCell ref="M3357:Q3357"/>
    <mergeCell ref="A3353:E3354"/>
    <mergeCell ref="G3353:I3353"/>
    <mergeCell ref="J3353:L3353"/>
    <mergeCell ref="M3353:Q3353"/>
    <mergeCell ref="A3355:E3355"/>
    <mergeCell ref="G3355:I3355"/>
    <mergeCell ref="J3355:L3355"/>
    <mergeCell ref="M3355:Q3355"/>
    <mergeCell ref="A3345:E3348"/>
    <mergeCell ref="G3345:I3345"/>
    <mergeCell ref="J3345:L3345"/>
    <mergeCell ref="M3345:Q3345"/>
    <mergeCell ref="A3349:E3352"/>
    <mergeCell ref="G3349:I3349"/>
    <mergeCell ref="J3349:L3349"/>
    <mergeCell ref="M3349:Q3349"/>
    <mergeCell ref="A3342:E3342"/>
    <mergeCell ref="G3342:I3342"/>
    <mergeCell ref="M3342:Q3342"/>
    <mergeCell ref="A3343:E3344"/>
    <mergeCell ref="G3343:I3343"/>
    <mergeCell ref="J3343:L3343"/>
    <mergeCell ref="M3343:Q3343"/>
    <mergeCell ref="A3333:E3336"/>
    <mergeCell ref="G3333:I3333"/>
    <mergeCell ref="J3333:L3333"/>
    <mergeCell ref="M3333:Q3333"/>
    <mergeCell ref="A3337:E3341"/>
    <mergeCell ref="G3337:I3337"/>
    <mergeCell ref="J3337:L3337"/>
    <mergeCell ref="M3337:Q3337"/>
    <mergeCell ref="A3375:E3376"/>
    <mergeCell ref="G3375:I3375"/>
    <mergeCell ref="J3375:L3375"/>
    <mergeCell ref="M3375:Q3375"/>
    <mergeCell ref="A3377:E3378"/>
    <mergeCell ref="G3377:I3377"/>
    <mergeCell ref="J3377:L3377"/>
    <mergeCell ref="M3377:Q3377"/>
    <mergeCell ref="A3369:E3371"/>
    <mergeCell ref="G3369:I3369"/>
    <mergeCell ref="J3369:L3369"/>
    <mergeCell ref="M3369:Q3369"/>
    <mergeCell ref="A3372:E3374"/>
    <mergeCell ref="G3372:I3372"/>
    <mergeCell ref="J3372:L3372"/>
    <mergeCell ref="M3372:Q3372"/>
    <mergeCell ref="A3363:E3365"/>
    <mergeCell ref="G3363:I3363"/>
    <mergeCell ref="J3363:L3363"/>
    <mergeCell ref="M3363:Q3363"/>
    <mergeCell ref="A3366:E3368"/>
    <mergeCell ref="G3366:I3366"/>
    <mergeCell ref="J3366:L3366"/>
    <mergeCell ref="M3366:Q3366"/>
    <mergeCell ref="A3360:E3360"/>
    <mergeCell ref="G3360:I3360"/>
    <mergeCell ref="J3360:L3360"/>
    <mergeCell ref="M3360:Q3360"/>
    <mergeCell ref="A3361:E3362"/>
    <mergeCell ref="G3361:I3361"/>
    <mergeCell ref="J3361:L3361"/>
    <mergeCell ref="M3361:Q3361"/>
    <mergeCell ref="A3358:E3358"/>
    <mergeCell ref="G3358:I3358"/>
    <mergeCell ref="J3358:L3358"/>
    <mergeCell ref="M3358:Q3358"/>
    <mergeCell ref="A3359:E3359"/>
    <mergeCell ref="G3359:I3359"/>
    <mergeCell ref="J3359:L3359"/>
    <mergeCell ref="M3359:Q3359"/>
    <mergeCell ref="A3403:E3403"/>
    <mergeCell ref="G3403:I3403"/>
    <mergeCell ref="M3403:Q3403"/>
    <mergeCell ref="A3404:E3404"/>
    <mergeCell ref="G3404:I3404"/>
    <mergeCell ref="M3404:Q3404"/>
    <mergeCell ref="A3396:E3396"/>
    <mergeCell ref="G3396:I3397"/>
    <mergeCell ref="M3396:Q3396"/>
    <mergeCell ref="A3400:H3400"/>
    <mergeCell ref="A3402:E3402"/>
    <mergeCell ref="G3402:I3402"/>
    <mergeCell ref="M3402:Q3402"/>
    <mergeCell ref="A3389:H3389"/>
    <mergeCell ref="A3391:E3391"/>
    <mergeCell ref="G3391:I3391"/>
    <mergeCell ref="J3391:L3391"/>
    <mergeCell ref="M3391:Q3391"/>
    <mergeCell ref="A3394:H3394"/>
    <mergeCell ref="A3385:E3385"/>
    <mergeCell ref="G3385:I3385"/>
    <mergeCell ref="M3385:Q3385"/>
    <mergeCell ref="A3386:E3386"/>
    <mergeCell ref="G3386:I3386"/>
    <mergeCell ref="M3386:Q3386"/>
    <mergeCell ref="A3379:E3381"/>
    <mergeCell ref="G3379:I3379"/>
    <mergeCell ref="J3379:L3379"/>
    <mergeCell ref="M3379:Q3379"/>
    <mergeCell ref="A3382:E3384"/>
    <mergeCell ref="G3382:I3382"/>
    <mergeCell ref="J3382:L3382"/>
    <mergeCell ref="M3382:Q3382"/>
    <mergeCell ref="A3423:E3423"/>
    <mergeCell ref="G3423:I3423"/>
    <mergeCell ref="J3423:L3423"/>
    <mergeCell ref="M3423:Q3423"/>
    <mergeCell ref="A3424:E3424"/>
    <mergeCell ref="G3424:I3424"/>
    <mergeCell ref="J3424:L3424"/>
    <mergeCell ref="M3424:Q3424"/>
    <mergeCell ref="A3417:E3419"/>
    <mergeCell ref="G3417:I3417"/>
    <mergeCell ref="J3417:L3417"/>
    <mergeCell ref="M3417:Q3417"/>
    <mergeCell ref="A3420:E3422"/>
    <mergeCell ref="G3420:I3420"/>
    <mergeCell ref="M3420:Q3420"/>
    <mergeCell ref="A3413:E3414"/>
    <mergeCell ref="G3413:I3413"/>
    <mergeCell ref="M3413:Q3413"/>
    <mergeCell ref="A3415:E3416"/>
    <mergeCell ref="G3415:I3415"/>
    <mergeCell ref="J3415:L3415"/>
    <mergeCell ref="M3415:Q3415"/>
    <mergeCell ref="A3407:E3407"/>
    <mergeCell ref="G3407:I3407"/>
    <mergeCell ref="M3407:Q3407"/>
    <mergeCell ref="A3410:H3410"/>
    <mergeCell ref="A3412:E3412"/>
    <mergeCell ref="G3412:I3412"/>
    <mergeCell ref="J3412:L3412"/>
    <mergeCell ref="M3412:Q3412"/>
    <mergeCell ref="A3405:E3405"/>
    <mergeCell ref="G3405:I3405"/>
    <mergeCell ref="M3405:Q3405"/>
    <mergeCell ref="A3406:E3406"/>
    <mergeCell ref="G3406:I3406"/>
    <mergeCell ref="M3406:Q3406"/>
    <mergeCell ref="A3437:E3437"/>
    <mergeCell ref="G3437:I3437"/>
    <mergeCell ref="M3437:Q3437"/>
    <mergeCell ref="A3438:E3439"/>
    <mergeCell ref="G3438:I3438"/>
    <mergeCell ref="M3438:Q3438"/>
    <mergeCell ref="A3433:E3434"/>
    <mergeCell ref="G3433:I3433"/>
    <mergeCell ref="M3433:Q3433"/>
    <mergeCell ref="A3435:E3436"/>
    <mergeCell ref="G3435:I3435"/>
    <mergeCell ref="J3435:L3435"/>
    <mergeCell ref="M3435:Q3435"/>
    <mergeCell ref="A3431:E3431"/>
    <mergeCell ref="G3431:I3431"/>
    <mergeCell ref="J3431:L3431"/>
    <mergeCell ref="M3431:Q3431"/>
    <mergeCell ref="A3432:E3432"/>
    <mergeCell ref="G3432:I3432"/>
    <mergeCell ref="J3432:L3432"/>
    <mergeCell ref="M3432:Q3432"/>
    <mergeCell ref="A3428:E3428"/>
    <mergeCell ref="G3428:I3428"/>
    <mergeCell ref="M3428:Q3428"/>
    <mergeCell ref="A3429:E3430"/>
    <mergeCell ref="G3429:I3429"/>
    <mergeCell ref="M3429:Q3429"/>
    <mergeCell ref="A3425:E3426"/>
    <mergeCell ref="G3425:I3425"/>
    <mergeCell ref="J3425:L3426"/>
    <mergeCell ref="M3425:Q3425"/>
    <mergeCell ref="A3427:E3427"/>
    <mergeCell ref="G3427:I3427"/>
    <mergeCell ref="M3427:Q3427"/>
    <mergeCell ref="A3456:E3456"/>
    <mergeCell ref="G3456:I3456"/>
    <mergeCell ref="J3456:L3456"/>
    <mergeCell ref="M3456:Q3456"/>
    <mergeCell ref="A3457:E3457"/>
    <mergeCell ref="G3457:I3457"/>
    <mergeCell ref="J3457:L3457"/>
    <mergeCell ref="M3457:Q3457"/>
    <mergeCell ref="A3454:E3454"/>
    <mergeCell ref="G3454:I3454"/>
    <mergeCell ref="M3454:Q3454"/>
    <mergeCell ref="A3455:E3455"/>
    <mergeCell ref="G3455:I3455"/>
    <mergeCell ref="J3455:L3455"/>
    <mergeCell ref="M3455:Q3455"/>
    <mergeCell ref="A3446:E3451"/>
    <mergeCell ref="G3446:I3446"/>
    <mergeCell ref="M3446:Q3446"/>
    <mergeCell ref="A3452:E3453"/>
    <mergeCell ref="G3452:I3452"/>
    <mergeCell ref="M3452:Q3452"/>
    <mergeCell ref="A3443:E3443"/>
    <mergeCell ref="G3443:I3443"/>
    <mergeCell ref="M3443:Q3443"/>
    <mergeCell ref="A3444:E3445"/>
    <mergeCell ref="G3444:I3444"/>
    <mergeCell ref="M3444:Q3444"/>
    <mergeCell ref="A3440:E3441"/>
    <mergeCell ref="G3440:I3440"/>
    <mergeCell ref="J3440:L3440"/>
    <mergeCell ref="M3440:Q3440"/>
    <mergeCell ref="A3442:E3442"/>
    <mergeCell ref="G3442:I3442"/>
    <mergeCell ref="M3442:Q3442"/>
    <mergeCell ref="A3477:E3478"/>
    <mergeCell ref="G3477:I3477"/>
    <mergeCell ref="M3477:Q3477"/>
    <mergeCell ref="A3479:E3480"/>
    <mergeCell ref="G3479:I3479"/>
    <mergeCell ref="M3479:Q3479"/>
    <mergeCell ref="A3472:E3474"/>
    <mergeCell ref="G3472:I3472"/>
    <mergeCell ref="M3472:Q3472"/>
    <mergeCell ref="A3475:E3476"/>
    <mergeCell ref="G3475:I3475"/>
    <mergeCell ref="M3475:Q3475"/>
    <mergeCell ref="A3468:E3469"/>
    <mergeCell ref="G3468:I3468"/>
    <mergeCell ref="M3468:Q3468"/>
    <mergeCell ref="A3470:E3471"/>
    <mergeCell ref="G3470:I3470"/>
    <mergeCell ref="M3470:Q3470"/>
    <mergeCell ref="A3464:E3465"/>
    <mergeCell ref="G3464:I3464"/>
    <mergeCell ref="M3464:Q3464"/>
    <mergeCell ref="A3466:E3467"/>
    <mergeCell ref="G3466:I3466"/>
    <mergeCell ref="M3466:Q3466"/>
    <mergeCell ref="A3460:E3460"/>
    <mergeCell ref="G3460:I3460"/>
    <mergeCell ref="J3460:L3461"/>
    <mergeCell ref="M3460:Q3460"/>
    <mergeCell ref="A3462:E3463"/>
    <mergeCell ref="G3462:I3462"/>
    <mergeCell ref="M3462:Q3462"/>
    <mergeCell ref="A3458:E3458"/>
    <mergeCell ref="G3458:I3458"/>
    <mergeCell ref="J3458:L3458"/>
    <mergeCell ref="M3458:Q3458"/>
    <mergeCell ref="A3459:E3459"/>
    <mergeCell ref="G3459:I3459"/>
    <mergeCell ref="J3459:L3459"/>
    <mergeCell ref="M3459:Q3459"/>
    <mergeCell ref="A3498:E3503"/>
    <mergeCell ref="G3498:I3498"/>
    <mergeCell ref="M3498:Q3498"/>
    <mergeCell ref="A3504:E3504"/>
    <mergeCell ref="G3504:I3504"/>
    <mergeCell ref="M3504:Q3504"/>
    <mergeCell ref="A3496:E3496"/>
    <mergeCell ref="G3496:I3496"/>
    <mergeCell ref="J3496:L3496"/>
    <mergeCell ref="M3496:Q3496"/>
    <mergeCell ref="A3497:E3497"/>
    <mergeCell ref="G3497:I3497"/>
    <mergeCell ref="J3497:L3497"/>
    <mergeCell ref="M3497:Q3497"/>
    <mergeCell ref="A3489:H3489"/>
    <mergeCell ref="A3491:E3491"/>
    <mergeCell ref="G3491:I3491"/>
    <mergeCell ref="J3491:L3491"/>
    <mergeCell ref="M3491:Q3491"/>
    <mergeCell ref="A3494:H3494"/>
    <mergeCell ref="A3484:E3484"/>
    <mergeCell ref="G3484:I3484"/>
    <mergeCell ref="M3484:Q3484"/>
    <mergeCell ref="A3485:E3486"/>
    <mergeCell ref="G3485:I3485"/>
    <mergeCell ref="J3485:L3485"/>
    <mergeCell ref="M3485:Q3485"/>
    <mergeCell ref="A3481:E3481"/>
    <mergeCell ref="G3481:I3481"/>
    <mergeCell ref="J3481:L3481"/>
    <mergeCell ref="M3481:Q3481"/>
    <mergeCell ref="A3482:E3483"/>
    <mergeCell ref="G3482:I3482"/>
    <mergeCell ref="M3482:Q3482"/>
    <mergeCell ref="A3518:E3518"/>
    <mergeCell ref="G3518:I3518"/>
    <mergeCell ref="J3518:L3518"/>
    <mergeCell ref="M3518:Q3518"/>
    <mergeCell ref="A3519:E3519"/>
    <mergeCell ref="G3519:I3519"/>
    <mergeCell ref="J3519:L3520"/>
    <mergeCell ref="M3519:Q3519"/>
    <mergeCell ref="A3516:E3516"/>
    <mergeCell ref="G3516:I3516"/>
    <mergeCell ref="J3516:L3516"/>
    <mergeCell ref="M3516:Q3516"/>
    <mergeCell ref="A3517:E3517"/>
    <mergeCell ref="G3517:I3517"/>
    <mergeCell ref="M3517:Q3517"/>
    <mergeCell ref="A3513:E3513"/>
    <mergeCell ref="G3513:I3513"/>
    <mergeCell ref="M3513:Q3513"/>
    <mergeCell ref="A3514:E3515"/>
    <mergeCell ref="G3514:I3514"/>
    <mergeCell ref="J3514:L3515"/>
    <mergeCell ref="M3514:Q3514"/>
    <mergeCell ref="A3511:E3511"/>
    <mergeCell ref="G3511:I3511"/>
    <mergeCell ref="M3511:Q3511"/>
    <mergeCell ref="A3512:E3512"/>
    <mergeCell ref="G3512:I3512"/>
    <mergeCell ref="M3512:Q3512"/>
    <mergeCell ref="A3507:H3507"/>
    <mergeCell ref="A3509:E3509"/>
    <mergeCell ref="G3509:I3509"/>
    <mergeCell ref="M3509:Q3509"/>
    <mergeCell ref="A3510:E3510"/>
    <mergeCell ref="G3510:I3510"/>
    <mergeCell ref="M3510:Q3510"/>
    <mergeCell ref="A3529:E3529"/>
    <mergeCell ref="G3529:I3529"/>
    <mergeCell ref="J3529:L3529"/>
    <mergeCell ref="M3529:Q3529"/>
    <mergeCell ref="A3530:E3530"/>
    <mergeCell ref="G3530:I3530"/>
    <mergeCell ref="J3530:L3530"/>
    <mergeCell ref="M3530:Q3530"/>
    <mergeCell ref="A3527:E3527"/>
    <mergeCell ref="G3527:I3527"/>
    <mergeCell ref="M3527:Q3527"/>
    <mergeCell ref="A3528:E3528"/>
    <mergeCell ref="G3528:I3528"/>
    <mergeCell ref="M3528:Q3528"/>
    <mergeCell ref="A3525:E3525"/>
    <mergeCell ref="G3525:I3525"/>
    <mergeCell ref="M3525:Q3525"/>
    <mergeCell ref="A3526:E3526"/>
    <mergeCell ref="G3526:I3526"/>
    <mergeCell ref="M3526:Q3526"/>
    <mergeCell ref="A3523:E3523"/>
    <mergeCell ref="G3523:I3523"/>
    <mergeCell ref="M3523:Q3523"/>
    <mergeCell ref="A3524:E3524"/>
    <mergeCell ref="G3524:I3524"/>
    <mergeCell ref="M3524:Q3524"/>
    <mergeCell ref="A3521:E3521"/>
    <mergeCell ref="G3521:I3521"/>
    <mergeCell ref="J3521:L3521"/>
    <mergeCell ref="M3521:Q3521"/>
    <mergeCell ref="A3522:E3522"/>
    <mergeCell ref="G3522:I3522"/>
    <mergeCell ref="M3522:Q3522"/>
    <mergeCell ref="A3551:E3552"/>
    <mergeCell ref="G3551:I3551"/>
    <mergeCell ref="J3551:L3551"/>
    <mergeCell ref="M3551:Q3551"/>
    <mergeCell ref="A3553:E3556"/>
    <mergeCell ref="G3553:I3553"/>
    <mergeCell ref="J3553:L3553"/>
    <mergeCell ref="M3553:Q3553"/>
    <mergeCell ref="A3547:H3547"/>
    <mergeCell ref="A3549:E3549"/>
    <mergeCell ref="G3549:I3549"/>
    <mergeCell ref="J3549:L3549"/>
    <mergeCell ref="M3549:Q3549"/>
    <mergeCell ref="A3550:E3550"/>
    <mergeCell ref="G3550:I3550"/>
    <mergeCell ref="J3550:L3550"/>
    <mergeCell ref="M3550:Q3550"/>
    <mergeCell ref="A3541:H3541"/>
    <mergeCell ref="A3543:E3543"/>
    <mergeCell ref="G3543:I3543"/>
    <mergeCell ref="M3543:Q3543"/>
    <mergeCell ref="A3544:E3544"/>
    <mergeCell ref="G3544:I3544"/>
    <mergeCell ref="M3544:Q3544"/>
    <mergeCell ref="A3535:E3537"/>
    <mergeCell ref="G3535:I3535"/>
    <mergeCell ref="J3535:L3535"/>
    <mergeCell ref="M3535:Q3535"/>
    <mergeCell ref="A3538:E3538"/>
    <mergeCell ref="G3538:I3538"/>
    <mergeCell ref="M3538:Q3538"/>
    <mergeCell ref="A3531:E3531"/>
    <mergeCell ref="G3531:I3531"/>
    <mergeCell ref="J3531:L3531"/>
    <mergeCell ref="M3531:Q3531"/>
    <mergeCell ref="A3532:E3534"/>
    <mergeCell ref="G3532:I3532"/>
    <mergeCell ref="J3532:L3532"/>
    <mergeCell ref="M3532:Q3532"/>
    <mergeCell ref="A3570:E3570"/>
    <mergeCell ref="G3570:I3570"/>
    <mergeCell ref="J3570:L3570"/>
    <mergeCell ref="M3570:Q3570"/>
    <mergeCell ref="A3571:E3571"/>
    <mergeCell ref="G3571:I3571"/>
    <mergeCell ref="J3571:L3571"/>
    <mergeCell ref="M3571:Q3571"/>
    <mergeCell ref="A3568:E3568"/>
    <mergeCell ref="G3568:I3568"/>
    <mergeCell ref="J3568:L3568"/>
    <mergeCell ref="M3568:Q3568"/>
    <mergeCell ref="A3569:E3569"/>
    <mergeCell ref="G3569:I3569"/>
    <mergeCell ref="J3569:L3569"/>
    <mergeCell ref="M3569:Q3569"/>
    <mergeCell ref="A3566:E3566"/>
    <mergeCell ref="G3566:I3566"/>
    <mergeCell ref="J3566:L3566"/>
    <mergeCell ref="M3566:Q3566"/>
    <mergeCell ref="A3567:E3567"/>
    <mergeCell ref="G3567:I3567"/>
    <mergeCell ref="J3567:L3567"/>
    <mergeCell ref="M3567:Q3567"/>
    <mergeCell ref="A3562:E3562"/>
    <mergeCell ref="G3562:I3562"/>
    <mergeCell ref="J3562:L3562"/>
    <mergeCell ref="M3562:Q3562"/>
    <mergeCell ref="A3563:E3565"/>
    <mergeCell ref="G3563:I3563"/>
    <mergeCell ref="J3563:L3563"/>
    <mergeCell ref="M3563:Q3563"/>
    <mergeCell ref="A3557:E3557"/>
    <mergeCell ref="G3557:I3557"/>
    <mergeCell ref="J3557:L3557"/>
    <mergeCell ref="M3557:Q3557"/>
    <mergeCell ref="A3558:E3561"/>
    <mergeCell ref="G3558:I3558"/>
    <mergeCell ref="J3558:L3558"/>
    <mergeCell ref="M3558:Q3558"/>
    <mergeCell ref="A3592:E3594"/>
    <mergeCell ref="G3592:I3592"/>
    <mergeCell ref="J3592:L3592"/>
    <mergeCell ref="M3592:Q3592"/>
    <mergeCell ref="A3595:E3597"/>
    <mergeCell ref="G3595:I3595"/>
    <mergeCell ref="J3595:L3595"/>
    <mergeCell ref="M3595:Q3595"/>
    <mergeCell ref="A3586:E3588"/>
    <mergeCell ref="G3586:I3586"/>
    <mergeCell ref="J3586:L3586"/>
    <mergeCell ref="M3586:Q3586"/>
    <mergeCell ref="A3589:E3591"/>
    <mergeCell ref="G3589:I3589"/>
    <mergeCell ref="J3589:L3589"/>
    <mergeCell ref="M3589:Q3589"/>
    <mergeCell ref="A3580:E3582"/>
    <mergeCell ref="G3580:I3580"/>
    <mergeCell ref="J3580:L3580"/>
    <mergeCell ref="M3580:Q3580"/>
    <mergeCell ref="A3583:E3585"/>
    <mergeCell ref="G3583:I3583"/>
    <mergeCell ref="J3583:L3583"/>
    <mergeCell ref="M3583:Q3583"/>
    <mergeCell ref="A3574:E3576"/>
    <mergeCell ref="G3574:I3574"/>
    <mergeCell ref="J3574:L3574"/>
    <mergeCell ref="M3574:Q3574"/>
    <mergeCell ref="A3577:E3579"/>
    <mergeCell ref="G3577:I3577"/>
    <mergeCell ref="J3577:L3577"/>
    <mergeCell ref="M3577:Q3577"/>
    <mergeCell ref="A3572:E3572"/>
    <mergeCell ref="G3572:I3572"/>
    <mergeCell ref="J3572:L3572"/>
    <mergeCell ref="M3572:Q3572"/>
    <mergeCell ref="A3573:E3573"/>
    <mergeCell ref="G3573:I3573"/>
    <mergeCell ref="J3573:L3573"/>
    <mergeCell ref="M3573:Q3573"/>
    <mergeCell ref="A3628:E3634"/>
    <mergeCell ref="G3628:I3628"/>
    <mergeCell ref="J3628:L3628"/>
    <mergeCell ref="M3628:Q3628"/>
    <mergeCell ref="A3635:E3639"/>
    <mergeCell ref="G3635:I3635"/>
    <mergeCell ref="J3635:L3635"/>
    <mergeCell ref="M3635:Q3635"/>
    <mergeCell ref="A3616:E3622"/>
    <mergeCell ref="G3616:I3616"/>
    <mergeCell ref="J3616:L3616"/>
    <mergeCell ref="M3616:Q3616"/>
    <mergeCell ref="A3623:E3627"/>
    <mergeCell ref="G3623:I3623"/>
    <mergeCell ref="J3623:L3623"/>
    <mergeCell ref="M3623:Q3623"/>
    <mergeCell ref="A3608:E3611"/>
    <mergeCell ref="G3608:I3608"/>
    <mergeCell ref="J3608:L3608"/>
    <mergeCell ref="M3608:Q3608"/>
    <mergeCell ref="A3612:E3615"/>
    <mergeCell ref="G3612:I3612"/>
    <mergeCell ref="J3612:L3612"/>
    <mergeCell ref="M3612:Q3612"/>
    <mergeCell ref="A3603:E3604"/>
    <mergeCell ref="G3603:I3603"/>
    <mergeCell ref="J3603:L3603"/>
    <mergeCell ref="M3603:Q3603"/>
    <mergeCell ref="A3605:E3607"/>
    <mergeCell ref="G3605:I3605"/>
    <mergeCell ref="J3605:L3605"/>
    <mergeCell ref="M3605:Q3605"/>
    <mergeCell ref="A3598:E3600"/>
    <mergeCell ref="G3598:I3598"/>
    <mergeCell ref="J3598:L3598"/>
    <mergeCell ref="M3598:Q3598"/>
    <mergeCell ref="A3601:E3602"/>
    <mergeCell ref="G3601:I3601"/>
    <mergeCell ref="J3601:L3601"/>
    <mergeCell ref="M3601:Q3601"/>
    <mergeCell ref="A3672:E3674"/>
    <mergeCell ref="G3672:I3672"/>
    <mergeCell ref="J3672:L3672"/>
    <mergeCell ref="M3672:Q3672"/>
    <mergeCell ref="A3675:E3676"/>
    <mergeCell ref="G3675:I3675"/>
    <mergeCell ref="J3675:L3675"/>
    <mergeCell ref="M3675:Q3675"/>
    <mergeCell ref="A3666:E3668"/>
    <mergeCell ref="G3666:I3666"/>
    <mergeCell ref="J3666:L3666"/>
    <mergeCell ref="M3666:Q3666"/>
    <mergeCell ref="A3669:E3671"/>
    <mergeCell ref="G3669:I3669"/>
    <mergeCell ref="J3669:L3669"/>
    <mergeCell ref="M3669:Q3669"/>
    <mergeCell ref="A3658:E3661"/>
    <mergeCell ref="G3658:I3658"/>
    <mergeCell ref="J3658:L3658"/>
    <mergeCell ref="M3658:Q3658"/>
    <mergeCell ref="A3662:E3665"/>
    <mergeCell ref="G3662:I3662"/>
    <mergeCell ref="J3662:L3662"/>
    <mergeCell ref="M3662:Q3662"/>
    <mergeCell ref="A3652:E3654"/>
    <mergeCell ref="G3652:I3652"/>
    <mergeCell ref="J3652:L3652"/>
    <mergeCell ref="M3652:Q3652"/>
    <mergeCell ref="A3655:E3657"/>
    <mergeCell ref="G3655:I3655"/>
    <mergeCell ref="J3655:L3655"/>
    <mergeCell ref="M3655:Q3655"/>
    <mergeCell ref="A3640:E3647"/>
    <mergeCell ref="G3640:I3640"/>
    <mergeCell ref="J3640:L3640"/>
    <mergeCell ref="M3640:Q3640"/>
    <mergeCell ref="A3648:E3651"/>
    <mergeCell ref="G3648:I3648"/>
    <mergeCell ref="J3648:L3648"/>
    <mergeCell ref="M3648:Q3648"/>
    <mergeCell ref="A3700:E3701"/>
    <mergeCell ref="G3700:I3700"/>
    <mergeCell ref="J3700:L3700"/>
    <mergeCell ref="M3700:Q3700"/>
    <mergeCell ref="A3702:E3702"/>
    <mergeCell ref="G3702:I3702"/>
    <mergeCell ref="J3702:L3702"/>
    <mergeCell ref="M3702:Q3702"/>
    <mergeCell ref="A3694:E3694"/>
    <mergeCell ref="G3694:I3694"/>
    <mergeCell ref="J3694:L3694"/>
    <mergeCell ref="M3694:Q3694"/>
    <mergeCell ref="A3695:E3699"/>
    <mergeCell ref="G3695:I3695"/>
    <mergeCell ref="M3695:Q3695"/>
    <mergeCell ref="A3688:E3690"/>
    <mergeCell ref="G3688:I3688"/>
    <mergeCell ref="J3688:L3688"/>
    <mergeCell ref="M3688:Q3688"/>
    <mergeCell ref="A3691:E3693"/>
    <mergeCell ref="G3691:I3691"/>
    <mergeCell ref="J3691:L3691"/>
    <mergeCell ref="M3691:Q3691"/>
    <mergeCell ref="A3684:E3686"/>
    <mergeCell ref="G3684:I3684"/>
    <mergeCell ref="J3684:L3684"/>
    <mergeCell ref="M3684:Q3684"/>
    <mergeCell ref="A3687:E3687"/>
    <mergeCell ref="G3687:I3687"/>
    <mergeCell ref="M3687:Q3687"/>
    <mergeCell ref="A3677:E3680"/>
    <mergeCell ref="G3677:I3677"/>
    <mergeCell ref="J3677:L3677"/>
    <mergeCell ref="M3677:Q3677"/>
    <mergeCell ref="A3681:E3683"/>
    <mergeCell ref="G3681:I3681"/>
    <mergeCell ref="J3681:L3681"/>
    <mergeCell ref="M3681:Q3681"/>
    <mergeCell ref="A3718:E3720"/>
    <mergeCell ref="G3718:I3718"/>
    <mergeCell ref="J3718:L3718"/>
    <mergeCell ref="M3718:Q3718"/>
    <mergeCell ref="A3721:E3721"/>
    <mergeCell ref="G3721:I3721"/>
    <mergeCell ref="M3721:Q3721"/>
    <mergeCell ref="A3714:E3714"/>
    <mergeCell ref="G3714:I3714"/>
    <mergeCell ref="J3714:L3714"/>
    <mergeCell ref="M3714:Q3714"/>
    <mergeCell ref="A3715:E3717"/>
    <mergeCell ref="G3715:I3715"/>
    <mergeCell ref="J3715:L3715"/>
    <mergeCell ref="M3715:Q3715"/>
    <mergeCell ref="A3712:E3712"/>
    <mergeCell ref="G3712:I3712"/>
    <mergeCell ref="J3712:L3712"/>
    <mergeCell ref="M3712:Q3712"/>
    <mergeCell ref="A3713:E3713"/>
    <mergeCell ref="G3713:I3713"/>
    <mergeCell ref="J3713:L3713"/>
    <mergeCell ref="M3713:Q3713"/>
    <mergeCell ref="A3710:E3710"/>
    <mergeCell ref="G3710:I3710"/>
    <mergeCell ref="J3710:L3710"/>
    <mergeCell ref="M3710:Q3710"/>
    <mergeCell ref="A3711:E3711"/>
    <mergeCell ref="G3711:I3711"/>
    <mergeCell ref="J3711:L3711"/>
    <mergeCell ref="M3711:Q3711"/>
    <mergeCell ref="A3703:E3704"/>
    <mergeCell ref="G3703:I3703"/>
    <mergeCell ref="M3703:Q3703"/>
    <mergeCell ref="A3705:E3709"/>
    <mergeCell ref="G3705:I3705"/>
    <mergeCell ref="J3705:L3705"/>
    <mergeCell ref="M3705:Q3705"/>
    <mergeCell ref="A3750:E3750"/>
    <mergeCell ref="G3750:I3750"/>
    <mergeCell ref="M3750:Q3750"/>
    <mergeCell ref="A3753:H3753"/>
    <mergeCell ref="A3755:E3756"/>
    <mergeCell ref="G3755:I3755"/>
    <mergeCell ref="J3755:L3755"/>
    <mergeCell ref="M3755:Q3755"/>
    <mergeCell ref="A3744:H3744"/>
    <mergeCell ref="A3746:E3747"/>
    <mergeCell ref="G3746:I3746"/>
    <mergeCell ref="J3746:L3746"/>
    <mergeCell ref="M3746:Q3746"/>
    <mergeCell ref="A3748:E3749"/>
    <mergeCell ref="G3748:I3748"/>
    <mergeCell ref="J3748:L3748"/>
    <mergeCell ref="M3748:Q3748"/>
    <mergeCell ref="A3738:E3740"/>
    <mergeCell ref="G3738:I3738"/>
    <mergeCell ref="J3738:L3738"/>
    <mergeCell ref="M3738:Q3738"/>
    <mergeCell ref="A3741:E3741"/>
    <mergeCell ref="G3741:I3741"/>
    <mergeCell ref="J3741:L3741"/>
    <mergeCell ref="M3741:Q3741"/>
    <mergeCell ref="A3730:H3730"/>
    <mergeCell ref="A3732:E3733"/>
    <mergeCell ref="G3732:I3732"/>
    <mergeCell ref="J3732:L3732"/>
    <mergeCell ref="M3732:Q3732"/>
    <mergeCell ref="A3736:H3736"/>
    <mergeCell ref="A3724:H3724"/>
    <mergeCell ref="A3726:E3726"/>
    <mergeCell ref="G3726:I3726"/>
    <mergeCell ref="M3726:Q3726"/>
    <mergeCell ref="A3727:E3727"/>
    <mergeCell ref="G3727:I3727"/>
    <mergeCell ref="M3727:Q3727"/>
    <mergeCell ref="A3776:E3777"/>
    <mergeCell ref="G3776:I3776"/>
    <mergeCell ref="J3776:L3776"/>
    <mergeCell ref="M3776:Q3776"/>
    <mergeCell ref="A3778:E3778"/>
    <mergeCell ref="G3778:I3778"/>
    <mergeCell ref="J3778:L3778"/>
    <mergeCell ref="M3778:Q3778"/>
    <mergeCell ref="A3772:E3773"/>
    <mergeCell ref="G3772:I3772"/>
    <mergeCell ref="J3772:L3772"/>
    <mergeCell ref="M3772:Q3772"/>
    <mergeCell ref="A3774:E3775"/>
    <mergeCell ref="G3774:I3774"/>
    <mergeCell ref="J3774:L3775"/>
    <mergeCell ref="M3774:Q3774"/>
    <mergeCell ref="A3768:E3769"/>
    <mergeCell ref="G3768:I3768"/>
    <mergeCell ref="J3768:L3768"/>
    <mergeCell ref="M3768:Q3768"/>
    <mergeCell ref="A3770:E3771"/>
    <mergeCell ref="G3770:I3770"/>
    <mergeCell ref="J3770:L3770"/>
    <mergeCell ref="M3770:Q3770"/>
    <mergeCell ref="A3761:E3761"/>
    <mergeCell ref="G3761:I3761"/>
    <mergeCell ref="M3761:Q3761"/>
    <mergeCell ref="A3764:H3764"/>
    <mergeCell ref="A3766:E3767"/>
    <mergeCell ref="G3766:I3766"/>
    <mergeCell ref="J3766:L3766"/>
    <mergeCell ref="M3766:Q3766"/>
    <mergeCell ref="A3757:E3758"/>
    <mergeCell ref="G3757:I3757"/>
    <mergeCell ref="J3757:L3757"/>
    <mergeCell ref="M3757:Q3757"/>
    <mergeCell ref="A3759:E3760"/>
    <mergeCell ref="G3759:I3759"/>
    <mergeCell ref="J3759:L3759"/>
    <mergeCell ref="M3759:Q3759"/>
    <mergeCell ref="A3791:E3791"/>
    <mergeCell ref="G3791:I3791"/>
    <mergeCell ref="J3791:L3791"/>
    <mergeCell ref="M3791:Q3791"/>
    <mergeCell ref="A3792:E3792"/>
    <mergeCell ref="G3792:I3792"/>
    <mergeCell ref="J3792:L3792"/>
    <mergeCell ref="M3792:Q3792"/>
    <mergeCell ref="A3789:E3789"/>
    <mergeCell ref="G3789:I3789"/>
    <mergeCell ref="J3789:L3789"/>
    <mergeCell ref="M3789:Q3789"/>
    <mergeCell ref="A3790:E3790"/>
    <mergeCell ref="G3790:I3790"/>
    <mergeCell ref="J3790:L3790"/>
    <mergeCell ref="M3790:Q3790"/>
    <mergeCell ref="A3786:E3787"/>
    <mergeCell ref="G3786:I3786"/>
    <mergeCell ref="J3786:L3786"/>
    <mergeCell ref="M3786:Q3786"/>
    <mergeCell ref="A3788:E3788"/>
    <mergeCell ref="G3788:I3788"/>
    <mergeCell ref="J3788:L3788"/>
    <mergeCell ref="M3788:Q3788"/>
    <mergeCell ref="A3784:E3784"/>
    <mergeCell ref="G3784:I3784"/>
    <mergeCell ref="J3784:L3784"/>
    <mergeCell ref="M3784:Q3784"/>
    <mergeCell ref="A3785:E3785"/>
    <mergeCell ref="G3785:I3785"/>
    <mergeCell ref="J3785:L3785"/>
    <mergeCell ref="M3785:Q3785"/>
    <mergeCell ref="A3779:E3781"/>
    <mergeCell ref="G3779:I3779"/>
    <mergeCell ref="J3779:L3779"/>
    <mergeCell ref="M3779:Q3779"/>
    <mergeCell ref="A3782:E3783"/>
    <mergeCell ref="G3782:I3782"/>
    <mergeCell ref="J3782:L3783"/>
    <mergeCell ref="M3782:Q3782"/>
    <mergeCell ref="A3810:E3811"/>
    <mergeCell ref="G3810:I3810"/>
    <mergeCell ref="J3810:L3810"/>
    <mergeCell ref="M3810:Q3810"/>
    <mergeCell ref="A3812:E3814"/>
    <mergeCell ref="G3812:I3812"/>
    <mergeCell ref="J3812:L3812"/>
    <mergeCell ref="M3812:Q3812"/>
    <mergeCell ref="A3804:E3805"/>
    <mergeCell ref="G3804:I3804"/>
    <mergeCell ref="J3804:L3805"/>
    <mergeCell ref="M3804:Q3804"/>
    <mergeCell ref="A3806:E3809"/>
    <mergeCell ref="G3806:I3806"/>
    <mergeCell ref="J3806:L3806"/>
    <mergeCell ref="M3806:Q3806"/>
    <mergeCell ref="A3800:E3800"/>
    <mergeCell ref="G3800:I3800"/>
    <mergeCell ref="J3800:L3800"/>
    <mergeCell ref="M3800:Q3800"/>
    <mergeCell ref="A3801:E3803"/>
    <mergeCell ref="G3801:I3801"/>
    <mergeCell ref="J3801:L3801"/>
    <mergeCell ref="M3801:Q3801"/>
    <mergeCell ref="A3797:E3797"/>
    <mergeCell ref="G3797:I3797"/>
    <mergeCell ref="J3797:L3797"/>
    <mergeCell ref="M3797:Q3797"/>
    <mergeCell ref="A3798:E3799"/>
    <mergeCell ref="G3798:I3798"/>
    <mergeCell ref="J3798:L3798"/>
    <mergeCell ref="M3798:Q3798"/>
    <mergeCell ref="A3793:E3794"/>
    <mergeCell ref="G3793:I3793"/>
    <mergeCell ref="J3793:L3793"/>
    <mergeCell ref="M3793:Q3793"/>
    <mergeCell ref="A3795:E3796"/>
    <mergeCell ref="G3795:I3795"/>
    <mergeCell ref="J3795:L3795"/>
    <mergeCell ref="M3795:Q3795"/>
    <mergeCell ref="A3834:E3834"/>
    <mergeCell ref="G3834:I3834"/>
    <mergeCell ref="M3834:Q3834"/>
    <mergeCell ref="A3837:H3837"/>
    <mergeCell ref="A3839:E3840"/>
    <mergeCell ref="G3839:I3839"/>
    <mergeCell ref="J3839:L3839"/>
    <mergeCell ref="M3839:Q3839"/>
    <mergeCell ref="A3830:E3830"/>
    <mergeCell ref="G3830:I3830"/>
    <mergeCell ref="M3830:Q3830"/>
    <mergeCell ref="A3831:E3833"/>
    <mergeCell ref="G3831:I3831"/>
    <mergeCell ref="J3831:L3831"/>
    <mergeCell ref="M3831:Q3831"/>
    <mergeCell ref="A3825:E3826"/>
    <mergeCell ref="G3825:I3825"/>
    <mergeCell ref="J3825:L3825"/>
    <mergeCell ref="M3825:Q3825"/>
    <mergeCell ref="A3827:E3829"/>
    <mergeCell ref="G3827:I3827"/>
    <mergeCell ref="J3827:L3827"/>
    <mergeCell ref="M3827:Q3827"/>
    <mergeCell ref="A3821:H3821"/>
    <mergeCell ref="A3823:E3823"/>
    <mergeCell ref="G3823:I3823"/>
    <mergeCell ref="M3823:Q3823"/>
    <mergeCell ref="A3824:E3824"/>
    <mergeCell ref="G3824:I3824"/>
    <mergeCell ref="M3824:Q3824"/>
    <mergeCell ref="A3815:E3817"/>
    <mergeCell ref="G3815:I3815"/>
    <mergeCell ref="J3815:L3815"/>
    <mergeCell ref="M3815:Q3815"/>
    <mergeCell ref="A3818:E3818"/>
    <mergeCell ref="G3818:I3818"/>
    <mergeCell ref="J3818:L3818"/>
    <mergeCell ref="M3818:Q3818"/>
    <mergeCell ref="A3857:E3857"/>
    <mergeCell ref="G3857:I3857"/>
    <mergeCell ref="J3857:L3857"/>
    <mergeCell ref="A3858:E3860"/>
    <mergeCell ref="G3858:I3858"/>
    <mergeCell ref="J3858:L3858"/>
    <mergeCell ref="A3854:E3854"/>
    <mergeCell ref="G3854:I3854"/>
    <mergeCell ref="J3854:L3854"/>
    <mergeCell ref="A3855:E3856"/>
    <mergeCell ref="G3855:I3855"/>
    <mergeCell ref="J3855:L3855"/>
    <mergeCell ref="A3847:H3847"/>
    <mergeCell ref="A3849:E3850"/>
    <mergeCell ref="G3849:I3849"/>
    <mergeCell ref="M3849:Q3849"/>
    <mergeCell ref="A3851:E3853"/>
    <mergeCell ref="G3851:I3851"/>
    <mergeCell ref="M3851:Q3851"/>
    <mergeCell ref="A3843:E3843"/>
    <mergeCell ref="G3843:I3843"/>
    <mergeCell ref="J3843:L3843"/>
    <mergeCell ref="M3843:Q3843"/>
    <mergeCell ref="A3844:E3844"/>
    <mergeCell ref="G3844:I3844"/>
    <mergeCell ref="J3844:L3844"/>
    <mergeCell ref="M3844:Q3844"/>
    <mergeCell ref="A3841:E3841"/>
    <mergeCell ref="G3841:I3841"/>
    <mergeCell ref="J3841:L3841"/>
    <mergeCell ref="M3841:Q3841"/>
    <mergeCell ref="A3842:E3842"/>
    <mergeCell ref="G3842:I3842"/>
    <mergeCell ref="J3842:L3842"/>
    <mergeCell ref="M3842:Q3842"/>
    <mergeCell ref="A3882:E3883"/>
    <mergeCell ref="G3882:I3882"/>
    <mergeCell ref="J3882:L3882"/>
    <mergeCell ref="A3884:E3885"/>
    <mergeCell ref="G3884:I3884"/>
    <mergeCell ref="J3884:L3884"/>
    <mergeCell ref="A3878:E3879"/>
    <mergeCell ref="G3878:I3878"/>
    <mergeCell ref="J3878:L3878"/>
    <mergeCell ref="A3880:E3881"/>
    <mergeCell ref="G3880:I3880"/>
    <mergeCell ref="J3880:L3880"/>
    <mergeCell ref="A3874:E3875"/>
    <mergeCell ref="G3874:I3874"/>
    <mergeCell ref="J3874:L3874"/>
    <mergeCell ref="A3876:E3877"/>
    <mergeCell ref="G3876:I3876"/>
    <mergeCell ref="J3876:L3876"/>
    <mergeCell ref="A3870:E3871"/>
    <mergeCell ref="G3870:I3870"/>
    <mergeCell ref="J3870:L3870"/>
    <mergeCell ref="A3872:E3873"/>
    <mergeCell ref="G3872:I3872"/>
    <mergeCell ref="J3872:L3872"/>
    <mergeCell ref="A3866:E3867"/>
    <mergeCell ref="G3866:I3866"/>
    <mergeCell ref="J3866:L3866"/>
    <mergeCell ref="A3868:E3869"/>
    <mergeCell ref="G3868:I3868"/>
    <mergeCell ref="J3868:L3869"/>
    <mergeCell ref="A3861:E3862"/>
    <mergeCell ref="G3861:I3861"/>
    <mergeCell ref="J3861:L3861"/>
    <mergeCell ref="A3863:E3865"/>
    <mergeCell ref="G3863:I3863"/>
    <mergeCell ref="J3863:L3863"/>
    <mergeCell ref="A3910:E3910"/>
    <mergeCell ref="G3910:I3910"/>
    <mergeCell ref="M3910:Q3910"/>
    <mergeCell ref="A3913:H3913"/>
    <mergeCell ref="A3915:E3915"/>
    <mergeCell ref="G3915:I3915"/>
    <mergeCell ref="M3915:Q3915"/>
    <mergeCell ref="A3905:E3908"/>
    <mergeCell ref="G3905:I3905"/>
    <mergeCell ref="J3905:L3905"/>
    <mergeCell ref="M3905:Q3905"/>
    <mergeCell ref="A3909:E3909"/>
    <mergeCell ref="G3909:I3909"/>
    <mergeCell ref="J3909:L3909"/>
    <mergeCell ref="M3909:Q3909"/>
    <mergeCell ref="A3898:H3898"/>
    <mergeCell ref="A3900:E3900"/>
    <mergeCell ref="G3900:I3900"/>
    <mergeCell ref="J3900:L3900"/>
    <mergeCell ref="M3900:Q3900"/>
    <mergeCell ref="A3903:H3903"/>
    <mergeCell ref="M3889:Q3889"/>
    <mergeCell ref="A3892:H3892"/>
    <mergeCell ref="A3894:E3894"/>
    <mergeCell ref="G3894:I3894"/>
    <mergeCell ref="M3894:Q3894"/>
    <mergeCell ref="A3895:E3895"/>
    <mergeCell ref="G3895:I3895"/>
    <mergeCell ref="M3895:Q3895"/>
    <mergeCell ref="A3886:E3888"/>
    <mergeCell ref="G3886:I3886"/>
    <mergeCell ref="J3886:L3886"/>
    <mergeCell ref="A3889:E3889"/>
    <mergeCell ref="G3889:I3889"/>
    <mergeCell ref="J3889:L3889"/>
    <mergeCell ref="A3941:E3941"/>
    <mergeCell ref="G3941:I3941"/>
    <mergeCell ref="M3941:Q3941"/>
    <mergeCell ref="A3942:E3942"/>
    <mergeCell ref="G3942:I3942"/>
    <mergeCell ref="M3942:Q3942"/>
    <mergeCell ref="A3935:E3935"/>
    <mergeCell ref="G3935:I3935"/>
    <mergeCell ref="M3935:Q3935"/>
    <mergeCell ref="A3938:H3938"/>
    <mergeCell ref="A3940:E3940"/>
    <mergeCell ref="G3940:I3940"/>
    <mergeCell ref="J3940:L3940"/>
    <mergeCell ref="M3940:Q3940"/>
    <mergeCell ref="A3931:H3931"/>
    <mergeCell ref="A3933:E3933"/>
    <mergeCell ref="G3933:I3933"/>
    <mergeCell ref="J3933:L3933"/>
    <mergeCell ref="M3933:Q3933"/>
    <mergeCell ref="A3934:E3934"/>
    <mergeCell ref="G3934:I3934"/>
    <mergeCell ref="J3934:L3934"/>
    <mergeCell ref="M3934:Q3934"/>
    <mergeCell ref="A3923:E3923"/>
    <mergeCell ref="G3923:I3923"/>
    <mergeCell ref="M3923:Q3923"/>
    <mergeCell ref="A3926:H3926"/>
    <mergeCell ref="A3928:E3928"/>
    <mergeCell ref="G3928:I3928"/>
    <mergeCell ref="M3928:Q3928"/>
    <mergeCell ref="A3918:H3918"/>
    <mergeCell ref="A3920:E3920"/>
    <mergeCell ref="G3920:I3920"/>
    <mergeCell ref="J3920:L3920"/>
    <mergeCell ref="M3920:Q3920"/>
    <mergeCell ref="A3921:E3922"/>
    <mergeCell ref="G3921:I3921"/>
    <mergeCell ref="J3921:L3921"/>
    <mergeCell ref="M3921:Q3921"/>
    <mergeCell ref="A3986:E3986"/>
    <mergeCell ref="G3986:I3986"/>
    <mergeCell ref="J3986:L3986"/>
    <mergeCell ref="M3986:Q3986"/>
    <mergeCell ref="A3987:E3987"/>
    <mergeCell ref="G3987:I3987"/>
    <mergeCell ref="J3987:L3987"/>
    <mergeCell ref="M3987:Q3987"/>
    <mergeCell ref="A3979:H3979"/>
    <mergeCell ref="A3981:E3981"/>
    <mergeCell ref="G3981:I3981"/>
    <mergeCell ref="J3981:L3981"/>
    <mergeCell ref="M3981:Q3981"/>
    <mergeCell ref="A3984:H3984"/>
    <mergeCell ref="A3959:E3970"/>
    <mergeCell ref="G3959:I3960"/>
    <mergeCell ref="J3959:L3960"/>
    <mergeCell ref="M3959:Q3959"/>
    <mergeCell ref="A3973:H3973"/>
    <mergeCell ref="A3975:E3976"/>
    <mergeCell ref="G3975:I3975"/>
    <mergeCell ref="J3975:L3975"/>
    <mergeCell ref="A3952:H3952"/>
    <mergeCell ref="A3954:E3954"/>
    <mergeCell ref="G3954:I3954"/>
    <mergeCell ref="J3954:L3954"/>
    <mergeCell ref="M3954:Q3954"/>
    <mergeCell ref="A3957:H3957"/>
    <mergeCell ref="A3945:H3945"/>
    <mergeCell ref="A3947:E3947"/>
    <mergeCell ref="G3947:I3947"/>
    <mergeCell ref="J3947:L3947"/>
    <mergeCell ref="M3947:Q3947"/>
    <mergeCell ref="A3948:E3949"/>
    <mergeCell ref="G3948:I3948"/>
    <mergeCell ref="J3948:L3948"/>
    <mergeCell ref="M3948:Q3948"/>
    <mergeCell ref="A4005:E4006"/>
    <mergeCell ref="G4005:I4005"/>
    <mergeCell ref="J4005:L4005"/>
    <mergeCell ref="M4005:Q4005"/>
    <mergeCell ref="A4007:E4008"/>
    <mergeCell ref="G4007:I4007"/>
    <mergeCell ref="J4007:L4007"/>
    <mergeCell ref="M4007:Q4007"/>
    <mergeCell ref="A4001:E4002"/>
    <mergeCell ref="G4001:I4001"/>
    <mergeCell ref="J4001:L4001"/>
    <mergeCell ref="M4001:Q4001"/>
    <mergeCell ref="A4003:E4004"/>
    <mergeCell ref="G4003:I4003"/>
    <mergeCell ref="J4003:L4004"/>
    <mergeCell ref="M4003:Q4003"/>
    <mergeCell ref="A3997:E3997"/>
    <mergeCell ref="G3997:I3997"/>
    <mergeCell ref="J3997:L3997"/>
    <mergeCell ref="M3997:Q3997"/>
    <mergeCell ref="A3998:E4000"/>
    <mergeCell ref="G3998:I3998"/>
    <mergeCell ref="J3998:L3998"/>
    <mergeCell ref="M3998:Q3998"/>
    <mergeCell ref="A3993:E3994"/>
    <mergeCell ref="G3993:I3993"/>
    <mergeCell ref="J3993:L3993"/>
    <mergeCell ref="M3993:Q3993"/>
    <mergeCell ref="A3995:E3996"/>
    <mergeCell ref="G3995:I3995"/>
    <mergeCell ref="J3995:L3995"/>
    <mergeCell ref="M3995:Q3995"/>
    <mergeCell ref="A3988:E3990"/>
    <mergeCell ref="G3988:I3988"/>
    <mergeCell ref="J3988:L3988"/>
    <mergeCell ref="M3988:Q3988"/>
    <mergeCell ref="A3991:E3992"/>
    <mergeCell ref="G3991:I3991"/>
    <mergeCell ref="J3991:L3992"/>
    <mergeCell ref="M3991:Q3991"/>
    <mergeCell ref="A4030:E4031"/>
    <mergeCell ref="G4030:I4030"/>
    <mergeCell ref="J4030:L4031"/>
    <mergeCell ref="M4030:Q4030"/>
    <mergeCell ref="A4032:E4032"/>
    <mergeCell ref="G4032:I4032"/>
    <mergeCell ref="J4032:L4032"/>
    <mergeCell ref="M4032:Q4032"/>
    <mergeCell ref="A4027:E4027"/>
    <mergeCell ref="G4027:I4027"/>
    <mergeCell ref="M4027:Q4027"/>
    <mergeCell ref="A4028:E4029"/>
    <mergeCell ref="G4028:I4028"/>
    <mergeCell ref="M4028:Q4028"/>
    <mergeCell ref="A4021:H4021"/>
    <mergeCell ref="A4023:E4024"/>
    <mergeCell ref="G4023:I4023"/>
    <mergeCell ref="M4023:Q4023"/>
    <mergeCell ref="A4025:E4026"/>
    <mergeCell ref="G4025:I4025"/>
    <mergeCell ref="M4025:Q4025"/>
    <mergeCell ref="A4014:H4014"/>
    <mergeCell ref="A4016:E4017"/>
    <mergeCell ref="G4016:I4016"/>
    <mergeCell ref="M4016:Q4016"/>
    <mergeCell ref="A4018:E4018"/>
    <mergeCell ref="G4018:I4018"/>
    <mergeCell ref="M4018:Q4018"/>
    <mergeCell ref="A4009:E4010"/>
    <mergeCell ref="G4009:I4009"/>
    <mergeCell ref="J4009:L4009"/>
    <mergeCell ref="M4009:Q4009"/>
    <mergeCell ref="A4011:E4011"/>
    <mergeCell ref="G4011:I4011"/>
    <mergeCell ref="M4011:Q4011"/>
    <mergeCell ref="A4052:E4053"/>
    <mergeCell ref="G4052:I4052"/>
    <mergeCell ref="J4052:L4052"/>
    <mergeCell ref="M4052:Q4052"/>
    <mergeCell ref="A4054:E4055"/>
    <mergeCell ref="G4054:I4054"/>
    <mergeCell ref="J4054:L4054"/>
    <mergeCell ref="M4054:Q4054"/>
    <mergeCell ref="A4049:E4050"/>
    <mergeCell ref="G4049:I4049"/>
    <mergeCell ref="M4049:Q4049"/>
    <mergeCell ref="A4051:E4051"/>
    <mergeCell ref="G4051:I4051"/>
    <mergeCell ref="M4051:Q4051"/>
    <mergeCell ref="A4046:E4046"/>
    <mergeCell ref="G4046:I4046"/>
    <mergeCell ref="M4046:Q4046"/>
    <mergeCell ref="A4047:E4048"/>
    <mergeCell ref="G4047:I4047"/>
    <mergeCell ref="M4047:Q4047"/>
    <mergeCell ref="A4038:H4038"/>
    <mergeCell ref="A4040:E4040"/>
    <mergeCell ref="G4040:I4040"/>
    <mergeCell ref="M4040:Q4040"/>
    <mergeCell ref="A4043:H4043"/>
    <mergeCell ref="A4045:E4045"/>
    <mergeCell ref="G4045:I4045"/>
    <mergeCell ref="M4045:Q4045"/>
    <mergeCell ref="A4033:E4033"/>
    <mergeCell ref="G4033:I4033"/>
    <mergeCell ref="J4033:L4033"/>
    <mergeCell ref="M4033:Q4033"/>
    <mergeCell ref="A4034:E4034"/>
    <mergeCell ref="G4034:I4034"/>
    <mergeCell ref="J4034:L4035"/>
    <mergeCell ref="M4034:Q4034"/>
    <mergeCell ref="A4075:E4075"/>
    <mergeCell ref="G4075:I4075"/>
    <mergeCell ref="J4075:L4075"/>
    <mergeCell ref="M4075:Q4075"/>
    <mergeCell ref="A4078:H4078"/>
    <mergeCell ref="A4080:E4080"/>
    <mergeCell ref="G4080:I4080"/>
    <mergeCell ref="M4080:Q4080"/>
    <mergeCell ref="A4073:E4073"/>
    <mergeCell ref="G4073:I4073"/>
    <mergeCell ref="J4073:L4073"/>
    <mergeCell ref="M4073:Q4073"/>
    <mergeCell ref="A4074:E4074"/>
    <mergeCell ref="G4074:I4074"/>
    <mergeCell ref="J4074:L4074"/>
    <mergeCell ref="M4074:Q4074"/>
    <mergeCell ref="A4066:H4066"/>
    <mergeCell ref="A4068:E4068"/>
    <mergeCell ref="G4068:I4068"/>
    <mergeCell ref="J4068:L4068"/>
    <mergeCell ref="M4068:Q4068"/>
    <mergeCell ref="A4071:H4071"/>
    <mergeCell ref="A4058:E4058"/>
    <mergeCell ref="G4058:I4058"/>
    <mergeCell ref="M4058:Q4058"/>
    <mergeCell ref="A4061:H4061"/>
    <mergeCell ref="A4063:E4063"/>
    <mergeCell ref="G4063:I4063"/>
    <mergeCell ref="M4063:Q4063"/>
    <mergeCell ref="A4056:E4056"/>
    <mergeCell ref="G4056:I4056"/>
    <mergeCell ref="J4056:L4056"/>
    <mergeCell ref="M4056:Q4056"/>
    <mergeCell ref="A4057:E4057"/>
    <mergeCell ref="G4057:I4057"/>
    <mergeCell ref="J4057:L4057"/>
    <mergeCell ref="M4057:Q4057"/>
    <mergeCell ref="A4096:E4096"/>
    <mergeCell ref="G4096:I4096"/>
    <mergeCell ref="J4096:L4096"/>
    <mergeCell ref="M4096:Q4096"/>
    <mergeCell ref="A4097:E4097"/>
    <mergeCell ref="G4097:I4097"/>
    <mergeCell ref="J4097:L4097"/>
    <mergeCell ref="M4097:Q4097"/>
    <mergeCell ref="A4093:E4094"/>
    <mergeCell ref="G4093:I4093"/>
    <mergeCell ref="J4093:L4093"/>
    <mergeCell ref="M4093:Q4093"/>
    <mergeCell ref="A4095:E4095"/>
    <mergeCell ref="G4095:I4095"/>
    <mergeCell ref="J4095:L4095"/>
    <mergeCell ref="M4095:Q4095"/>
    <mergeCell ref="A4091:E4091"/>
    <mergeCell ref="G4091:I4091"/>
    <mergeCell ref="M4091:Q4091"/>
    <mergeCell ref="A4092:E4092"/>
    <mergeCell ref="G4092:I4092"/>
    <mergeCell ref="J4092:L4092"/>
    <mergeCell ref="M4092:Q4092"/>
    <mergeCell ref="M4088:Q4088"/>
    <mergeCell ref="A4089:E4089"/>
    <mergeCell ref="G4089:I4089"/>
    <mergeCell ref="J4089:L4089"/>
    <mergeCell ref="M4089:Q4089"/>
    <mergeCell ref="A4090:E4090"/>
    <mergeCell ref="G4090:I4090"/>
    <mergeCell ref="J4090:L4090"/>
    <mergeCell ref="M4090:Q4090"/>
    <mergeCell ref="A4083:H4083"/>
    <mergeCell ref="A4085:E4087"/>
    <mergeCell ref="G4085:I4085"/>
    <mergeCell ref="A4088:E4088"/>
    <mergeCell ref="G4088:I4088"/>
    <mergeCell ref="J4088:L4088"/>
    <mergeCell ref="A4119:E4119"/>
    <mergeCell ref="G4119:I4119"/>
    <mergeCell ref="M4119:Q4119"/>
    <mergeCell ref="A4120:E4120"/>
    <mergeCell ref="G4120:I4120"/>
    <mergeCell ref="M4120:Q4120"/>
    <mergeCell ref="A4115:E4116"/>
    <mergeCell ref="G4115:I4115"/>
    <mergeCell ref="M4115:Q4115"/>
    <mergeCell ref="A4117:E4118"/>
    <mergeCell ref="G4117:I4117"/>
    <mergeCell ref="M4117:Q4117"/>
    <mergeCell ref="A4109:E4109"/>
    <mergeCell ref="G4109:I4109"/>
    <mergeCell ref="M4109:Q4109"/>
    <mergeCell ref="A4112:H4112"/>
    <mergeCell ref="A4114:E4114"/>
    <mergeCell ref="G4114:I4114"/>
    <mergeCell ref="J4114:L4114"/>
    <mergeCell ref="M4114:Q4114"/>
    <mergeCell ref="A4103:E4103"/>
    <mergeCell ref="G4103:I4103"/>
    <mergeCell ref="M4103:Q4103"/>
    <mergeCell ref="A4106:H4106"/>
    <mergeCell ref="A4108:E4108"/>
    <mergeCell ref="G4108:I4108"/>
    <mergeCell ref="J4108:L4108"/>
    <mergeCell ref="M4108:Q4108"/>
    <mergeCell ref="A4098:E4098"/>
    <mergeCell ref="G4098:I4098"/>
    <mergeCell ref="M4098:Q4098"/>
    <mergeCell ref="A4099:E4100"/>
    <mergeCell ref="G4099:I4099"/>
    <mergeCell ref="J4099:L4102"/>
    <mergeCell ref="M4099:Q4099"/>
    <mergeCell ref="A4135:E4136"/>
    <mergeCell ref="G4135:I4135"/>
    <mergeCell ref="J4135:L4135"/>
    <mergeCell ref="M4135:Q4135"/>
    <mergeCell ref="A4137:E4138"/>
    <mergeCell ref="G4137:I4137"/>
    <mergeCell ref="J4137:L4137"/>
    <mergeCell ref="M4137:Q4137"/>
    <mergeCell ref="A4129:H4129"/>
    <mergeCell ref="A4131:E4132"/>
    <mergeCell ref="G4131:I4131"/>
    <mergeCell ref="J4131:L4131"/>
    <mergeCell ref="M4131:Q4131"/>
    <mergeCell ref="A4133:E4134"/>
    <mergeCell ref="G4133:I4133"/>
    <mergeCell ref="J4133:L4133"/>
    <mergeCell ref="M4133:Q4133"/>
    <mergeCell ref="A4125:E4125"/>
    <mergeCell ref="G4125:I4125"/>
    <mergeCell ref="M4125:Q4125"/>
    <mergeCell ref="A4126:E4126"/>
    <mergeCell ref="G4126:I4126"/>
    <mergeCell ref="M4126:Q4126"/>
    <mergeCell ref="A4123:E4123"/>
    <mergeCell ref="G4123:I4123"/>
    <mergeCell ref="M4123:Q4123"/>
    <mergeCell ref="A4124:E4124"/>
    <mergeCell ref="G4124:I4124"/>
    <mergeCell ref="M4124:Q4124"/>
    <mergeCell ref="A4121:E4121"/>
    <mergeCell ref="G4121:I4121"/>
    <mergeCell ref="M4121:Q4121"/>
    <mergeCell ref="A4122:E4122"/>
    <mergeCell ref="G4122:I4122"/>
    <mergeCell ref="M4122:Q4122"/>
    <mergeCell ref="A4149:E4149"/>
    <mergeCell ref="G4149:I4149"/>
    <mergeCell ref="J4149:L4149"/>
    <mergeCell ref="M4149:Q4149"/>
    <mergeCell ref="A4152:H4152"/>
    <mergeCell ref="A4154:E4155"/>
    <mergeCell ref="G4154:I4154"/>
    <mergeCell ref="M4154:Q4154"/>
    <mergeCell ref="A4147:E4147"/>
    <mergeCell ref="G4147:I4147"/>
    <mergeCell ref="J4147:L4147"/>
    <mergeCell ref="M4147:Q4147"/>
    <mergeCell ref="A4148:E4148"/>
    <mergeCell ref="G4148:I4148"/>
    <mergeCell ref="J4148:L4148"/>
    <mergeCell ref="M4148:Q4148"/>
    <mergeCell ref="A4143:E4144"/>
    <mergeCell ref="G4143:I4143"/>
    <mergeCell ref="J4143:L4143"/>
    <mergeCell ref="M4143:Q4143"/>
    <mergeCell ref="A4145:E4146"/>
    <mergeCell ref="G4145:I4145"/>
    <mergeCell ref="J4145:L4145"/>
    <mergeCell ref="M4145:Q4145"/>
    <mergeCell ref="A4141:E4141"/>
    <mergeCell ref="G4141:I4141"/>
    <mergeCell ref="J4141:L4141"/>
    <mergeCell ref="M4141:Q4141"/>
    <mergeCell ref="A4142:E4142"/>
    <mergeCell ref="G4142:I4142"/>
    <mergeCell ref="J4142:L4142"/>
    <mergeCell ref="M4142:Q4142"/>
    <mergeCell ref="A4139:E4139"/>
    <mergeCell ref="G4139:I4139"/>
    <mergeCell ref="M4139:Q4139"/>
    <mergeCell ref="A4140:E4140"/>
    <mergeCell ref="G4140:I4140"/>
    <mergeCell ref="J4140:L4140"/>
    <mergeCell ref="M4140:Q4140"/>
    <mergeCell ref="A4171:E4171"/>
    <mergeCell ref="G4171:I4171"/>
    <mergeCell ref="M4171:Q4171"/>
    <mergeCell ref="A4172:E4172"/>
    <mergeCell ref="G4172:I4172"/>
    <mergeCell ref="M4172:Q4172"/>
    <mergeCell ref="A4168:E4168"/>
    <mergeCell ref="G4168:I4168"/>
    <mergeCell ref="M4168:Q4168"/>
    <mergeCell ref="A4169:E4170"/>
    <mergeCell ref="G4169:I4169"/>
    <mergeCell ref="M4169:Q4169"/>
    <mergeCell ref="A4166:E4166"/>
    <mergeCell ref="G4166:I4166"/>
    <mergeCell ref="M4166:Q4166"/>
    <mergeCell ref="A4167:E4167"/>
    <mergeCell ref="G4167:I4167"/>
    <mergeCell ref="M4167:Q4167"/>
    <mergeCell ref="A4162:E4163"/>
    <mergeCell ref="G4162:I4162"/>
    <mergeCell ref="M4162:Q4162"/>
    <mergeCell ref="A4164:E4165"/>
    <mergeCell ref="G4164:I4164"/>
    <mergeCell ref="M4164:Q4164"/>
    <mergeCell ref="A4158:E4159"/>
    <mergeCell ref="G4158:I4158"/>
    <mergeCell ref="M4158:Q4158"/>
    <mergeCell ref="A4160:E4161"/>
    <mergeCell ref="G4160:I4160"/>
    <mergeCell ref="M4160:Q4160"/>
    <mergeCell ref="A4156:E4156"/>
    <mergeCell ref="G4156:I4156"/>
    <mergeCell ref="M4156:Q4156"/>
    <mergeCell ref="A4157:E4157"/>
    <mergeCell ref="G4157:I4157"/>
    <mergeCell ref="M4157:Q4157"/>
    <mergeCell ref="A4187:E4188"/>
    <mergeCell ref="G4187:I4187"/>
    <mergeCell ref="M4187:Q4187"/>
    <mergeCell ref="A4189:E4191"/>
    <mergeCell ref="G4189:I4189"/>
    <mergeCell ref="M4189:Q4189"/>
    <mergeCell ref="A4185:E4185"/>
    <mergeCell ref="G4185:I4185"/>
    <mergeCell ref="M4185:Q4185"/>
    <mergeCell ref="A4186:E4186"/>
    <mergeCell ref="G4186:I4186"/>
    <mergeCell ref="M4186:Q4186"/>
    <mergeCell ref="A4182:E4183"/>
    <mergeCell ref="G4182:I4182"/>
    <mergeCell ref="M4182:Q4182"/>
    <mergeCell ref="A4184:E4184"/>
    <mergeCell ref="G4184:I4184"/>
    <mergeCell ref="M4184:Q4184"/>
    <mergeCell ref="A4178:E4179"/>
    <mergeCell ref="G4178:I4178"/>
    <mergeCell ref="M4178:Q4178"/>
    <mergeCell ref="A4180:E4181"/>
    <mergeCell ref="G4180:I4180"/>
    <mergeCell ref="M4180:Q4180"/>
    <mergeCell ref="A4175:E4176"/>
    <mergeCell ref="G4175:I4175"/>
    <mergeCell ref="M4175:Q4175"/>
    <mergeCell ref="A4177:E4177"/>
    <mergeCell ref="G4177:I4177"/>
    <mergeCell ref="M4177:Q4177"/>
    <mergeCell ref="A4173:E4173"/>
    <mergeCell ref="G4173:I4173"/>
    <mergeCell ref="M4173:Q4173"/>
    <mergeCell ref="A4174:E4174"/>
    <mergeCell ref="G4174:I4174"/>
    <mergeCell ref="M4174:Q4174"/>
    <mergeCell ref="A4212:E4212"/>
    <mergeCell ref="G4212:I4212"/>
    <mergeCell ref="M4212:Q4212"/>
    <mergeCell ref="A4215:H4215"/>
    <mergeCell ref="A4217:E4217"/>
    <mergeCell ref="G4217:I4217"/>
    <mergeCell ref="M4217:Q4217"/>
    <mergeCell ref="A4209:E4209"/>
    <mergeCell ref="G4209:I4209"/>
    <mergeCell ref="M4209:Q4209"/>
    <mergeCell ref="A4210:E4211"/>
    <mergeCell ref="G4210:I4210"/>
    <mergeCell ref="M4210:Q4210"/>
    <mergeCell ref="A4203:E4206"/>
    <mergeCell ref="G4203:I4203"/>
    <mergeCell ref="M4203:Q4203"/>
    <mergeCell ref="A4207:E4208"/>
    <mergeCell ref="G4207:I4207"/>
    <mergeCell ref="M4207:Q4207"/>
    <mergeCell ref="A4200:E4200"/>
    <mergeCell ref="G4200:I4200"/>
    <mergeCell ref="M4200:Q4200"/>
    <mergeCell ref="A4201:E4202"/>
    <mergeCell ref="G4201:I4201"/>
    <mergeCell ref="M4201:Q4201"/>
    <mergeCell ref="A4196:E4197"/>
    <mergeCell ref="G4196:I4196"/>
    <mergeCell ref="J4196:L4197"/>
    <mergeCell ref="M4196:Q4196"/>
    <mergeCell ref="A4198:E4199"/>
    <mergeCell ref="G4198:I4198"/>
    <mergeCell ref="M4198:Q4198"/>
    <mergeCell ref="A4192:E4193"/>
    <mergeCell ref="G4192:I4192"/>
    <mergeCell ref="M4192:Q4192"/>
    <mergeCell ref="A4194:E4195"/>
    <mergeCell ref="G4194:I4194"/>
    <mergeCell ref="M4194:Q4194"/>
    <mergeCell ref="A4244:E4244"/>
    <mergeCell ref="G4244:I4244"/>
    <mergeCell ref="J4244:L4244"/>
    <mergeCell ref="M4244:Q4244"/>
    <mergeCell ref="A4245:E4245"/>
    <mergeCell ref="G4245:I4245"/>
    <mergeCell ref="M4245:Q4245"/>
    <mergeCell ref="A4238:H4238"/>
    <mergeCell ref="A4240:E4241"/>
    <mergeCell ref="G4240:I4240"/>
    <mergeCell ref="J4240:L4240"/>
    <mergeCell ref="M4240:Q4240"/>
    <mergeCell ref="A4242:E4243"/>
    <mergeCell ref="G4242:I4242"/>
    <mergeCell ref="J4242:L4242"/>
    <mergeCell ref="M4242:Q4242"/>
    <mergeCell ref="A4234:E4234"/>
    <mergeCell ref="G4234:I4234"/>
    <mergeCell ref="M4234:Q4234"/>
    <mergeCell ref="A4235:E4235"/>
    <mergeCell ref="G4235:I4235"/>
    <mergeCell ref="M4235:Q4235"/>
    <mergeCell ref="A4227:H4227"/>
    <mergeCell ref="A4229:E4229"/>
    <mergeCell ref="G4229:I4229"/>
    <mergeCell ref="J4229:L4229"/>
    <mergeCell ref="M4229:Q4229"/>
    <mergeCell ref="A4232:H4232"/>
    <mergeCell ref="A4220:H4220"/>
    <mergeCell ref="A4222:E4223"/>
    <mergeCell ref="G4222:I4222"/>
    <mergeCell ref="J4222:L4222"/>
    <mergeCell ref="M4222:Q4222"/>
    <mergeCell ref="A4224:E4224"/>
    <mergeCell ref="G4224:I4224"/>
    <mergeCell ref="M4224:Q4224"/>
    <mergeCell ref="A4263:H4263"/>
    <mergeCell ref="A4265:E4265"/>
    <mergeCell ref="G4265:I4265"/>
    <mergeCell ref="J4265:L4265"/>
    <mergeCell ref="M4265:Q4265"/>
    <mergeCell ref="A4266:E4268"/>
    <mergeCell ref="G4266:I4266"/>
    <mergeCell ref="J4266:L4266"/>
    <mergeCell ref="M4266:Q4266"/>
    <mergeCell ref="A4257:E4259"/>
    <mergeCell ref="G4257:I4257"/>
    <mergeCell ref="J4257:L4257"/>
    <mergeCell ref="M4257:Q4257"/>
    <mergeCell ref="A4260:E4260"/>
    <mergeCell ref="G4260:I4260"/>
    <mergeCell ref="M4260:Q4260"/>
    <mergeCell ref="A4253:H4253"/>
    <mergeCell ref="A4255:E4255"/>
    <mergeCell ref="G4255:I4255"/>
    <mergeCell ref="J4255:L4255"/>
    <mergeCell ref="M4255:Q4255"/>
    <mergeCell ref="A4256:E4256"/>
    <mergeCell ref="G4256:I4256"/>
    <mergeCell ref="J4256:L4256"/>
    <mergeCell ref="M4256:Q4256"/>
    <mergeCell ref="A4248:E4248"/>
    <mergeCell ref="G4248:I4248"/>
    <mergeCell ref="J4248:L4248"/>
    <mergeCell ref="M4248:Q4248"/>
    <mergeCell ref="A4249:E4250"/>
    <mergeCell ref="G4249:I4249"/>
    <mergeCell ref="M4249:Q4249"/>
    <mergeCell ref="A4246:E4246"/>
    <mergeCell ref="G4246:I4246"/>
    <mergeCell ref="J4246:L4246"/>
    <mergeCell ref="M4246:Q4246"/>
    <mergeCell ref="A4247:E4247"/>
    <mergeCell ref="G4247:I4247"/>
    <mergeCell ref="J4247:L4247"/>
    <mergeCell ref="M4247:Q4247"/>
    <mergeCell ref="A4293:E4293"/>
    <mergeCell ref="G4293:I4293"/>
    <mergeCell ref="M4293:Q4293"/>
    <mergeCell ref="A4294:E4295"/>
    <mergeCell ref="G4294:I4294"/>
    <mergeCell ref="M4294:Q4294"/>
    <mergeCell ref="A4290:E4290"/>
    <mergeCell ref="G4290:I4290"/>
    <mergeCell ref="M4290:Q4290"/>
    <mergeCell ref="A4291:E4292"/>
    <mergeCell ref="G4291:I4291"/>
    <mergeCell ref="M4291:Q4291"/>
    <mergeCell ref="A4287:E4288"/>
    <mergeCell ref="G4287:I4287"/>
    <mergeCell ref="M4287:Q4287"/>
    <mergeCell ref="A4289:E4289"/>
    <mergeCell ref="G4289:I4289"/>
    <mergeCell ref="M4289:Q4289"/>
    <mergeCell ref="A4284:E4284"/>
    <mergeCell ref="G4284:I4284"/>
    <mergeCell ref="M4284:Q4284"/>
    <mergeCell ref="A4285:E4286"/>
    <mergeCell ref="G4285:I4285"/>
    <mergeCell ref="M4285:Q4285"/>
    <mergeCell ref="A4277:H4277"/>
    <mergeCell ref="A4279:E4279"/>
    <mergeCell ref="G4279:I4279"/>
    <mergeCell ref="J4279:L4279"/>
    <mergeCell ref="M4279:Q4279"/>
    <mergeCell ref="A4282:H4282"/>
    <mergeCell ref="A4269:E4269"/>
    <mergeCell ref="G4269:I4269"/>
    <mergeCell ref="M4269:Q4269"/>
    <mergeCell ref="A4272:H4272"/>
    <mergeCell ref="A4274:E4274"/>
    <mergeCell ref="G4274:I4274"/>
    <mergeCell ref="J4274:L4274"/>
    <mergeCell ref="M4274:Q4274"/>
    <mergeCell ref="A4307:E4308"/>
    <mergeCell ref="G4307:I4307"/>
    <mergeCell ref="M4307:Q4307"/>
    <mergeCell ref="A4309:E4310"/>
    <mergeCell ref="G4309:I4309"/>
    <mergeCell ref="M4309:Q4309"/>
    <mergeCell ref="A4305:E4305"/>
    <mergeCell ref="G4305:I4305"/>
    <mergeCell ref="M4305:Q4305"/>
    <mergeCell ref="A4306:E4306"/>
    <mergeCell ref="G4306:I4306"/>
    <mergeCell ref="M4306:Q4306"/>
    <mergeCell ref="A4302:E4303"/>
    <mergeCell ref="G4302:I4302"/>
    <mergeCell ref="M4302:Q4302"/>
    <mergeCell ref="A4304:E4304"/>
    <mergeCell ref="G4304:I4304"/>
    <mergeCell ref="M4304:Q4304"/>
    <mergeCell ref="A4300:E4300"/>
    <mergeCell ref="G4300:I4300"/>
    <mergeCell ref="M4300:Q4300"/>
    <mergeCell ref="A4301:E4301"/>
    <mergeCell ref="G4301:I4301"/>
    <mergeCell ref="M4301:Q4301"/>
    <mergeCell ref="A4298:E4298"/>
    <mergeCell ref="G4298:I4298"/>
    <mergeCell ref="M4298:Q4298"/>
    <mergeCell ref="A4299:E4299"/>
    <mergeCell ref="G4299:I4299"/>
    <mergeCell ref="M4299:Q4299"/>
    <mergeCell ref="A4296:E4296"/>
    <mergeCell ref="G4296:I4296"/>
    <mergeCell ref="M4296:Q4296"/>
    <mergeCell ref="A4297:E4297"/>
    <mergeCell ref="G4297:I4297"/>
    <mergeCell ref="M4297:Q4297"/>
    <mergeCell ref="A4321:E4322"/>
    <mergeCell ref="G4321:I4321"/>
    <mergeCell ref="J4321:L4322"/>
    <mergeCell ref="M4321:Q4321"/>
    <mergeCell ref="A4323:E4323"/>
    <mergeCell ref="G4323:I4323"/>
    <mergeCell ref="M4323:Q4323"/>
    <mergeCell ref="A4317:E4317"/>
    <mergeCell ref="G4317:I4317"/>
    <mergeCell ref="J4317:L4318"/>
    <mergeCell ref="M4317:Q4317"/>
    <mergeCell ref="A4319:E4319"/>
    <mergeCell ref="G4319:I4319"/>
    <mergeCell ref="J4319:L4320"/>
    <mergeCell ref="M4319:Q4319"/>
    <mergeCell ref="A4315:E4315"/>
    <mergeCell ref="G4315:I4315"/>
    <mergeCell ref="M4315:Q4315"/>
    <mergeCell ref="A4316:E4316"/>
    <mergeCell ref="G4316:I4316"/>
    <mergeCell ref="M4316:Q4316"/>
    <mergeCell ref="A4313:E4313"/>
    <mergeCell ref="G4313:I4313"/>
    <mergeCell ref="M4313:Q4313"/>
    <mergeCell ref="A4314:E4314"/>
    <mergeCell ref="G4314:I4314"/>
    <mergeCell ref="M4314:Q4314"/>
    <mergeCell ref="A4311:E4311"/>
    <mergeCell ref="G4311:I4311"/>
    <mergeCell ref="M4311:Q4311"/>
    <mergeCell ref="A4312:E4312"/>
    <mergeCell ref="G4312:I4312"/>
    <mergeCell ref="M4312:Q4312"/>
    <mergeCell ref="A4336:H4336"/>
    <mergeCell ref="A4338:E4340"/>
    <mergeCell ref="G4338:I4338"/>
    <mergeCell ref="J4338:L4338"/>
    <mergeCell ref="M4338:Q4338"/>
    <mergeCell ref="A4341:E4341"/>
    <mergeCell ref="G4341:I4341"/>
    <mergeCell ref="J4341:L4341"/>
    <mergeCell ref="M4341:Q4341"/>
    <mergeCell ref="A4332:E4332"/>
    <mergeCell ref="G4332:I4332"/>
    <mergeCell ref="M4332:Q4332"/>
    <mergeCell ref="A4333:E4333"/>
    <mergeCell ref="G4333:I4333"/>
    <mergeCell ref="M4333:Q4333"/>
    <mergeCell ref="A4330:E4330"/>
    <mergeCell ref="G4330:I4330"/>
    <mergeCell ref="M4330:Q4330"/>
    <mergeCell ref="A4331:E4331"/>
    <mergeCell ref="G4331:I4331"/>
    <mergeCell ref="M4331:Q4331"/>
    <mergeCell ref="A4327:E4328"/>
    <mergeCell ref="G4327:I4327"/>
    <mergeCell ref="M4327:Q4327"/>
    <mergeCell ref="A4329:E4329"/>
    <mergeCell ref="G4329:I4329"/>
    <mergeCell ref="M4329:Q4329"/>
    <mergeCell ref="A4324:E4324"/>
    <mergeCell ref="G4324:I4324"/>
    <mergeCell ref="M4324:Q4324"/>
    <mergeCell ref="A4325:E4326"/>
    <mergeCell ref="G4325:I4325"/>
    <mergeCell ref="M4325:Q4325"/>
    <mergeCell ref="A4355:E4355"/>
    <mergeCell ref="G4355:I4355"/>
    <mergeCell ref="M4355:Q4355"/>
    <mergeCell ref="A4356:E4356"/>
    <mergeCell ref="G4356:I4356"/>
    <mergeCell ref="M4356:Q4356"/>
    <mergeCell ref="A4353:E4353"/>
    <mergeCell ref="G4353:I4353"/>
    <mergeCell ref="M4353:Q4353"/>
    <mergeCell ref="A4354:E4354"/>
    <mergeCell ref="G4354:I4354"/>
    <mergeCell ref="M4354:Q4354"/>
    <mergeCell ref="A4350:E4351"/>
    <mergeCell ref="G4350:I4350"/>
    <mergeCell ref="M4350:Q4350"/>
    <mergeCell ref="A4352:E4352"/>
    <mergeCell ref="G4352:I4352"/>
    <mergeCell ref="M4352:Q4352"/>
    <mergeCell ref="A4348:E4348"/>
    <mergeCell ref="G4348:I4348"/>
    <mergeCell ref="M4348:Q4348"/>
    <mergeCell ref="A4349:E4349"/>
    <mergeCell ref="G4349:I4349"/>
    <mergeCell ref="M4349:Q4349"/>
    <mergeCell ref="A4346:E4346"/>
    <mergeCell ref="G4346:I4346"/>
    <mergeCell ref="M4346:Q4346"/>
    <mergeCell ref="A4347:E4347"/>
    <mergeCell ref="G4347:I4347"/>
    <mergeCell ref="M4347:Q4347"/>
    <mergeCell ref="A4342:E4342"/>
    <mergeCell ref="G4342:I4342"/>
    <mergeCell ref="J4342:L4342"/>
    <mergeCell ref="M4342:Q4342"/>
    <mergeCell ref="A4343:E4345"/>
    <mergeCell ref="G4343:I4343"/>
    <mergeCell ref="J4343:L4343"/>
    <mergeCell ref="M4343:Q4343"/>
    <mergeCell ref="A4371:E4371"/>
    <mergeCell ref="G4371:I4371"/>
    <mergeCell ref="M4371:Q4371"/>
    <mergeCell ref="A4372:E4372"/>
    <mergeCell ref="G4372:I4372"/>
    <mergeCell ref="M4372:Q4372"/>
    <mergeCell ref="A4368:E4369"/>
    <mergeCell ref="G4368:I4368"/>
    <mergeCell ref="M4368:Q4368"/>
    <mergeCell ref="A4370:E4370"/>
    <mergeCell ref="G4370:I4370"/>
    <mergeCell ref="M4370:Q4370"/>
    <mergeCell ref="A4365:E4365"/>
    <mergeCell ref="G4365:I4365"/>
    <mergeCell ref="M4365:Q4365"/>
    <mergeCell ref="A4366:E4367"/>
    <mergeCell ref="G4366:I4366"/>
    <mergeCell ref="M4366:Q4366"/>
    <mergeCell ref="A4361:E4362"/>
    <mergeCell ref="G4361:I4361"/>
    <mergeCell ref="M4361:Q4361"/>
    <mergeCell ref="A4363:E4364"/>
    <mergeCell ref="G4363:I4363"/>
    <mergeCell ref="M4363:Q4363"/>
    <mergeCell ref="A4359:E4359"/>
    <mergeCell ref="G4359:I4359"/>
    <mergeCell ref="M4359:Q4359"/>
    <mergeCell ref="A4360:E4360"/>
    <mergeCell ref="G4360:I4360"/>
    <mergeCell ref="M4360:Q4360"/>
    <mergeCell ref="A4357:E4357"/>
    <mergeCell ref="G4357:I4357"/>
    <mergeCell ref="M4357:Q4357"/>
    <mergeCell ref="A4358:E4358"/>
    <mergeCell ref="G4358:I4358"/>
    <mergeCell ref="J4358:L4358"/>
    <mergeCell ref="M4358:Q4358"/>
    <mergeCell ref="A4387:E4388"/>
    <mergeCell ref="G4387:I4387"/>
    <mergeCell ref="J4387:L4387"/>
    <mergeCell ref="M4387:Q4387"/>
    <mergeCell ref="A4389:E4390"/>
    <mergeCell ref="G4389:I4389"/>
    <mergeCell ref="M4389:Q4389"/>
    <mergeCell ref="A4384:E4385"/>
    <mergeCell ref="G4384:I4384"/>
    <mergeCell ref="M4384:Q4384"/>
    <mergeCell ref="A4386:E4386"/>
    <mergeCell ref="G4386:I4386"/>
    <mergeCell ref="J4386:L4386"/>
    <mergeCell ref="M4386:Q4386"/>
    <mergeCell ref="A4382:E4382"/>
    <mergeCell ref="G4382:I4382"/>
    <mergeCell ref="M4382:Q4382"/>
    <mergeCell ref="A4383:E4383"/>
    <mergeCell ref="G4383:I4383"/>
    <mergeCell ref="M4383:Q4383"/>
    <mergeCell ref="A4379:E4379"/>
    <mergeCell ref="G4379:I4379"/>
    <mergeCell ref="M4379:Q4379"/>
    <mergeCell ref="A4380:E4381"/>
    <mergeCell ref="G4380:I4380"/>
    <mergeCell ref="M4380:Q4380"/>
    <mergeCell ref="A4376:E4377"/>
    <mergeCell ref="G4376:I4376"/>
    <mergeCell ref="M4376:Q4376"/>
    <mergeCell ref="A4378:E4378"/>
    <mergeCell ref="G4378:I4378"/>
    <mergeCell ref="M4378:Q4378"/>
    <mergeCell ref="A4373:E4373"/>
    <mergeCell ref="G4373:I4373"/>
    <mergeCell ref="M4373:Q4373"/>
    <mergeCell ref="A4374:E4375"/>
    <mergeCell ref="G4374:I4374"/>
    <mergeCell ref="M4374:Q4374"/>
    <mergeCell ref="A4405:E4405"/>
    <mergeCell ref="G4405:I4405"/>
    <mergeCell ref="M4405:Q4405"/>
    <mergeCell ref="A4406:E4406"/>
    <mergeCell ref="G4406:I4406"/>
    <mergeCell ref="M4406:Q4406"/>
    <mergeCell ref="A4403:E4403"/>
    <mergeCell ref="G4403:I4403"/>
    <mergeCell ref="J4403:L4403"/>
    <mergeCell ref="M4403:Q4403"/>
    <mergeCell ref="A4404:E4404"/>
    <mergeCell ref="G4404:I4404"/>
    <mergeCell ref="M4404:Q4404"/>
    <mergeCell ref="A4401:E4401"/>
    <mergeCell ref="G4401:I4401"/>
    <mergeCell ref="M4401:Q4401"/>
    <mergeCell ref="A4402:E4402"/>
    <mergeCell ref="G4402:I4402"/>
    <mergeCell ref="M4402:Q4402"/>
    <mergeCell ref="A4398:E4399"/>
    <mergeCell ref="G4398:I4398"/>
    <mergeCell ref="M4398:Q4398"/>
    <mergeCell ref="A4400:E4400"/>
    <mergeCell ref="G4400:I4400"/>
    <mergeCell ref="M4400:Q4400"/>
    <mergeCell ref="A4395:E4396"/>
    <mergeCell ref="G4395:I4395"/>
    <mergeCell ref="M4395:Q4395"/>
    <mergeCell ref="A4397:E4397"/>
    <mergeCell ref="G4397:I4397"/>
    <mergeCell ref="M4397:Q4397"/>
    <mergeCell ref="A4391:E4392"/>
    <mergeCell ref="G4391:I4391"/>
    <mergeCell ref="M4391:Q4391"/>
    <mergeCell ref="A4393:E4394"/>
    <mergeCell ref="G4393:I4393"/>
    <mergeCell ref="M4393:Q4393"/>
    <mergeCell ref="A4423:E4424"/>
    <mergeCell ref="G4423:I4423"/>
    <mergeCell ref="J4423:L4423"/>
    <mergeCell ref="M4423:Q4423"/>
    <mergeCell ref="A4425:E4426"/>
    <mergeCell ref="G4425:I4425"/>
    <mergeCell ref="J4425:L4426"/>
    <mergeCell ref="M4425:Q4425"/>
    <mergeCell ref="A4419:E4420"/>
    <mergeCell ref="G4419:I4419"/>
    <mergeCell ref="J4419:L4420"/>
    <mergeCell ref="M4419:Q4419"/>
    <mergeCell ref="A4421:E4422"/>
    <mergeCell ref="G4421:I4421"/>
    <mergeCell ref="J4421:L4421"/>
    <mergeCell ref="M4421:Q4421"/>
    <mergeCell ref="A4415:E4416"/>
    <mergeCell ref="G4415:I4415"/>
    <mergeCell ref="J4415:L4415"/>
    <mergeCell ref="M4415:Q4415"/>
    <mergeCell ref="A4417:E4418"/>
    <mergeCell ref="G4417:I4417"/>
    <mergeCell ref="J4417:L4417"/>
    <mergeCell ref="M4417:Q4417"/>
    <mergeCell ref="A4413:E4413"/>
    <mergeCell ref="G4413:I4413"/>
    <mergeCell ref="M4413:Q4413"/>
    <mergeCell ref="A4414:E4414"/>
    <mergeCell ref="G4414:I4414"/>
    <mergeCell ref="M4414:Q4414"/>
    <mergeCell ref="A4409:H4409"/>
    <mergeCell ref="A4411:E4411"/>
    <mergeCell ref="G4411:I4411"/>
    <mergeCell ref="M4411:Q4411"/>
    <mergeCell ref="A4412:E4412"/>
    <mergeCell ref="G4412:I4412"/>
    <mergeCell ref="M4412:Q4412"/>
    <mergeCell ref="A4443:E4444"/>
    <mergeCell ref="G4443:I4443"/>
    <mergeCell ref="J4443:L4443"/>
    <mergeCell ref="M4443:Q4443"/>
    <mergeCell ref="A4445:E4446"/>
    <mergeCell ref="G4445:I4445"/>
    <mergeCell ref="J4445:L4445"/>
    <mergeCell ref="M4445:Q4445"/>
    <mergeCell ref="A4439:E4440"/>
    <mergeCell ref="G4439:I4439"/>
    <mergeCell ref="J4439:L4439"/>
    <mergeCell ref="M4439:Q4439"/>
    <mergeCell ref="A4441:E4442"/>
    <mergeCell ref="G4441:I4441"/>
    <mergeCell ref="J4441:L4441"/>
    <mergeCell ref="M4441:Q4441"/>
    <mergeCell ref="A4435:E4436"/>
    <mergeCell ref="G4435:I4435"/>
    <mergeCell ref="J4435:L4435"/>
    <mergeCell ref="M4435:Q4435"/>
    <mergeCell ref="A4437:E4438"/>
    <mergeCell ref="G4437:I4437"/>
    <mergeCell ref="J4437:L4437"/>
    <mergeCell ref="M4437:Q4437"/>
    <mergeCell ref="A4431:E4432"/>
    <mergeCell ref="G4431:I4431"/>
    <mergeCell ref="J4431:L4431"/>
    <mergeCell ref="M4431:Q4431"/>
    <mergeCell ref="A4433:E4434"/>
    <mergeCell ref="G4433:I4433"/>
    <mergeCell ref="J4433:L4433"/>
    <mergeCell ref="M4433:Q4433"/>
    <mergeCell ref="A4427:E4428"/>
    <mergeCell ref="G4427:I4427"/>
    <mergeCell ref="J4427:L4427"/>
    <mergeCell ref="M4427:Q4427"/>
    <mergeCell ref="A4429:E4430"/>
    <mergeCell ref="G4429:I4429"/>
    <mergeCell ref="J4429:L4429"/>
    <mergeCell ref="M4429:Q4429"/>
    <mergeCell ref="A4463:E4464"/>
    <mergeCell ref="G4463:I4463"/>
    <mergeCell ref="J4463:L4463"/>
    <mergeCell ref="M4463:Q4463"/>
    <mergeCell ref="A4465:E4466"/>
    <mergeCell ref="G4465:I4465"/>
    <mergeCell ref="J4465:L4465"/>
    <mergeCell ref="M4465:Q4465"/>
    <mergeCell ref="A4459:E4460"/>
    <mergeCell ref="G4459:I4459"/>
    <mergeCell ref="J4459:L4459"/>
    <mergeCell ref="M4459:Q4459"/>
    <mergeCell ref="A4461:E4462"/>
    <mergeCell ref="G4461:I4461"/>
    <mergeCell ref="J4461:L4461"/>
    <mergeCell ref="M4461:Q4461"/>
    <mergeCell ref="A4455:E4456"/>
    <mergeCell ref="G4455:I4455"/>
    <mergeCell ref="J4455:L4455"/>
    <mergeCell ref="M4455:Q4455"/>
    <mergeCell ref="A4457:E4458"/>
    <mergeCell ref="G4457:I4457"/>
    <mergeCell ref="J4457:L4457"/>
    <mergeCell ref="M4457:Q4457"/>
    <mergeCell ref="A4451:E4452"/>
    <mergeCell ref="G4451:I4451"/>
    <mergeCell ref="J4451:L4451"/>
    <mergeCell ref="M4451:Q4451"/>
    <mergeCell ref="A4453:E4454"/>
    <mergeCell ref="G4453:I4453"/>
    <mergeCell ref="J4453:L4453"/>
    <mergeCell ref="M4453:Q4453"/>
    <mergeCell ref="A4447:E4448"/>
    <mergeCell ref="G4447:I4447"/>
    <mergeCell ref="J4447:L4447"/>
    <mergeCell ref="M4447:Q4447"/>
    <mergeCell ref="A4449:E4450"/>
    <mergeCell ref="G4449:I4449"/>
    <mergeCell ref="J4449:L4449"/>
    <mergeCell ref="M4449:Q4449"/>
    <mergeCell ref="A4481:E4481"/>
    <mergeCell ref="G4481:I4481"/>
    <mergeCell ref="M4481:Q4481"/>
    <mergeCell ref="A4484:H4484"/>
    <mergeCell ref="A4486:E4487"/>
    <mergeCell ref="G4486:I4486"/>
    <mergeCell ref="J4486:L4487"/>
    <mergeCell ref="M4486:Q4486"/>
    <mergeCell ref="A4478:E4478"/>
    <mergeCell ref="G4478:I4478"/>
    <mergeCell ref="M4478:Q4478"/>
    <mergeCell ref="A4479:E4480"/>
    <mergeCell ref="G4479:I4479"/>
    <mergeCell ref="J4479:L4479"/>
    <mergeCell ref="M4479:Q4479"/>
    <mergeCell ref="A4476:E4476"/>
    <mergeCell ref="G4476:I4476"/>
    <mergeCell ref="M4476:Q4476"/>
    <mergeCell ref="A4477:E4477"/>
    <mergeCell ref="G4477:I4477"/>
    <mergeCell ref="M4477:Q4477"/>
    <mergeCell ref="A4470:E4470"/>
    <mergeCell ref="G4470:I4470"/>
    <mergeCell ref="M4470:Q4470"/>
    <mergeCell ref="A4473:H4473"/>
    <mergeCell ref="A4475:E4475"/>
    <mergeCell ref="G4475:I4475"/>
    <mergeCell ref="M4475:Q4475"/>
    <mergeCell ref="A4467:E4468"/>
    <mergeCell ref="G4467:I4467"/>
    <mergeCell ref="M4467:Q4467"/>
    <mergeCell ref="A4469:E4469"/>
    <mergeCell ref="G4469:I4469"/>
    <mergeCell ref="M4469:Q4469"/>
    <mergeCell ref="A4504:E4504"/>
    <mergeCell ref="G4504:I4504"/>
    <mergeCell ref="J4504:L4504"/>
    <mergeCell ref="M4504:Q4504"/>
    <mergeCell ref="A4505:E4506"/>
    <mergeCell ref="G4505:I4505"/>
    <mergeCell ref="J4505:L4505"/>
    <mergeCell ref="M4505:Q4505"/>
    <mergeCell ref="A4501:E4501"/>
    <mergeCell ref="G4501:I4501"/>
    <mergeCell ref="J4501:L4501"/>
    <mergeCell ref="M4501:Q4501"/>
    <mergeCell ref="A4502:E4503"/>
    <mergeCell ref="G4502:I4502"/>
    <mergeCell ref="J4502:L4503"/>
    <mergeCell ref="M4502:Q4502"/>
    <mergeCell ref="A4497:E4498"/>
    <mergeCell ref="G4497:I4497"/>
    <mergeCell ref="J4497:L4498"/>
    <mergeCell ref="M4497:Q4497"/>
    <mergeCell ref="A4499:E4500"/>
    <mergeCell ref="G4499:I4499"/>
    <mergeCell ref="M4499:Q4499"/>
    <mergeCell ref="A4493:E4493"/>
    <mergeCell ref="G4493:I4493"/>
    <mergeCell ref="J4493:L4495"/>
    <mergeCell ref="M4493:Q4493"/>
    <mergeCell ref="A4496:E4496"/>
    <mergeCell ref="G4496:I4496"/>
    <mergeCell ref="M4496:Q4496"/>
    <mergeCell ref="A4488:E4489"/>
    <mergeCell ref="G4488:I4488"/>
    <mergeCell ref="J4488:L4489"/>
    <mergeCell ref="M4488:Q4488"/>
    <mergeCell ref="A4490:E4490"/>
    <mergeCell ref="G4490:I4490"/>
    <mergeCell ref="J4490:L4492"/>
    <mergeCell ref="M4490:Q4490"/>
    <mergeCell ref="A4523:E4524"/>
    <mergeCell ref="G4523:I4523"/>
    <mergeCell ref="M4523:Q4523"/>
    <mergeCell ref="A4525:E4526"/>
    <mergeCell ref="G4525:I4525"/>
    <mergeCell ref="M4525:Q4525"/>
    <mergeCell ref="A4519:E4520"/>
    <mergeCell ref="G4519:I4519"/>
    <mergeCell ref="M4519:Q4519"/>
    <mergeCell ref="A4521:E4522"/>
    <mergeCell ref="G4521:I4521"/>
    <mergeCell ref="M4521:Q4521"/>
    <mergeCell ref="A4515:E4516"/>
    <mergeCell ref="G4515:I4515"/>
    <mergeCell ref="J4515:L4515"/>
    <mergeCell ref="M4515:Q4515"/>
    <mergeCell ref="A4517:E4518"/>
    <mergeCell ref="G4517:I4517"/>
    <mergeCell ref="M4517:Q4517"/>
    <mergeCell ref="A4511:E4512"/>
    <mergeCell ref="G4511:I4511"/>
    <mergeCell ref="J4511:L4511"/>
    <mergeCell ref="M4511:Q4511"/>
    <mergeCell ref="A4513:E4514"/>
    <mergeCell ref="G4513:I4513"/>
    <mergeCell ref="J4513:L4513"/>
    <mergeCell ref="M4513:Q4513"/>
    <mergeCell ref="A4507:E4508"/>
    <mergeCell ref="G4507:I4507"/>
    <mergeCell ref="J4507:L4508"/>
    <mergeCell ref="M4507:Q4507"/>
    <mergeCell ref="A4509:E4510"/>
    <mergeCell ref="G4509:I4509"/>
    <mergeCell ref="A4546:E4547"/>
    <mergeCell ref="G4546:I4546"/>
    <mergeCell ref="M4546:Q4546"/>
    <mergeCell ref="A4548:E4549"/>
    <mergeCell ref="G4548:I4548"/>
    <mergeCell ref="M4548:Q4548"/>
    <mergeCell ref="A4542:E4543"/>
    <mergeCell ref="G4542:I4542"/>
    <mergeCell ref="M4542:Q4542"/>
    <mergeCell ref="A4544:E4545"/>
    <mergeCell ref="G4544:I4544"/>
    <mergeCell ref="M4544:Q4544"/>
    <mergeCell ref="A4538:E4539"/>
    <mergeCell ref="G4538:I4538"/>
    <mergeCell ref="M4538:Q4538"/>
    <mergeCell ref="A4540:E4541"/>
    <mergeCell ref="G4540:I4540"/>
    <mergeCell ref="M4540:Q4540"/>
    <mergeCell ref="A4534:E4535"/>
    <mergeCell ref="G4534:I4534"/>
    <mergeCell ref="M4534:Q4534"/>
    <mergeCell ref="A4536:E4537"/>
    <mergeCell ref="G4536:I4536"/>
    <mergeCell ref="M4536:Q4536"/>
    <mergeCell ref="A4531:E4532"/>
    <mergeCell ref="G4531:I4531"/>
    <mergeCell ref="M4531:Q4531"/>
    <mergeCell ref="A4533:E4533"/>
    <mergeCell ref="G4533:I4533"/>
    <mergeCell ref="M4533:Q4533"/>
    <mergeCell ref="A4527:E4528"/>
    <mergeCell ref="G4527:I4527"/>
    <mergeCell ref="M4527:Q4527"/>
    <mergeCell ref="A4529:E4530"/>
    <mergeCell ref="G4529:I4529"/>
    <mergeCell ref="M4529:Q4529"/>
    <mergeCell ref="A4566:E4567"/>
    <mergeCell ref="G4566:I4566"/>
    <mergeCell ref="M4566:Q4566"/>
    <mergeCell ref="A4568:E4569"/>
    <mergeCell ref="G4568:I4568"/>
    <mergeCell ref="M4568:Q4568"/>
    <mergeCell ref="A4562:E4563"/>
    <mergeCell ref="G4562:I4562"/>
    <mergeCell ref="M4562:Q4562"/>
    <mergeCell ref="A4564:E4565"/>
    <mergeCell ref="G4564:I4564"/>
    <mergeCell ref="M4564:Q4564"/>
    <mergeCell ref="A4557:E4559"/>
    <mergeCell ref="G4557:I4557"/>
    <mergeCell ref="M4557:Q4557"/>
    <mergeCell ref="A4560:E4561"/>
    <mergeCell ref="G4560:I4560"/>
    <mergeCell ref="M4560:Q4560"/>
    <mergeCell ref="A4554:E4555"/>
    <mergeCell ref="G4554:I4554"/>
    <mergeCell ref="M4554:Q4554"/>
    <mergeCell ref="A4556:E4556"/>
    <mergeCell ref="G4556:I4556"/>
    <mergeCell ref="M4556:Q4556"/>
    <mergeCell ref="A4552:E4552"/>
    <mergeCell ref="G4552:I4552"/>
    <mergeCell ref="M4552:Q4552"/>
    <mergeCell ref="A4553:E4553"/>
    <mergeCell ref="G4553:I4553"/>
    <mergeCell ref="M4553:Q4553"/>
    <mergeCell ref="A4550:E4550"/>
    <mergeCell ref="G4550:I4550"/>
    <mergeCell ref="M4550:Q4550"/>
    <mergeCell ref="A4551:E4551"/>
    <mergeCell ref="G4551:I4551"/>
    <mergeCell ref="M4551:Q4551"/>
    <mergeCell ref="A4589:E4589"/>
    <mergeCell ref="G4589:I4589"/>
    <mergeCell ref="M4589:Q4589"/>
    <mergeCell ref="A4590:E4591"/>
    <mergeCell ref="G4590:I4590"/>
    <mergeCell ref="M4590:Q4590"/>
    <mergeCell ref="A4585:E4586"/>
    <mergeCell ref="G4585:I4585"/>
    <mergeCell ref="M4585:Q4585"/>
    <mergeCell ref="A4587:E4588"/>
    <mergeCell ref="G4587:I4587"/>
    <mergeCell ref="M4587:Q4587"/>
    <mergeCell ref="A4581:E4582"/>
    <mergeCell ref="G4581:I4581"/>
    <mergeCell ref="M4581:Q4581"/>
    <mergeCell ref="A4583:E4584"/>
    <mergeCell ref="G4583:I4583"/>
    <mergeCell ref="M4583:Q4583"/>
    <mergeCell ref="A4577:E4578"/>
    <mergeCell ref="G4577:I4577"/>
    <mergeCell ref="M4577:Q4577"/>
    <mergeCell ref="A4579:E4580"/>
    <mergeCell ref="G4579:I4579"/>
    <mergeCell ref="M4579:Q4579"/>
    <mergeCell ref="A4573:E4574"/>
    <mergeCell ref="G4573:I4573"/>
    <mergeCell ref="M4573:Q4573"/>
    <mergeCell ref="A4575:E4576"/>
    <mergeCell ref="G4575:I4575"/>
    <mergeCell ref="M4575:Q4575"/>
    <mergeCell ref="A4570:E4570"/>
    <mergeCell ref="G4570:I4570"/>
    <mergeCell ref="M4570:Q4570"/>
    <mergeCell ref="A4571:E4572"/>
    <mergeCell ref="G4571:I4571"/>
    <mergeCell ref="M4571:Q4571"/>
    <mergeCell ref="A4611:E4612"/>
    <mergeCell ref="G4611:I4611"/>
    <mergeCell ref="M4611:Q4611"/>
    <mergeCell ref="A4613:E4614"/>
    <mergeCell ref="G4613:I4613"/>
    <mergeCell ref="M4613:Q4613"/>
    <mergeCell ref="A4608:E4609"/>
    <mergeCell ref="G4608:I4608"/>
    <mergeCell ref="M4608:Q4608"/>
    <mergeCell ref="A4610:E4610"/>
    <mergeCell ref="G4610:I4610"/>
    <mergeCell ref="M4610:Q4610"/>
    <mergeCell ref="A4605:E4606"/>
    <mergeCell ref="G4605:I4605"/>
    <mergeCell ref="M4605:Q4605"/>
    <mergeCell ref="A4607:E4607"/>
    <mergeCell ref="G4607:I4607"/>
    <mergeCell ref="M4607:Q4607"/>
    <mergeCell ref="A4602:E4602"/>
    <mergeCell ref="G4602:I4602"/>
    <mergeCell ref="M4602:Q4602"/>
    <mergeCell ref="A4603:E4604"/>
    <mergeCell ref="G4603:I4603"/>
    <mergeCell ref="M4603:Q4603"/>
    <mergeCell ref="A4596:E4597"/>
    <mergeCell ref="G4596:I4596"/>
    <mergeCell ref="M4596:Q4596"/>
    <mergeCell ref="A4598:E4599"/>
    <mergeCell ref="G4598:I4598"/>
    <mergeCell ref="A4600:E4601"/>
    <mergeCell ref="G4600:I4600"/>
    <mergeCell ref="M4600:Q4600"/>
    <mergeCell ref="A4592:E4593"/>
    <mergeCell ref="G4592:I4592"/>
    <mergeCell ref="M4592:Q4592"/>
    <mergeCell ref="A4594:E4595"/>
    <mergeCell ref="G4594:I4594"/>
    <mergeCell ref="M4594:Q4594"/>
    <mergeCell ref="A4630:E4631"/>
    <mergeCell ref="G4630:I4630"/>
    <mergeCell ref="J4630:L4630"/>
    <mergeCell ref="M4630:Q4630"/>
    <mergeCell ref="A4632:E4633"/>
    <mergeCell ref="G4632:I4632"/>
    <mergeCell ref="J4632:L4633"/>
    <mergeCell ref="M4632:Q4632"/>
    <mergeCell ref="A4626:E4627"/>
    <mergeCell ref="G4626:I4626"/>
    <mergeCell ref="J4626:L4626"/>
    <mergeCell ref="M4626:Q4626"/>
    <mergeCell ref="A4628:E4629"/>
    <mergeCell ref="G4628:I4628"/>
    <mergeCell ref="J4628:L4628"/>
    <mergeCell ref="M4628:Q4628"/>
    <mergeCell ref="A4622:E4623"/>
    <mergeCell ref="G4622:I4622"/>
    <mergeCell ref="J4622:L4622"/>
    <mergeCell ref="M4622:Q4622"/>
    <mergeCell ref="A4624:E4625"/>
    <mergeCell ref="G4624:I4624"/>
    <mergeCell ref="J4624:L4624"/>
    <mergeCell ref="M4624:Q4624"/>
    <mergeCell ref="A4618:E4619"/>
    <mergeCell ref="G4618:I4618"/>
    <mergeCell ref="J4618:L4618"/>
    <mergeCell ref="M4618:Q4618"/>
    <mergeCell ref="A4620:E4621"/>
    <mergeCell ref="G4620:I4620"/>
    <mergeCell ref="J4620:L4621"/>
    <mergeCell ref="M4620:Q4620"/>
    <mergeCell ref="A4615:E4616"/>
    <mergeCell ref="G4615:I4615"/>
    <mergeCell ref="J4615:L4616"/>
    <mergeCell ref="M4615:Q4615"/>
    <mergeCell ref="A4617:E4617"/>
    <mergeCell ref="G4617:I4617"/>
    <mergeCell ref="M4617:Q4617"/>
    <mergeCell ref="A4650:E4651"/>
    <mergeCell ref="G4650:I4650"/>
    <mergeCell ref="M4650:Q4650"/>
    <mergeCell ref="A4652:E4653"/>
    <mergeCell ref="G4652:I4652"/>
    <mergeCell ref="M4652:Q4652"/>
    <mergeCell ref="A4646:E4647"/>
    <mergeCell ref="G4646:I4646"/>
    <mergeCell ref="M4646:Q4646"/>
    <mergeCell ref="A4648:E4649"/>
    <mergeCell ref="G4648:I4648"/>
    <mergeCell ref="M4648:Q4648"/>
    <mergeCell ref="A4642:E4643"/>
    <mergeCell ref="G4642:I4642"/>
    <mergeCell ref="M4642:Q4642"/>
    <mergeCell ref="A4644:E4645"/>
    <mergeCell ref="G4644:I4644"/>
    <mergeCell ref="J4644:L4644"/>
    <mergeCell ref="M4644:Q4644"/>
    <mergeCell ref="A4638:E4639"/>
    <mergeCell ref="G4638:I4638"/>
    <mergeCell ref="J4638:L4639"/>
    <mergeCell ref="M4638:Q4638"/>
    <mergeCell ref="A4640:E4641"/>
    <mergeCell ref="G4640:I4640"/>
    <mergeCell ref="M4640:Q4640"/>
    <mergeCell ref="A4634:E4635"/>
    <mergeCell ref="G4634:I4634"/>
    <mergeCell ref="J4634:L4634"/>
    <mergeCell ref="M4634:Q4634"/>
    <mergeCell ref="A4636:E4637"/>
    <mergeCell ref="G4636:I4636"/>
    <mergeCell ref="M4636:Q4636"/>
    <mergeCell ref="A4704:E4708"/>
    <mergeCell ref="G4704:I4704"/>
    <mergeCell ref="M4704:Q4704"/>
    <mergeCell ref="A4709:E4714"/>
    <mergeCell ref="G4709:I4709"/>
    <mergeCell ref="M4709:Q4709"/>
    <mergeCell ref="A4694:E4698"/>
    <mergeCell ref="G4694:I4694"/>
    <mergeCell ref="M4694:Q4694"/>
    <mergeCell ref="A4699:E4703"/>
    <mergeCell ref="G4699:I4699"/>
    <mergeCell ref="M4699:Q4699"/>
    <mergeCell ref="A4684:E4688"/>
    <mergeCell ref="G4684:I4684"/>
    <mergeCell ref="M4684:Q4684"/>
    <mergeCell ref="A4689:E4693"/>
    <mergeCell ref="G4689:I4689"/>
    <mergeCell ref="M4689:Q4689"/>
    <mergeCell ref="A4670:E4673"/>
    <mergeCell ref="G4670:I4670"/>
    <mergeCell ref="M4670:Q4670"/>
    <mergeCell ref="A4674:E4683"/>
    <mergeCell ref="G4674:I4674"/>
    <mergeCell ref="M4674:Q4674"/>
    <mergeCell ref="A4660:E4664"/>
    <mergeCell ref="G4660:I4660"/>
    <mergeCell ref="M4660:Q4660"/>
    <mergeCell ref="A4665:E4669"/>
    <mergeCell ref="G4665:I4665"/>
    <mergeCell ref="M4665:Q4665"/>
    <mergeCell ref="A4654:E4654"/>
    <mergeCell ref="G4654:I4654"/>
    <mergeCell ref="M4654:Q4654"/>
    <mergeCell ref="A4655:E4659"/>
    <mergeCell ref="G4655:I4655"/>
    <mergeCell ref="M4655:Q4655"/>
    <mergeCell ref="A4729:E4729"/>
    <mergeCell ref="G4729:I4729"/>
    <mergeCell ref="J4729:L4729"/>
    <mergeCell ref="M4729:Q4729"/>
    <mergeCell ref="A4730:E4731"/>
    <mergeCell ref="G4730:I4730"/>
    <mergeCell ref="J4730:L4731"/>
    <mergeCell ref="M4730:Q4730"/>
    <mergeCell ref="A4727:E4727"/>
    <mergeCell ref="G4727:I4727"/>
    <mergeCell ref="M4727:Q4727"/>
    <mergeCell ref="A4728:E4728"/>
    <mergeCell ref="G4728:I4728"/>
    <mergeCell ref="J4728:L4728"/>
    <mergeCell ref="M4728:Q4728"/>
    <mergeCell ref="A4724:E4725"/>
    <mergeCell ref="G4724:I4724"/>
    <mergeCell ref="J4724:L4724"/>
    <mergeCell ref="M4724:Q4724"/>
    <mergeCell ref="A4726:E4726"/>
    <mergeCell ref="G4726:I4726"/>
    <mergeCell ref="M4726:Q4726"/>
    <mergeCell ref="A4721:E4722"/>
    <mergeCell ref="G4721:I4721"/>
    <mergeCell ref="J4721:L4721"/>
    <mergeCell ref="M4721:Q4721"/>
    <mergeCell ref="A4723:E4723"/>
    <mergeCell ref="G4723:I4723"/>
    <mergeCell ref="J4723:L4723"/>
    <mergeCell ref="M4723:Q4723"/>
    <mergeCell ref="A4715:E4715"/>
    <mergeCell ref="G4715:I4715"/>
    <mergeCell ref="M4715:Q4715"/>
    <mergeCell ref="A4718:H4718"/>
    <mergeCell ref="A4720:E4720"/>
    <mergeCell ref="G4720:I4720"/>
    <mergeCell ref="M4720:Q4720"/>
    <mergeCell ref="A4741:E4741"/>
    <mergeCell ref="G4741:I4741"/>
    <mergeCell ref="M4741:Q4741"/>
    <mergeCell ref="A4742:E4743"/>
    <mergeCell ref="G4742:I4742"/>
    <mergeCell ref="J4742:L4743"/>
    <mergeCell ref="M4742:Q4742"/>
    <mergeCell ref="A4739:E4739"/>
    <mergeCell ref="G4739:I4739"/>
    <mergeCell ref="M4739:Q4739"/>
    <mergeCell ref="A4740:E4740"/>
    <mergeCell ref="G4740:I4740"/>
    <mergeCell ref="M4740:Q4740"/>
    <mergeCell ref="A4737:E4737"/>
    <mergeCell ref="G4737:I4737"/>
    <mergeCell ref="M4737:Q4737"/>
    <mergeCell ref="A4738:E4738"/>
    <mergeCell ref="G4738:I4738"/>
    <mergeCell ref="M4738:Q4738"/>
    <mergeCell ref="A4735:E4735"/>
    <mergeCell ref="G4735:I4735"/>
    <mergeCell ref="M4735:Q4735"/>
    <mergeCell ref="A4736:E4736"/>
    <mergeCell ref="G4736:I4736"/>
    <mergeCell ref="J4736:L4736"/>
    <mergeCell ref="M4736:Q4736"/>
    <mergeCell ref="A4732:E4733"/>
    <mergeCell ref="G4732:I4732"/>
    <mergeCell ref="J4732:L4732"/>
    <mergeCell ref="M4732:Q4732"/>
    <mergeCell ref="A4734:E4734"/>
    <mergeCell ref="G4734:I4734"/>
    <mergeCell ref="M4734:Q4734"/>
    <mergeCell ref="A4758:E4758"/>
    <mergeCell ref="G4758:I4758"/>
    <mergeCell ref="J4758:L4758"/>
    <mergeCell ref="M4758:Q4758"/>
    <mergeCell ref="A4759:E4759"/>
    <mergeCell ref="G4759:I4759"/>
    <mergeCell ref="J4759:L4759"/>
    <mergeCell ref="M4759:Q4759"/>
    <mergeCell ref="A4756:E4756"/>
    <mergeCell ref="G4756:I4756"/>
    <mergeCell ref="J4756:L4756"/>
    <mergeCell ref="M4756:Q4756"/>
    <mergeCell ref="A4757:E4757"/>
    <mergeCell ref="G4757:I4757"/>
    <mergeCell ref="J4757:L4757"/>
    <mergeCell ref="M4757:Q4757"/>
    <mergeCell ref="A4750:E4750"/>
    <mergeCell ref="G4750:I4750"/>
    <mergeCell ref="M4750:Q4750"/>
    <mergeCell ref="A4753:H4753"/>
    <mergeCell ref="A4755:E4755"/>
    <mergeCell ref="G4755:I4755"/>
    <mergeCell ref="J4755:L4755"/>
    <mergeCell ref="M4755:Q4755"/>
    <mergeCell ref="A4748:E4748"/>
    <mergeCell ref="G4748:I4748"/>
    <mergeCell ref="M4748:Q4748"/>
    <mergeCell ref="A4749:E4749"/>
    <mergeCell ref="G4749:I4749"/>
    <mergeCell ref="M4749:Q4749"/>
    <mergeCell ref="A4744:E4745"/>
    <mergeCell ref="G4744:I4744"/>
    <mergeCell ref="J4744:L4745"/>
    <mergeCell ref="M4744:Q4744"/>
    <mergeCell ref="A4746:E4746"/>
    <mergeCell ref="G4746:I4746"/>
    <mergeCell ref="J4746:L4747"/>
    <mergeCell ref="M4746:Q4746"/>
    <mergeCell ref="A4768:E4768"/>
    <mergeCell ref="G4768:I4768"/>
    <mergeCell ref="J4768:L4769"/>
    <mergeCell ref="M4768:Q4768"/>
    <mergeCell ref="A4770:E4770"/>
    <mergeCell ref="G4770:I4770"/>
    <mergeCell ref="M4770:Q4770"/>
    <mergeCell ref="A4766:E4766"/>
    <mergeCell ref="G4766:I4766"/>
    <mergeCell ref="J4766:L4766"/>
    <mergeCell ref="M4766:Q4766"/>
    <mergeCell ref="A4767:E4767"/>
    <mergeCell ref="G4767:I4767"/>
    <mergeCell ref="J4767:L4767"/>
    <mergeCell ref="M4767:Q4767"/>
    <mergeCell ref="A4764:E4764"/>
    <mergeCell ref="G4764:I4764"/>
    <mergeCell ref="J4764:L4764"/>
    <mergeCell ref="M4764:Q4764"/>
    <mergeCell ref="A4765:E4765"/>
    <mergeCell ref="G4765:I4765"/>
    <mergeCell ref="J4765:L4765"/>
    <mergeCell ref="M4765:Q4765"/>
    <mergeCell ref="A4762:E4762"/>
    <mergeCell ref="G4762:I4762"/>
    <mergeCell ref="J4762:L4762"/>
    <mergeCell ref="M4762:Q4762"/>
    <mergeCell ref="A4763:E4763"/>
    <mergeCell ref="G4763:I4763"/>
    <mergeCell ref="J4763:L4763"/>
    <mergeCell ref="M4763:Q4763"/>
    <mergeCell ref="A4760:E4760"/>
    <mergeCell ref="G4760:I4760"/>
    <mergeCell ref="J4760:L4760"/>
    <mergeCell ref="M4760:Q4760"/>
    <mergeCell ref="A4761:E4761"/>
    <mergeCell ref="G4761:I4761"/>
    <mergeCell ref="J4761:L4761"/>
    <mergeCell ref="M4761:Q4761"/>
    <mergeCell ref="A4783:E4783"/>
    <mergeCell ref="G4783:I4783"/>
    <mergeCell ref="J4783:L4783"/>
    <mergeCell ref="M4783:Q4783"/>
    <mergeCell ref="A4784:E4784"/>
    <mergeCell ref="G4784:I4784"/>
    <mergeCell ref="J4784:L4784"/>
    <mergeCell ref="M4784:Q4784"/>
    <mergeCell ref="A4781:E4781"/>
    <mergeCell ref="G4781:I4781"/>
    <mergeCell ref="J4781:L4781"/>
    <mergeCell ref="M4781:Q4781"/>
    <mergeCell ref="A4782:E4782"/>
    <mergeCell ref="G4782:I4782"/>
    <mergeCell ref="J4782:L4782"/>
    <mergeCell ref="M4782:Q4782"/>
    <mergeCell ref="A4778:E4778"/>
    <mergeCell ref="G4778:I4778"/>
    <mergeCell ref="J4778:L4779"/>
    <mergeCell ref="M4778:Q4778"/>
    <mergeCell ref="A4780:E4780"/>
    <mergeCell ref="G4780:I4780"/>
    <mergeCell ref="J4780:L4780"/>
    <mergeCell ref="M4780:Q4780"/>
    <mergeCell ref="A4773:H4773"/>
    <mergeCell ref="A4775:E4775"/>
    <mergeCell ref="G4775:I4775"/>
    <mergeCell ref="J4775:L4775"/>
    <mergeCell ref="M4775:Q4775"/>
    <mergeCell ref="A4776:E4777"/>
    <mergeCell ref="G4776:I4776"/>
    <mergeCell ref="J4776:L4776"/>
    <mergeCell ref="M4776:Q4776"/>
    <mergeCell ref="A4798:E4798"/>
    <mergeCell ref="G4798:I4798"/>
    <mergeCell ref="J4798:L4798"/>
    <mergeCell ref="M4798:Q4798"/>
    <mergeCell ref="A4799:E4799"/>
    <mergeCell ref="G4799:I4799"/>
    <mergeCell ref="J4799:L4799"/>
    <mergeCell ref="M4799:Q4799"/>
    <mergeCell ref="A4794:E4794"/>
    <mergeCell ref="G4794:I4794"/>
    <mergeCell ref="J4794:L4795"/>
    <mergeCell ref="M4794:Q4794"/>
    <mergeCell ref="A4796:E4796"/>
    <mergeCell ref="G4796:I4796"/>
    <mergeCell ref="J4796:L4797"/>
    <mergeCell ref="M4796:Q4796"/>
    <mergeCell ref="A4790:E4790"/>
    <mergeCell ref="G4790:I4790"/>
    <mergeCell ref="J4790:L4791"/>
    <mergeCell ref="M4790:Q4790"/>
    <mergeCell ref="A4792:E4792"/>
    <mergeCell ref="G4792:I4792"/>
    <mergeCell ref="J4792:L4793"/>
    <mergeCell ref="M4792:Q4792"/>
    <mergeCell ref="A4788:E4788"/>
    <mergeCell ref="G4788:I4788"/>
    <mergeCell ref="J4788:L4788"/>
    <mergeCell ref="M4788:Q4788"/>
    <mergeCell ref="A4789:E4789"/>
    <mergeCell ref="G4789:I4789"/>
    <mergeCell ref="J4789:L4789"/>
    <mergeCell ref="M4789:Q4789"/>
    <mergeCell ref="A4785:E4785"/>
    <mergeCell ref="G4785:I4785"/>
    <mergeCell ref="J4785:L4785"/>
    <mergeCell ref="M4785:Q4785"/>
    <mergeCell ref="A4786:E4787"/>
    <mergeCell ref="G4786:I4786"/>
    <mergeCell ref="J4786:L4786"/>
    <mergeCell ref="M4786:Q4786"/>
    <mergeCell ref="A4818:E4819"/>
    <mergeCell ref="G4818:I4818"/>
    <mergeCell ref="J4818:L4821"/>
    <mergeCell ref="M4818:Q4818"/>
    <mergeCell ref="A4822:E4823"/>
    <mergeCell ref="G4822:I4822"/>
    <mergeCell ref="J4822:L4825"/>
    <mergeCell ref="M4822:Q4822"/>
    <mergeCell ref="A4810:E4811"/>
    <mergeCell ref="G4810:I4810"/>
    <mergeCell ref="J4810:L4813"/>
    <mergeCell ref="M4810:Q4810"/>
    <mergeCell ref="A4814:E4815"/>
    <mergeCell ref="G4814:I4814"/>
    <mergeCell ref="J4814:L4817"/>
    <mergeCell ref="M4814:Q4814"/>
    <mergeCell ref="A4806:E4806"/>
    <mergeCell ref="G4806:I4806"/>
    <mergeCell ref="J4806:L4806"/>
    <mergeCell ref="M4806:Q4806"/>
    <mergeCell ref="A4807:E4809"/>
    <mergeCell ref="G4807:I4807"/>
    <mergeCell ref="M4807:Q4807"/>
    <mergeCell ref="A4803:E4804"/>
    <mergeCell ref="G4803:I4803"/>
    <mergeCell ref="J4803:L4803"/>
    <mergeCell ref="M4803:Q4803"/>
    <mergeCell ref="A4805:E4805"/>
    <mergeCell ref="G4805:I4805"/>
    <mergeCell ref="J4805:L4805"/>
    <mergeCell ref="M4805:Q4805"/>
    <mergeCell ref="A4800:E4800"/>
    <mergeCell ref="G4800:I4800"/>
    <mergeCell ref="J4800:L4800"/>
    <mergeCell ref="M4800:Q4800"/>
    <mergeCell ref="A4801:E4801"/>
    <mergeCell ref="G4801:I4801"/>
    <mergeCell ref="J4801:L4802"/>
    <mergeCell ref="M4801:Q4801"/>
    <mergeCell ref="A4858:E4859"/>
    <mergeCell ref="G4858:I4858"/>
    <mergeCell ref="J4858:L4861"/>
    <mergeCell ref="M4858:Q4858"/>
    <mergeCell ref="A4862:E4863"/>
    <mergeCell ref="G4862:I4862"/>
    <mergeCell ref="J4862:L4865"/>
    <mergeCell ref="M4862:Q4862"/>
    <mergeCell ref="A4850:E4851"/>
    <mergeCell ref="G4850:I4850"/>
    <mergeCell ref="J4850:L4853"/>
    <mergeCell ref="M4850:Q4850"/>
    <mergeCell ref="A4854:E4855"/>
    <mergeCell ref="G4854:I4854"/>
    <mergeCell ref="J4854:L4857"/>
    <mergeCell ref="M4854:Q4854"/>
    <mergeCell ref="A4842:E4843"/>
    <mergeCell ref="G4842:I4842"/>
    <mergeCell ref="J4842:L4845"/>
    <mergeCell ref="M4842:Q4842"/>
    <mergeCell ref="A4846:E4847"/>
    <mergeCell ref="G4846:I4846"/>
    <mergeCell ref="J4846:L4849"/>
    <mergeCell ref="M4846:Q4846"/>
    <mergeCell ref="A4834:E4835"/>
    <mergeCell ref="G4834:I4834"/>
    <mergeCell ref="J4834:L4837"/>
    <mergeCell ref="M4834:Q4834"/>
    <mergeCell ref="A4838:E4839"/>
    <mergeCell ref="G4838:I4838"/>
    <mergeCell ref="J4838:L4841"/>
    <mergeCell ref="M4838:Q4838"/>
    <mergeCell ref="A4826:E4827"/>
    <mergeCell ref="G4826:I4826"/>
    <mergeCell ref="J4826:L4829"/>
    <mergeCell ref="M4826:Q4826"/>
    <mergeCell ref="A4830:E4831"/>
    <mergeCell ref="G4830:I4830"/>
    <mergeCell ref="J4830:L4833"/>
    <mergeCell ref="M4830:Q4830"/>
    <mergeCell ref="A4898:E4899"/>
    <mergeCell ref="G4898:I4898"/>
    <mergeCell ref="J4898:L4901"/>
    <mergeCell ref="M4898:Q4898"/>
    <mergeCell ref="A4902:E4903"/>
    <mergeCell ref="G4902:I4902"/>
    <mergeCell ref="J4902:L4905"/>
    <mergeCell ref="M4902:Q4902"/>
    <mergeCell ref="A4890:E4891"/>
    <mergeCell ref="G4890:I4890"/>
    <mergeCell ref="J4890:L4893"/>
    <mergeCell ref="M4890:Q4890"/>
    <mergeCell ref="A4894:E4895"/>
    <mergeCell ref="G4894:I4894"/>
    <mergeCell ref="J4894:L4897"/>
    <mergeCell ref="M4894:Q4894"/>
    <mergeCell ref="A4882:E4883"/>
    <mergeCell ref="G4882:I4882"/>
    <mergeCell ref="J4882:L4885"/>
    <mergeCell ref="M4882:Q4882"/>
    <mergeCell ref="A4886:E4887"/>
    <mergeCell ref="G4886:I4886"/>
    <mergeCell ref="J4886:L4889"/>
    <mergeCell ref="M4886:Q4886"/>
    <mergeCell ref="A4874:E4875"/>
    <mergeCell ref="G4874:I4874"/>
    <mergeCell ref="J4874:L4877"/>
    <mergeCell ref="M4874:Q4874"/>
    <mergeCell ref="A4878:E4879"/>
    <mergeCell ref="G4878:I4878"/>
    <mergeCell ref="J4878:L4881"/>
    <mergeCell ref="M4878:Q4878"/>
    <mergeCell ref="A4866:E4867"/>
    <mergeCell ref="G4866:I4866"/>
    <mergeCell ref="J4866:L4869"/>
    <mergeCell ref="M4866:Q4866"/>
    <mergeCell ref="A4870:E4871"/>
    <mergeCell ref="G4870:I4870"/>
    <mergeCell ref="J4870:L4873"/>
    <mergeCell ref="M4870:Q4870"/>
    <mergeCell ref="A4935:H4935"/>
    <mergeCell ref="A4937:E4937"/>
    <mergeCell ref="G4937:I4937"/>
    <mergeCell ref="J4937:L4937"/>
    <mergeCell ref="M4937:Q4937"/>
    <mergeCell ref="A4938:E4938"/>
    <mergeCell ref="G4938:I4938"/>
    <mergeCell ref="M4938:Q4938"/>
    <mergeCell ref="A4927:E4927"/>
    <mergeCell ref="G4927:I4927"/>
    <mergeCell ref="J4927:L4927"/>
    <mergeCell ref="M4927:Q4927"/>
    <mergeCell ref="A4930:H4930"/>
    <mergeCell ref="A4932:E4932"/>
    <mergeCell ref="G4932:I4932"/>
    <mergeCell ref="M4932:Q4932"/>
    <mergeCell ref="A4919:H4919"/>
    <mergeCell ref="A4921:E4922"/>
    <mergeCell ref="G4921:I4921"/>
    <mergeCell ref="J4921:L4921"/>
    <mergeCell ref="M4921:Q4921"/>
    <mergeCell ref="A4925:H4925"/>
    <mergeCell ref="A4913:H4913"/>
    <mergeCell ref="A4915:E4915"/>
    <mergeCell ref="G4915:I4915"/>
    <mergeCell ref="M4915:Q4915"/>
    <mergeCell ref="A4916:E4916"/>
    <mergeCell ref="G4916:I4916"/>
    <mergeCell ref="J4916:L4916"/>
    <mergeCell ref="M4916:Q4916"/>
    <mergeCell ref="A4906:E4907"/>
    <mergeCell ref="G4906:I4906"/>
    <mergeCell ref="J4906:L4909"/>
    <mergeCell ref="M4906:Q4906"/>
    <mergeCell ref="A4910:E4910"/>
    <mergeCell ref="G4910:I4910"/>
    <mergeCell ref="M4910:Q4910"/>
    <mergeCell ref="A4964:E4964"/>
    <mergeCell ref="G4964:I4964"/>
    <mergeCell ref="M4964:Q4964"/>
    <mergeCell ref="A4967:H4967"/>
    <mergeCell ref="A4969:E4969"/>
    <mergeCell ref="G4969:I4969"/>
    <mergeCell ref="M4969:Q4969"/>
    <mergeCell ref="A4961:E4962"/>
    <mergeCell ref="G4961:I4961"/>
    <mergeCell ref="J4961:L4961"/>
    <mergeCell ref="M4961:Q4961"/>
    <mergeCell ref="A4963:E4963"/>
    <mergeCell ref="G4963:I4963"/>
    <mergeCell ref="J4963:L4963"/>
    <mergeCell ref="M4963:Q4963"/>
    <mergeCell ref="A4948:H4948"/>
    <mergeCell ref="A4950:E4950"/>
    <mergeCell ref="G4950:I4950"/>
    <mergeCell ref="M4950:Q4950"/>
    <mergeCell ref="A4953:H4953"/>
    <mergeCell ref="A4955:E4960"/>
    <mergeCell ref="G4955:I4955"/>
    <mergeCell ref="J4955:L4955"/>
    <mergeCell ref="M4955:Q4955"/>
    <mergeCell ref="A4939:E4939"/>
    <mergeCell ref="G4939:I4939"/>
    <mergeCell ref="J4939:L4939"/>
    <mergeCell ref="M4939:Q4939"/>
    <mergeCell ref="A4942:H4942"/>
    <mergeCell ref="A4944:E4945"/>
    <mergeCell ref="G4944:I4944"/>
    <mergeCell ref="J4944:L4944"/>
    <mergeCell ref="M4944:Q4944"/>
    <mergeCell ref="A4998:E4998"/>
    <mergeCell ref="G4998:I4998"/>
    <mergeCell ref="M4998:Q4998"/>
    <mergeCell ref="A4999:E5000"/>
    <mergeCell ref="G4999:I4999"/>
    <mergeCell ref="M4999:Q4999"/>
    <mergeCell ref="A4996:E4996"/>
    <mergeCell ref="G4996:I4996"/>
    <mergeCell ref="M4996:Q4996"/>
    <mergeCell ref="A4997:E4997"/>
    <mergeCell ref="G4997:I4997"/>
    <mergeCell ref="M4997:Q4997"/>
    <mergeCell ref="A4991:E4993"/>
    <mergeCell ref="G4991:I4991"/>
    <mergeCell ref="M4991:Q4991"/>
    <mergeCell ref="A4994:E4995"/>
    <mergeCell ref="G4994:I4994"/>
    <mergeCell ref="M4994:Q4994"/>
    <mergeCell ref="A4982:H4982"/>
    <mergeCell ref="A4984:E4984"/>
    <mergeCell ref="G4984:I4984"/>
    <mergeCell ref="M4984:Q4984"/>
    <mergeCell ref="A4987:H4987"/>
    <mergeCell ref="A4989:E4990"/>
    <mergeCell ref="G4989:I4989"/>
    <mergeCell ref="J4989:L4989"/>
    <mergeCell ref="M4989:Q4989"/>
    <mergeCell ref="A4972:H4972"/>
    <mergeCell ref="A4974:E4974"/>
    <mergeCell ref="G4974:I4974"/>
    <mergeCell ref="M4974:Q4974"/>
    <mergeCell ref="A4977:H4977"/>
    <mergeCell ref="A4979:E4979"/>
    <mergeCell ref="G4979:I4979"/>
    <mergeCell ref="M4979:Q4979"/>
    <mergeCell ref="A5010:E5010"/>
    <mergeCell ref="G5010:I5010"/>
    <mergeCell ref="J5010:L5010"/>
    <mergeCell ref="M5010:Q5010"/>
    <mergeCell ref="A5011:E5011"/>
    <mergeCell ref="G5011:I5011"/>
    <mergeCell ref="J5011:L5011"/>
    <mergeCell ref="M5011:Q5011"/>
    <mergeCell ref="A5008:E5008"/>
    <mergeCell ref="G5008:I5008"/>
    <mergeCell ref="J5008:L5008"/>
    <mergeCell ref="M5008:Q5008"/>
    <mergeCell ref="A5009:E5009"/>
    <mergeCell ref="G5009:I5009"/>
    <mergeCell ref="J5009:L5009"/>
    <mergeCell ref="M5009:Q5009"/>
    <mergeCell ref="A5006:E5006"/>
    <mergeCell ref="G5006:I5006"/>
    <mergeCell ref="J5006:L5006"/>
    <mergeCell ref="M5006:Q5006"/>
    <mergeCell ref="A5007:E5007"/>
    <mergeCell ref="G5007:I5007"/>
    <mergeCell ref="J5007:L5007"/>
    <mergeCell ref="M5007:Q5007"/>
    <mergeCell ref="A5004:E5004"/>
    <mergeCell ref="G5004:I5004"/>
    <mergeCell ref="J5004:L5004"/>
    <mergeCell ref="M5004:Q5004"/>
    <mergeCell ref="A5005:E5005"/>
    <mergeCell ref="G5005:I5005"/>
    <mergeCell ref="J5005:L5005"/>
    <mergeCell ref="M5005:Q5005"/>
    <mergeCell ref="A5001:E5002"/>
    <mergeCell ref="G5001:I5001"/>
    <mergeCell ref="M5001:Q5001"/>
    <mergeCell ref="A5003:E5003"/>
    <mergeCell ref="G5003:I5003"/>
    <mergeCell ref="J5003:L5003"/>
    <mergeCell ref="M5003:Q5003"/>
    <mergeCell ref="A5020:E5020"/>
    <mergeCell ref="G5020:I5020"/>
    <mergeCell ref="J5020:L5020"/>
    <mergeCell ref="M5020:Q5020"/>
    <mergeCell ref="A5021:E5021"/>
    <mergeCell ref="G5021:I5021"/>
    <mergeCell ref="J5021:L5021"/>
    <mergeCell ref="M5021:Q5021"/>
    <mergeCell ref="A5018:E5018"/>
    <mergeCell ref="G5018:I5018"/>
    <mergeCell ref="J5018:L5018"/>
    <mergeCell ref="M5018:Q5018"/>
    <mergeCell ref="A5019:E5019"/>
    <mergeCell ref="G5019:I5019"/>
    <mergeCell ref="J5019:L5019"/>
    <mergeCell ref="M5019:Q5019"/>
    <mergeCell ref="A5016:E5016"/>
    <mergeCell ref="G5016:I5016"/>
    <mergeCell ref="J5016:L5016"/>
    <mergeCell ref="M5016:Q5016"/>
    <mergeCell ref="A5017:E5017"/>
    <mergeCell ref="G5017:I5017"/>
    <mergeCell ref="J5017:L5017"/>
    <mergeCell ref="M5017:Q5017"/>
    <mergeCell ref="A5014:E5014"/>
    <mergeCell ref="G5014:I5014"/>
    <mergeCell ref="J5014:L5014"/>
    <mergeCell ref="M5014:Q5014"/>
    <mergeCell ref="A5015:E5015"/>
    <mergeCell ref="G5015:I5015"/>
    <mergeCell ref="J5015:L5015"/>
    <mergeCell ref="M5015:Q5015"/>
    <mergeCell ref="A5012:E5012"/>
    <mergeCell ref="G5012:I5012"/>
    <mergeCell ref="J5012:L5012"/>
    <mergeCell ref="M5012:Q5012"/>
    <mergeCell ref="A5013:E5013"/>
    <mergeCell ref="G5013:I5013"/>
    <mergeCell ref="J5013:L5013"/>
    <mergeCell ref="M5013:Q5013"/>
    <mergeCell ref="A5036:E5037"/>
    <mergeCell ref="G5036:I5036"/>
    <mergeCell ref="J5036:L5036"/>
    <mergeCell ref="M5036:Q5036"/>
    <mergeCell ref="A5038:E5039"/>
    <mergeCell ref="G5038:I5038"/>
    <mergeCell ref="J5038:L5038"/>
    <mergeCell ref="M5038:Q5038"/>
    <mergeCell ref="A5032:E5033"/>
    <mergeCell ref="G5032:I5032"/>
    <mergeCell ref="J5032:L5032"/>
    <mergeCell ref="M5032:Q5032"/>
    <mergeCell ref="A5034:E5035"/>
    <mergeCell ref="G5034:I5034"/>
    <mergeCell ref="J5034:L5034"/>
    <mergeCell ref="M5034:Q5034"/>
    <mergeCell ref="A5030:E5030"/>
    <mergeCell ref="G5030:I5030"/>
    <mergeCell ref="J5030:L5030"/>
    <mergeCell ref="M5030:Q5030"/>
    <mergeCell ref="A5031:E5031"/>
    <mergeCell ref="G5031:I5031"/>
    <mergeCell ref="J5031:L5031"/>
    <mergeCell ref="M5031:Q5031"/>
    <mergeCell ref="A5026:E5027"/>
    <mergeCell ref="G5026:I5026"/>
    <mergeCell ref="J5026:L5026"/>
    <mergeCell ref="M5026:Q5026"/>
    <mergeCell ref="A5028:E5029"/>
    <mergeCell ref="G5028:I5028"/>
    <mergeCell ref="J5028:L5028"/>
    <mergeCell ref="M5028:Q5028"/>
    <mergeCell ref="A5022:E5023"/>
    <mergeCell ref="G5022:I5022"/>
    <mergeCell ref="J5022:L5022"/>
    <mergeCell ref="M5022:Q5022"/>
    <mergeCell ref="A5024:E5025"/>
    <mergeCell ref="G5024:I5024"/>
    <mergeCell ref="J5024:L5024"/>
    <mergeCell ref="M5024:Q5024"/>
    <mergeCell ref="A5055:E5056"/>
    <mergeCell ref="G5055:I5055"/>
    <mergeCell ref="J5055:L5055"/>
    <mergeCell ref="M5055:Q5055"/>
    <mergeCell ref="A5057:E5058"/>
    <mergeCell ref="G5057:I5057"/>
    <mergeCell ref="J5057:L5057"/>
    <mergeCell ref="M5057:Q5057"/>
    <mergeCell ref="A5051:E5052"/>
    <mergeCell ref="G5051:I5051"/>
    <mergeCell ref="J5051:L5051"/>
    <mergeCell ref="M5051:Q5051"/>
    <mergeCell ref="A5053:E5054"/>
    <mergeCell ref="G5053:I5053"/>
    <mergeCell ref="J5053:L5053"/>
    <mergeCell ref="M5053:Q5053"/>
    <mergeCell ref="A5048:E5048"/>
    <mergeCell ref="G5048:I5048"/>
    <mergeCell ref="J5048:L5048"/>
    <mergeCell ref="M5048:Q5048"/>
    <mergeCell ref="A5049:E5050"/>
    <mergeCell ref="G5049:I5049"/>
    <mergeCell ref="J5049:L5049"/>
    <mergeCell ref="M5049:Q5049"/>
    <mergeCell ref="A5044:E5045"/>
    <mergeCell ref="G5044:I5044"/>
    <mergeCell ref="J5044:L5044"/>
    <mergeCell ref="M5044:Q5044"/>
    <mergeCell ref="A5046:E5047"/>
    <mergeCell ref="G5046:I5046"/>
    <mergeCell ref="J5046:L5046"/>
    <mergeCell ref="M5046:Q5046"/>
    <mergeCell ref="A5040:E5041"/>
    <mergeCell ref="G5040:I5040"/>
    <mergeCell ref="J5040:L5040"/>
    <mergeCell ref="M5040:Q5040"/>
    <mergeCell ref="A5042:E5043"/>
    <mergeCell ref="G5042:I5042"/>
    <mergeCell ref="J5042:L5042"/>
    <mergeCell ref="M5042:Q5042"/>
    <mergeCell ref="A5075:E5076"/>
    <mergeCell ref="G5075:I5075"/>
    <mergeCell ref="J5075:L5075"/>
    <mergeCell ref="M5075:Q5075"/>
    <mergeCell ref="A5077:E5078"/>
    <mergeCell ref="G5077:I5077"/>
    <mergeCell ref="J5077:L5077"/>
    <mergeCell ref="M5077:Q5077"/>
    <mergeCell ref="A5071:E5072"/>
    <mergeCell ref="G5071:I5071"/>
    <mergeCell ref="J5071:L5071"/>
    <mergeCell ref="M5071:Q5071"/>
    <mergeCell ref="A5073:E5074"/>
    <mergeCell ref="G5073:I5073"/>
    <mergeCell ref="J5073:L5073"/>
    <mergeCell ref="M5073:Q5073"/>
    <mergeCell ref="A5067:E5068"/>
    <mergeCell ref="G5067:I5067"/>
    <mergeCell ref="J5067:L5067"/>
    <mergeCell ref="M5067:Q5067"/>
    <mergeCell ref="A5069:E5070"/>
    <mergeCell ref="G5069:I5069"/>
    <mergeCell ref="J5069:L5069"/>
    <mergeCell ref="M5069:Q5069"/>
    <mergeCell ref="A5063:E5064"/>
    <mergeCell ref="G5063:I5063"/>
    <mergeCell ref="J5063:L5063"/>
    <mergeCell ref="M5063:Q5063"/>
    <mergeCell ref="A5065:E5066"/>
    <mergeCell ref="G5065:I5065"/>
    <mergeCell ref="J5065:L5065"/>
    <mergeCell ref="M5065:Q5065"/>
    <mergeCell ref="A5059:E5060"/>
    <mergeCell ref="G5059:I5059"/>
    <mergeCell ref="J5059:L5059"/>
    <mergeCell ref="M5059:Q5059"/>
    <mergeCell ref="A5061:E5062"/>
    <mergeCell ref="G5061:I5061"/>
    <mergeCell ref="J5061:L5061"/>
    <mergeCell ref="M5061:Q5061"/>
    <mergeCell ref="A5094:E5095"/>
    <mergeCell ref="G5094:I5094"/>
    <mergeCell ref="J5094:L5094"/>
    <mergeCell ref="M5094:Q5094"/>
    <mergeCell ref="A5096:E5097"/>
    <mergeCell ref="G5096:I5096"/>
    <mergeCell ref="J5096:L5096"/>
    <mergeCell ref="M5096:Q5096"/>
    <mergeCell ref="A5091:E5091"/>
    <mergeCell ref="G5091:I5091"/>
    <mergeCell ref="J5091:L5091"/>
    <mergeCell ref="M5091:Q5091"/>
    <mergeCell ref="A5092:E5093"/>
    <mergeCell ref="G5092:I5092"/>
    <mergeCell ref="J5092:L5092"/>
    <mergeCell ref="M5092:Q5092"/>
    <mergeCell ref="A5086:E5087"/>
    <mergeCell ref="G5086:I5086"/>
    <mergeCell ref="J5086:L5086"/>
    <mergeCell ref="M5086:Q5086"/>
    <mergeCell ref="A5088:E5090"/>
    <mergeCell ref="G5088:I5088"/>
    <mergeCell ref="J5088:L5088"/>
    <mergeCell ref="M5088:Q5088"/>
    <mergeCell ref="A5083:E5084"/>
    <mergeCell ref="G5083:I5083"/>
    <mergeCell ref="J5083:L5083"/>
    <mergeCell ref="M5083:Q5083"/>
    <mergeCell ref="A5085:E5085"/>
    <mergeCell ref="G5085:I5085"/>
    <mergeCell ref="J5085:L5085"/>
    <mergeCell ref="M5085:Q5085"/>
    <mergeCell ref="A5079:E5080"/>
    <mergeCell ref="G5079:I5079"/>
    <mergeCell ref="J5079:L5079"/>
    <mergeCell ref="M5079:Q5079"/>
    <mergeCell ref="A5081:E5082"/>
    <mergeCell ref="G5081:I5081"/>
    <mergeCell ref="J5081:L5081"/>
    <mergeCell ref="M5081:Q5081"/>
    <mergeCell ref="A5110:E5111"/>
    <mergeCell ref="G5110:I5110"/>
    <mergeCell ref="M5110:Q5110"/>
    <mergeCell ref="A5112:E5113"/>
    <mergeCell ref="G5112:I5112"/>
    <mergeCell ref="M5112:Q5112"/>
    <mergeCell ref="A5106:E5107"/>
    <mergeCell ref="G5106:I5106"/>
    <mergeCell ref="M5106:Q5106"/>
    <mergeCell ref="A5108:E5109"/>
    <mergeCell ref="G5108:I5108"/>
    <mergeCell ref="M5108:Q5108"/>
    <mergeCell ref="A5103:E5104"/>
    <mergeCell ref="G5103:I5103"/>
    <mergeCell ref="J5103:L5103"/>
    <mergeCell ref="M5103:Q5103"/>
    <mergeCell ref="A5105:E5105"/>
    <mergeCell ref="G5105:I5105"/>
    <mergeCell ref="J5105:L5105"/>
    <mergeCell ref="M5105:Q5105"/>
    <mergeCell ref="A5100:E5100"/>
    <mergeCell ref="G5100:I5100"/>
    <mergeCell ref="J5100:L5100"/>
    <mergeCell ref="M5100:Q5100"/>
    <mergeCell ref="A5101:E5102"/>
    <mergeCell ref="G5101:I5101"/>
    <mergeCell ref="J5101:L5101"/>
    <mergeCell ref="M5101:Q5101"/>
    <mergeCell ref="A5098:E5098"/>
    <mergeCell ref="G5098:I5098"/>
    <mergeCell ref="J5098:L5098"/>
    <mergeCell ref="M5098:Q5098"/>
    <mergeCell ref="A5099:E5099"/>
    <mergeCell ref="G5099:I5099"/>
    <mergeCell ref="J5099:L5099"/>
    <mergeCell ref="M5099:Q5099"/>
    <mergeCell ref="A5126:E5127"/>
    <mergeCell ref="G5126:I5126"/>
    <mergeCell ref="J5126:L5126"/>
    <mergeCell ref="M5126:Q5126"/>
    <mergeCell ref="A5128:E5129"/>
    <mergeCell ref="G5128:I5128"/>
    <mergeCell ref="J5128:L5128"/>
    <mergeCell ref="M5128:Q5128"/>
    <mergeCell ref="A5123:E5123"/>
    <mergeCell ref="G5123:I5123"/>
    <mergeCell ref="J5123:L5123"/>
    <mergeCell ref="M5123:Q5123"/>
    <mergeCell ref="A5124:E5125"/>
    <mergeCell ref="G5124:I5124"/>
    <mergeCell ref="J5124:L5124"/>
    <mergeCell ref="M5124:Q5124"/>
    <mergeCell ref="A5121:E5121"/>
    <mergeCell ref="G5121:I5121"/>
    <mergeCell ref="J5121:L5121"/>
    <mergeCell ref="M5121:Q5121"/>
    <mergeCell ref="A5122:E5122"/>
    <mergeCell ref="G5122:I5122"/>
    <mergeCell ref="J5122:L5122"/>
    <mergeCell ref="M5122:Q5122"/>
    <mergeCell ref="A5118:E5119"/>
    <mergeCell ref="G5118:I5118"/>
    <mergeCell ref="M5118:Q5118"/>
    <mergeCell ref="A5120:E5120"/>
    <mergeCell ref="G5120:I5120"/>
    <mergeCell ref="J5120:L5120"/>
    <mergeCell ref="M5120:Q5120"/>
    <mergeCell ref="A5114:E5115"/>
    <mergeCell ref="G5114:I5114"/>
    <mergeCell ref="M5114:Q5114"/>
    <mergeCell ref="A5116:E5117"/>
    <mergeCell ref="G5116:I5116"/>
    <mergeCell ref="M5116:Q5116"/>
    <mergeCell ref="A5148:E5149"/>
    <mergeCell ref="G5148:I5148"/>
    <mergeCell ref="J5148:L5148"/>
    <mergeCell ref="M5148:Q5148"/>
    <mergeCell ref="A5150:E5151"/>
    <mergeCell ref="G5150:I5150"/>
    <mergeCell ref="J5150:L5150"/>
    <mergeCell ref="M5150:Q5150"/>
    <mergeCell ref="A5145:E5145"/>
    <mergeCell ref="G5145:I5145"/>
    <mergeCell ref="J5145:L5145"/>
    <mergeCell ref="M5145:Q5145"/>
    <mergeCell ref="A5146:E5147"/>
    <mergeCell ref="G5146:I5146"/>
    <mergeCell ref="J5146:L5146"/>
    <mergeCell ref="M5146:Q5146"/>
    <mergeCell ref="A5140:E5142"/>
    <mergeCell ref="G5140:I5140"/>
    <mergeCell ref="J5140:L5140"/>
    <mergeCell ref="M5140:Q5140"/>
    <mergeCell ref="A5143:E5144"/>
    <mergeCell ref="G5143:I5143"/>
    <mergeCell ref="J5143:L5143"/>
    <mergeCell ref="M5143:Q5143"/>
    <mergeCell ref="A5134:E5136"/>
    <mergeCell ref="G5134:I5134"/>
    <mergeCell ref="J5134:L5134"/>
    <mergeCell ref="M5134:Q5134"/>
    <mergeCell ref="A5137:E5139"/>
    <mergeCell ref="G5137:I5137"/>
    <mergeCell ref="J5137:L5137"/>
    <mergeCell ref="M5137:Q5137"/>
    <mergeCell ref="A5130:E5131"/>
    <mergeCell ref="G5130:I5130"/>
    <mergeCell ref="J5130:L5130"/>
    <mergeCell ref="M5130:Q5130"/>
    <mergeCell ref="A5132:E5133"/>
    <mergeCell ref="G5132:I5132"/>
    <mergeCell ref="J5132:L5132"/>
    <mergeCell ref="M5132:Q5132"/>
    <mergeCell ref="A5163:E5164"/>
    <mergeCell ref="G5163:I5163"/>
    <mergeCell ref="J5163:L5163"/>
    <mergeCell ref="M5163:Q5163"/>
    <mergeCell ref="A5165:E5166"/>
    <mergeCell ref="G5165:I5165"/>
    <mergeCell ref="J5165:L5165"/>
    <mergeCell ref="M5165:Q5165"/>
    <mergeCell ref="A5159:E5160"/>
    <mergeCell ref="G5159:I5159"/>
    <mergeCell ref="J5159:L5159"/>
    <mergeCell ref="M5159:Q5159"/>
    <mergeCell ref="A5161:E5162"/>
    <mergeCell ref="G5161:I5161"/>
    <mergeCell ref="J5161:L5161"/>
    <mergeCell ref="M5161:Q5161"/>
    <mergeCell ref="A5156:E5156"/>
    <mergeCell ref="G5156:I5156"/>
    <mergeCell ref="J5156:L5156"/>
    <mergeCell ref="M5156:Q5156"/>
    <mergeCell ref="A5157:E5158"/>
    <mergeCell ref="G5157:I5157"/>
    <mergeCell ref="J5157:L5158"/>
    <mergeCell ref="M5157:Q5157"/>
    <mergeCell ref="A5154:E5154"/>
    <mergeCell ref="G5154:I5154"/>
    <mergeCell ref="J5154:L5154"/>
    <mergeCell ref="M5154:Q5154"/>
    <mergeCell ref="A5155:E5155"/>
    <mergeCell ref="G5155:I5155"/>
    <mergeCell ref="J5155:L5155"/>
    <mergeCell ref="M5155:Q5155"/>
    <mergeCell ref="A5152:E5152"/>
    <mergeCell ref="G5152:I5152"/>
    <mergeCell ref="J5152:L5152"/>
    <mergeCell ref="M5152:Q5152"/>
    <mergeCell ref="A5153:E5153"/>
    <mergeCell ref="G5153:I5153"/>
    <mergeCell ref="J5153:L5153"/>
    <mergeCell ref="M5153:Q5153"/>
    <mergeCell ref="A5182:E5182"/>
    <mergeCell ref="G5182:I5182"/>
    <mergeCell ref="J5182:L5182"/>
    <mergeCell ref="M5182:Q5182"/>
    <mergeCell ref="A5183:E5183"/>
    <mergeCell ref="G5183:I5183"/>
    <mergeCell ref="J5183:L5183"/>
    <mergeCell ref="M5183:Q5183"/>
    <mergeCell ref="A5179:E5180"/>
    <mergeCell ref="G5179:I5179"/>
    <mergeCell ref="J5179:L5179"/>
    <mergeCell ref="M5179:Q5179"/>
    <mergeCell ref="A5181:E5181"/>
    <mergeCell ref="G5181:I5181"/>
    <mergeCell ref="J5181:L5181"/>
    <mergeCell ref="M5181:Q5181"/>
    <mergeCell ref="A5175:E5176"/>
    <mergeCell ref="G5175:I5175"/>
    <mergeCell ref="J5175:L5175"/>
    <mergeCell ref="M5175:Q5175"/>
    <mergeCell ref="A5177:E5178"/>
    <mergeCell ref="G5177:I5177"/>
    <mergeCell ref="J5177:L5177"/>
    <mergeCell ref="M5177:Q5177"/>
    <mergeCell ref="A5171:E5172"/>
    <mergeCell ref="G5171:I5171"/>
    <mergeCell ref="J5171:L5171"/>
    <mergeCell ref="M5171:Q5171"/>
    <mergeCell ref="A5173:E5174"/>
    <mergeCell ref="G5173:I5173"/>
    <mergeCell ref="J5173:L5174"/>
    <mergeCell ref="M5173:Q5173"/>
    <mergeCell ref="A5167:E5168"/>
    <mergeCell ref="G5167:I5167"/>
    <mergeCell ref="J5167:L5167"/>
    <mergeCell ref="M5167:Q5167"/>
    <mergeCell ref="A5169:E5170"/>
    <mergeCell ref="G5169:I5169"/>
    <mergeCell ref="J5169:L5169"/>
    <mergeCell ref="M5169:Q5169"/>
    <mergeCell ref="A5196:E5196"/>
    <mergeCell ref="G5196:I5196"/>
    <mergeCell ref="M5196:Q5196"/>
    <mergeCell ref="A5199:H5199"/>
    <mergeCell ref="A5201:E5203"/>
    <mergeCell ref="G5201:I5201"/>
    <mergeCell ref="J5201:L5201"/>
    <mergeCell ref="M5201:Q5201"/>
    <mergeCell ref="A5193:E5193"/>
    <mergeCell ref="G5193:I5193"/>
    <mergeCell ref="J5193:L5194"/>
    <mergeCell ref="M5193:Q5193"/>
    <mergeCell ref="A5195:E5195"/>
    <mergeCell ref="G5195:I5195"/>
    <mergeCell ref="J5195:L5195"/>
    <mergeCell ref="M5195:Q5195"/>
    <mergeCell ref="A5191:E5191"/>
    <mergeCell ref="G5191:I5191"/>
    <mergeCell ref="J5191:L5191"/>
    <mergeCell ref="M5191:Q5191"/>
    <mergeCell ref="A5192:E5192"/>
    <mergeCell ref="G5192:I5192"/>
    <mergeCell ref="J5192:L5192"/>
    <mergeCell ref="M5192:Q5192"/>
    <mergeCell ref="A5188:E5188"/>
    <mergeCell ref="G5188:I5188"/>
    <mergeCell ref="J5188:L5189"/>
    <mergeCell ref="M5188:Q5188"/>
    <mergeCell ref="A5190:E5190"/>
    <mergeCell ref="G5190:I5190"/>
    <mergeCell ref="J5190:L5190"/>
    <mergeCell ref="M5190:Q5190"/>
    <mergeCell ref="A5184:E5184"/>
    <mergeCell ref="G5184:I5184"/>
    <mergeCell ref="J5184:L5185"/>
    <mergeCell ref="M5184:Q5184"/>
    <mergeCell ref="A5186:E5186"/>
    <mergeCell ref="G5186:I5186"/>
    <mergeCell ref="J5186:L5187"/>
    <mergeCell ref="M5186:Q5186"/>
    <mergeCell ref="A5223:E5224"/>
    <mergeCell ref="G5223:I5223"/>
    <mergeCell ref="M5223:Q5223"/>
    <mergeCell ref="A5225:E5226"/>
    <mergeCell ref="G5225:I5225"/>
    <mergeCell ref="M5225:Q5225"/>
    <mergeCell ref="A5219:E5220"/>
    <mergeCell ref="G5219:I5219"/>
    <mergeCell ref="J5219:L5220"/>
    <mergeCell ref="M5219:Q5219"/>
    <mergeCell ref="A5221:E5222"/>
    <mergeCell ref="G5221:I5221"/>
    <mergeCell ref="M5221:Q5221"/>
    <mergeCell ref="A5216:E5217"/>
    <mergeCell ref="G5216:I5216"/>
    <mergeCell ref="J5216:L5217"/>
    <mergeCell ref="M5216:Q5216"/>
    <mergeCell ref="A5218:E5218"/>
    <mergeCell ref="G5218:I5218"/>
    <mergeCell ref="M5218:Q5218"/>
    <mergeCell ref="A5212:H5212"/>
    <mergeCell ref="A5214:E5214"/>
    <mergeCell ref="G5214:I5214"/>
    <mergeCell ref="M5214:Q5214"/>
    <mergeCell ref="A5215:E5215"/>
    <mergeCell ref="G5215:I5215"/>
    <mergeCell ref="J5215:L5215"/>
    <mergeCell ref="M5215:Q5215"/>
    <mergeCell ref="A5204:E5206"/>
    <mergeCell ref="G5204:I5204"/>
    <mergeCell ref="J5204:L5204"/>
    <mergeCell ref="M5204:Q5204"/>
    <mergeCell ref="A5207:E5209"/>
    <mergeCell ref="G5207:I5207"/>
    <mergeCell ref="J5207:L5207"/>
    <mergeCell ref="M5207:Q5207"/>
    <mergeCell ref="A5241:E5241"/>
    <mergeCell ref="G5241:I5241"/>
    <mergeCell ref="M5241:Q5241"/>
    <mergeCell ref="A5242:E5242"/>
    <mergeCell ref="G5242:I5242"/>
    <mergeCell ref="M5242:Q5242"/>
    <mergeCell ref="A5237:H5237"/>
    <mergeCell ref="A5239:E5239"/>
    <mergeCell ref="G5239:I5239"/>
    <mergeCell ref="M5239:Q5239"/>
    <mergeCell ref="A5240:E5240"/>
    <mergeCell ref="G5240:I5240"/>
    <mergeCell ref="M5240:Q5240"/>
    <mergeCell ref="A5232:E5233"/>
    <mergeCell ref="G5232:I5232"/>
    <mergeCell ref="M5232:Q5232"/>
    <mergeCell ref="A5234:E5234"/>
    <mergeCell ref="G5234:I5234"/>
    <mergeCell ref="M5234:Q5234"/>
    <mergeCell ref="A5230:E5230"/>
    <mergeCell ref="G5230:I5230"/>
    <mergeCell ref="J5230:L5230"/>
    <mergeCell ref="M5230:Q5230"/>
    <mergeCell ref="A5231:E5231"/>
    <mergeCell ref="G5231:I5231"/>
    <mergeCell ref="M5231:Q5231"/>
    <mergeCell ref="A5227:E5228"/>
    <mergeCell ref="G5227:I5227"/>
    <mergeCell ref="M5227:Q5227"/>
    <mergeCell ref="A5229:E5229"/>
    <mergeCell ref="G5229:I5229"/>
    <mergeCell ref="J5229:L5229"/>
    <mergeCell ref="M5229:Q5229"/>
    <mergeCell ref="A5265:E5265"/>
    <mergeCell ref="G5265:I5265"/>
    <mergeCell ref="J5265:L5265"/>
    <mergeCell ref="M5265:Q5265"/>
    <mergeCell ref="A5266:E5266"/>
    <mergeCell ref="G5266:I5266"/>
    <mergeCell ref="J5266:L5266"/>
    <mergeCell ref="M5266:Q5266"/>
    <mergeCell ref="A5258:H5258"/>
    <mergeCell ref="A5260:E5260"/>
    <mergeCell ref="G5260:I5260"/>
    <mergeCell ref="J5260:L5260"/>
    <mergeCell ref="M5260:Q5260"/>
    <mergeCell ref="A5263:H5263"/>
    <mergeCell ref="A5253:E5253"/>
    <mergeCell ref="G5253:I5253"/>
    <mergeCell ref="J5253:L5253"/>
    <mergeCell ref="M5253:Q5253"/>
    <mergeCell ref="A5254:E5255"/>
    <mergeCell ref="G5254:I5254"/>
    <mergeCell ref="J5254:L5254"/>
    <mergeCell ref="M5254:Q5254"/>
    <mergeCell ref="A5250:E5251"/>
    <mergeCell ref="G5250:I5250"/>
    <mergeCell ref="J5250:L5250"/>
    <mergeCell ref="M5250:Q5250"/>
    <mergeCell ref="A5252:E5252"/>
    <mergeCell ref="G5252:I5252"/>
    <mergeCell ref="J5252:L5252"/>
    <mergeCell ref="M5252:Q5252"/>
    <mergeCell ref="A5243:E5243"/>
    <mergeCell ref="G5243:I5243"/>
    <mergeCell ref="M5243:Q5243"/>
    <mergeCell ref="A5246:H5246"/>
    <mergeCell ref="A5248:E5249"/>
    <mergeCell ref="G5248:I5248"/>
    <mergeCell ref="J5248:L5248"/>
    <mergeCell ref="M5248:Q5248"/>
    <mergeCell ref="A5294:E5294"/>
    <mergeCell ref="G5294:I5294"/>
    <mergeCell ref="M5294:Q5294"/>
    <mergeCell ref="A5297:H5297"/>
    <mergeCell ref="A5299:E5299"/>
    <mergeCell ref="G5299:I5299"/>
    <mergeCell ref="J5299:L5299"/>
    <mergeCell ref="M5299:Q5299"/>
    <mergeCell ref="A5289:E5290"/>
    <mergeCell ref="G5289:I5289"/>
    <mergeCell ref="J5289:L5289"/>
    <mergeCell ref="M5289:Q5289"/>
    <mergeCell ref="A5291:E5293"/>
    <mergeCell ref="G5291:I5291"/>
    <mergeCell ref="J5291:L5291"/>
    <mergeCell ref="M5291:Q5291"/>
    <mergeCell ref="A5285:E5286"/>
    <mergeCell ref="G5285:I5285"/>
    <mergeCell ref="J5285:L5285"/>
    <mergeCell ref="M5285:Q5285"/>
    <mergeCell ref="A5287:E5288"/>
    <mergeCell ref="G5287:I5287"/>
    <mergeCell ref="J5287:L5287"/>
    <mergeCell ref="M5287:Q5287"/>
    <mergeCell ref="A5276:H5276"/>
    <mergeCell ref="A5278:E5280"/>
    <mergeCell ref="G5278:I5278"/>
    <mergeCell ref="J5278:L5278"/>
    <mergeCell ref="M5278:Q5278"/>
    <mergeCell ref="A5283:H5283"/>
    <mergeCell ref="A5267:E5267"/>
    <mergeCell ref="G5267:I5267"/>
    <mergeCell ref="M5267:Q5267"/>
    <mergeCell ref="A5270:H5270"/>
    <mergeCell ref="A5272:E5273"/>
    <mergeCell ref="G5272:I5272"/>
    <mergeCell ref="J5272:L5272"/>
    <mergeCell ref="M5272:Q5272"/>
    <mergeCell ref="A5315:E5315"/>
    <mergeCell ref="G5315:I5315"/>
    <mergeCell ref="J5315:L5315"/>
    <mergeCell ref="M5315:Q5315"/>
    <mergeCell ref="A5316:E5316"/>
    <mergeCell ref="G5316:I5316"/>
    <mergeCell ref="J5316:L5316"/>
    <mergeCell ref="M5316:Q5316"/>
    <mergeCell ref="A5313:E5313"/>
    <mergeCell ref="G5313:I5313"/>
    <mergeCell ref="J5313:L5313"/>
    <mergeCell ref="M5313:Q5313"/>
    <mergeCell ref="A5314:E5314"/>
    <mergeCell ref="G5314:I5314"/>
    <mergeCell ref="J5314:L5314"/>
    <mergeCell ref="M5314:Q5314"/>
    <mergeCell ref="A5310:E5311"/>
    <mergeCell ref="G5310:I5310"/>
    <mergeCell ref="J5310:L5310"/>
    <mergeCell ref="M5310:Q5310"/>
    <mergeCell ref="A5312:E5312"/>
    <mergeCell ref="G5312:I5312"/>
    <mergeCell ref="J5312:L5312"/>
    <mergeCell ref="M5312:Q5312"/>
    <mergeCell ref="A5307:E5307"/>
    <mergeCell ref="G5307:I5307"/>
    <mergeCell ref="J5307:L5307"/>
    <mergeCell ref="M5307:Q5307"/>
    <mergeCell ref="A5308:E5309"/>
    <mergeCell ref="G5308:I5308"/>
    <mergeCell ref="J5308:L5308"/>
    <mergeCell ref="M5308:Q5308"/>
    <mergeCell ref="A5300:E5301"/>
    <mergeCell ref="G5300:I5300"/>
    <mergeCell ref="M5300:Q5300"/>
    <mergeCell ref="A5304:H5304"/>
    <mergeCell ref="A5306:E5306"/>
    <mergeCell ref="G5306:I5306"/>
    <mergeCell ref="J5306:L5306"/>
    <mergeCell ref="M5306:Q5306"/>
    <mergeCell ref="A5333:E5335"/>
    <mergeCell ref="G5333:I5333"/>
    <mergeCell ref="J5333:L5333"/>
    <mergeCell ref="M5333:Q5333"/>
    <mergeCell ref="A5336:E5337"/>
    <mergeCell ref="G5336:I5336"/>
    <mergeCell ref="J5336:L5336"/>
    <mergeCell ref="M5336:Q5336"/>
    <mergeCell ref="A5327:E5329"/>
    <mergeCell ref="G5327:I5327"/>
    <mergeCell ref="J5327:L5327"/>
    <mergeCell ref="M5327:Q5327"/>
    <mergeCell ref="A5330:E5332"/>
    <mergeCell ref="G5330:I5330"/>
    <mergeCell ref="J5330:L5330"/>
    <mergeCell ref="M5330:Q5330"/>
    <mergeCell ref="A5325:E5325"/>
    <mergeCell ref="G5325:I5325"/>
    <mergeCell ref="J5325:L5325"/>
    <mergeCell ref="M5325:Q5325"/>
    <mergeCell ref="A5326:E5326"/>
    <mergeCell ref="G5326:I5326"/>
    <mergeCell ref="M5326:Q5326"/>
    <mergeCell ref="A5320:E5321"/>
    <mergeCell ref="G5320:I5320"/>
    <mergeCell ref="J5320:L5320"/>
    <mergeCell ref="M5320:Q5320"/>
    <mergeCell ref="A5322:E5324"/>
    <mergeCell ref="G5322:I5322"/>
    <mergeCell ref="J5322:L5322"/>
    <mergeCell ref="M5322:Q5322"/>
    <mergeCell ref="A5317:E5317"/>
    <mergeCell ref="G5317:I5317"/>
    <mergeCell ref="J5317:L5317"/>
    <mergeCell ref="M5317:Q5317"/>
    <mergeCell ref="A5318:E5319"/>
    <mergeCell ref="G5318:I5318"/>
    <mergeCell ref="J5318:L5318"/>
    <mergeCell ref="M5318:Q5318"/>
    <mergeCell ref="A5359:E5361"/>
    <mergeCell ref="G5359:I5359"/>
    <mergeCell ref="J5359:L5359"/>
    <mergeCell ref="M5359:Q5359"/>
    <mergeCell ref="A5362:E5362"/>
    <mergeCell ref="G5362:I5362"/>
    <mergeCell ref="J5362:L5362"/>
    <mergeCell ref="M5362:Q5362"/>
    <mergeCell ref="A5351:H5351"/>
    <mergeCell ref="A5353:E5353"/>
    <mergeCell ref="G5353:I5353"/>
    <mergeCell ref="M5353:Q5353"/>
    <mergeCell ref="A5356:H5356"/>
    <mergeCell ref="A5358:E5358"/>
    <mergeCell ref="G5358:I5358"/>
    <mergeCell ref="M5358:Q5358"/>
    <mergeCell ref="A5347:E5347"/>
    <mergeCell ref="G5347:I5347"/>
    <mergeCell ref="M5347:Q5347"/>
    <mergeCell ref="A5348:E5348"/>
    <mergeCell ref="G5348:I5348"/>
    <mergeCell ref="M5348:Q5348"/>
    <mergeCell ref="A5343:E5345"/>
    <mergeCell ref="G5343:I5343"/>
    <mergeCell ref="J5343:L5343"/>
    <mergeCell ref="M5343:Q5343"/>
    <mergeCell ref="A5346:E5346"/>
    <mergeCell ref="G5346:I5346"/>
    <mergeCell ref="M5346:Q5346"/>
    <mergeCell ref="A5338:E5339"/>
    <mergeCell ref="G5338:I5338"/>
    <mergeCell ref="J5338:L5338"/>
    <mergeCell ref="M5338:Q5338"/>
    <mergeCell ref="A5340:E5342"/>
    <mergeCell ref="G5340:I5340"/>
    <mergeCell ref="J5340:L5340"/>
    <mergeCell ref="M5340:Q5340"/>
    <mergeCell ref="A5375:E5375"/>
    <mergeCell ref="G5375:I5375"/>
    <mergeCell ref="M5375:Q5375"/>
    <mergeCell ref="A5378:H5378"/>
    <mergeCell ref="A5380:E5380"/>
    <mergeCell ref="G5380:I5380"/>
    <mergeCell ref="J5380:L5380"/>
    <mergeCell ref="M5380:Q5380"/>
    <mergeCell ref="A5373:E5373"/>
    <mergeCell ref="G5373:I5373"/>
    <mergeCell ref="J5373:L5373"/>
    <mergeCell ref="M5373:Q5373"/>
    <mergeCell ref="A5374:E5374"/>
    <mergeCell ref="G5374:I5374"/>
    <mergeCell ref="J5374:L5374"/>
    <mergeCell ref="M5374:Q5374"/>
    <mergeCell ref="A5370:E5371"/>
    <mergeCell ref="G5370:I5370"/>
    <mergeCell ref="J5370:L5370"/>
    <mergeCell ref="M5370:Q5370"/>
    <mergeCell ref="A5372:E5372"/>
    <mergeCell ref="G5372:I5372"/>
    <mergeCell ref="J5372:L5372"/>
    <mergeCell ref="M5372:Q5372"/>
    <mergeCell ref="A5365:H5365"/>
    <mergeCell ref="A5367:E5367"/>
    <mergeCell ref="G5367:I5367"/>
    <mergeCell ref="J5367:L5367"/>
    <mergeCell ref="M5367:Q5367"/>
    <mergeCell ref="A5368:E5369"/>
    <mergeCell ref="G5368:I5368"/>
    <mergeCell ref="J5368:L5368"/>
    <mergeCell ref="M5368:Q5368"/>
    <mergeCell ref="A5411:H5411"/>
    <mergeCell ref="A5413:E5414"/>
    <mergeCell ref="G5413:I5414"/>
    <mergeCell ref="M5413:Q5413"/>
    <mergeCell ref="A5415:E5416"/>
    <mergeCell ref="G5415:I5416"/>
    <mergeCell ref="M5415:Q5415"/>
    <mergeCell ref="A5403:E5405"/>
    <mergeCell ref="G5403:I5403"/>
    <mergeCell ref="J5403:L5403"/>
    <mergeCell ref="M5403:Q5403"/>
    <mergeCell ref="A5406:E5408"/>
    <mergeCell ref="G5406:I5406"/>
    <mergeCell ref="J5406:L5406"/>
    <mergeCell ref="M5406:Q5406"/>
    <mergeCell ref="A5397:E5399"/>
    <mergeCell ref="G5397:I5397"/>
    <mergeCell ref="J5397:L5397"/>
    <mergeCell ref="M5397:Q5397"/>
    <mergeCell ref="A5400:E5402"/>
    <mergeCell ref="G5400:I5400"/>
    <mergeCell ref="J5400:L5400"/>
    <mergeCell ref="M5400:Q5400"/>
    <mergeCell ref="A5391:E5393"/>
    <mergeCell ref="G5391:I5391"/>
    <mergeCell ref="J5391:L5391"/>
    <mergeCell ref="M5391:Q5391"/>
    <mergeCell ref="A5394:E5396"/>
    <mergeCell ref="G5394:I5394"/>
    <mergeCell ref="J5394:L5394"/>
    <mergeCell ref="M5394:Q5394"/>
    <mergeCell ref="A5383:H5383"/>
    <mergeCell ref="A5385:E5386"/>
    <mergeCell ref="G5385:I5385"/>
    <mergeCell ref="J5385:L5385"/>
    <mergeCell ref="M5385:Q5385"/>
    <mergeCell ref="A5389:H5389"/>
    <mergeCell ref="A5453:E5453"/>
    <mergeCell ref="G5453:I5453"/>
    <mergeCell ref="M5453:Q5453"/>
    <mergeCell ref="A5449:H5449"/>
    <mergeCell ref="A5451:E5451"/>
    <mergeCell ref="G5451:I5451"/>
    <mergeCell ref="J5451:L5451"/>
    <mergeCell ref="M5451:Q5451"/>
    <mergeCell ref="A5452:E5452"/>
    <mergeCell ref="G5452:I5452"/>
    <mergeCell ref="J5452:L5452"/>
    <mergeCell ref="M5452:Q5452"/>
    <mergeCell ref="A5439:E5439"/>
    <mergeCell ref="G5439:I5440"/>
    <mergeCell ref="M5439:Q5439"/>
    <mergeCell ref="A5443:H5443"/>
    <mergeCell ref="A5445:E5445"/>
    <mergeCell ref="G5445:I5446"/>
    <mergeCell ref="J5445:L5446"/>
    <mergeCell ref="M5445:Q5445"/>
    <mergeCell ref="A5426:E5429"/>
    <mergeCell ref="G5426:I5427"/>
    <mergeCell ref="J5426:L5427"/>
    <mergeCell ref="M5426:Q5426"/>
    <mergeCell ref="A5430:E5438"/>
    <mergeCell ref="G5430:I5431"/>
    <mergeCell ref="J5430:L5431"/>
    <mergeCell ref="M5430:Q5430"/>
    <mergeCell ref="A5417:E5417"/>
    <mergeCell ref="G5417:I5418"/>
    <mergeCell ref="M5417:Q5417"/>
    <mergeCell ref="A5421:H5421"/>
    <mergeCell ref="A5423:E5425"/>
    <mergeCell ref="G5423:I5424"/>
    <mergeCell ref="J5423:L5424"/>
    <mergeCell ref="M5423:Q5423"/>
  </mergeCells>
  <pageMargins left="0.375" right="0.375" top="0.375" bottom="0.375" header="0" footer="0"/>
  <pageSetup fitToWidth="0" fitToHeight="0" orientation="portrait" horizontalDpi="0"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D14"/>
  <sheetViews>
    <sheetView workbookViewId="0">
      <selection activeCell="B3" sqref="B3"/>
    </sheetView>
  </sheetViews>
  <sheetFormatPr defaultRowHeight="15.75" x14ac:dyDescent="0.25"/>
  <sheetData>
    <row r="1" spans="1:4" ht="16.5" thickBot="1" x14ac:dyDescent="0.3">
      <c r="A1" t="s">
        <v>3240</v>
      </c>
    </row>
    <row r="2" spans="1:4" ht="16.5" thickBot="1" x14ac:dyDescent="0.3">
      <c r="A2" s="142" t="s">
        <v>3235</v>
      </c>
      <c r="B2" s="143"/>
      <c r="C2" s="143"/>
      <c r="D2" s="144"/>
    </row>
    <row r="3" spans="1:4" x14ac:dyDescent="0.25">
      <c r="A3" t="s">
        <v>3236</v>
      </c>
    </row>
    <row r="4" spans="1:4" ht="16.5" thickBot="1" x14ac:dyDescent="0.3"/>
    <row r="5" spans="1:4" ht="16.5" thickBot="1" x14ac:dyDescent="0.3">
      <c r="A5" s="142" t="s">
        <v>3237</v>
      </c>
      <c r="B5" s="145" t="s">
        <v>3276</v>
      </c>
      <c r="C5" s="144"/>
    </row>
    <row r="6" spans="1:4" x14ac:dyDescent="0.25">
      <c r="A6" t="s">
        <v>3238</v>
      </c>
    </row>
    <row r="7" spans="1:4" ht="16.5" thickBot="1" x14ac:dyDescent="0.3"/>
    <row r="8" spans="1:4" ht="16.5" thickBot="1" x14ac:dyDescent="0.3">
      <c r="A8" s="145" t="s">
        <v>3239</v>
      </c>
      <c r="B8" s="143"/>
      <c r="C8" s="145" t="s">
        <v>3255</v>
      </c>
      <c r="D8" s="144"/>
    </row>
    <row r="9" spans="1:4" x14ac:dyDescent="0.25">
      <c r="A9" t="s">
        <v>3256</v>
      </c>
      <c r="C9" t="s">
        <v>3277</v>
      </c>
    </row>
    <row r="10" spans="1:4" x14ac:dyDescent="0.25">
      <c r="A10" t="s">
        <v>3257</v>
      </c>
      <c r="C10" t="s">
        <v>3278</v>
      </c>
    </row>
    <row r="11" spans="1:4" x14ac:dyDescent="0.25">
      <c r="A11" t="s">
        <v>3258</v>
      </c>
      <c r="C11" t="s">
        <v>3279</v>
      </c>
    </row>
    <row r="14" spans="1:4" x14ac:dyDescent="0.25">
      <c r="A14" t="s">
        <v>3280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workbookViewId="0">
      <selection activeCell="A20" sqref="A20"/>
    </sheetView>
  </sheetViews>
  <sheetFormatPr defaultRowHeight="15.7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24"/>
  <sheetViews>
    <sheetView zoomScale="85" zoomScaleNormal="85" workbookViewId="0">
      <selection activeCell="A2" sqref="A2"/>
    </sheetView>
  </sheetViews>
  <sheetFormatPr defaultRowHeight="15.75" x14ac:dyDescent="0.25"/>
  <cols>
    <col min="1" max="1" width="164.75" customWidth="1"/>
  </cols>
  <sheetData>
    <row r="1" spans="1:1" ht="204.75" x14ac:dyDescent="0.25">
      <c r="A1" s="83" t="s">
        <v>9074</v>
      </c>
    </row>
    <row r="2" spans="1:1" ht="267.75" x14ac:dyDescent="0.25">
      <c r="A2" s="83" t="s">
        <v>9073</v>
      </c>
    </row>
    <row r="3" spans="1:1" ht="110.25" x14ac:dyDescent="0.25">
      <c r="A3" s="83" t="s">
        <v>9070</v>
      </c>
    </row>
    <row r="4" spans="1:1" ht="220.5" x14ac:dyDescent="0.25">
      <c r="A4" s="83" t="s">
        <v>9069</v>
      </c>
    </row>
    <row r="5" spans="1:1" ht="220.5" x14ac:dyDescent="0.25">
      <c r="A5" s="83" t="s">
        <v>9071</v>
      </c>
    </row>
    <row r="6" spans="1:1" ht="47.25" x14ac:dyDescent="0.25">
      <c r="A6" s="83" t="s">
        <v>9072</v>
      </c>
    </row>
    <row r="7" spans="1:1" ht="252" x14ac:dyDescent="0.25">
      <c r="A7" s="83" t="s">
        <v>9079</v>
      </c>
    </row>
    <row r="8" spans="1:1" ht="157.5" x14ac:dyDescent="0.25">
      <c r="A8" s="83" t="s">
        <v>9075</v>
      </c>
    </row>
    <row r="9" spans="1:1" ht="78.75" x14ac:dyDescent="0.25">
      <c r="A9" s="83" t="s">
        <v>9076</v>
      </c>
    </row>
    <row r="10" spans="1:1" ht="283.5" x14ac:dyDescent="0.25">
      <c r="A10" s="83" t="s">
        <v>9077</v>
      </c>
    </row>
    <row r="11" spans="1:1" ht="141.75" x14ac:dyDescent="0.25">
      <c r="A11" s="83" t="s">
        <v>9078</v>
      </c>
    </row>
    <row r="12" spans="1:1" ht="78.75" x14ac:dyDescent="0.25">
      <c r="A12" s="83" t="s">
        <v>9080</v>
      </c>
    </row>
    <row r="13" spans="1:1" ht="236.25" x14ac:dyDescent="0.25">
      <c r="A13" s="83" t="s">
        <v>10846</v>
      </c>
    </row>
    <row r="14" spans="1:1" ht="63" x14ac:dyDescent="0.25">
      <c r="A14" s="83" t="s">
        <v>9081</v>
      </c>
    </row>
    <row r="15" spans="1:1" ht="267.75" x14ac:dyDescent="0.25">
      <c r="A15" s="83" t="s">
        <v>9082</v>
      </c>
    </row>
    <row r="16" spans="1:1" ht="157.5" x14ac:dyDescent="0.25">
      <c r="A16" s="83" t="s">
        <v>10845</v>
      </c>
    </row>
    <row r="17" spans="1:1" ht="204.75" x14ac:dyDescent="0.25">
      <c r="A17" s="83" t="s">
        <v>9083</v>
      </c>
    </row>
    <row r="18" spans="1:1" ht="47.25" x14ac:dyDescent="0.25">
      <c r="A18" s="83" t="s">
        <v>9084</v>
      </c>
    </row>
    <row r="19" spans="1:1" ht="220.5" x14ac:dyDescent="0.25">
      <c r="A19" s="83" t="s">
        <v>9089</v>
      </c>
    </row>
    <row r="20" spans="1:1" ht="157.5" x14ac:dyDescent="0.25">
      <c r="A20" s="83" t="s">
        <v>9090</v>
      </c>
    </row>
    <row r="21" spans="1:1" ht="110.25" x14ac:dyDescent="0.25">
      <c r="A21" s="83" t="s">
        <v>9091</v>
      </c>
    </row>
    <row r="22" spans="1:1" ht="47.25" x14ac:dyDescent="0.25">
      <c r="A22" s="83" t="s">
        <v>9092</v>
      </c>
    </row>
    <row r="23" spans="1:1" ht="94.5" x14ac:dyDescent="0.25">
      <c r="A23" s="177" t="s">
        <v>10960</v>
      </c>
    </row>
    <row r="24" spans="1:1" ht="47.25" x14ac:dyDescent="0.25">
      <c r="A24" s="83" t="s">
        <v>10844</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2"/>
  <sheetViews>
    <sheetView workbookViewId="0">
      <selection activeCell="A3" sqref="A3"/>
    </sheetView>
  </sheetViews>
  <sheetFormatPr defaultRowHeight="15.75" x14ac:dyDescent="0.25"/>
  <cols>
    <col min="1" max="1" width="27.625" customWidth="1"/>
    <col min="2" max="2" width="33.125" customWidth="1"/>
    <col min="3" max="3" width="34" customWidth="1"/>
    <col min="4" max="4" width="32.375" customWidth="1"/>
  </cols>
  <sheetData>
    <row r="1" spans="1:4" x14ac:dyDescent="0.25">
      <c r="A1" t="s">
        <v>9596</v>
      </c>
      <c r="B1" t="s">
        <v>9597</v>
      </c>
      <c r="C1" t="s">
        <v>9598</v>
      </c>
      <c r="D1" t="s">
        <v>9599</v>
      </c>
    </row>
    <row r="2" spans="1:4" x14ac:dyDescent="0.25">
      <c r="A2" t="s">
        <v>4053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X240"/>
  <sheetViews>
    <sheetView workbookViewId="0">
      <pane ySplit="2" topLeftCell="A230" activePane="bottomLeft" state="frozen"/>
      <selection activeCell="F43" sqref="F43:L43"/>
      <selection pane="bottomLeft" activeCell="I239" sqref="I239"/>
    </sheetView>
  </sheetViews>
  <sheetFormatPr defaultColWidth="0" defaultRowHeight="35.1" customHeight="1" x14ac:dyDescent="0.25"/>
  <cols>
    <col min="1" max="1" width="10.375" style="57" bestFit="1" customWidth="1"/>
    <col min="2" max="2" width="6.125" style="58" customWidth="1"/>
    <col min="3" max="4" width="9" style="56" customWidth="1"/>
    <col min="5" max="5" width="4.125" style="56" customWidth="1"/>
    <col min="6" max="6" width="9" style="56" customWidth="1"/>
    <col min="7" max="7" width="5.625" style="56" customWidth="1"/>
    <col min="8" max="9" width="13.375" style="59" bestFit="1" customWidth="1"/>
    <col min="10" max="10" width="9" style="56" customWidth="1"/>
    <col min="11" max="11" width="7.75" style="56" customWidth="1"/>
    <col min="12" max="12" width="5.375" style="56" customWidth="1"/>
    <col min="13" max="14" width="3.125" style="56" customWidth="1"/>
    <col min="15" max="18" width="9" style="56" customWidth="1"/>
    <col min="19" max="19" width="6.5" style="56" customWidth="1"/>
    <col min="20" max="20" width="6.125" style="180" customWidth="1"/>
    <col min="21" max="21" width="7.375" style="56" customWidth="1"/>
    <col min="22" max="22" width="9.25" customWidth="1"/>
    <col min="23" max="23" width="6.375" style="56" hidden="1" customWidth="1"/>
    <col min="24" max="24" width="0" style="56" hidden="1" customWidth="1"/>
    <col min="25" max="16384" width="9" style="56" hidden="1"/>
  </cols>
  <sheetData>
    <row r="1" spans="1:22" ht="74.25" customHeight="1" x14ac:dyDescent="0.7">
      <c r="A1" s="121" t="s">
        <v>445</v>
      </c>
      <c r="B1" s="73"/>
      <c r="C1" s="73"/>
      <c r="D1" s="73"/>
      <c r="E1" s="73"/>
      <c r="F1" s="73"/>
      <c r="G1" s="73"/>
      <c r="H1" s="73"/>
      <c r="I1" s="73"/>
      <c r="J1" s="73"/>
      <c r="K1" s="73"/>
      <c r="L1" s="73"/>
      <c r="M1" s="73"/>
      <c r="N1" s="73"/>
      <c r="O1" s="73"/>
      <c r="P1" s="73"/>
      <c r="Q1" s="73"/>
      <c r="R1" s="73"/>
      <c r="S1" s="73"/>
      <c r="T1" s="178"/>
      <c r="U1" s="73"/>
      <c r="V1" s="73"/>
    </row>
    <row r="2" spans="1:22" ht="15.75" x14ac:dyDescent="0.25">
      <c r="A2" s="6" t="s">
        <v>0</v>
      </c>
      <c r="B2" s="7" t="s">
        <v>1</v>
      </c>
      <c r="C2" t="s">
        <v>444</v>
      </c>
      <c r="D2" t="s">
        <v>443</v>
      </c>
      <c r="E2" t="s">
        <v>442</v>
      </c>
      <c r="F2" t="s">
        <v>441</v>
      </c>
      <c r="G2" t="s">
        <v>419</v>
      </c>
      <c r="H2" s="9" t="s">
        <v>440</v>
      </c>
      <c r="I2" s="9" t="s">
        <v>439</v>
      </c>
      <c r="J2" t="s">
        <v>438</v>
      </c>
      <c r="K2" t="s">
        <v>11</v>
      </c>
      <c r="L2" t="s">
        <v>437</v>
      </c>
      <c r="M2" t="s">
        <v>10</v>
      </c>
      <c r="N2" t="s">
        <v>468</v>
      </c>
      <c r="O2" t="s">
        <v>12</v>
      </c>
      <c r="P2" t="s">
        <v>13</v>
      </c>
      <c r="Q2" t="s">
        <v>14</v>
      </c>
      <c r="R2" t="s">
        <v>436</v>
      </c>
      <c r="S2" t="s">
        <v>504</v>
      </c>
      <c r="T2" s="179" t="s">
        <v>503</v>
      </c>
      <c r="U2" t="s">
        <v>435</v>
      </c>
      <c r="V2" t="s">
        <v>434</v>
      </c>
    </row>
    <row r="3" spans="1:22" ht="35.1" customHeight="1" x14ac:dyDescent="0.25">
      <c r="A3" s="57">
        <v>43011</v>
      </c>
      <c r="B3" s="58">
        <v>0.10277777777777779</v>
      </c>
      <c r="C3" s="56" t="s">
        <v>536</v>
      </c>
      <c r="D3" s="56" t="s">
        <v>535</v>
      </c>
      <c r="F3" s="60" t="s">
        <v>537</v>
      </c>
      <c r="G3" s="60"/>
      <c r="H3" s="59">
        <v>8643846364</v>
      </c>
      <c r="I3" s="59">
        <v>444444444</v>
      </c>
      <c r="J3" s="56" t="s">
        <v>18</v>
      </c>
      <c r="K3" s="56" t="s">
        <v>637</v>
      </c>
      <c r="L3" s="56" t="s">
        <v>538</v>
      </c>
      <c r="M3" s="56" t="s">
        <v>539</v>
      </c>
      <c r="N3" s="56" t="s">
        <v>636</v>
      </c>
      <c r="O3" s="61" t="s">
        <v>540</v>
      </c>
      <c r="P3" s="56">
        <v>2</v>
      </c>
      <c r="Q3" s="56">
        <v>3</v>
      </c>
      <c r="R3" s="56" t="s">
        <v>542</v>
      </c>
      <c r="S3" s="56" t="s">
        <v>541</v>
      </c>
      <c r="T3" s="180">
        <v>29349</v>
      </c>
      <c r="U3" s="56" t="s">
        <v>435</v>
      </c>
      <c r="V3" s="56" t="s">
        <v>640</v>
      </c>
    </row>
    <row r="5" spans="1:22" ht="35.1" customHeight="1" x14ac:dyDescent="0.25">
      <c r="A5" s="57">
        <v>43013</v>
      </c>
      <c r="B5" s="58">
        <v>0.19722222222222222</v>
      </c>
      <c r="C5" s="56" t="s">
        <v>609</v>
      </c>
      <c r="D5" s="56" t="s">
        <v>610</v>
      </c>
      <c r="F5" s="60" t="s">
        <v>611</v>
      </c>
      <c r="H5" s="59">
        <v>7706837158</v>
      </c>
      <c r="N5" s="56" t="s">
        <v>636</v>
      </c>
      <c r="O5" s="56" t="s">
        <v>612</v>
      </c>
      <c r="R5" s="56" t="s">
        <v>613</v>
      </c>
      <c r="S5" s="56" t="s">
        <v>326</v>
      </c>
      <c r="T5" s="180">
        <v>30268</v>
      </c>
      <c r="V5" t="s">
        <v>641</v>
      </c>
    </row>
    <row r="6" spans="1:22" customFormat="1" ht="35.1" customHeight="1" x14ac:dyDescent="0.25">
      <c r="A6" s="6">
        <v>43018</v>
      </c>
      <c r="B6" s="77">
        <v>0.35902777777777778</v>
      </c>
      <c r="C6" t="s">
        <v>688</v>
      </c>
      <c r="D6" t="s">
        <v>565</v>
      </c>
      <c r="F6" s="8" t="s">
        <v>714</v>
      </c>
      <c r="G6" s="8"/>
      <c r="H6" s="9">
        <v>7049100243</v>
      </c>
      <c r="I6" s="9"/>
      <c r="J6" t="s">
        <v>21</v>
      </c>
      <c r="L6" s="62" t="s">
        <v>689</v>
      </c>
      <c r="M6" s="182" t="s">
        <v>690</v>
      </c>
      <c r="N6" s="11" t="s">
        <v>627</v>
      </c>
      <c r="O6" t="s">
        <v>710</v>
      </c>
      <c r="R6" s="56" t="s">
        <v>711</v>
      </c>
      <c r="S6" s="56" t="s">
        <v>712</v>
      </c>
      <c r="T6" s="180">
        <v>28203</v>
      </c>
      <c r="V6" t="s">
        <v>713</v>
      </c>
    </row>
    <row r="7" spans="1:22" ht="35.1" customHeight="1" x14ac:dyDescent="0.25">
      <c r="A7" s="57">
        <v>43018</v>
      </c>
      <c r="B7" s="58">
        <v>0.70347222222222217</v>
      </c>
      <c r="C7" s="56" t="s">
        <v>465</v>
      </c>
      <c r="D7" s="56" t="s">
        <v>733</v>
      </c>
      <c r="F7" s="60" t="s">
        <v>734</v>
      </c>
      <c r="H7" s="59" t="s">
        <v>735</v>
      </c>
      <c r="J7" s="56" t="s">
        <v>18</v>
      </c>
      <c r="K7" s="56">
        <v>17071685</v>
      </c>
      <c r="L7" s="56" t="s">
        <v>736</v>
      </c>
      <c r="M7" s="56" t="s">
        <v>737</v>
      </c>
      <c r="N7" s="56" t="s">
        <v>627</v>
      </c>
      <c r="O7" s="56" t="s">
        <v>738</v>
      </c>
      <c r="R7" s="56" t="s">
        <v>739</v>
      </c>
      <c r="S7" s="56" t="s">
        <v>740</v>
      </c>
      <c r="T7" s="180">
        <v>14005</v>
      </c>
      <c r="V7" t="s">
        <v>741</v>
      </c>
    </row>
    <row r="8" spans="1:22" customFormat="1" ht="35.1" customHeight="1" x14ac:dyDescent="0.25">
      <c r="A8" s="6">
        <v>43018</v>
      </c>
      <c r="B8" s="77">
        <v>0.3756944444444445</v>
      </c>
      <c r="C8" t="s">
        <v>646</v>
      </c>
      <c r="D8" t="s">
        <v>691</v>
      </c>
      <c r="F8" s="8" t="s">
        <v>748</v>
      </c>
      <c r="G8" s="8"/>
      <c r="H8" s="9">
        <v>8012944470</v>
      </c>
      <c r="I8" s="9"/>
      <c r="J8" t="s">
        <v>694</v>
      </c>
      <c r="L8" s="62" t="s">
        <v>692</v>
      </c>
      <c r="M8" s="182" t="s">
        <v>693</v>
      </c>
      <c r="N8" s="11" t="s">
        <v>22</v>
      </c>
      <c r="O8" t="s">
        <v>757</v>
      </c>
      <c r="R8" s="56" t="s">
        <v>758</v>
      </c>
      <c r="S8" s="56" t="s">
        <v>759</v>
      </c>
      <c r="T8" s="180">
        <v>84087</v>
      </c>
      <c r="V8" t="s">
        <v>760</v>
      </c>
    </row>
    <row r="9" spans="1:22" customFormat="1" ht="35.1" customHeight="1" x14ac:dyDescent="0.25">
      <c r="A9" s="6">
        <v>43021</v>
      </c>
      <c r="B9" s="77">
        <v>0.38472222222222219</v>
      </c>
      <c r="C9" t="s">
        <v>810</v>
      </c>
      <c r="D9" t="s">
        <v>385</v>
      </c>
      <c r="F9" s="8"/>
      <c r="G9" s="8"/>
      <c r="H9" s="9">
        <v>9173122894</v>
      </c>
      <c r="I9" s="9"/>
      <c r="J9" t="s">
        <v>811</v>
      </c>
      <c r="L9" s="62" t="s">
        <v>812</v>
      </c>
      <c r="M9" s="182" t="s">
        <v>813</v>
      </c>
      <c r="N9" s="11"/>
      <c r="O9" t="s">
        <v>814</v>
      </c>
      <c r="R9" s="56" t="s">
        <v>815</v>
      </c>
      <c r="S9" s="56" t="s">
        <v>816</v>
      </c>
      <c r="T9" s="180">
        <v>12414</v>
      </c>
      <c r="V9" t="s">
        <v>818</v>
      </c>
    </row>
    <row r="10" spans="1:22" customFormat="1" ht="35.1" customHeight="1" x14ac:dyDescent="0.25">
      <c r="A10" s="6">
        <v>43021</v>
      </c>
      <c r="B10" s="77">
        <v>0.56527777777777777</v>
      </c>
      <c r="D10" t="s">
        <v>826</v>
      </c>
      <c r="F10" s="8" t="s">
        <v>827</v>
      </c>
      <c r="G10" s="8"/>
      <c r="H10" s="9">
        <v>5034097606</v>
      </c>
      <c r="I10" s="9"/>
      <c r="L10" s="62" t="s">
        <v>828</v>
      </c>
      <c r="M10" s="182" t="s">
        <v>829</v>
      </c>
      <c r="N10" s="11" t="s">
        <v>627</v>
      </c>
      <c r="O10" t="s">
        <v>831</v>
      </c>
      <c r="R10" s="56" t="s">
        <v>832</v>
      </c>
      <c r="S10" s="56" t="s">
        <v>833</v>
      </c>
      <c r="T10" s="180">
        <v>97338</v>
      </c>
      <c r="V10" t="s">
        <v>830</v>
      </c>
    </row>
    <row r="11" spans="1:22" customFormat="1" ht="35.1" customHeight="1" x14ac:dyDescent="0.25">
      <c r="A11" s="6">
        <v>43024</v>
      </c>
      <c r="B11" s="77">
        <v>0.4604166666666667</v>
      </c>
      <c r="C11" t="s">
        <v>868</v>
      </c>
      <c r="D11" t="s">
        <v>869</v>
      </c>
      <c r="F11" s="8" t="s">
        <v>611</v>
      </c>
      <c r="G11" s="8" t="s">
        <v>684</v>
      </c>
      <c r="H11" s="9">
        <v>7706837158</v>
      </c>
      <c r="I11" s="9"/>
      <c r="J11" t="s">
        <v>870</v>
      </c>
      <c r="L11" s="62" t="s">
        <v>871</v>
      </c>
      <c r="M11" s="182" t="s">
        <v>872</v>
      </c>
      <c r="N11" s="11" t="s">
        <v>627</v>
      </c>
      <c r="O11" t="s">
        <v>612</v>
      </c>
      <c r="R11" s="56" t="s">
        <v>613</v>
      </c>
      <c r="S11" s="56" t="s">
        <v>326</v>
      </c>
      <c r="T11" s="180">
        <v>30268</v>
      </c>
      <c r="V11" t="s">
        <v>873</v>
      </c>
    </row>
    <row r="12" spans="1:22" customFormat="1" ht="35.1" customHeight="1" x14ac:dyDescent="0.25">
      <c r="A12" s="6">
        <v>43025</v>
      </c>
      <c r="B12" s="77">
        <v>0.40833333333333338</v>
      </c>
      <c r="C12" t="s">
        <v>646</v>
      </c>
      <c r="D12" t="s">
        <v>691</v>
      </c>
      <c r="F12" s="8"/>
      <c r="G12" s="8"/>
      <c r="H12" s="9">
        <v>8017979592</v>
      </c>
      <c r="I12" s="9"/>
      <c r="J12" t="s">
        <v>26</v>
      </c>
      <c r="L12" s="62" t="s">
        <v>912</v>
      </c>
      <c r="M12" s="182" t="s">
        <v>913</v>
      </c>
      <c r="N12" s="11" t="s">
        <v>914</v>
      </c>
      <c r="O12" t="s">
        <v>757</v>
      </c>
      <c r="R12" s="56" t="s">
        <v>758</v>
      </c>
      <c r="S12" s="56" t="s">
        <v>759</v>
      </c>
      <c r="T12" s="180">
        <v>84087</v>
      </c>
      <c r="V12" t="s">
        <v>915</v>
      </c>
    </row>
    <row r="13" spans="1:22" customFormat="1" ht="35.1" customHeight="1" x14ac:dyDescent="0.25">
      <c r="A13" s="6">
        <v>43026</v>
      </c>
      <c r="B13" s="77">
        <v>0.47152777777777777</v>
      </c>
      <c r="C13" t="s">
        <v>942</v>
      </c>
      <c r="D13" t="s">
        <v>958</v>
      </c>
      <c r="F13" s="8" t="s">
        <v>960</v>
      </c>
      <c r="G13" s="8"/>
      <c r="H13" s="9">
        <v>4169940072</v>
      </c>
      <c r="I13" s="9"/>
      <c r="J13" t="s">
        <v>944</v>
      </c>
      <c r="L13" s="62" t="s">
        <v>943</v>
      </c>
      <c r="M13" s="182" t="s">
        <v>957</v>
      </c>
      <c r="N13" s="11" t="s">
        <v>627</v>
      </c>
      <c r="O13" t="s">
        <v>961</v>
      </c>
      <c r="P13" t="s">
        <v>962</v>
      </c>
      <c r="R13" s="56" t="s">
        <v>966</v>
      </c>
      <c r="S13" s="56" t="s">
        <v>963</v>
      </c>
      <c r="T13" s="179" t="s">
        <v>965</v>
      </c>
      <c r="U13" t="s">
        <v>964</v>
      </c>
      <c r="V13" t="s">
        <v>959</v>
      </c>
    </row>
    <row r="14" spans="1:22" ht="35.1" customHeight="1" x14ac:dyDescent="0.25">
      <c r="A14" s="57">
        <v>43026</v>
      </c>
      <c r="B14" s="58">
        <v>0.48333333333333334</v>
      </c>
      <c r="C14" s="56" t="s">
        <v>956</v>
      </c>
      <c r="H14" s="59">
        <v>8054045589</v>
      </c>
      <c r="J14" s="56" t="s">
        <v>731</v>
      </c>
      <c r="L14" s="56" t="s">
        <v>969</v>
      </c>
      <c r="O14" s="56" t="s">
        <v>970</v>
      </c>
      <c r="R14" s="56" t="s">
        <v>971</v>
      </c>
      <c r="S14" s="56" t="s">
        <v>972</v>
      </c>
      <c r="T14" s="180">
        <v>93314</v>
      </c>
      <c r="V14" t="s">
        <v>973</v>
      </c>
    </row>
    <row r="15" spans="1:22" customFormat="1" ht="35.1" customHeight="1" x14ac:dyDescent="0.25">
      <c r="A15" s="6">
        <v>43028</v>
      </c>
      <c r="B15" s="77">
        <v>0.44513888888888892</v>
      </c>
      <c r="C15" t="s">
        <v>908</v>
      </c>
      <c r="D15" t="s">
        <v>908</v>
      </c>
      <c r="F15" s="8" t="s">
        <v>910</v>
      </c>
      <c r="G15" s="8"/>
      <c r="H15" s="9">
        <v>7172755970</v>
      </c>
      <c r="I15" s="9"/>
      <c r="J15" t="s">
        <v>721</v>
      </c>
      <c r="K15">
        <v>12050112</v>
      </c>
      <c r="L15" s="62" t="s">
        <v>909</v>
      </c>
      <c r="M15" s="182" t="s">
        <v>1017</v>
      </c>
      <c r="N15" s="11" t="s">
        <v>627</v>
      </c>
      <c r="O15" t="s">
        <v>1018</v>
      </c>
      <c r="R15" s="56" t="s">
        <v>1019</v>
      </c>
      <c r="S15" s="56" t="s">
        <v>1020</v>
      </c>
      <c r="T15" s="180">
        <v>17003</v>
      </c>
      <c r="V15" t="s">
        <v>1021</v>
      </c>
    </row>
    <row r="16" spans="1:22" customFormat="1" ht="35.1" customHeight="1" x14ac:dyDescent="0.25">
      <c r="A16" s="6">
        <v>43031</v>
      </c>
      <c r="B16" s="77">
        <v>0.4597222222222222</v>
      </c>
      <c r="C16" t="s">
        <v>1040</v>
      </c>
      <c r="D16" t="s">
        <v>1038</v>
      </c>
      <c r="F16" s="8" t="s">
        <v>1039</v>
      </c>
      <c r="G16" s="8"/>
      <c r="H16" s="9">
        <v>6083460590</v>
      </c>
      <c r="I16" s="9"/>
      <c r="J16" t="s">
        <v>721</v>
      </c>
      <c r="L16" s="62" t="s">
        <v>1032</v>
      </c>
      <c r="M16" s="182" t="s">
        <v>999</v>
      </c>
      <c r="N16" s="11" t="s">
        <v>627</v>
      </c>
      <c r="O16" t="s">
        <v>1041</v>
      </c>
      <c r="R16" s="56" t="s">
        <v>1042</v>
      </c>
      <c r="S16" s="56" t="s">
        <v>1043</v>
      </c>
      <c r="T16" s="180">
        <v>53943</v>
      </c>
      <c r="V16" t="s">
        <v>1044</v>
      </c>
    </row>
    <row r="17" spans="1:22" customFormat="1" ht="35.1" customHeight="1" x14ac:dyDescent="0.25">
      <c r="A17" s="6">
        <v>43031</v>
      </c>
      <c r="B17" s="77">
        <v>0.40625</v>
      </c>
      <c r="C17" t="s">
        <v>1045</v>
      </c>
      <c r="D17" t="s">
        <v>1045</v>
      </c>
      <c r="F17" s="8" t="s">
        <v>1046</v>
      </c>
      <c r="G17" s="8"/>
      <c r="H17" s="9">
        <v>8708471425</v>
      </c>
      <c r="I17" s="9"/>
      <c r="J17" t="s">
        <v>771</v>
      </c>
      <c r="L17" s="62" t="s">
        <v>429</v>
      </c>
      <c r="M17" s="182" t="s">
        <v>1037</v>
      </c>
      <c r="N17" s="11" t="s">
        <v>604</v>
      </c>
      <c r="O17" t="s">
        <v>1059</v>
      </c>
      <c r="R17" t="s">
        <v>1060</v>
      </c>
      <c r="S17" s="56" t="s">
        <v>1061</v>
      </c>
      <c r="T17" s="180">
        <v>72513</v>
      </c>
      <c r="V17" s="83" t="s">
        <v>1063</v>
      </c>
    </row>
    <row r="18" spans="1:22" customFormat="1" ht="35.1" customHeight="1" x14ac:dyDescent="0.25">
      <c r="A18" s="6">
        <v>43032</v>
      </c>
      <c r="B18" s="77">
        <v>0.36944444444444446</v>
      </c>
      <c r="C18" t="s">
        <v>826</v>
      </c>
      <c r="D18" t="s">
        <v>826</v>
      </c>
      <c r="F18" s="8" t="s">
        <v>827</v>
      </c>
      <c r="G18" s="8"/>
      <c r="H18" s="9">
        <v>5034097606</v>
      </c>
      <c r="I18" s="9"/>
      <c r="L18" s="62" t="s">
        <v>828</v>
      </c>
      <c r="M18" s="182" t="s">
        <v>829</v>
      </c>
      <c r="N18" s="11" t="s">
        <v>627</v>
      </c>
      <c r="O18" t="s">
        <v>831</v>
      </c>
      <c r="R18" s="56" t="s">
        <v>832</v>
      </c>
      <c r="S18" s="56" t="s">
        <v>833</v>
      </c>
      <c r="T18" s="180">
        <v>97338</v>
      </c>
      <c r="V18" t="s">
        <v>1062</v>
      </c>
    </row>
    <row r="19" spans="1:22" customFormat="1" ht="35.1" customHeight="1" x14ac:dyDescent="0.25">
      <c r="A19" s="6">
        <v>43027</v>
      </c>
      <c r="B19" s="77">
        <v>0.58194444444444449</v>
      </c>
      <c r="C19" t="s">
        <v>991</v>
      </c>
      <c r="D19" t="s">
        <v>990</v>
      </c>
      <c r="E19" t="s">
        <v>975</v>
      </c>
      <c r="F19" s="8" t="s">
        <v>1118</v>
      </c>
      <c r="G19" s="8"/>
      <c r="H19" s="9">
        <v>3212982457</v>
      </c>
      <c r="I19" s="9">
        <v>9097440447</v>
      </c>
      <c r="J19" t="s">
        <v>1000</v>
      </c>
      <c r="K19">
        <v>16097456</v>
      </c>
      <c r="L19" s="62" t="s">
        <v>998</v>
      </c>
      <c r="M19" s="182" t="s">
        <v>1113</v>
      </c>
      <c r="N19" s="11" t="s">
        <v>627</v>
      </c>
      <c r="O19" t="s">
        <v>1114</v>
      </c>
      <c r="P19" t="s">
        <v>1115</v>
      </c>
      <c r="R19" s="56" t="s">
        <v>1116</v>
      </c>
      <c r="S19" s="56" t="s">
        <v>496</v>
      </c>
      <c r="T19" s="180">
        <v>33309</v>
      </c>
      <c r="V19" t="s">
        <v>1117</v>
      </c>
    </row>
    <row r="20" spans="1:22" ht="35.1" customHeight="1" x14ac:dyDescent="0.25">
      <c r="A20" s="57">
        <v>43034</v>
      </c>
      <c r="B20" s="58">
        <v>0.34513888888888888</v>
      </c>
      <c r="C20" s="56" t="s">
        <v>1119</v>
      </c>
      <c r="F20" s="60" t="s">
        <v>1120</v>
      </c>
      <c r="H20" s="59">
        <v>6042470935</v>
      </c>
      <c r="J20" s="56" t="s">
        <v>706</v>
      </c>
      <c r="L20" s="56" t="s">
        <v>1121</v>
      </c>
      <c r="O20" s="56" t="s">
        <v>1122</v>
      </c>
      <c r="R20" s="56" t="s">
        <v>1123</v>
      </c>
      <c r="S20" s="56" t="s">
        <v>1124</v>
      </c>
      <c r="T20" s="180" t="s">
        <v>1125</v>
      </c>
      <c r="V20" s="56" t="s">
        <v>1126</v>
      </c>
    </row>
    <row r="21" spans="1:22" customFormat="1" ht="35.1" customHeight="1" x14ac:dyDescent="0.25">
      <c r="A21" s="6">
        <v>43032</v>
      </c>
      <c r="B21" s="77">
        <v>0.65902777777777777</v>
      </c>
      <c r="C21" t="s">
        <v>1107</v>
      </c>
      <c r="D21" t="s">
        <v>1108</v>
      </c>
      <c r="F21" s="8" t="s">
        <v>1131</v>
      </c>
      <c r="G21" s="8"/>
      <c r="H21" s="9">
        <v>8656547902</v>
      </c>
      <c r="I21" s="9"/>
      <c r="J21" t="s">
        <v>18</v>
      </c>
      <c r="L21" s="62" t="s">
        <v>1109</v>
      </c>
      <c r="M21" s="182" t="s">
        <v>1110</v>
      </c>
      <c r="N21" s="11" t="s">
        <v>627</v>
      </c>
      <c r="O21" t="s">
        <v>1127</v>
      </c>
      <c r="R21" s="56" t="s">
        <v>1128</v>
      </c>
      <c r="S21" s="56" t="s">
        <v>1129</v>
      </c>
      <c r="T21" s="180">
        <v>37738</v>
      </c>
      <c r="V21" t="s">
        <v>1130</v>
      </c>
    </row>
    <row r="22" spans="1:22" customFormat="1" ht="35.1" customHeight="1" x14ac:dyDescent="0.25">
      <c r="A22" s="6">
        <v>43039</v>
      </c>
      <c r="B22" s="77">
        <v>0.3923611111111111</v>
      </c>
      <c r="C22" t="s">
        <v>861</v>
      </c>
      <c r="D22" t="s">
        <v>1216</v>
      </c>
      <c r="F22" s="8" t="s">
        <v>1222</v>
      </c>
      <c r="G22" s="8"/>
      <c r="H22" s="9">
        <v>7314201527</v>
      </c>
      <c r="I22" s="9"/>
      <c r="J22" t="s">
        <v>1096</v>
      </c>
      <c r="L22" s="62" t="s">
        <v>1217</v>
      </c>
      <c r="M22" s="182" t="s">
        <v>1218</v>
      </c>
      <c r="N22" s="11" t="s">
        <v>627</v>
      </c>
      <c r="O22" t="s">
        <v>1219</v>
      </c>
      <c r="R22" s="56" t="s">
        <v>1220</v>
      </c>
      <c r="S22" s="56" t="s">
        <v>1129</v>
      </c>
      <c r="T22" s="180">
        <v>38382</v>
      </c>
      <c r="V22" t="s">
        <v>1221</v>
      </c>
    </row>
    <row r="23" spans="1:22" customFormat="1" ht="35.1" customHeight="1" x14ac:dyDescent="0.25">
      <c r="A23" s="6">
        <v>43041</v>
      </c>
      <c r="B23" s="77">
        <v>5.1388888888888894E-2</v>
      </c>
      <c r="C23" t="s">
        <v>1315</v>
      </c>
      <c r="D23" t="s">
        <v>1309</v>
      </c>
      <c r="F23" s="8" t="s">
        <v>1310</v>
      </c>
      <c r="G23" s="8"/>
      <c r="H23" s="9">
        <v>6126244681</v>
      </c>
      <c r="I23" s="9">
        <v>6125674266</v>
      </c>
      <c r="J23" t="s">
        <v>780</v>
      </c>
      <c r="L23" s="62" t="s">
        <v>1311</v>
      </c>
      <c r="M23" s="182" t="s">
        <v>1312</v>
      </c>
      <c r="N23" s="11" t="s">
        <v>627</v>
      </c>
      <c r="O23" s="120" t="s">
        <v>1316</v>
      </c>
      <c r="P23" s="120" t="s">
        <v>1317</v>
      </c>
      <c r="R23" s="120" t="s">
        <v>1318</v>
      </c>
      <c r="S23" s="56" t="s">
        <v>1319</v>
      </c>
      <c r="T23" s="180">
        <v>55455</v>
      </c>
      <c r="V23" t="s">
        <v>1320</v>
      </c>
    </row>
    <row r="24" spans="1:22" customFormat="1" ht="35.1" customHeight="1" x14ac:dyDescent="0.25">
      <c r="A24" s="6">
        <v>43045</v>
      </c>
      <c r="B24" s="77">
        <v>0.47013888888888888</v>
      </c>
      <c r="C24" t="s">
        <v>1420</v>
      </c>
      <c r="F24" s="8" t="s">
        <v>1421</v>
      </c>
      <c r="G24" s="8"/>
      <c r="H24" s="9">
        <v>3365163705</v>
      </c>
      <c r="I24" s="9"/>
      <c r="J24" t="s">
        <v>18</v>
      </c>
      <c r="L24" s="62" t="s">
        <v>1422</v>
      </c>
      <c r="M24" s="182"/>
      <c r="N24" s="11"/>
      <c r="O24" t="s">
        <v>1423</v>
      </c>
      <c r="R24" s="56" t="s">
        <v>1424</v>
      </c>
      <c r="S24" s="56" t="s">
        <v>712</v>
      </c>
      <c r="T24" s="180">
        <v>27217</v>
      </c>
      <c r="V24" t="s">
        <v>1425</v>
      </c>
    </row>
    <row r="25" spans="1:22" customFormat="1" ht="35.1" customHeight="1" x14ac:dyDescent="0.25">
      <c r="A25" s="57">
        <v>43045</v>
      </c>
      <c r="B25" s="81">
        <v>0.10416666666666667</v>
      </c>
      <c r="C25" s="56" t="s">
        <v>1437</v>
      </c>
      <c r="D25" s="56"/>
      <c r="E25" s="56"/>
      <c r="F25" s="8" t="s">
        <v>1440</v>
      </c>
      <c r="G25" s="8"/>
      <c r="H25" s="59">
        <v>8048145712</v>
      </c>
      <c r="I25" s="59"/>
      <c r="J25" s="56" t="s">
        <v>26</v>
      </c>
      <c r="K25" s="56"/>
      <c r="L25" s="82" t="s">
        <v>1438</v>
      </c>
      <c r="M25" s="182" t="s">
        <v>1439</v>
      </c>
      <c r="N25" s="11" t="s">
        <v>627</v>
      </c>
      <c r="O25" t="s">
        <v>1451</v>
      </c>
      <c r="R25" s="56" t="s">
        <v>1452</v>
      </c>
      <c r="S25" s="56" t="s">
        <v>1453</v>
      </c>
      <c r="T25" s="180">
        <v>23192</v>
      </c>
      <c r="V25" t="s">
        <v>1441</v>
      </c>
    </row>
    <row r="26" spans="1:22" ht="35.1" customHeight="1" x14ac:dyDescent="0.25">
      <c r="A26" s="57">
        <v>43046</v>
      </c>
      <c r="B26" s="58">
        <v>0.44444444444444442</v>
      </c>
      <c r="C26" s="56" t="s">
        <v>1457</v>
      </c>
      <c r="D26" s="56" t="s">
        <v>1456</v>
      </c>
      <c r="F26" s="60" t="s">
        <v>1458</v>
      </c>
      <c r="H26" s="59">
        <v>4049335106</v>
      </c>
      <c r="J26" s="56" t="s">
        <v>863</v>
      </c>
      <c r="L26" s="56" t="s">
        <v>1459</v>
      </c>
      <c r="O26" s="56" t="s">
        <v>1460</v>
      </c>
      <c r="R26" s="56" t="s">
        <v>1461</v>
      </c>
      <c r="S26" s="56" t="s">
        <v>326</v>
      </c>
      <c r="T26" s="180">
        <v>30340</v>
      </c>
      <c r="V26" t="s">
        <v>1462</v>
      </c>
    </row>
    <row r="27" spans="1:22" customFormat="1" ht="35.1" customHeight="1" x14ac:dyDescent="0.25">
      <c r="A27" s="57">
        <v>43047</v>
      </c>
      <c r="B27" s="81">
        <v>7.0833333333333331E-2</v>
      </c>
      <c r="C27" s="56" t="s">
        <v>1224</v>
      </c>
      <c r="D27" s="56" t="s">
        <v>1223</v>
      </c>
      <c r="E27" s="56"/>
      <c r="F27" s="8" t="s">
        <v>1499</v>
      </c>
      <c r="G27" s="8"/>
      <c r="H27" s="59">
        <v>3108699537</v>
      </c>
      <c r="I27" s="59"/>
      <c r="J27" s="56" t="s">
        <v>706</v>
      </c>
      <c r="K27" s="56"/>
      <c r="L27" s="82" t="s">
        <v>1497</v>
      </c>
      <c r="M27" s="182" t="s">
        <v>1498</v>
      </c>
      <c r="N27" s="11" t="s">
        <v>627</v>
      </c>
      <c r="O27" t="s">
        <v>1500</v>
      </c>
      <c r="R27" s="56" t="s">
        <v>1501</v>
      </c>
      <c r="S27" s="56" t="s">
        <v>1502</v>
      </c>
      <c r="T27" s="180">
        <v>46628</v>
      </c>
      <c r="V27" t="s">
        <v>1771</v>
      </c>
    </row>
    <row r="28" spans="1:22" customFormat="1" ht="35.1" customHeight="1" x14ac:dyDescent="0.25">
      <c r="A28" s="6">
        <v>43049</v>
      </c>
      <c r="B28" s="77">
        <v>0.57708333333333328</v>
      </c>
      <c r="C28" t="s">
        <v>1512</v>
      </c>
      <c r="D28" t="s">
        <v>1513</v>
      </c>
      <c r="F28" s="8"/>
      <c r="G28" s="8"/>
      <c r="H28" s="9">
        <v>3524080766</v>
      </c>
      <c r="I28" s="9"/>
      <c r="J28" s="56" t="s">
        <v>1530</v>
      </c>
      <c r="L28" s="62" t="s">
        <v>1535</v>
      </c>
      <c r="M28" s="182"/>
      <c r="N28" s="11"/>
      <c r="O28" t="s">
        <v>1536</v>
      </c>
      <c r="R28" s="56" t="s">
        <v>1537</v>
      </c>
      <c r="S28" s="56" t="s">
        <v>496</v>
      </c>
      <c r="T28" s="180">
        <v>34748</v>
      </c>
      <c r="V28" t="s">
        <v>1544</v>
      </c>
    </row>
    <row r="29" spans="1:22" customFormat="1" ht="35.1" customHeight="1" x14ac:dyDescent="0.25">
      <c r="A29" s="6">
        <v>43049</v>
      </c>
      <c r="B29" s="77">
        <v>0.68472222222222223</v>
      </c>
      <c r="D29" t="s">
        <v>391</v>
      </c>
      <c r="F29" s="8"/>
      <c r="G29" s="8"/>
      <c r="H29" s="9">
        <v>7196617194</v>
      </c>
      <c r="I29" s="9"/>
      <c r="L29" s="62" t="s">
        <v>1540</v>
      </c>
      <c r="M29" s="182" t="s">
        <v>1539</v>
      </c>
      <c r="N29" s="11"/>
      <c r="T29" s="179"/>
      <c r="V29" t="s">
        <v>1602</v>
      </c>
    </row>
    <row r="30" spans="1:22" customFormat="1" ht="35.1" customHeight="1" x14ac:dyDescent="0.25">
      <c r="A30" s="6">
        <v>43053</v>
      </c>
      <c r="B30" s="77">
        <v>0.87222222222222223</v>
      </c>
      <c r="C30" t="s">
        <v>1583</v>
      </c>
      <c r="D30" t="s">
        <v>1374</v>
      </c>
      <c r="F30" s="8" t="s">
        <v>1383</v>
      </c>
      <c r="G30" s="8"/>
      <c r="H30" s="9">
        <v>5702518218</v>
      </c>
      <c r="I30" s="9"/>
      <c r="J30" t="s">
        <v>1571</v>
      </c>
      <c r="L30" s="62" t="s">
        <v>1584</v>
      </c>
      <c r="M30" s="182" t="s">
        <v>1585</v>
      </c>
      <c r="N30" s="11" t="s">
        <v>627</v>
      </c>
      <c r="O30" t="s">
        <v>1586</v>
      </c>
      <c r="R30" s="56" t="s">
        <v>1587</v>
      </c>
      <c r="S30" s="56" t="s">
        <v>1588</v>
      </c>
      <c r="T30" s="180">
        <v>18473</v>
      </c>
      <c r="V30" t="s">
        <v>1589</v>
      </c>
    </row>
    <row r="31" spans="1:22" ht="35.1" customHeight="1" x14ac:dyDescent="0.25">
      <c r="A31" s="57">
        <v>43054</v>
      </c>
      <c r="C31" s="56" t="s">
        <v>1641</v>
      </c>
      <c r="F31" s="60" t="s">
        <v>1642</v>
      </c>
      <c r="H31" s="59">
        <v>2298730824</v>
      </c>
      <c r="J31" s="56" t="s">
        <v>26</v>
      </c>
      <c r="L31" s="56" t="s">
        <v>1643</v>
      </c>
      <c r="M31" s="56" t="s">
        <v>1644</v>
      </c>
      <c r="O31" s="56" t="s">
        <v>1645</v>
      </c>
      <c r="R31" s="56" t="s">
        <v>1646</v>
      </c>
      <c r="S31" s="56" t="s">
        <v>326</v>
      </c>
      <c r="T31" s="180">
        <v>31768</v>
      </c>
      <c r="V31" t="s">
        <v>1647</v>
      </c>
    </row>
    <row r="32" spans="1:22" customFormat="1" ht="35.1" customHeight="1" x14ac:dyDescent="0.25">
      <c r="A32" s="6">
        <v>43055</v>
      </c>
      <c r="B32" s="77">
        <v>0.61875000000000002</v>
      </c>
      <c r="C32" t="s">
        <v>1174</v>
      </c>
      <c r="D32" t="s">
        <v>1704</v>
      </c>
      <c r="F32" s="8" t="s">
        <v>1696</v>
      </c>
      <c r="G32" s="8"/>
      <c r="H32" s="9">
        <v>6104764025</v>
      </c>
      <c r="I32" s="9"/>
      <c r="L32" s="62" t="s">
        <v>1584</v>
      </c>
      <c r="M32" s="182" t="s">
        <v>1700</v>
      </c>
      <c r="N32" s="11" t="s">
        <v>627</v>
      </c>
      <c r="O32" t="s">
        <v>1701</v>
      </c>
      <c r="R32" s="56" t="s">
        <v>1702</v>
      </c>
      <c r="S32" s="56" t="s">
        <v>1588</v>
      </c>
      <c r="T32" s="180">
        <v>19472</v>
      </c>
      <c r="V32" t="s">
        <v>1703</v>
      </c>
    </row>
    <row r="33" spans="1:22" ht="35.1" customHeight="1" x14ac:dyDescent="0.25">
      <c r="A33" s="57">
        <v>43066</v>
      </c>
      <c r="B33" s="58">
        <v>0.48125000000000001</v>
      </c>
      <c r="C33" s="56" t="s">
        <v>1816</v>
      </c>
      <c r="D33" s="56" t="s">
        <v>1817</v>
      </c>
      <c r="F33" s="60" t="s">
        <v>1818</v>
      </c>
      <c r="H33" s="59">
        <v>7576330690</v>
      </c>
      <c r="J33" s="56" t="s">
        <v>21</v>
      </c>
      <c r="L33" s="56" t="s">
        <v>1819</v>
      </c>
      <c r="M33" s="56" t="s">
        <v>1820</v>
      </c>
      <c r="N33" s="56" t="s">
        <v>627</v>
      </c>
      <c r="O33" s="56" t="s">
        <v>1821</v>
      </c>
      <c r="R33" s="56" t="s">
        <v>1822</v>
      </c>
      <c r="S33" s="56" t="s">
        <v>1453</v>
      </c>
      <c r="T33" s="180">
        <v>23323</v>
      </c>
      <c r="V33" t="s">
        <v>1823</v>
      </c>
    </row>
    <row r="34" spans="1:22" customFormat="1" ht="35.1" customHeight="1" x14ac:dyDescent="0.25">
      <c r="A34" s="6">
        <v>43067</v>
      </c>
      <c r="B34" s="77">
        <v>0.6020833333333333</v>
      </c>
      <c r="C34" t="s">
        <v>1908</v>
      </c>
      <c r="D34" t="s">
        <v>1907</v>
      </c>
      <c r="F34" s="8" t="s">
        <v>1916</v>
      </c>
      <c r="G34" s="8"/>
      <c r="H34" s="9">
        <v>2086612775</v>
      </c>
      <c r="I34" s="9"/>
      <c r="J34" t="s">
        <v>1909</v>
      </c>
      <c r="L34" s="62" t="s">
        <v>1819</v>
      </c>
      <c r="M34" s="182" t="s">
        <v>1911</v>
      </c>
      <c r="N34" s="11" t="s">
        <v>709</v>
      </c>
      <c r="O34" t="s">
        <v>1912</v>
      </c>
      <c r="R34" s="56" t="s">
        <v>1913</v>
      </c>
      <c r="S34" s="56" t="s">
        <v>1914</v>
      </c>
      <c r="T34" s="180">
        <v>83835</v>
      </c>
      <c r="V34" t="s">
        <v>1915</v>
      </c>
    </row>
    <row r="35" spans="1:22" customFormat="1" ht="35.1" customHeight="1" x14ac:dyDescent="0.25">
      <c r="A35" s="6">
        <v>43070</v>
      </c>
      <c r="B35" s="77">
        <v>0.54513888888888895</v>
      </c>
      <c r="C35" t="s">
        <v>1964</v>
      </c>
      <c r="D35" t="s">
        <v>1340</v>
      </c>
      <c r="F35" s="8"/>
      <c r="G35" s="8"/>
      <c r="H35" s="9">
        <v>7244530587</v>
      </c>
      <c r="I35" s="9">
        <v>7175542398</v>
      </c>
      <c r="J35" t="s">
        <v>1185</v>
      </c>
      <c r="L35" s="62" t="s">
        <v>1965</v>
      </c>
      <c r="M35" s="182"/>
      <c r="N35" s="11" t="s">
        <v>627</v>
      </c>
      <c r="T35" s="179"/>
    </row>
    <row r="36" spans="1:22" customFormat="1" ht="35.1" customHeight="1" x14ac:dyDescent="0.25">
      <c r="A36" s="6">
        <v>43076</v>
      </c>
      <c r="B36" s="77">
        <v>0.43194444444444446</v>
      </c>
      <c r="C36" t="s">
        <v>2047</v>
      </c>
      <c r="E36" t="s">
        <v>582</v>
      </c>
      <c r="F36" s="8" t="s">
        <v>2054</v>
      </c>
      <c r="G36" s="8"/>
      <c r="H36" s="9">
        <v>3306875081</v>
      </c>
      <c r="I36" s="9"/>
      <c r="J36" t="s">
        <v>2048</v>
      </c>
      <c r="L36" s="62" t="s">
        <v>2049</v>
      </c>
      <c r="M36" s="182" t="s">
        <v>2050</v>
      </c>
      <c r="N36" s="11" t="s">
        <v>627</v>
      </c>
      <c r="O36" t="s">
        <v>2051</v>
      </c>
      <c r="R36" s="56" t="s">
        <v>587</v>
      </c>
      <c r="S36" s="56" t="s">
        <v>2052</v>
      </c>
      <c r="T36" s="180">
        <v>44035</v>
      </c>
      <c r="V36" t="s">
        <v>2053</v>
      </c>
    </row>
    <row r="37" spans="1:22" ht="35.1" customHeight="1" x14ac:dyDescent="0.25">
      <c r="A37" s="57">
        <v>43080</v>
      </c>
      <c r="B37" s="58">
        <v>0.34791666666666665</v>
      </c>
      <c r="C37" s="56" t="s">
        <v>2108</v>
      </c>
      <c r="D37" s="56" t="s">
        <v>2109</v>
      </c>
      <c r="F37" s="60" t="s">
        <v>2110</v>
      </c>
      <c r="V37" t="s">
        <v>2111</v>
      </c>
    </row>
    <row r="38" spans="1:22" customFormat="1" ht="35.1" customHeight="1" x14ac:dyDescent="0.25">
      <c r="A38" s="6">
        <v>43082</v>
      </c>
      <c r="B38" s="77">
        <v>0.63958333333333328</v>
      </c>
      <c r="C38" t="s">
        <v>2152</v>
      </c>
      <c r="D38" t="s">
        <v>2151</v>
      </c>
      <c r="E38" t="s">
        <v>2194</v>
      </c>
      <c r="F38" s="8" t="s">
        <v>2154</v>
      </c>
      <c r="G38" s="8"/>
      <c r="H38" s="9">
        <v>7704822600</v>
      </c>
      <c r="I38" s="9"/>
      <c r="L38" s="62" t="s">
        <v>2153</v>
      </c>
      <c r="M38" s="182"/>
      <c r="N38" s="11" t="s">
        <v>19</v>
      </c>
      <c r="T38" s="179"/>
      <c r="V38" t="s">
        <v>2155</v>
      </c>
    </row>
    <row r="39" spans="1:22" customFormat="1" ht="35.1" customHeight="1" x14ac:dyDescent="0.25">
      <c r="A39" s="6">
        <v>43082</v>
      </c>
      <c r="B39" s="77">
        <v>0.6875</v>
      </c>
      <c r="C39" t="s">
        <v>2161</v>
      </c>
      <c r="D39" t="s">
        <v>2163</v>
      </c>
      <c r="F39" s="8" t="s">
        <v>1933</v>
      </c>
      <c r="G39" s="8"/>
      <c r="H39" s="9">
        <v>3869840607</v>
      </c>
      <c r="I39" s="9"/>
      <c r="J39" t="s">
        <v>706</v>
      </c>
      <c r="L39" s="62" t="s">
        <v>2164</v>
      </c>
      <c r="M39" s="182" t="s">
        <v>2165</v>
      </c>
      <c r="N39" s="11" t="s">
        <v>22</v>
      </c>
      <c r="O39" t="s">
        <v>2265</v>
      </c>
      <c r="R39" t="s">
        <v>1974</v>
      </c>
      <c r="S39" t="s">
        <v>496</v>
      </c>
      <c r="T39" s="179">
        <v>32606</v>
      </c>
      <c r="V39" t="s">
        <v>2166</v>
      </c>
    </row>
    <row r="40" spans="1:22" customFormat="1" ht="35.1" customHeight="1" x14ac:dyDescent="0.25">
      <c r="A40" s="6">
        <v>43089</v>
      </c>
      <c r="B40" s="77">
        <v>0.48402777777777778</v>
      </c>
      <c r="C40" t="s">
        <v>596</v>
      </c>
      <c r="D40" t="s">
        <v>596</v>
      </c>
      <c r="F40" s="8"/>
      <c r="G40" s="8"/>
      <c r="H40" s="9">
        <v>4236934466</v>
      </c>
      <c r="I40" s="9"/>
      <c r="J40" t="s">
        <v>1209</v>
      </c>
      <c r="L40" s="62"/>
      <c r="M40" s="182" t="s">
        <v>2236</v>
      </c>
      <c r="N40" s="11" t="s">
        <v>627</v>
      </c>
      <c r="T40" s="179"/>
      <c r="V40" t="s">
        <v>2237</v>
      </c>
    </row>
    <row r="41" spans="1:22" customFormat="1" ht="35.1" customHeight="1" x14ac:dyDescent="0.25">
      <c r="A41" s="6">
        <v>43089</v>
      </c>
      <c r="B41" s="77">
        <v>0.61875000000000002</v>
      </c>
      <c r="C41" t="s">
        <v>2225</v>
      </c>
      <c r="D41" t="s">
        <v>2226</v>
      </c>
      <c r="F41" s="8" t="s">
        <v>2227</v>
      </c>
      <c r="G41" s="8"/>
      <c r="H41" s="9">
        <v>4052496451</v>
      </c>
      <c r="I41" s="9"/>
      <c r="J41" t="s">
        <v>863</v>
      </c>
      <c r="L41" s="62" t="s">
        <v>2224</v>
      </c>
      <c r="M41" s="182"/>
      <c r="N41" s="11" t="s">
        <v>627</v>
      </c>
      <c r="O41" t="s">
        <v>2257</v>
      </c>
      <c r="R41" t="s">
        <v>2254</v>
      </c>
      <c r="S41" t="s">
        <v>2255</v>
      </c>
      <c r="T41" s="179">
        <v>73072</v>
      </c>
      <c r="V41" t="s">
        <v>2256</v>
      </c>
    </row>
    <row r="42" spans="1:22" ht="35.1" customHeight="1" x14ac:dyDescent="0.25">
      <c r="A42" s="57">
        <v>43095</v>
      </c>
      <c r="B42" s="58">
        <v>0.55138888888888882</v>
      </c>
      <c r="C42" s="56" t="s">
        <v>2275</v>
      </c>
      <c r="D42" s="56" t="s">
        <v>2276</v>
      </c>
      <c r="F42" s="60" t="s">
        <v>2277</v>
      </c>
      <c r="H42" s="59">
        <v>4846953632</v>
      </c>
      <c r="J42" s="56" t="s">
        <v>706</v>
      </c>
      <c r="K42" s="56">
        <v>14090516</v>
      </c>
      <c r="L42" s="56" t="s">
        <v>2278</v>
      </c>
      <c r="M42" s="56" t="s">
        <v>2279</v>
      </c>
      <c r="N42" s="56" t="s">
        <v>627</v>
      </c>
      <c r="O42" s="56" t="s">
        <v>2283</v>
      </c>
      <c r="R42" s="56" t="s">
        <v>2284</v>
      </c>
      <c r="S42" s="56" t="s">
        <v>1272</v>
      </c>
      <c r="T42" s="180">
        <v>21784</v>
      </c>
      <c r="V42" t="s">
        <v>2280</v>
      </c>
    </row>
    <row r="43" spans="1:22" customFormat="1" ht="35.1" customHeight="1" x14ac:dyDescent="0.25">
      <c r="A43" s="6">
        <v>43096</v>
      </c>
      <c r="B43" s="77">
        <v>0.48541666666666666</v>
      </c>
      <c r="C43" t="s">
        <v>1964</v>
      </c>
      <c r="D43" t="s">
        <v>2298</v>
      </c>
      <c r="F43" s="8" t="s">
        <v>2303</v>
      </c>
      <c r="G43" s="8"/>
      <c r="H43" s="9">
        <v>7344528650</v>
      </c>
      <c r="I43" s="9"/>
      <c r="J43" t="s">
        <v>1089</v>
      </c>
      <c r="L43" s="62"/>
      <c r="M43" s="182" t="s">
        <v>2299</v>
      </c>
      <c r="N43" s="11" t="s">
        <v>627</v>
      </c>
      <c r="O43" t="s">
        <v>2301</v>
      </c>
      <c r="R43" t="s">
        <v>2302</v>
      </c>
      <c r="S43" t="s">
        <v>1588</v>
      </c>
      <c r="T43" s="179">
        <v>16063</v>
      </c>
      <c r="V43" t="s">
        <v>2300</v>
      </c>
    </row>
    <row r="44" spans="1:22" customFormat="1" ht="35.1" customHeight="1" x14ac:dyDescent="0.25">
      <c r="A44" s="6">
        <v>43096</v>
      </c>
      <c r="B44" s="77">
        <v>0.64930555555555558</v>
      </c>
      <c r="C44" t="s">
        <v>686</v>
      </c>
      <c r="D44" t="s">
        <v>686</v>
      </c>
      <c r="F44" s="8" t="s">
        <v>687</v>
      </c>
      <c r="G44" s="8"/>
      <c r="H44" s="9">
        <v>2082670540</v>
      </c>
      <c r="I44" s="9"/>
      <c r="J44" t="s">
        <v>24</v>
      </c>
      <c r="L44" s="62"/>
      <c r="M44" s="182" t="s">
        <v>2311</v>
      </c>
      <c r="N44" s="11" t="s">
        <v>627</v>
      </c>
      <c r="O44" t="s">
        <v>2312</v>
      </c>
      <c r="R44" t="s">
        <v>2313</v>
      </c>
      <c r="S44" t="s">
        <v>2314</v>
      </c>
      <c r="T44" s="179">
        <v>83805</v>
      </c>
      <c r="V44" t="s">
        <v>2315</v>
      </c>
    </row>
    <row r="45" spans="1:22" ht="35.1" customHeight="1" x14ac:dyDescent="0.25">
      <c r="A45" s="57">
        <v>43104</v>
      </c>
      <c r="B45" s="58">
        <v>0.4680555555555555</v>
      </c>
      <c r="C45" s="56" t="s">
        <v>2376</v>
      </c>
      <c r="D45" s="56" t="s">
        <v>2377</v>
      </c>
      <c r="F45" s="60" t="s">
        <v>2378</v>
      </c>
      <c r="H45" s="59">
        <v>6604222475</v>
      </c>
      <c r="J45" s="56" t="s">
        <v>706</v>
      </c>
      <c r="M45" s="56" t="s">
        <v>2379</v>
      </c>
      <c r="O45" s="56" t="s">
        <v>2380</v>
      </c>
      <c r="R45" s="56" t="s">
        <v>2381</v>
      </c>
      <c r="S45" s="56" t="s">
        <v>2382</v>
      </c>
      <c r="T45" s="180">
        <v>64093</v>
      </c>
      <c r="V45" t="s">
        <v>2383</v>
      </c>
    </row>
    <row r="46" spans="1:22" customFormat="1" ht="35.1" customHeight="1" x14ac:dyDescent="0.25">
      <c r="A46" s="6">
        <v>43105</v>
      </c>
      <c r="B46" s="77">
        <v>0.56597222222222221</v>
      </c>
      <c r="C46" t="s">
        <v>2417</v>
      </c>
      <c r="D46" t="s">
        <v>2417</v>
      </c>
      <c r="F46" s="8" t="s">
        <v>2129</v>
      </c>
      <c r="G46" s="8"/>
      <c r="H46" s="9">
        <v>3172949966</v>
      </c>
      <c r="I46" s="9"/>
      <c r="J46" t="s">
        <v>718</v>
      </c>
      <c r="L46" s="62"/>
      <c r="M46" s="182" t="s">
        <v>2413</v>
      </c>
      <c r="N46" s="11" t="s">
        <v>627</v>
      </c>
      <c r="O46" t="s">
        <v>2419</v>
      </c>
      <c r="R46" t="s">
        <v>2420</v>
      </c>
      <c r="S46" t="s">
        <v>2421</v>
      </c>
      <c r="T46" s="179">
        <v>46237</v>
      </c>
      <c r="V46" t="s">
        <v>2418</v>
      </c>
    </row>
    <row r="47" spans="1:22" customFormat="1" ht="35.1" customHeight="1" x14ac:dyDescent="0.25">
      <c r="A47" s="6">
        <v>43105</v>
      </c>
      <c r="B47" s="77">
        <v>0.59097222222222223</v>
      </c>
      <c r="C47" t="s">
        <v>2344</v>
      </c>
      <c r="D47" t="s">
        <v>2349</v>
      </c>
      <c r="F47" s="8" t="s">
        <v>2345</v>
      </c>
      <c r="G47" s="8"/>
      <c r="H47" s="9">
        <v>3136158589</v>
      </c>
      <c r="I47" s="9"/>
      <c r="L47" s="62" t="s">
        <v>617</v>
      </c>
      <c r="M47" s="182" t="s">
        <v>2364</v>
      </c>
      <c r="N47" s="11" t="s">
        <v>627</v>
      </c>
      <c r="O47" t="s">
        <v>2429</v>
      </c>
      <c r="R47" t="s">
        <v>2430</v>
      </c>
      <c r="S47" t="s">
        <v>2431</v>
      </c>
      <c r="T47" s="179">
        <v>48130</v>
      </c>
      <c r="V47" t="s">
        <v>2428</v>
      </c>
    </row>
    <row r="48" spans="1:22" customFormat="1" ht="35.1" customHeight="1" x14ac:dyDescent="0.25">
      <c r="A48" s="6">
        <v>43105</v>
      </c>
      <c r="B48" s="77">
        <v>0.69027777777777777</v>
      </c>
      <c r="C48" t="s">
        <v>1091</v>
      </c>
      <c r="D48" t="s">
        <v>1092</v>
      </c>
      <c r="F48" s="8" t="s">
        <v>1093</v>
      </c>
      <c r="G48" s="8"/>
      <c r="H48" s="9">
        <v>8053054268</v>
      </c>
      <c r="I48" s="9">
        <v>8053057268</v>
      </c>
      <c r="J48" t="s">
        <v>771</v>
      </c>
      <c r="L48" s="62" t="s">
        <v>2434</v>
      </c>
      <c r="M48" s="182" t="s">
        <v>2435</v>
      </c>
      <c r="N48" s="11" t="s">
        <v>627</v>
      </c>
      <c r="O48" t="s">
        <v>2436</v>
      </c>
      <c r="R48" t="s">
        <v>2437</v>
      </c>
      <c r="S48" t="s">
        <v>972</v>
      </c>
      <c r="T48" s="179">
        <v>93405</v>
      </c>
      <c r="V48" t="s">
        <v>2434</v>
      </c>
    </row>
    <row r="49" spans="1:22" ht="35.1" customHeight="1" x14ac:dyDescent="0.25">
      <c r="A49" s="57">
        <v>43109</v>
      </c>
      <c r="B49" s="58">
        <v>0.68541666666666667</v>
      </c>
      <c r="C49" s="56" t="s">
        <v>1890</v>
      </c>
      <c r="D49" s="56" t="s">
        <v>1333</v>
      </c>
      <c r="F49" s="60" t="s">
        <v>2485</v>
      </c>
      <c r="H49" s="59">
        <v>8288744111</v>
      </c>
      <c r="J49" s="56" t="s">
        <v>2486</v>
      </c>
      <c r="L49" s="56" t="s">
        <v>2487</v>
      </c>
      <c r="N49" s="56" t="s">
        <v>627</v>
      </c>
      <c r="O49" s="56" t="s">
        <v>2488</v>
      </c>
      <c r="R49" s="56" t="s">
        <v>2489</v>
      </c>
      <c r="S49" s="56" t="s">
        <v>712</v>
      </c>
      <c r="V49" t="s">
        <v>2490</v>
      </c>
    </row>
    <row r="50" spans="1:22" ht="35.1" customHeight="1" x14ac:dyDescent="0.25">
      <c r="A50" s="57">
        <v>43110</v>
      </c>
      <c r="B50" s="58">
        <v>0.5541666666666667</v>
      </c>
      <c r="C50" s="56" t="s">
        <v>2498</v>
      </c>
      <c r="D50" s="120" t="s">
        <v>2499</v>
      </c>
      <c r="O50" s="120" t="s">
        <v>2500</v>
      </c>
      <c r="R50" s="120" t="s">
        <v>2501</v>
      </c>
      <c r="S50" s="56" t="s">
        <v>740</v>
      </c>
      <c r="T50" s="180" t="s">
        <v>2502</v>
      </c>
      <c r="V50" t="s">
        <v>2497</v>
      </c>
    </row>
    <row r="51" spans="1:22" customFormat="1" ht="35.1" customHeight="1" x14ac:dyDescent="0.25">
      <c r="A51" s="6">
        <v>43112</v>
      </c>
      <c r="B51" s="77">
        <v>0.40347222222222223</v>
      </c>
      <c r="C51" t="s">
        <v>2522</v>
      </c>
      <c r="D51" t="s">
        <v>2528</v>
      </c>
      <c r="F51" s="8" t="s">
        <v>2524</v>
      </c>
      <c r="G51" s="8"/>
      <c r="H51" s="9">
        <v>7703243654</v>
      </c>
      <c r="I51" s="9"/>
      <c r="J51" t="s">
        <v>1324</v>
      </c>
      <c r="L51" s="62" t="s">
        <v>2484</v>
      </c>
      <c r="M51" s="182" t="s">
        <v>2523</v>
      </c>
      <c r="N51" s="11" t="s">
        <v>627</v>
      </c>
      <c r="O51" t="s">
        <v>2525</v>
      </c>
      <c r="R51" t="s">
        <v>2526</v>
      </c>
      <c r="S51" t="s">
        <v>326</v>
      </c>
      <c r="T51" s="179">
        <v>30103</v>
      </c>
      <c r="V51" t="s">
        <v>2527</v>
      </c>
    </row>
    <row r="52" spans="1:22" customFormat="1" ht="35.1" customHeight="1" x14ac:dyDescent="0.25">
      <c r="A52" s="6">
        <v>43115</v>
      </c>
      <c r="B52" s="77">
        <v>0.4145833333333333</v>
      </c>
      <c r="C52" t="s">
        <v>2549</v>
      </c>
      <c r="D52" t="s">
        <v>2549</v>
      </c>
      <c r="F52" s="8" t="s">
        <v>2553</v>
      </c>
      <c r="G52" s="8"/>
      <c r="H52" s="9">
        <v>6084333043</v>
      </c>
      <c r="I52" s="9"/>
      <c r="J52" t="s">
        <v>771</v>
      </c>
      <c r="L52" s="62" t="s">
        <v>2542</v>
      </c>
      <c r="M52" s="182" t="s">
        <v>2541</v>
      </c>
      <c r="N52" s="11" t="s">
        <v>627</v>
      </c>
      <c r="O52" t="s">
        <v>2550</v>
      </c>
      <c r="R52" t="s">
        <v>2551</v>
      </c>
      <c r="S52" t="s">
        <v>1043</v>
      </c>
      <c r="T52" s="179">
        <v>54650</v>
      </c>
      <c r="V52" t="s">
        <v>2552</v>
      </c>
    </row>
    <row r="53" spans="1:22" ht="35.1" customHeight="1" x14ac:dyDescent="0.25">
      <c r="A53" s="57">
        <v>43116</v>
      </c>
      <c r="B53" s="58">
        <v>0.36805555555555558</v>
      </c>
      <c r="C53" s="56" t="s">
        <v>2519</v>
      </c>
      <c r="D53" s="56" t="s">
        <v>600</v>
      </c>
      <c r="F53" s="60" t="s">
        <v>2557</v>
      </c>
      <c r="H53" s="59">
        <v>2315913565</v>
      </c>
      <c r="J53" s="56" t="s">
        <v>771</v>
      </c>
      <c r="M53" s="56" t="s">
        <v>2558</v>
      </c>
      <c r="O53" s="56" t="s">
        <v>2559</v>
      </c>
      <c r="R53" s="56" t="s">
        <v>2560</v>
      </c>
      <c r="S53" s="56" t="s">
        <v>2431</v>
      </c>
      <c r="T53" s="180">
        <v>49601</v>
      </c>
      <c r="V53" t="s">
        <v>2561</v>
      </c>
    </row>
    <row r="54" spans="1:22" customFormat="1" ht="35.1" customHeight="1" x14ac:dyDescent="0.25">
      <c r="A54" s="6">
        <v>43116</v>
      </c>
      <c r="B54" s="77">
        <v>0.46180555555555558</v>
      </c>
      <c r="C54" t="s">
        <v>2564</v>
      </c>
      <c r="D54" t="s">
        <v>2532</v>
      </c>
      <c r="F54" s="8" t="s">
        <v>2566</v>
      </c>
      <c r="G54" s="8"/>
      <c r="H54" s="9">
        <v>5852171831</v>
      </c>
      <c r="I54" s="9"/>
      <c r="J54" t="s">
        <v>694</v>
      </c>
      <c r="L54" s="62"/>
      <c r="M54" s="182" t="s">
        <v>2565</v>
      </c>
      <c r="N54" s="11" t="s">
        <v>627</v>
      </c>
      <c r="O54" t="s">
        <v>2567</v>
      </c>
      <c r="R54" t="s">
        <v>2568</v>
      </c>
      <c r="S54" s="56" t="s">
        <v>2569</v>
      </c>
      <c r="T54" s="180">
        <v>66407</v>
      </c>
      <c r="V54" t="s">
        <v>2571</v>
      </c>
    </row>
    <row r="55" spans="1:22" ht="35.1" customHeight="1" x14ac:dyDescent="0.25">
      <c r="A55" s="57">
        <v>43116</v>
      </c>
      <c r="B55" s="58">
        <v>0.63958333333333328</v>
      </c>
      <c r="C55" s="56" t="s">
        <v>2572</v>
      </c>
      <c r="D55" s="56" t="s">
        <v>475</v>
      </c>
      <c r="F55" s="60" t="s">
        <v>476</v>
      </c>
      <c r="H55" s="59">
        <v>7039874594</v>
      </c>
      <c r="J55" s="56" t="s">
        <v>1096</v>
      </c>
      <c r="M55" s="56" t="s">
        <v>2573</v>
      </c>
      <c r="V55" t="s">
        <v>2574</v>
      </c>
    </row>
    <row r="56" spans="1:22" ht="35.1" customHeight="1" x14ac:dyDescent="0.25">
      <c r="A56" s="57">
        <v>43122</v>
      </c>
      <c r="B56" s="58">
        <v>0.62916666666666665</v>
      </c>
      <c r="C56" s="56" t="s">
        <v>2636</v>
      </c>
      <c r="D56" s="56" t="s">
        <v>2606</v>
      </c>
      <c r="F56" s="60" t="s">
        <v>2628</v>
      </c>
      <c r="H56" s="59">
        <v>9026623100</v>
      </c>
      <c r="I56" s="59" t="s">
        <v>2629</v>
      </c>
      <c r="J56" s="56" t="s">
        <v>1484</v>
      </c>
      <c r="M56" s="56" t="s">
        <v>2630</v>
      </c>
      <c r="O56" s="56" t="s">
        <v>2631</v>
      </c>
      <c r="R56" s="56" t="s">
        <v>2632</v>
      </c>
      <c r="S56" s="56" t="s">
        <v>2633</v>
      </c>
      <c r="T56" s="180" t="s">
        <v>2634</v>
      </c>
      <c r="V56" s="56" t="s">
        <v>2635</v>
      </c>
    </row>
    <row r="57" spans="1:22" customFormat="1" ht="35.1" customHeight="1" x14ac:dyDescent="0.25">
      <c r="A57" s="6">
        <v>43122</v>
      </c>
      <c r="B57" s="77">
        <v>0.6381944444444444</v>
      </c>
      <c r="C57" s="56" t="s">
        <v>1194</v>
      </c>
      <c r="D57" t="s">
        <v>1194</v>
      </c>
      <c r="F57" s="8" t="s">
        <v>2641</v>
      </c>
      <c r="G57" s="8"/>
      <c r="H57" s="9">
        <v>8475535695</v>
      </c>
      <c r="I57" s="9"/>
      <c r="J57" t="s">
        <v>706</v>
      </c>
      <c r="L57" s="62"/>
      <c r="M57" s="182" t="s">
        <v>2637</v>
      </c>
      <c r="N57" s="11" t="s">
        <v>627</v>
      </c>
      <c r="O57" s="56" t="s">
        <v>2638</v>
      </c>
      <c r="R57" s="56" t="s">
        <v>2639</v>
      </c>
      <c r="S57" s="56" t="s">
        <v>1043</v>
      </c>
      <c r="T57" s="180">
        <v>53104</v>
      </c>
      <c r="V57" t="s">
        <v>2640</v>
      </c>
    </row>
    <row r="58" spans="1:22" ht="35.1" customHeight="1" x14ac:dyDescent="0.3">
      <c r="A58" s="57">
        <v>43123</v>
      </c>
      <c r="B58" s="58">
        <v>0.59722222222222221</v>
      </c>
      <c r="C58" s="56" t="s">
        <v>2657</v>
      </c>
      <c r="D58" s="56" t="s">
        <v>2655</v>
      </c>
      <c r="F58" s="60" t="s">
        <v>2656</v>
      </c>
      <c r="H58" s="59">
        <v>8656908727</v>
      </c>
      <c r="I58" s="59">
        <v>8656173361</v>
      </c>
      <c r="K58" s="140">
        <v>14060198</v>
      </c>
      <c r="O58" s="56" t="s">
        <v>2672</v>
      </c>
      <c r="R58" s="56" t="s">
        <v>2673</v>
      </c>
      <c r="S58" s="56" t="s">
        <v>1129</v>
      </c>
      <c r="T58" s="180">
        <v>37771</v>
      </c>
      <c r="V58" t="s">
        <v>2674</v>
      </c>
    </row>
    <row r="59" spans="1:22" customFormat="1" ht="35.1" customHeight="1" x14ac:dyDescent="0.25">
      <c r="A59" s="6">
        <v>43126</v>
      </c>
      <c r="B59" s="77">
        <v>0.65069444444444446</v>
      </c>
      <c r="C59" s="56" t="s">
        <v>2730</v>
      </c>
      <c r="D59" t="s">
        <v>2730</v>
      </c>
      <c r="F59" s="8" t="s">
        <v>2733</v>
      </c>
      <c r="G59" s="8"/>
      <c r="H59" s="9">
        <v>9013514465</v>
      </c>
      <c r="I59" s="9"/>
      <c r="J59" t="s">
        <v>928</v>
      </c>
      <c r="L59" s="62"/>
      <c r="M59" s="182" t="s">
        <v>2731</v>
      </c>
      <c r="N59" s="11" t="s">
        <v>627</v>
      </c>
      <c r="O59" s="56" t="s">
        <v>2734</v>
      </c>
      <c r="R59" s="56" t="s">
        <v>2735</v>
      </c>
      <c r="S59" s="56" t="s">
        <v>1129</v>
      </c>
      <c r="T59" s="180">
        <v>38063</v>
      </c>
      <c r="V59" t="s">
        <v>2732</v>
      </c>
    </row>
    <row r="60" spans="1:22" customFormat="1" ht="35.1" customHeight="1" x14ac:dyDescent="0.25">
      <c r="A60" s="6">
        <v>43129</v>
      </c>
      <c r="B60" s="77">
        <v>0.35069444444444442</v>
      </c>
      <c r="C60" s="56" t="s">
        <v>357</v>
      </c>
      <c r="D60" s="56" t="s">
        <v>2736</v>
      </c>
      <c r="F60" s="8" t="s">
        <v>2737</v>
      </c>
      <c r="G60" s="8"/>
      <c r="H60" s="9">
        <v>7724929941</v>
      </c>
      <c r="I60" s="9"/>
      <c r="J60" s="56" t="s">
        <v>835</v>
      </c>
      <c r="K60">
        <v>17069652</v>
      </c>
      <c r="L60" s="62"/>
      <c r="M60" s="182"/>
      <c r="N60" s="11"/>
      <c r="O60" s="56" t="s">
        <v>2738</v>
      </c>
      <c r="R60" s="56" t="s">
        <v>2739</v>
      </c>
      <c r="S60" s="56" t="s">
        <v>496</v>
      </c>
      <c r="T60" s="180">
        <v>32967</v>
      </c>
      <c r="V60" t="s">
        <v>2740</v>
      </c>
    </row>
    <row r="61" spans="1:22" customFormat="1" ht="35.1" customHeight="1" x14ac:dyDescent="0.25">
      <c r="A61" s="6">
        <v>43129</v>
      </c>
      <c r="B61" s="77">
        <v>0.4597222222222222</v>
      </c>
      <c r="C61" t="s">
        <v>2197</v>
      </c>
      <c r="D61" t="s">
        <v>1786</v>
      </c>
      <c r="F61" s="8" t="s">
        <v>2776</v>
      </c>
      <c r="G61" s="8"/>
      <c r="H61" s="9">
        <v>5132560177</v>
      </c>
      <c r="I61" s="9"/>
      <c r="J61" t="s">
        <v>870</v>
      </c>
      <c r="L61" s="62"/>
      <c r="M61" s="182" t="s">
        <v>2756</v>
      </c>
      <c r="N61" s="11" t="s">
        <v>627</v>
      </c>
      <c r="O61" s="56" t="s">
        <v>2774</v>
      </c>
      <c r="R61" s="56" t="s">
        <v>2775</v>
      </c>
      <c r="S61" s="56" t="s">
        <v>1129</v>
      </c>
      <c r="T61" s="180">
        <v>37714</v>
      </c>
      <c r="V61" t="s">
        <v>2773</v>
      </c>
    </row>
    <row r="62" spans="1:22" customFormat="1" ht="35.1" customHeight="1" x14ac:dyDescent="0.25">
      <c r="A62" s="6">
        <v>43129</v>
      </c>
      <c r="B62" s="77">
        <v>0.67291666666666661</v>
      </c>
      <c r="C62" t="s">
        <v>2771</v>
      </c>
      <c r="D62" t="s">
        <v>2772</v>
      </c>
      <c r="F62" s="8" t="s">
        <v>2776</v>
      </c>
      <c r="G62" s="8"/>
      <c r="H62" s="9">
        <v>3524816078</v>
      </c>
      <c r="I62" s="9"/>
      <c r="L62" s="62"/>
      <c r="M62" s="182" t="s">
        <v>2770</v>
      </c>
      <c r="N62" s="11" t="s">
        <v>627</v>
      </c>
      <c r="T62" s="179"/>
    </row>
    <row r="63" spans="1:22" ht="35.1" customHeight="1" x14ac:dyDescent="0.25">
      <c r="A63" s="57">
        <v>43136</v>
      </c>
      <c r="B63" s="58">
        <v>0.6381944444444444</v>
      </c>
      <c r="C63" s="56" t="s">
        <v>2846</v>
      </c>
      <c r="D63" s="56" t="s">
        <v>2845</v>
      </c>
      <c r="F63" s="60" t="s">
        <v>2847</v>
      </c>
      <c r="J63" s="56" t="s">
        <v>721</v>
      </c>
      <c r="M63" s="56" t="s">
        <v>2848</v>
      </c>
      <c r="O63" s="56" t="s">
        <v>2849</v>
      </c>
      <c r="R63" s="56" t="s">
        <v>2850</v>
      </c>
      <c r="S63" s="56" t="s">
        <v>2851</v>
      </c>
      <c r="T63" s="180">
        <v>6437</v>
      </c>
      <c r="V63" t="s">
        <v>2853</v>
      </c>
    </row>
    <row r="64" spans="1:22" customFormat="1" ht="35.1" customHeight="1" x14ac:dyDescent="0.25">
      <c r="A64" s="6">
        <v>43139</v>
      </c>
      <c r="B64" s="77">
        <v>0.58402777777777781</v>
      </c>
      <c r="C64" s="56" t="s">
        <v>357</v>
      </c>
      <c r="D64" s="56" t="s">
        <v>2736</v>
      </c>
      <c r="F64" s="8" t="s">
        <v>2737</v>
      </c>
      <c r="G64" s="8"/>
      <c r="H64" s="9">
        <v>7724929941</v>
      </c>
      <c r="I64" s="9"/>
      <c r="J64" s="56" t="s">
        <v>835</v>
      </c>
      <c r="K64">
        <v>17069652</v>
      </c>
      <c r="L64" s="62"/>
      <c r="M64" s="182" t="s">
        <v>2905</v>
      </c>
      <c r="N64" s="11"/>
      <c r="O64" s="56" t="s">
        <v>2738</v>
      </c>
      <c r="R64" s="56" t="s">
        <v>2739</v>
      </c>
      <c r="S64" s="56" t="s">
        <v>496</v>
      </c>
      <c r="T64" s="180">
        <v>32967</v>
      </c>
      <c r="V64" t="s">
        <v>2904</v>
      </c>
    </row>
    <row r="65" spans="1:22" customFormat="1" ht="35.1" customHeight="1" x14ac:dyDescent="0.25">
      <c r="A65" s="6">
        <v>43139</v>
      </c>
      <c r="B65" s="77">
        <v>0.62361111111111112</v>
      </c>
      <c r="C65" t="s">
        <v>2910</v>
      </c>
      <c r="D65" t="s">
        <v>2543</v>
      </c>
      <c r="F65" s="8" t="s">
        <v>2911</v>
      </c>
      <c r="G65" s="8"/>
      <c r="H65" s="9">
        <v>6306281670</v>
      </c>
      <c r="I65" s="9"/>
      <c r="J65" t="s">
        <v>771</v>
      </c>
      <c r="L65" s="62"/>
      <c r="M65" s="182" t="s">
        <v>2909</v>
      </c>
      <c r="N65" s="11" t="s">
        <v>627</v>
      </c>
      <c r="O65" s="56" t="s">
        <v>2912</v>
      </c>
      <c r="R65" s="56" t="s">
        <v>2913</v>
      </c>
      <c r="S65" s="56" t="s">
        <v>2914</v>
      </c>
      <c r="T65" s="180">
        <v>60101</v>
      </c>
      <c r="V65" t="s">
        <v>2915</v>
      </c>
    </row>
    <row r="66" spans="1:22" customFormat="1" ht="35.1" customHeight="1" x14ac:dyDescent="0.25">
      <c r="A66" s="6">
        <v>43144</v>
      </c>
      <c r="B66" s="77">
        <v>6.9444444444444434E-2</v>
      </c>
      <c r="C66" t="s">
        <v>2966</v>
      </c>
      <c r="D66" t="s">
        <v>2969</v>
      </c>
      <c r="E66" t="s">
        <v>2968</v>
      </c>
      <c r="F66" s="8" t="s">
        <v>2973</v>
      </c>
      <c r="G66" s="8" t="s">
        <v>2974</v>
      </c>
      <c r="H66" s="9">
        <v>8044458108</v>
      </c>
      <c r="I66" s="9"/>
      <c r="J66" t="s">
        <v>1096</v>
      </c>
      <c r="L66" s="62"/>
      <c r="M66" s="182" t="s">
        <v>2967</v>
      </c>
      <c r="N66" s="11" t="s">
        <v>627</v>
      </c>
      <c r="O66" s="56" t="s">
        <v>2970</v>
      </c>
      <c r="R66" s="56" t="s">
        <v>2971</v>
      </c>
      <c r="S66" s="56" t="s">
        <v>541</v>
      </c>
      <c r="T66" s="180">
        <v>29073</v>
      </c>
      <c r="V66" t="s">
        <v>2972</v>
      </c>
    </row>
    <row r="67" spans="1:22" customFormat="1" ht="35.1" customHeight="1" x14ac:dyDescent="0.25">
      <c r="A67" s="6">
        <v>43144</v>
      </c>
      <c r="B67" s="77">
        <v>0.59791666666666665</v>
      </c>
      <c r="C67" t="s">
        <v>600</v>
      </c>
      <c r="D67" t="s">
        <v>600</v>
      </c>
      <c r="F67" s="8" t="s">
        <v>603</v>
      </c>
      <c r="G67" s="8"/>
      <c r="H67" s="9">
        <v>8656877451</v>
      </c>
      <c r="I67" s="9"/>
      <c r="J67" t="s">
        <v>771</v>
      </c>
      <c r="L67" s="62"/>
      <c r="M67" s="182" t="s">
        <v>2981</v>
      </c>
      <c r="N67" s="11" t="s">
        <v>656</v>
      </c>
      <c r="O67" s="56" t="s">
        <v>2982</v>
      </c>
      <c r="R67" s="56" t="s">
        <v>2983</v>
      </c>
      <c r="S67" s="56" t="s">
        <v>1129</v>
      </c>
      <c r="T67" s="180">
        <v>37912</v>
      </c>
      <c r="V67" t="s">
        <v>2984</v>
      </c>
    </row>
    <row r="68" spans="1:22" ht="35.1" customHeight="1" x14ac:dyDescent="0.25">
      <c r="A68" s="57">
        <v>43144</v>
      </c>
      <c r="B68" s="58">
        <v>0.64374999999999993</v>
      </c>
      <c r="C68" s="56" t="s">
        <v>2985</v>
      </c>
      <c r="D68" s="56" t="s">
        <v>2943</v>
      </c>
      <c r="F68" s="60" t="s">
        <v>2944</v>
      </c>
      <c r="H68" s="59">
        <v>8009320140</v>
      </c>
      <c r="J68" s="56" t="s">
        <v>1096</v>
      </c>
      <c r="M68" s="56" t="s">
        <v>2986</v>
      </c>
      <c r="O68" s="56" t="s">
        <v>2987</v>
      </c>
      <c r="R68" s="56" t="s">
        <v>2988</v>
      </c>
      <c r="S68" s="56" t="s">
        <v>496</v>
      </c>
      <c r="T68" s="180">
        <v>33634</v>
      </c>
      <c r="V68" t="s">
        <v>2989</v>
      </c>
    </row>
    <row r="69" spans="1:22" ht="35.1" customHeight="1" x14ac:dyDescent="0.25">
      <c r="A69" s="57">
        <v>43144</v>
      </c>
      <c r="B69" s="58">
        <v>0.68194444444444446</v>
      </c>
      <c r="C69" s="56" t="s">
        <v>2858</v>
      </c>
      <c r="D69" s="56" t="s">
        <v>2990</v>
      </c>
      <c r="F69" s="60" t="s">
        <v>2991</v>
      </c>
      <c r="H69" s="59">
        <v>7062723900</v>
      </c>
      <c r="V69" t="s">
        <v>4044</v>
      </c>
    </row>
    <row r="70" spans="1:22" ht="35.1" customHeight="1" x14ac:dyDescent="0.25">
      <c r="A70" s="57">
        <v>43145</v>
      </c>
      <c r="B70" s="58">
        <v>0.54722222222222217</v>
      </c>
      <c r="C70" s="56" t="s">
        <v>2999</v>
      </c>
      <c r="D70" s="56" t="s">
        <v>2998</v>
      </c>
      <c r="H70" s="59">
        <v>2089916987</v>
      </c>
      <c r="J70" s="56" t="s">
        <v>1617</v>
      </c>
    </row>
    <row r="71" spans="1:22" customFormat="1" ht="35.1" customHeight="1" x14ac:dyDescent="0.25">
      <c r="A71" s="6">
        <v>43146</v>
      </c>
      <c r="B71" s="77">
        <v>0.57847222222222217</v>
      </c>
      <c r="C71" s="56" t="s">
        <v>3021</v>
      </c>
      <c r="D71" t="s">
        <v>3015</v>
      </c>
      <c r="E71" s="8"/>
      <c r="F71" s="8" t="s">
        <v>3022</v>
      </c>
      <c r="G71" s="8"/>
      <c r="H71" s="9">
        <v>8024343438</v>
      </c>
      <c r="I71" s="9"/>
      <c r="L71" s="62"/>
      <c r="M71" s="182" t="s">
        <v>3016</v>
      </c>
      <c r="N71" s="11" t="s">
        <v>627</v>
      </c>
      <c r="O71" s="56" t="s">
        <v>3017</v>
      </c>
      <c r="R71" s="56" t="s">
        <v>3019</v>
      </c>
      <c r="S71" s="56" t="s">
        <v>3018</v>
      </c>
      <c r="T71" s="180">
        <v>5462</v>
      </c>
      <c r="V71" t="s">
        <v>3020</v>
      </c>
    </row>
    <row r="72" spans="1:22" customFormat="1" ht="35.1" customHeight="1" x14ac:dyDescent="0.25">
      <c r="A72" s="6">
        <v>43151</v>
      </c>
      <c r="B72" s="77">
        <v>0.64097222222222217</v>
      </c>
      <c r="C72" t="s">
        <v>3081</v>
      </c>
      <c r="D72" t="s">
        <v>3082</v>
      </c>
      <c r="E72" t="s">
        <v>3083</v>
      </c>
      <c r="F72" s="8" t="s">
        <v>3089</v>
      </c>
      <c r="G72" s="8"/>
      <c r="H72" s="9">
        <v>4702169969</v>
      </c>
      <c r="I72" s="9"/>
      <c r="J72" t="s">
        <v>1000</v>
      </c>
      <c r="L72" s="62"/>
      <c r="M72" s="182" t="s">
        <v>3084</v>
      </c>
      <c r="N72" s="11" t="s">
        <v>627</v>
      </c>
      <c r="O72" s="56" t="s">
        <v>3087</v>
      </c>
      <c r="P72" t="s">
        <v>3085</v>
      </c>
      <c r="R72" s="56" t="s">
        <v>3086</v>
      </c>
      <c r="S72" s="56" t="s">
        <v>326</v>
      </c>
      <c r="T72" s="180">
        <v>30144</v>
      </c>
      <c r="V72" t="s">
        <v>3088</v>
      </c>
    </row>
    <row r="73" spans="1:22" customFormat="1" ht="35.1" customHeight="1" x14ac:dyDescent="0.25">
      <c r="A73" s="6">
        <v>43153</v>
      </c>
      <c r="B73" s="77">
        <v>0.57638888888888895</v>
      </c>
      <c r="C73" t="s">
        <v>3128</v>
      </c>
      <c r="D73" t="s">
        <v>3125</v>
      </c>
      <c r="E73" s="141"/>
      <c r="F73" s="8" t="s">
        <v>3124</v>
      </c>
      <c r="G73" s="8"/>
      <c r="H73" s="9">
        <v>2163740466</v>
      </c>
      <c r="I73" s="9"/>
      <c r="J73" t="s">
        <v>771</v>
      </c>
      <c r="K73" t="s">
        <v>3129</v>
      </c>
      <c r="L73" s="62"/>
      <c r="M73" s="182" t="s">
        <v>3147</v>
      </c>
      <c r="N73" s="11" t="s">
        <v>627</v>
      </c>
      <c r="O73" s="56" t="s">
        <v>3130</v>
      </c>
      <c r="R73" s="56" t="s">
        <v>3131</v>
      </c>
      <c r="S73" s="56" t="s">
        <v>588</v>
      </c>
      <c r="T73" s="180">
        <v>44102</v>
      </c>
      <c r="V73" t="s">
        <v>3132</v>
      </c>
    </row>
    <row r="74" spans="1:22" customFormat="1" ht="35.1" customHeight="1" x14ac:dyDescent="0.25">
      <c r="A74" s="6">
        <v>43154</v>
      </c>
      <c r="B74" s="77">
        <v>0.49027777777777781</v>
      </c>
      <c r="C74" t="s">
        <v>3141</v>
      </c>
      <c r="D74" t="s">
        <v>3286</v>
      </c>
      <c r="F74" s="8" t="s">
        <v>3143</v>
      </c>
      <c r="G74" s="8"/>
      <c r="H74" s="9">
        <v>7174543748</v>
      </c>
      <c r="I74" s="9"/>
      <c r="J74" t="s">
        <v>3142</v>
      </c>
      <c r="L74" s="62"/>
      <c r="M74" s="182" t="s">
        <v>3146</v>
      </c>
      <c r="N74" s="11" t="s">
        <v>627</v>
      </c>
      <c r="O74" s="56" t="s">
        <v>3190</v>
      </c>
      <c r="R74" s="56" t="s">
        <v>3191</v>
      </c>
      <c r="S74" s="56" t="s">
        <v>1588</v>
      </c>
      <c r="T74" s="180">
        <v>17007</v>
      </c>
      <c r="V74" t="s">
        <v>3145</v>
      </c>
    </row>
    <row r="75" spans="1:22" customFormat="1" ht="35.1" customHeight="1" x14ac:dyDescent="0.25">
      <c r="A75" s="6">
        <v>43157</v>
      </c>
      <c r="B75" s="77">
        <v>0.46111111111111108</v>
      </c>
      <c r="C75" t="s">
        <v>3176</v>
      </c>
      <c r="D75" t="s">
        <v>3168</v>
      </c>
      <c r="E75" s="141"/>
      <c r="F75" s="8" t="s">
        <v>3170</v>
      </c>
      <c r="G75" s="8"/>
      <c r="H75" s="9">
        <v>4349227922</v>
      </c>
      <c r="I75" s="9"/>
      <c r="J75" t="s">
        <v>3142</v>
      </c>
      <c r="L75" s="62"/>
      <c r="M75" s="182" t="s">
        <v>3171</v>
      </c>
      <c r="N75" s="11" t="s">
        <v>627</v>
      </c>
      <c r="O75" s="56" t="s">
        <v>3172</v>
      </c>
      <c r="R75" s="56" t="s">
        <v>3173</v>
      </c>
      <c r="S75" s="56" t="s">
        <v>3174</v>
      </c>
      <c r="T75" s="180">
        <v>24483</v>
      </c>
      <c r="V75" t="s">
        <v>3175</v>
      </c>
    </row>
    <row r="76" spans="1:22" ht="35.1" customHeight="1" x14ac:dyDescent="0.25">
      <c r="A76" s="57">
        <v>43157</v>
      </c>
      <c r="B76" s="58">
        <v>0.5</v>
      </c>
      <c r="C76" s="56" t="s">
        <v>927</v>
      </c>
      <c r="D76" s="56" t="s">
        <v>3179</v>
      </c>
      <c r="F76" s="60" t="s">
        <v>3178</v>
      </c>
      <c r="H76" s="59">
        <v>5614957272</v>
      </c>
      <c r="J76" s="56" t="s">
        <v>2113</v>
      </c>
      <c r="M76" s="56" t="s">
        <v>3180</v>
      </c>
      <c r="O76" s="56" t="s">
        <v>3182</v>
      </c>
      <c r="R76" s="56" t="s">
        <v>3183</v>
      </c>
      <c r="S76" s="56" t="s">
        <v>3184</v>
      </c>
      <c r="T76" s="180">
        <v>33484</v>
      </c>
      <c r="V76" t="s">
        <v>3181</v>
      </c>
    </row>
    <row r="77" spans="1:22" ht="35.1" customHeight="1" x14ac:dyDescent="0.25">
      <c r="A77" s="57">
        <v>43158</v>
      </c>
      <c r="B77" s="58">
        <v>0.44930555555555557</v>
      </c>
      <c r="C77" s="56" t="s">
        <v>3214</v>
      </c>
      <c r="D77" s="56" t="s">
        <v>3219</v>
      </c>
      <c r="F77" s="60" t="s">
        <v>3220</v>
      </c>
      <c r="H77" s="59">
        <v>6789101248</v>
      </c>
      <c r="J77" s="56" t="s">
        <v>3218</v>
      </c>
      <c r="O77" s="56" t="s">
        <v>3215</v>
      </c>
      <c r="R77" s="56" t="s">
        <v>3216</v>
      </c>
      <c r="S77" s="56" t="s">
        <v>326</v>
      </c>
      <c r="T77" s="180">
        <v>30083</v>
      </c>
      <c r="V77" t="s">
        <v>3217</v>
      </c>
    </row>
    <row r="78" spans="1:22" ht="35.1" customHeight="1" x14ac:dyDescent="0.25">
      <c r="A78" s="57">
        <v>43158</v>
      </c>
      <c r="B78" s="58">
        <v>0.51736111111111105</v>
      </c>
      <c r="C78" s="56" t="s">
        <v>3128</v>
      </c>
      <c r="D78" s="56" t="s">
        <v>3125</v>
      </c>
      <c r="F78" s="60" t="s">
        <v>3124</v>
      </c>
      <c r="H78" s="59">
        <v>2163740466</v>
      </c>
      <c r="J78" s="56" t="s">
        <v>771</v>
      </c>
      <c r="M78" s="56" t="s">
        <v>3223</v>
      </c>
      <c r="O78" s="56" t="s">
        <v>3130</v>
      </c>
      <c r="P78"/>
      <c r="Q78"/>
      <c r="R78" s="56" t="s">
        <v>3131</v>
      </c>
      <c r="S78" s="56" t="s">
        <v>588</v>
      </c>
      <c r="T78" s="180">
        <v>44102</v>
      </c>
      <c r="V78" t="s">
        <v>3224</v>
      </c>
    </row>
    <row r="79" spans="1:22" ht="35.1" customHeight="1" x14ac:dyDescent="0.25">
      <c r="A79" s="57">
        <v>43158</v>
      </c>
      <c r="B79" s="58">
        <v>0.6020833333333333</v>
      </c>
      <c r="C79" s="56" t="s">
        <v>3241</v>
      </c>
      <c r="D79" s="56" t="s">
        <v>3242</v>
      </c>
      <c r="F79" s="60" t="s">
        <v>3243</v>
      </c>
      <c r="G79" s="60" t="s">
        <v>3288</v>
      </c>
      <c r="H79" s="59">
        <v>5184343400</v>
      </c>
      <c r="I79" s="59" t="s">
        <v>3244</v>
      </c>
      <c r="J79" s="56" t="s">
        <v>952</v>
      </c>
      <c r="M79" s="56" t="s">
        <v>3245</v>
      </c>
      <c r="O79" s="56" t="s">
        <v>3246</v>
      </c>
      <c r="R79" s="56" t="s">
        <v>3247</v>
      </c>
      <c r="S79" s="56" t="s">
        <v>740</v>
      </c>
      <c r="T79" s="180">
        <v>12202</v>
      </c>
      <c r="V79" t="s">
        <v>3287</v>
      </c>
    </row>
    <row r="80" spans="1:22" ht="35.1" customHeight="1" x14ac:dyDescent="0.25">
      <c r="A80" s="57">
        <v>43158</v>
      </c>
      <c r="B80" s="58">
        <v>0.68194444444444446</v>
      </c>
      <c r="C80" s="56" t="s">
        <v>2495</v>
      </c>
      <c r="F80" s="60" t="s">
        <v>3262</v>
      </c>
      <c r="H80" s="59">
        <v>8016990202</v>
      </c>
      <c r="M80" s="56" t="s">
        <v>3259</v>
      </c>
      <c r="O80" s="56" t="s">
        <v>3260</v>
      </c>
      <c r="R80" s="56" t="s">
        <v>3261</v>
      </c>
      <c r="S80" s="56" t="s">
        <v>1665</v>
      </c>
      <c r="T80" s="180">
        <v>84010</v>
      </c>
      <c r="V80" t="s">
        <v>3263</v>
      </c>
    </row>
    <row r="81" spans="1:22" customFormat="1" ht="35.1" customHeight="1" x14ac:dyDescent="0.25">
      <c r="A81" s="6">
        <v>43159</v>
      </c>
      <c r="B81" s="77">
        <v>0.43472222222222223</v>
      </c>
      <c r="C81" t="s">
        <v>3270</v>
      </c>
      <c r="D81" t="s">
        <v>3269</v>
      </c>
      <c r="E81" s="141"/>
      <c r="F81" s="8" t="s">
        <v>3271</v>
      </c>
      <c r="G81" s="8"/>
      <c r="H81" s="9">
        <v>7343414868</v>
      </c>
      <c r="I81" s="9"/>
      <c r="J81" t="s">
        <v>706</v>
      </c>
      <c r="L81" s="62"/>
      <c r="M81" s="182" t="s">
        <v>184</v>
      </c>
      <c r="N81" s="11" t="s">
        <v>627</v>
      </c>
      <c r="O81" s="56" t="s">
        <v>3272</v>
      </c>
      <c r="R81" s="56" t="s">
        <v>3274</v>
      </c>
      <c r="S81" s="56" t="s">
        <v>3273</v>
      </c>
      <c r="T81" s="180">
        <v>48134</v>
      </c>
      <c r="V81" t="s">
        <v>3275</v>
      </c>
    </row>
    <row r="82" spans="1:22" ht="35.1" customHeight="1" x14ac:dyDescent="0.25">
      <c r="A82" s="57">
        <v>43160</v>
      </c>
      <c r="B82" s="58">
        <v>0.55833333333333335</v>
      </c>
      <c r="C82" s="56" t="s">
        <v>3290</v>
      </c>
      <c r="H82" s="59" t="s">
        <v>3291</v>
      </c>
      <c r="V82" t="s">
        <v>3292</v>
      </c>
    </row>
    <row r="83" spans="1:22" ht="35.1" customHeight="1" x14ac:dyDescent="0.25">
      <c r="A83" s="57">
        <v>43161</v>
      </c>
      <c r="B83" s="58">
        <v>0.40902777777777777</v>
      </c>
      <c r="C83" s="56" t="s">
        <v>3315</v>
      </c>
      <c r="D83" s="56" t="s">
        <v>3066</v>
      </c>
      <c r="E83" s="56" t="s">
        <v>3309</v>
      </c>
      <c r="F83" s="60" t="s">
        <v>3316</v>
      </c>
      <c r="H83" s="59">
        <v>6153310805</v>
      </c>
      <c r="J83" s="56" t="s">
        <v>3310</v>
      </c>
      <c r="M83" s="56" t="s">
        <v>3311</v>
      </c>
      <c r="O83" s="56" t="s">
        <v>3312</v>
      </c>
      <c r="R83" s="56" t="s">
        <v>3313</v>
      </c>
      <c r="S83" s="56" t="s">
        <v>1129</v>
      </c>
      <c r="T83" s="180">
        <v>37217</v>
      </c>
      <c r="V83" t="s">
        <v>3314</v>
      </c>
    </row>
    <row r="84" spans="1:22" ht="35.1" customHeight="1" x14ac:dyDescent="0.25">
      <c r="A84" s="57">
        <v>43161</v>
      </c>
      <c r="B84" s="58">
        <v>0.50069444444444444</v>
      </c>
      <c r="C84" s="56" t="s">
        <v>942</v>
      </c>
      <c r="D84" s="56" t="s">
        <v>958</v>
      </c>
      <c r="F84" s="60" t="s">
        <v>960</v>
      </c>
      <c r="H84" s="59">
        <v>4169940072</v>
      </c>
      <c r="J84" s="56" t="s">
        <v>3310</v>
      </c>
      <c r="M84" s="56" t="s">
        <v>3317</v>
      </c>
      <c r="O84" s="56" t="s">
        <v>961</v>
      </c>
      <c r="P84" s="56" t="s">
        <v>962</v>
      </c>
      <c r="R84" s="56" t="s">
        <v>3318</v>
      </c>
      <c r="S84" s="56" t="s">
        <v>3319</v>
      </c>
      <c r="T84" s="180" t="s">
        <v>965</v>
      </c>
      <c r="V84" s="56" t="s">
        <v>3320</v>
      </c>
    </row>
    <row r="85" spans="1:22" customFormat="1" ht="35.1" customHeight="1" x14ac:dyDescent="0.25">
      <c r="A85" s="6">
        <v>43168</v>
      </c>
      <c r="B85" s="77">
        <v>0.7055555555555556</v>
      </c>
      <c r="C85" s="56" t="s">
        <v>3404</v>
      </c>
      <c r="D85" t="s">
        <v>3737</v>
      </c>
      <c r="E85" s="141"/>
      <c r="F85" s="8" t="s">
        <v>3401</v>
      </c>
      <c r="G85" s="8"/>
      <c r="H85" s="9">
        <v>6466425550</v>
      </c>
      <c r="I85" s="9"/>
      <c r="J85" t="s">
        <v>771</v>
      </c>
      <c r="L85" s="62"/>
      <c r="M85" s="182" t="s">
        <v>3378</v>
      </c>
      <c r="N85" s="11" t="s">
        <v>627</v>
      </c>
      <c r="O85" s="56" t="s">
        <v>3402</v>
      </c>
      <c r="R85" s="56" t="s">
        <v>3403</v>
      </c>
      <c r="S85" s="56" t="s">
        <v>740</v>
      </c>
      <c r="T85" s="179">
        <v>10301</v>
      </c>
      <c r="V85" t="s">
        <v>3400</v>
      </c>
    </row>
    <row r="86" spans="1:22" ht="35.1" customHeight="1" x14ac:dyDescent="0.25">
      <c r="A86" s="57">
        <v>43171</v>
      </c>
      <c r="B86" s="58">
        <v>0.64374999999999993</v>
      </c>
      <c r="C86" s="56" t="s">
        <v>2985</v>
      </c>
      <c r="D86" s="56" t="s">
        <v>2943</v>
      </c>
      <c r="F86" s="60" t="s">
        <v>2944</v>
      </c>
      <c r="H86" s="59">
        <v>8009320140</v>
      </c>
      <c r="J86" s="56" t="s">
        <v>1096</v>
      </c>
      <c r="M86" s="56" t="s">
        <v>2986</v>
      </c>
      <c r="O86" s="56" t="s">
        <v>2987</v>
      </c>
      <c r="R86" s="56" t="s">
        <v>2988</v>
      </c>
      <c r="S86" s="56" t="s">
        <v>496</v>
      </c>
      <c r="T86" s="180">
        <v>33634</v>
      </c>
      <c r="V86" t="s">
        <v>3419</v>
      </c>
    </row>
    <row r="87" spans="1:22" customFormat="1" ht="35.1" customHeight="1" x14ac:dyDescent="0.25">
      <c r="A87" s="6">
        <v>43172</v>
      </c>
      <c r="B87" s="77">
        <v>0.35416666666666669</v>
      </c>
      <c r="C87" s="56" t="s">
        <v>908</v>
      </c>
      <c r="D87" t="s">
        <v>908</v>
      </c>
      <c r="F87" s="8" t="s">
        <v>910</v>
      </c>
      <c r="G87" s="8"/>
      <c r="H87" s="9">
        <v>7172755970</v>
      </c>
      <c r="I87" s="9"/>
      <c r="J87" t="s">
        <v>721</v>
      </c>
      <c r="L87" s="62"/>
      <c r="M87" s="182" t="s">
        <v>3428</v>
      </c>
      <c r="N87" s="11" t="s">
        <v>627</v>
      </c>
      <c r="O87" s="56" t="s">
        <v>3429</v>
      </c>
      <c r="R87" s="56" t="s">
        <v>1019</v>
      </c>
      <c r="S87" s="56" t="s">
        <v>1588</v>
      </c>
      <c r="T87" s="180">
        <v>17003</v>
      </c>
      <c r="V87" t="s">
        <v>3430</v>
      </c>
    </row>
    <row r="88" spans="1:22" customFormat="1" ht="35.1" customHeight="1" x14ac:dyDescent="0.25">
      <c r="A88" s="6">
        <v>43172</v>
      </c>
      <c r="B88" s="77">
        <v>0.49305555555555558</v>
      </c>
      <c r="C88" t="s">
        <v>3443</v>
      </c>
      <c r="F88" s="8" t="s">
        <v>3444</v>
      </c>
      <c r="G88" s="8"/>
      <c r="H88" s="9">
        <v>8653234827</v>
      </c>
      <c r="I88" s="9"/>
      <c r="J88" t="s">
        <v>771</v>
      </c>
      <c r="L88" s="62"/>
      <c r="M88" s="182" t="s">
        <v>3445</v>
      </c>
      <c r="N88" s="11" t="s">
        <v>627</v>
      </c>
      <c r="O88" s="56" t="s">
        <v>3447</v>
      </c>
      <c r="R88" s="56" t="s">
        <v>2983</v>
      </c>
      <c r="S88" s="56" t="s">
        <v>1129</v>
      </c>
      <c r="T88" s="180">
        <v>37931</v>
      </c>
      <c r="V88" t="s">
        <v>3446</v>
      </c>
    </row>
    <row r="89" spans="1:22" customFormat="1" ht="35.1" customHeight="1" x14ac:dyDescent="0.25">
      <c r="A89" s="6">
        <v>43172</v>
      </c>
      <c r="B89" s="77">
        <v>0.65277777777777779</v>
      </c>
      <c r="C89" t="s">
        <v>898</v>
      </c>
      <c r="D89" t="s">
        <v>899</v>
      </c>
      <c r="F89" s="8" t="s">
        <v>900</v>
      </c>
      <c r="G89" s="8" t="s">
        <v>3474</v>
      </c>
      <c r="H89" s="9">
        <v>3472318587</v>
      </c>
      <c r="J89" s="9" t="s">
        <v>721</v>
      </c>
      <c r="L89" s="62"/>
      <c r="M89" s="182" t="s">
        <v>3454</v>
      </c>
      <c r="N89" s="11" t="s">
        <v>627</v>
      </c>
      <c r="O89" s="56" t="s">
        <v>3455</v>
      </c>
      <c r="R89" s="56" t="s">
        <v>3456</v>
      </c>
      <c r="S89" s="56" t="s">
        <v>740</v>
      </c>
      <c r="T89" s="180">
        <v>11010</v>
      </c>
      <c r="V89" t="s">
        <v>818</v>
      </c>
    </row>
    <row r="90" spans="1:22" customFormat="1" ht="35.1" customHeight="1" x14ac:dyDescent="0.25">
      <c r="A90" s="6">
        <v>43173</v>
      </c>
      <c r="B90" s="77">
        <v>0.91249999999999998</v>
      </c>
      <c r="C90" t="s">
        <v>2225</v>
      </c>
      <c r="D90" t="s">
        <v>3462</v>
      </c>
      <c r="F90" s="8" t="s">
        <v>3466</v>
      </c>
      <c r="G90" s="8"/>
      <c r="H90" s="9">
        <v>4052005510</v>
      </c>
      <c r="I90" s="9"/>
      <c r="J90" t="s">
        <v>863</v>
      </c>
      <c r="L90" s="62" t="s">
        <v>3463</v>
      </c>
      <c r="M90" s="182" t="s">
        <v>3464</v>
      </c>
      <c r="N90" s="11" t="s">
        <v>627</v>
      </c>
      <c r="O90" t="s">
        <v>2257</v>
      </c>
      <c r="R90" t="s">
        <v>2254</v>
      </c>
      <c r="S90" t="s">
        <v>2255</v>
      </c>
      <c r="T90" s="179">
        <v>73072</v>
      </c>
      <c r="V90" t="s">
        <v>3465</v>
      </c>
    </row>
    <row r="91" spans="1:22" ht="35.1" customHeight="1" x14ac:dyDescent="0.25">
      <c r="A91" s="57">
        <v>43174</v>
      </c>
      <c r="B91" s="58">
        <v>0.37847222222222227</v>
      </c>
      <c r="C91" s="56" t="s">
        <v>3479</v>
      </c>
      <c r="D91" s="56" t="s">
        <v>3480</v>
      </c>
      <c r="F91" s="60" t="s">
        <v>3481</v>
      </c>
      <c r="H91" s="59">
        <v>8042301522</v>
      </c>
      <c r="M91" s="56" t="s">
        <v>3482</v>
      </c>
      <c r="O91" s="56" t="s">
        <v>3483</v>
      </c>
      <c r="R91" s="56" t="s">
        <v>3484</v>
      </c>
      <c r="S91" s="56" t="s">
        <v>1453</v>
      </c>
      <c r="T91" s="180">
        <v>23236</v>
      </c>
      <c r="V91" t="s">
        <v>3485</v>
      </c>
    </row>
    <row r="92" spans="1:22" ht="35.1" customHeight="1" x14ac:dyDescent="0.25">
      <c r="A92" s="57">
        <v>43175</v>
      </c>
      <c r="B92" s="58">
        <v>0.6645833333333333</v>
      </c>
      <c r="C92" s="56" t="s">
        <v>1399</v>
      </c>
      <c r="F92" s="60" t="s">
        <v>3520</v>
      </c>
      <c r="H92" s="59">
        <v>2088841375</v>
      </c>
      <c r="J92" s="56" t="s">
        <v>706</v>
      </c>
      <c r="K92" s="56" t="s">
        <v>3523</v>
      </c>
      <c r="M92" s="56" t="s">
        <v>3521</v>
      </c>
      <c r="V92" t="s">
        <v>3522</v>
      </c>
    </row>
    <row r="93" spans="1:22" ht="35.1" customHeight="1" x14ac:dyDescent="0.25">
      <c r="A93" s="57">
        <v>43179</v>
      </c>
      <c r="B93" s="58">
        <v>0.35833333333333334</v>
      </c>
      <c r="C93" s="56" t="s">
        <v>3128</v>
      </c>
      <c r="D93" s="56" t="s">
        <v>3125</v>
      </c>
      <c r="F93" s="60" t="s">
        <v>3124</v>
      </c>
      <c r="H93" s="59">
        <v>2163740466</v>
      </c>
      <c r="J93" s="56" t="s">
        <v>2468</v>
      </c>
      <c r="M93" s="56" t="s">
        <v>3542</v>
      </c>
      <c r="O93" s="56" t="s">
        <v>3130</v>
      </c>
      <c r="R93" s="56" t="s">
        <v>3543</v>
      </c>
      <c r="S93" s="56" t="s">
        <v>2466</v>
      </c>
      <c r="T93" s="180">
        <v>44102</v>
      </c>
      <c r="V93" t="s">
        <v>3561</v>
      </c>
    </row>
    <row r="94" spans="1:22" ht="35.1" customHeight="1" x14ac:dyDescent="0.25">
      <c r="A94" s="57">
        <v>43182</v>
      </c>
      <c r="B94" s="58">
        <v>0.50069444444444444</v>
      </c>
      <c r="C94" s="56" t="s">
        <v>942</v>
      </c>
      <c r="D94" s="56" t="s">
        <v>958</v>
      </c>
      <c r="F94" s="60" t="s">
        <v>960</v>
      </c>
      <c r="H94" s="59">
        <v>4169940072</v>
      </c>
      <c r="J94" s="56" t="s">
        <v>3310</v>
      </c>
      <c r="M94" s="56" t="s">
        <v>3591</v>
      </c>
      <c r="O94" s="56" t="s">
        <v>961</v>
      </c>
      <c r="P94" s="56" t="s">
        <v>962</v>
      </c>
      <c r="R94" s="56" t="s">
        <v>3318</v>
      </c>
      <c r="S94" s="56" t="s">
        <v>3319</v>
      </c>
      <c r="T94" s="180" t="s">
        <v>965</v>
      </c>
      <c r="V94" s="56" t="s">
        <v>3590</v>
      </c>
    </row>
    <row r="95" spans="1:22" ht="35.1" customHeight="1" x14ac:dyDescent="0.25">
      <c r="A95" s="57">
        <v>43185</v>
      </c>
      <c r="B95" s="58">
        <v>0.55833333333333335</v>
      </c>
      <c r="C95" s="56" t="s">
        <v>3290</v>
      </c>
      <c r="H95" s="59">
        <v>8434588068</v>
      </c>
      <c r="O95" s="56" t="s">
        <v>3604</v>
      </c>
      <c r="R95" s="56" t="s">
        <v>3605</v>
      </c>
      <c r="S95" s="56" t="s">
        <v>541</v>
      </c>
      <c r="T95" s="180">
        <v>29526</v>
      </c>
      <c r="V95" t="s">
        <v>3603</v>
      </c>
    </row>
    <row r="96" spans="1:22" customFormat="1" ht="35.1" customHeight="1" x14ac:dyDescent="0.25">
      <c r="A96" s="6">
        <v>43187</v>
      </c>
      <c r="B96" s="77">
        <v>0.69097222222222221</v>
      </c>
      <c r="C96" t="s">
        <v>3641</v>
      </c>
      <c r="D96" t="s">
        <v>3642</v>
      </c>
      <c r="E96" t="s">
        <v>3643</v>
      </c>
      <c r="F96" s="8" t="s">
        <v>3647</v>
      </c>
      <c r="G96" s="8"/>
      <c r="H96" s="9">
        <v>2085903403</v>
      </c>
      <c r="I96" s="9"/>
      <c r="L96" s="62"/>
      <c r="M96" s="182"/>
      <c r="N96" s="11" t="s">
        <v>627</v>
      </c>
      <c r="O96" s="56" t="s">
        <v>3644</v>
      </c>
      <c r="R96" s="56" t="s">
        <v>3645</v>
      </c>
      <c r="S96" s="56" t="s">
        <v>1914</v>
      </c>
      <c r="T96" s="180">
        <v>83644</v>
      </c>
      <c r="V96" t="s">
        <v>3646</v>
      </c>
    </row>
    <row r="97" spans="1:22" customFormat="1" ht="35.1" customHeight="1" x14ac:dyDescent="0.25">
      <c r="A97" s="6">
        <v>43187</v>
      </c>
      <c r="B97" s="77">
        <v>0.70000000000000007</v>
      </c>
      <c r="C97" t="s">
        <v>3652</v>
      </c>
      <c r="D97" t="s">
        <v>3649</v>
      </c>
      <c r="F97" s="8" t="s">
        <v>3651</v>
      </c>
      <c r="G97" s="8"/>
      <c r="H97" s="9">
        <v>5128783855</v>
      </c>
      <c r="I97" s="9"/>
      <c r="J97" t="s">
        <v>718</v>
      </c>
      <c r="K97">
        <v>14030189</v>
      </c>
      <c r="L97" s="62"/>
      <c r="M97" s="182" t="s">
        <v>3650</v>
      </c>
      <c r="N97" s="11" t="s">
        <v>627</v>
      </c>
      <c r="O97" s="56" t="s">
        <v>3654</v>
      </c>
      <c r="R97" s="56" t="s">
        <v>3655</v>
      </c>
      <c r="S97" s="56" t="s">
        <v>2716</v>
      </c>
      <c r="T97" s="180">
        <v>78666</v>
      </c>
      <c r="V97" t="s">
        <v>3653</v>
      </c>
    </row>
    <row r="98" spans="1:22" ht="35.1" customHeight="1" x14ac:dyDescent="0.25">
      <c r="A98" s="57">
        <v>43187</v>
      </c>
      <c r="B98" s="58">
        <v>0.37638888888888888</v>
      </c>
      <c r="C98" s="56" t="s">
        <v>3661</v>
      </c>
      <c r="D98" s="56" t="s">
        <v>2655</v>
      </c>
      <c r="F98" s="60" t="s">
        <v>2656</v>
      </c>
      <c r="H98" s="59">
        <v>8656173361</v>
      </c>
      <c r="J98" s="56" t="s">
        <v>3662</v>
      </c>
      <c r="K98" s="56">
        <v>14060198</v>
      </c>
      <c r="M98" s="56" t="s">
        <v>3663</v>
      </c>
      <c r="O98" s="56" t="s">
        <v>2672</v>
      </c>
      <c r="R98" s="56" t="s">
        <v>2673</v>
      </c>
      <c r="S98" s="56" t="s">
        <v>1129</v>
      </c>
      <c r="T98" s="180">
        <v>37771</v>
      </c>
      <c r="V98" t="s">
        <v>3664</v>
      </c>
    </row>
    <row r="99" spans="1:22" ht="35.1" customHeight="1" x14ac:dyDescent="0.25">
      <c r="A99" s="57">
        <v>43196</v>
      </c>
      <c r="B99" s="58">
        <v>0.59444444444444444</v>
      </c>
      <c r="C99" s="56" t="s">
        <v>3725</v>
      </c>
      <c r="D99" s="56" t="s">
        <v>3727</v>
      </c>
      <c r="E99" s="56" t="s">
        <v>3721</v>
      </c>
      <c r="F99" s="60" t="s">
        <v>3722</v>
      </c>
      <c r="H99" s="59">
        <v>9062504950</v>
      </c>
      <c r="I99" s="59">
        <v>9062731455</v>
      </c>
      <c r="J99" s="56" t="s">
        <v>3723</v>
      </c>
      <c r="O99" s="56" t="s">
        <v>814</v>
      </c>
      <c r="R99" s="56" t="s">
        <v>3724</v>
      </c>
      <c r="S99" s="56" t="s">
        <v>740</v>
      </c>
      <c r="T99" s="180">
        <v>12414</v>
      </c>
      <c r="V99" t="s">
        <v>3726</v>
      </c>
    </row>
    <row r="100" spans="1:22" customFormat="1" ht="35.1" customHeight="1" x14ac:dyDescent="0.25">
      <c r="A100" s="6">
        <v>43196</v>
      </c>
      <c r="B100" s="77">
        <v>0.62847222222222221</v>
      </c>
      <c r="C100" s="56" t="s">
        <v>2977</v>
      </c>
      <c r="D100" s="56" t="s">
        <v>2979</v>
      </c>
      <c r="F100" s="8" t="s">
        <v>3284</v>
      </c>
      <c r="G100" s="8"/>
      <c r="H100" s="9">
        <v>2054545539</v>
      </c>
      <c r="I100" s="9"/>
      <c r="J100" s="56" t="s">
        <v>2064</v>
      </c>
      <c r="L100" s="62"/>
      <c r="M100" s="182"/>
      <c r="N100" s="11"/>
      <c r="O100" s="56" t="s">
        <v>3728</v>
      </c>
      <c r="R100" s="56" t="s">
        <v>3729</v>
      </c>
      <c r="S100" s="56" t="s">
        <v>2822</v>
      </c>
      <c r="T100" s="180">
        <v>35444</v>
      </c>
      <c r="V100" t="s">
        <v>3730</v>
      </c>
    </row>
    <row r="101" spans="1:22" ht="35.1" customHeight="1" x14ac:dyDescent="0.25">
      <c r="A101" s="57">
        <v>43206</v>
      </c>
      <c r="B101" s="58">
        <v>0.48055555555555557</v>
      </c>
      <c r="C101" s="56" t="s">
        <v>3791</v>
      </c>
      <c r="D101" s="56" t="s">
        <v>3784</v>
      </c>
      <c r="F101" s="60" t="s">
        <v>3792</v>
      </c>
      <c r="H101" s="59">
        <v>2085982423</v>
      </c>
      <c r="J101" s="56" t="s">
        <v>3793</v>
      </c>
      <c r="O101" s="56" t="s">
        <v>3794</v>
      </c>
      <c r="R101" s="56" t="s">
        <v>3795</v>
      </c>
      <c r="S101" s="56" t="s">
        <v>1061</v>
      </c>
      <c r="T101" s="180">
        <v>85750</v>
      </c>
      <c r="V101" t="s">
        <v>3796</v>
      </c>
    </row>
    <row r="102" spans="1:22" ht="35.1" customHeight="1" x14ac:dyDescent="0.25">
      <c r="A102" s="57">
        <v>43207</v>
      </c>
      <c r="B102" s="58">
        <v>0.37916666666666665</v>
      </c>
      <c r="C102" s="56" t="s">
        <v>3811</v>
      </c>
      <c r="D102" s="56" t="s">
        <v>3809</v>
      </c>
      <c r="F102" s="60" t="s">
        <v>3806</v>
      </c>
      <c r="H102" s="59">
        <v>8434588068</v>
      </c>
      <c r="J102" s="56" t="s">
        <v>1096</v>
      </c>
      <c r="M102" s="56" t="s">
        <v>3807</v>
      </c>
      <c r="O102" s="56" t="s">
        <v>3810</v>
      </c>
      <c r="R102" s="56" t="s">
        <v>3812</v>
      </c>
      <c r="S102" s="56" t="s">
        <v>541</v>
      </c>
      <c r="T102" s="180">
        <v>29588</v>
      </c>
      <c r="V102" t="s">
        <v>3808</v>
      </c>
    </row>
    <row r="103" spans="1:22" ht="35.1" customHeight="1" x14ac:dyDescent="0.25">
      <c r="A103" s="57">
        <v>43207</v>
      </c>
      <c r="B103" s="58">
        <v>0.64166666666666672</v>
      </c>
      <c r="C103" s="56" t="s">
        <v>3859</v>
      </c>
      <c r="D103" s="56" t="s">
        <v>1839</v>
      </c>
      <c r="F103" s="60" t="s">
        <v>3825</v>
      </c>
      <c r="H103" s="59">
        <v>7076025548</v>
      </c>
      <c r="J103" s="56" t="s">
        <v>1185</v>
      </c>
      <c r="O103" s="56" t="s">
        <v>3860</v>
      </c>
      <c r="R103" s="56" t="s">
        <v>3861</v>
      </c>
      <c r="S103" s="56" t="s">
        <v>972</v>
      </c>
      <c r="T103" s="180">
        <v>95688</v>
      </c>
      <c r="V103" t="s">
        <v>3862</v>
      </c>
    </row>
    <row r="104" spans="1:22" customFormat="1" ht="35.1" customHeight="1" x14ac:dyDescent="0.25">
      <c r="A104" s="6">
        <v>43209</v>
      </c>
      <c r="B104" s="77">
        <v>0.3659722222222222</v>
      </c>
      <c r="C104" t="s">
        <v>3073</v>
      </c>
      <c r="D104" t="s">
        <v>3006</v>
      </c>
      <c r="F104" s="8" t="s">
        <v>3077</v>
      </c>
      <c r="G104" s="8"/>
      <c r="H104" s="9" t="s">
        <v>2855</v>
      </c>
      <c r="I104" s="9"/>
      <c r="J104" t="s">
        <v>1096</v>
      </c>
      <c r="K104">
        <v>140101184</v>
      </c>
      <c r="L104" s="62"/>
      <c r="M104" s="182" t="s">
        <v>3869</v>
      </c>
      <c r="N104" s="11" t="s">
        <v>627</v>
      </c>
      <c r="O104" t="s">
        <v>3540</v>
      </c>
      <c r="R104" t="s">
        <v>3075</v>
      </c>
      <c r="S104" t="s">
        <v>496</v>
      </c>
      <c r="T104" s="179">
        <v>33196</v>
      </c>
      <c r="V104" s="56" t="s">
        <v>3870</v>
      </c>
    </row>
    <row r="105" spans="1:22" ht="35.1" customHeight="1" x14ac:dyDescent="0.25">
      <c r="A105" s="57">
        <v>43213</v>
      </c>
      <c r="B105" s="58">
        <v>0.56736111111111109</v>
      </c>
      <c r="C105" s="56" t="s">
        <v>3871</v>
      </c>
      <c r="D105" s="56" t="s">
        <v>3888</v>
      </c>
      <c r="F105" s="60" t="s">
        <v>3889</v>
      </c>
      <c r="H105" s="59">
        <v>6097917159</v>
      </c>
      <c r="I105" s="59">
        <v>9082858833</v>
      </c>
      <c r="J105" s="56" t="s">
        <v>3142</v>
      </c>
      <c r="M105" s="56" t="s">
        <v>3890</v>
      </c>
      <c r="O105" s="56" t="s">
        <v>3891</v>
      </c>
      <c r="R105" s="56" t="s">
        <v>3892</v>
      </c>
      <c r="S105" s="56" t="s">
        <v>1807</v>
      </c>
      <c r="T105" s="180">
        <v>8648</v>
      </c>
      <c r="V105" t="s">
        <v>3893</v>
      </c>
    </row>
    <row r="106" spans="1:22" ht="35.1" customHeight="1" x14ac:dyDescent="0.25">
      <c r="A106" s="57">
        <v>43216</v>
      </c>
      <c r="B106" s="58">
        <v>0.40069444444444446</v>
      </c>
      <c r="C106" s="56" t="s">
        <v>3925</v>
      </c>
      <c r="D106" s="56" t="s">
        <v>3928</v>
      </c>
      <c r="F106" s="60" t="s">
        <v>3839</v>
      </c>
      <c r="G106" s="60" t="s">
        <v>3926</v>
      </c>
      <c r="H106" s="59">
        <v>2152046212</v>
      </c>
      <c r="M106" s="56" t="s">
        <v>3927</v>
      </c>
      <c r="O106" s="56" t="s">
        <v>3929</v>
      </c>
      <c r="R106" s="56" t="s">
        <v>3930</v>
      </c>
      <c r="S106" s="56" t="s">
        <v>1588</v>
      </c>
      <c r="T106" s="180">
        <v>19122</v>
      </c>
      <c r="V106" t="s">
        <v>3931</v>
      </c>
    </row>
    <row r="107" spans="1:22" ht="35.1" customHeight="1" x14ac:dyDescent="0.25">
      <c r="A107" s="57">
        <v>43220</v>
      </c>
      <c r="B107" s="58">
        <v>0.60555555555555551</v>
      </c>
      <c r="C107" s="56" t="s">
        <v>3972</v>
      </c>
      <c r="D107" s="56" t="s">
        <v>1595</v>
      </c>
      <c r="E107" s="56" t="s">
        <v>3970</v>
      </c>
      <c r="F107" s="60" t="s">
        <v>3973</v>
      </c>
      <c r="G107" s="60" t="s">
        <v>3971</v>
      </c>
      <c r="H107" s="59">
        <v>5175432123</v>
      </c>
      <c r="I107" s="59">
        <v>5174492920</v>
      </c>
      <c r="J107" s="56" t="s">
        <v>1484</v>
      </c>
      <c r="M107" s="56" t="s">
        <v>3976</v>
      </c>
      <c r="O107" s="56" t="s">
        <v>3974</v>
      </c>
      <c r="R107" s="56" t="s">
        <v>711</v>
      </c>
      <c r="S107" s="56" t="s">
        <v>2431</v>
      </c>
      <c r="T107" s="180">
        <v>48813</v>
      </c>
      <c r="V107" t="s">
        <v>3975</v>
      </c>
    </row>
    <row r="108" spans="1:22" ht="35.1" customHeight="1" x14ac:dyDescent="0.25">
      <c r="A108" s="57">
        <v>43220</v>
      </c>
      <c r="B108" s="58">
        <v>0.69861111111111107</v>
      </c>
      <c r="C108" s="56" t="s">
        <v>3980</v>
      </c>
      <c r="F108" s="60" t="s">
        <v>3981</v>
      </c>
      <c r="H108" s="59">
        <v>7014260722</v>
      </c>
      <c r="I108" s="59">
        <v>7017542478</v>
      </c>
      <c r="O108" s="56" t="s">
        <v>3982</v>
      </c>
      <c r="R108" s="56" t="s">
        <v>3983</v>
      </c>
      <c r="S108" s="56" t="s">
        <v>3984</v>
      </c>
      <c r="T108" s="180">
        <v>58561</v>
      </c>
      <c r="V108" t="s">
        <v>3985</v>
      </c>
    </row>
    <row r="109" spans="1:22" ht="35.1" customHeight="1" x14ac:dyDescent="0.25">
      <c r="A109" s="57">
        <v>43220</v>
      </c>
      <c r="B109" s="58">
        <v>0.68958333333333333</v>
      </c>
      <c r="C109" s="56" t="s">
        <v>4004</v>
      </c>
      <c r="F109" s="60" t="s">
        <v>4005</v>
      </c>
      <c r="H109" s="59">
        <v>4047867123</v>
      </c>
      <c r="O109" s="56" t="s">
        <v>4006</v>
      </c>
      <c r="R109" s="56" t="s">
        <v>4007</v>
      </c>
      <c r="S109" s="56" t="s">
        <v>326</v>
      </c>
      <c r="T109" s="180">
        <v>30360</v>
      </c>
      <c r="V109" t="s">
        <v>4008</v>
      </c>
    </row>
    <row r="110" spans="1:22" ht="35.1" customHeight="1" x14ac:dyDescent="0.25">
      <c r="A110" s="57">
        <v>43222</v>
      </c>
      <c r="B110" s="58">
        <v>0.34166666666666662</v>
      </c>
      <c r="C110" s="56" t="s">
        <v>4009</v>
      </c>
      <c r="D110" s="56" t="s">
        <v>4010</v>
      </c>
      <c r="F110" s="60" t="s">
        <v>3722</v>
      </c>
      <c r="H110" s="59">
        <v>9062504950</v>
      </c>
      <c r="O110" s="56" t="s">
        <v>4019</v>
      </c>
      <c r="R110" s="56" t="s">
        <v>4020</v>
      </c>
      <c r="S110" s="56" t="s">
        <v>2431</v>
      </c>
      <c r="T110" s="180">
        <v>49855</v>
      </c>
      <c r="V110" t="s">
        <v>4011</v>
      </c>
    </row>
    <row r="111" spans="1:22" customFormat="1" ht="35.1" customHeight="1" x14ac:dyDescent="0.25">
      <c r="A111" s="6">
        <v>43223</v>
      </c>
      <c r="B111" s="77">
        <v>0.70416666666666661</v>
      </c>
      <c r="C111" s="56" t="s">
        <v>848</v>
      </c>
      <c r="D111" s="56" t="s">
        <v>4064</v>
      </c>
      <c r="F111" s="8" t="s">
        <v>4065</v>
      </c>
      <c r="G111" s="8"/>
      <c r="H111" s="9">
        <v>3368953515</v>
      </c>
      <c r="I111" s="9"/>
      <c r="J111" t="s">
        <v>1096</v>
      </c>
      <c r="L111" s="62"/>
      <c r="M111" s="182"/>
      <c r="N111" s="11" t="s">
        <v>4066</v>
      </c>
      <c r="O111" s="56" t="s">
        <v>4067</v>
      </c>
      <c r="R111" s="56" t="s">
        <v>4068</v>
      </c>
      <c r="S111" s="56" t="s">
        <v>712</v>
      </c>
      <c r="T111" s="180">
        <v>27260</v>
      </c>
      <c r="V111" t="s">
        <v>4026</v>
      </c>
    </row>
    <row r="112" spans="1:22" ht="35.1" customHeight="1" x14ac:dyDescent="0.25">
      <c r="A112" s="57">
        <v>43227</v>
      </c>
      <c r="B112" s="58">
        <v>0.48055555555555557</v>
      </c>
      <c r="C112" s="56" t="s">
        <v>4094</v>
      </c>
      <c r="D112" s="56" t="s">
        <v>4095</v>
      </c>
      <c r="E112" s="56" t="s">
        <v>4097</v>
      </c>
      <c r="F112" s="60" t="s">
        <v>4096</v>
      </c>
      <c r="H112" s="59">
        <v>5735466609</v>
      </c>
      <c r="N112" s="56" t="s">
        <v>4098</v>
      </c>
      <c r="O112" s="56" t="s">
        <v>4099</v>
      </c>
      <c r="R112" s="56" t="s">
        <v>4100</v>
      </c>
      <c r="S112" s="56" t="s">
        <v>2382</v>
      </c>
      <c r="T112" s="180">
        <v>36650</v>
      </c>
      <c r="V112" t="s">
        <v>4101</v>
      </c>
    </row>
    <row r="113" spans="1:22" customFormat="1" ht="35.1" customHeight="1" x14ac:dyDescent="0.25">
      <c r="A113" s="6">
        <v>43228</v>
      </c>
      <c r="B113" s="77">
        <v>0.38611111111111113</v>
      </c>
      <c r="C113" s="56" t="s">
        <v>4105</v>
      </c>
      <c r="D113" s="56" t="s">
        <v>4106</v>
      </c>
      <c r="E113" t="s">
        <v>4107</v>
      </c>
      <c r="F113" s="8" t="s">
        <v>4108</v>
      </c>
      <c r="G113" s="8" t="s">
        <v>4109</v>
      </c>
      <c r="H113" s="9" t="s">
        <v>4110</v>
      </c>
      <c r="I113" s="9">
        <v>2053385895</v>
      </c>
      <c r="J113" t="s">
        <v>721</v>
      </c>
      <c r="L113" s="62"/>
      <c r="M113" s="182" t="s">
        <v>4111</v>
      </c>
      <c r="N113" s="11"/>
      <c r="O113" s="56" t="s">
        <v>4112</v>
      </c>
      <c r="R113" s="56" t="s">
        <v>4113</v>
      </c>
      <c r="S113" s="56" t="s">
        <v>2822</v>
      </c>
      <c r="T113" s="180">
        <v>35125</v>
      </c>
      <c r="V113" t="s">
        <v>4114</v>
      </c>
    </row>
    <row r="114" spans="1:22" customFormat="1" ht="35.1" customHeight="1" x14ac:dyDescent="0.25">
      <c r="A114" s="6">
        <v>43228</v>
      </c>
      <c r="B114" s="77">
        <v>0.56388888888888888</v>
      </c>
      <c r="C114" t="s">
        <v>4120</v>
      </c>
      <c r="D114" t="s">
        <v>4122</v>
      </c>
      <c r="F114" s="8" t="s">
        <v>4121</v>
      </c>
      <c r="G114" s="8"/>
      <c r="H114" s="9">
        <v>2507650270</v>
      </c>
      <c r="I114" s="9"/>
      <c r="J114" t="s">
        <v>706</v>
      </c>
      <c r="K114">
        <v>14100519</v>
      </c>
      <c r="L114" s="62"/>
      <c r="M114" s="182" t="s">
        <v>3016</v>
      </c>
      <c r="N114" s="11" t="s">
        <v>627</v>
      </c>
      <c r="O114" s="56" t="s">
        <v>4124</v>
      </c>
      <c r="R114" s="56" t="s">
        <v>4125</v>
      </c>
      <c r="S114" s="56" t="s">
        <v>4126</v>
      </c>
      <c r="T114" s="180" t="s">
        <v>4127</v>
      </c>
      <c r="U114" t="s">
        <v>964</v>
      </c>
      <c r="V114" t="s">
        <v>4123</v>
      </c>
    </row>
    <row r="115" spans="1:22" ht="35.1" customHeight="1" x14ac:dyDescent="0.25">
      <c r="A115" s="57">
        <v>43228</v>
      </c>
      <c r="B115" s="58">
        <v>0.59236111111111112</v>
      </c>
      <c r="C115" s="56" t="s">
        <v>4132</v>
      </c>
      <c r="D115" s="56" t="s">
        <v>4133</v>
      </c>
      <c r="F115" s="60" t="s">
        <v>4134</v>
      </c>
      <c r="H115" s="59">
        <v>9055647272</v>
      </c>
      <c r="M115" s="56" t="s">
        <v>4135</v>
      </c>
      <c r="O115" s="56" t="s">
        <v>4136</v>
      </c>
      <c r="R115" s="56" t="s">
        <v>4137</v>
      </c>
      <c r="S115" s="56" t="s">
        <v>3319</v>
      </c>
      <c r="T115" s="180" t="s">
        <v>4138</v>
      </c>
      <c r="U115" s="56" t="s">
        <v>964</v>
      </c>
      <c r="V115" s="56" t="s">
        <v>4139</v>
      </c>
    </row>
    <row r="116" spans="1:22" ht="35.1" customHeight="1" x14ac:dyDescent="0.25">
      <c r="A116" s="57">
        <v>43228</v>
      </c>
      <c r="B116" s="58">
        <v>0.60972222222222217</v>
      </c>
      <c r="C116" s="56" t="s">
        <v>2792</v>
      </c>
      <c r="D116" s="56" t="s">
        <v>2109</v>
      </c>
      <c r="F116" s="60" t="s">
        <v>2110</v>
      </c>
      <c r="H116" s="59">
        <v>7704822600</v>
      </c>
      <c r="J116" s="56" t="s">
        <v>1096</v>
      </c>
      <c r="M116" s="56" t="s">
        <v>4140</v>
      </c>
      <c r="O116" s="56" t="s">
        <v>4141</v>
      </c>
      <c r="R116" s="56" t="s">
        <v>4142</v>
      </c>
      <c r="S116" s="56" t="s">
        <v>326</v>
      </c>
      <c r="T116" s="180">
        <v>30058</v>
      </c>
      <c r="V116" t="s">
        <v>4143</v>
      </c>
    </row>
    <row r="117" spans="1:22" customFormat="1" ht="35.1" customHeight="1" x14ac:dyDescent="0.25">
      <c r="A117" s="6">
        <v>43228</v>
      </c>
      <c r="B117" s="77">
        <v>0.68402777777777779</v>
      </c>
      <c r="C117" t="s">
        <v>1744</v>
      </c>
      <c r="D117" t="s">
        <v>3944</v>
      </c>
      <c r="E117" t="s">
        <v>3945</v>
      </c>
      <c r="F117" s="8"/>
      <c r="G117" s="8"/>
      <c r="H117" s="9">
        <v>8036295198</v>
      </c>
      <c r="I117" s="9"/>
      <c r="J117" t="s">
        <v>1096</v>
      </c>
      <c r="L117" s="62"/>
      <c r="M117" s="182" t="s">
        <v>4151</v>
      </c>
      <c r="N117" s="11" t="s">
        <v>627</v>
      </c>
      <c r="O117" s="56" t="s">
        <v>3947</v>
      </c>
      <c r="R117" s="56" t="s">
        <v>3948</v>
      </c>
      <c r="S117" s="56" t="s">
        <v>541</v>
      </c>
      <c r="T117" s="180">
        <v>29053</v>
      </c>
      <c r="V117" s="56" t="s">
        <v>4150</v>
      </c>
    </row>
    <row r="118" spans="1:22" ht="35.1" customHeight="1" x14ac:dyDescent="0.25">
      <c r="A118" s="57">
        <v>43229</v>
      </c>
      <c r="B118" s="58">
        <v>0.64930555555555558</v>
      </c>
      <c r="C118" s="56" t="s">
        <v>4170</v>
      </c>
      <c r="D118" s="56" t="s">
        <v>4171</v>
      </c>
      <c r="E118" s="56" t="s">
        <v>4172</v>
      </c>
      <c r="F118" s="60" t="s">
        <v>4173</v>
      </c>
      <c r="H118" s="59">
        <v>6196473308</v>
      </c>
      <c r="J118" s="56" t="s">
        <v>21</v>
      </c>
      <c r="M118" s="56" t="s">
        <v>4174</v>
      </c>
      <c r="O118" s="56" t="s">
        <v>4175</v>
      </c>
      <c r="R118" s="56" t="s">
        <v>4176</v>
      </c>
      <c r="S118" s="56" t="s">
        <v>972</v>
      </c>
      <c r="T118" s="180">
        <v>92019</v>
      </c>
      <c r="V118" t="s">
        <v>4177</v>
      </c>
    </row>
    <row r="119" spans="1:22" ht="35.1" customHeight="1" x14ac:dyDescent="0.25">
      <c r="A119" s="57">
        <v>43229</v>
      </c>
      <c r="B119" s="58">
        <v>0.6972222222222223</v>
      </c>
      <c r="C119" s="56" t="s">
        <v>4179</v>
      </c>
      <c r="D119" s="56" t="s">
        <v>2334</v>
      </c>
      <c r="F119" s="60" t="s">
        <v>4117</v>
      </c>
      <c r="H119" s="59">
        <v>6364286039</v>
      </c>
      <c r="J119" s="56" t="s">
        <v>1000</v>
      </c>
      <c r="M119" s="56" t="s">
        <v>4180</v>
      </c>
      <c r="O119" s="56" t="s">
        <v>4181</v>
      </c>
      <c r="R119" s="56" t="s">
        <v>4182</v>
      </c>
      <c r="S119" s="56" t="s">
        <v>2382</v>
      </c>
      <c r="T119" s="180">
        <v>63049</v>
      </c>
      <c r="V119" s="56" t="s">
        <v>4183</v>
      </c>
    </row>
    <row r="120" spans="1:22" customFormat="1" ht="35.1" customHeight="1" x14ac:dyDescent="0.25">
      <c r="A120" s="6">
        <v>43231</v>
      </c>
      <c r="B120" s="77">
        <v>0.62152777777777779</v>
      </c>
      <c r="D120" t="s">
        <v>4219</v>
      </c>
      <c r="F120" s="8" t="s">
        <v>4220</v>
      </c>
      <c r="G120" s="8"/>
      <c r="H120" s="9">
        <v>8472752983</v>
      </c>
      <c r="I120" s="9"/>
      <c r="J120" s="56" t="s">
        <v>706</v>
      </c>
      <c r="L120" s="62"/>
      <c r="M120" s="182"/>
      <c r="N120" s="11" t="s">
        <v>627</v>
      </c>
      <c r="T120" s="179"/>
      <c r="V120" t="s">
        <v>4221</v>
      </c>
    </row>
    <row r="121" spans="1:22" customFormat="1" ht="35.1" customHeight="1" x14ac:dyDescent="0.25">
      <c r="A121" s="6">
        <v>43231</v>
      </c>
      <c r="B121" s="77">
        <v>0.64236111111111105</v>
      </c>
      <c r="C121" s="56" t="s">
        <v>4222</v>
      </c>
      <c r="D121" t="s">
        <v>4222</v>
      </c>
      <c r="F121" s="8" t="s">
        <v>4227</v>
      </c>
      <c r="G121" s="8"/>
      <c r="H121" s="9">
        <v>6145815134</v>
      </c>
      <c r="I121" s="9"/>
      <c r="J121" t="s">
        <v>706</v>
      </c>
      <c r="L121" s="62"/>
      <c r="M121" s="182" t="s">
        <v>4223</v>
      </c>
      <c r="N121" s="11" t="s">
        <v>627</v>
      </c>
      <c r="O121" s="56" t="s">
        <v>4224</v>
      </c>
      <c r="R121" s="56" t="s">
        <v>4225</v>
      </c>
      <c r="S121" s="56" t="s">
        <v>2754</v>
      </c>
      <c r="T121" s="180">
        <v>60441</v>
      </c>
      <c r="V121" s="56" t="s">
        <v>4226</v>
      </c>
    </row>
    <row r="122" spans="1:22" ht="35.1" customHeight="1" x14ac:dyDescent="0.25">
      <c r="A122" s="57">
        <v>43234</v>
      </c>
      <c r="B122" s="58">
        <v>0.4368055555555555</v>
      </c>
      <c r="C122" s="56" t="s">
        <v>4233</v>
      </c>
      <c r="D122" s="56" t="s">
        <v>4234</v>
      </c>
      <c r="F122" s="60" t="s">
        <v>4235</v>
      </c>
      <c r="H122" s="59">
        <v>2047711849</v>
      </c>
      <c r="J122" s="56" t="s">
        <v>706</v>
      </c>
      <c r="M122" s="56" t="s">
        <v>4236</v>
      </c>
      <c r="O122" s="56" t="s">
        <v>4237</v>
      </c>
      <c r="R122" s="56" t="s">
        <v>4238</v>
      </c>
      <c r="S122" s="56" t="s">
        <v>4239</v>
      </c>
      <c r="T122" s="180" t="s">
        <v>4240</v>
      </c>
      <c r="U122" s="56" t="s">
        <v>964</v>
      </c>
      <c r="V122" s="56" t="s">
        <v>4243</v>
      </c>
    </row>
    <row r="123" spans="1:22" customFormat="1" ht="35.1" customHeight="1" x14ac:dyDescent="0.25">
      <c r="A123" s="6">
        <v>43236</v>
      </c>
      <c r="B123" s="77">
        <v>0.84791666666666676</v>
      </c>
      <c r="C123" t="s">
        <v>810</v>
      </c>
      <c r="D123" t="s">
        <v>385</v>
      </c>
      <c r="F123" s="8" t="s">
        <v>2281</v>
      </c>
      <c r="G123" s="8"/>
      <c r="H123" s="9">
        <v>9173122894</v>
      </c>
      <c r="I123" s="9"/>
      <c r="J123" t="s">
        <v>811</v>
      </c>
      <c r="L123" s="62" t="s">
        <v>4266</v>
      </c>
      <c r="M123" s="182" t="s">
        <v>813</v>
      </c>
      <c r="N123" s="11"/>
      <c r="O123" t="s">
        <v>814</v>
      </c>
      <c r="R123" s="56" t="s">
        <v>815</v>
      </c>
      <c r="S123" s="56" t="s">
        <v>816</v>
      </c>
      <c r="T123" s="180">
        <v>12414</v>
      </c>
      <c r="V123" t="s">
        <v>4267</v>
      </c>
    </row>
    <row r="124" spans="1:22" ht="35.1" customHeight="1" x14ac:dyDescent="0.25">
      <c r="A124" s="57">
        <v>43244</v>
      </c>
      <c r="B124" s="58">
        <v>0.55486111111111114</v>
      </c>
      <c r="C124" s="56" t="s">
        <v>4370</v>
      </c>
      <c r="D124" s="56" t="s">
        <v>4371</v>
      </c>
      <c r="F124" s="60" t="s">
        <v>4372</v>
      </c>
      <c r="H124" s="59">
        <v>8148613250</v>
      </c>
      <c r="M124" s="56" t="s">
        <v>4377</v>
      </c>
      <c r="O124" s="56" t="s">
        <v>4373</v>
      </c>
      <c r="P124" s="56" t="s">
        <v>4374</v>
      </c>
      <c r="R124" s="56" t="s">
        <v>4375</v>
      </c>
      <c r="S124" s="56" t="s">
        <v>1588</v>
      </c>
      <c r="T124" s="180">
        <v>16801</v>
      </c>
      <c r="V124" s="56" t="s">
        <v>4376</v>
      </c>
    </row>
    <row r="125" spans="1:22" ht="35.1" customHeight="1" x14ac:dyDescent="0.25">
      <c r="A125" s="57">
        <v>43228</v>
      </c>
      <c r="B125" s="58">
        <v>0.60972222222222217</v>
      </c>
      <c r="C125" s="56" t="s">
        <v>2792</v>
      </c>
      <c r="D125" s="56" t="s">
        <v>2109</v>
      </c>
      <c r="F125" s="60" t="s">
        <v>2110</v>
      </c>
      <c r="H125" s="59">
        <v>7704822600</v>
      </c>
      <c r="J125" s="56" t="s">
        <v>1096</v>
      </c>
      <c r="M125" s="56" t="s">
        <v>4397</v>
      </c>
      <c r="O125" s="56" t="s">
        <v>4141</v>
      </c>
      <c r="R125" s="56" t="s">
        <v>4142</v>
      </c>
      <c r="S125" s="56" t="s">
        <v>326</v>
      </c>
      <c r="T125" s="180">
        <v>30058</v>
      </c>
      <c r="V125" t="s">
        <v>4398</v>
      </c>
    </row>
    <row r="126" spans="1:22" customFormat="1" ht="35.1" customHeight="1" x14ac:dyDescent="0.25">
      <c r="A126" s="6">
        <v>43249</v>
      </c>
      <c r="B126" s="77">
        <v>0.66319444444444442</v>
      </c>
      <c r="C126">
        <v>1951</v>
      </c>
      <c r="D126" t="s">
        <v>3153</v>
      </c>
      <c r="F126" s="8"/>
      <c r="G126" s="8"/>
      <c r="H126" s="9">
        <v>8306097930</v>
      </c>
      <c r="I126" s="9"/>
      <c r="J126" t="s">
        <v>4418</v>
      </c>
      <c r="L126" s="62"/>
      <c r="M126" s="182" t="s">
        <v>4419</v>
      </c>
      <c r="N126" s="11" t="s">
        <v>627</v>
      </c>
      <c r="O126" s="56" t="s">
        <v>4422</v>
      </c>
      <c r="R126" s="56" t="s">
        <v>4421</v>
      </c>
      <c r="S126" s="56" t="s">
        <v>2716</v>
      </c>
      <c r="T126" s="180">
        <v>78133</v>
      </c>
      <c r="V126" s="56" t="s">
        <v>4420</v>
      </c>
    </row>
    <row r="127" spans="1:22" customFormat="1" ht="35.1" customHeight="1" x14ac:dyDescent="0.25">
      <c r="A127" s="6">
        <v>43250</v>
      </c>
      <c r="B127" s="77">
        <v>0.39305555555555555</v>
      </c>
      <c r="C127" t="s">
        <v>4427</v>
      </c>
      <c r="D127" t="s">
        <v>4428</v>
      </c>
      <c r="F127" s="8" t="s">
        <v>4432</v>
      </c>
      <c r="G127" s="8"/>
      <c r="H127" s="9">
        <v>7066868010</v>
      </c>
      <c r="I127" s="9"/>
      <c r="J127" t="s">
        <v>1484</v>
      </c>
      <c r="L127" s="62"/>
      <c r="M127" s="182" t="s">
        <v>1768</v>
      </c>
      <c r="N127" s="11" t="s">
        <v>627</v>
      </c>
      <c r="O127" s="56" t="s">
        <v>4429</v>
      </c>
      <c r="R127" s="56" t="s">
        <v>4430</v>
      </c>
      <c r="S127" s="56" t="s">
        <v>326</v>
      </c>
      <c r="T127" s="180">
        <v>30705</v>
      </c>
      <c r="V127" t="s">
        <v>4431</v>
      </c>
    </row>
    <row r="128" spans="1:22" ht="35.1" customHeight="1" x14ac:dyDescent="0.25">
      <c r="A128" s="57">
        <v>43250</v>
      </c>
      <c r="B128" s="58">
        <v>0.48194444444444445</v>
      </c>
      <c r="C128" s="56" t="s">
        <v>4434</v>
      </c>
      <c r="D128" s="56" t="s">
        <v>628</v>
      </c>
      <c r="F128" s="60" t="s">
        <v>4440</v>
      </c>
      <c r="H128" s="59">
        <v>4048042377</v>
      </c>
      <c r="J128" s="56" t="s">
        <v>1096</v>
      </c>
      <c r="M128" s="56" t="s">
        <v>4437</v>
      </c>
      <c r="O128" s="56" t="s">
        <v>4438</v>
      </c>
      <c r="R128" s="56" t="s">
        <v>3086</v>
      </c>
      <c r="S128" s="56" t="s">
        <v>326</v>
      </c>
      <c r="T128" s="180">
        <v>30144</v>
      </c>
      <c r="V128" s="56" t="s">
        <v>4439</v>
      </c>
    </row>
    <row r="129" spans="1:22" customFormat="1" ht="35.1" customHeight="1" x14ac:dyDescent="0.25">
      <c r="A129" s="6">
        <v>43139</v>
      </c>
      <c r="B129" s="77">
        <v>0.62361111111111112</v>
      </c>
      <c r="C129" t="s">
        <v>2910</v>
      </c>
      <c r="D129" t="s">
        <v>4442</v>
      </c>
      <c r="F129" s="8" t="s">
        <v>2911</v>
      </c>
      <c r="G129" s="8"/>
      <c r="H129" s="9">
        <v>6306281670</v>
      </c>
      <c r="I129" s="9"/>
      <c r="J129" t="s">
        <v>771</v>
      </c>
      <c r="L129" s="62"/>
      <c r="M129" s="182" t="s">
        <v>2909</v>
      </c>
      <c r="N129" s="11" t="s">
        <v>627</v>
      </c>
      <c r="O129" s="56" t="s">
        <v>2912</v>
      </c>
      <c r="R129" s="56" t="s">
        <v>2913</v>
      </c>
      <c r="S129" s="56" t="s">
        <v>4443</v>
      </c>
      <c r="T129" s="180">
        <v>60101</v>
      </c>
      <c r="V129" t="s">
        <v>4441</v>
      </c>
    </row>
    <row r="130" spans="1:22" customFormat="1" ht="35.1" customHeight="1" x14ac:dyDescent="0.25">
      <c r="A130" s="6">
        <v>43251</v>
      </c>
      <c r="B130" s="77">
        <v>0.38472222222222219</v>
      </c>
      <c r="C130" t="s">
        <v>810</v>
      </c>
      <c r="D130" t="s">
        <v>385</v>
      </c>
      <c r="F130" s="8"/>
      <c r="G130" s="8"/>
      <c r="H130" s="9">
        <v>9173122894</v>
      </c>
      <c r="I130" s="9"/>
      <c r="J130" t="s">
        <v>811</v>
      </c>
      <c r="L130" s="62" t="s">
        <v>72</v>
      </c>
      <c r="M130" s="182" t="s">
        <v>813</v>
      </c>
      <c r="N130" s="11"/>
      <c r="O130" t="s">
        <v>814</v>
      </c>
      <c r="R130" s="56" t="s">
        <v>815</v>
      </c>
      <c r="S130" s="56" t="s">
        <v>816</v>
      </c>
      <c r="T130" s="180">
        <v>12414</v>
      </c>
      <c r="V130" t="s">
        <v>4445</v>
      </c>
    </row>
    <row r="131" spans="1:22" ht="35.1" customHeight="1" x14ac:dyDescent="0.25">
      <c r="A131" s="57">
        <v>43255</v>
      </c>
      <c r="B131" s="58">
        <v>0.65902777777777777</v>
      </c>
      <c r="C131" s="56" t="s">
        <v>3469</v>
      </c>
      <c r="H131" s="59">
        <v>2107109690</v>
      </c>
      <c r="J131" s="56" t="s">
        <v>706</v>
      </c>
      <c r="O131" s="56" t="s">
        <v>4465</v>
      </c>
      <c r="R131" s="56" t="s">
        <v>4466</v>
      </c>
      <c r="S131" s="56" t="s">
        <v>4467</v>
      </c>
      <c r="T131" s="180">
        <v>78148</v>
      </c>
      <c r="V131" t="s">
        <v>4468</v>
      </c>
    </row>
    <row r="132" spans="1:22" ht="35.1" customHeight="1" x14ac:dyDescent="0.25">
      <c r="C132" s="56" t="s">
        <v>3773</v>
      </c>
      <c r="D132" s="56" t="s">
        <v>428</v>
      </c>
      <c r="O132" s="56" t="s">
        <v>4524</v>
      </c>
      <c r="R132" s="56" t="s">
        <v>4526</v>
      </c>
      <c r="S132" s="56" t="s">
        <v>326</v>
      </c>
      <c r="T132" s="180">
        <v>31516</v>
      </c>
    </row>
    <row r="133" spans="1:22" ht="35.1" customHeight="1" x14ac:dyDescent="0.25">
      <c r="A133" s="57">
        <v>43263</v>
      </c>
      <c r="B133" s="58">
        <v>0.35555555555555557</v>
      </c>
      <c r="C133" s="56" t="s">
        <v>2792</v>
      </c>
      <c r="D133" s="56" t="s">
        <v>2109</v>
      </c>
      <c r="F133" s="60" t="s">
        <v>2110</v>
      </c>
      <c r="H133" s="59">
        <v>7704822600</v>
      </c>
      <c r="J133" s="56" t="s">
        <v>1096</v>
      </c>
      <c r="M133" s="56" t="s">
        <v>4397</v>
      </c>
      <c r="O133" s="56" t="s">
        <v>4141</v>
      </c>
      <c r="R133" s="56" t="s">
        <v>4142</v>
      </c>
      <c r="S133" s="56" t="s">
        <v>326</v>
      </c>
      <c r="T133" s="180">
        <v>30058</v>
      </c>
      <c r="V133" t="s">
        <v>4533</v>
      </c>
    </row>
    <row r="134" spans="1:22" ht="35.1" customHeight="1" x14ac:dyDescent="0.25">
      <c r="A134" s="57">
        <v>43265</v>
      </c>
      <c r="B134" s="58">
        <v>0.46319444444444446</v>
      </c>
      <c r="C134" s="56" t="s">
        <v>4574</v>
      </c>
      <c r="F134" s="60" t="s">
        <v>4575</v>
      </c>
      <c r="J134" s="56" t="s">
        <v>21</v>
      </c>
      <c r="M134" s="56" t="s">
        <v>4576</v>
      </c>
      <c r="O134" s="56" t="s">
        <v>4577</v>
      </c>
      <c r="R134" s="56" t="s">
        <v>4578</v>
      </c>
      <c r="S134" s="56" t="s">
        <v>4579</v>
      </c>
      <c r="T134" s="180">
        <v>3062</v>
      </c>
      <c r="V134" t="s">
        <v>4580</v>
      </c>
    </row>
    <row r="135" spans="1:22" ht="35.1" customHeight="1" x14ac:dyDescent="0.25">
      <c r="A135" s="57">
        <v>43269</v>
      </c>
      <c r="B135" s="58">
        <v>0.1173611111111111</v>
      </c>
      <c r="C135" s="56" t="s">
        <v>4609</v>
      </c>
      <c r="D135" s="56" t="s">
        <v>4292</v>
      </c>
      <c r="E135" s="56" t="s">
        <v>4610</v>
      </c>
      <c r="G135" s="60" t="s">
        <v>4294</v>
      </c>
      <c r="H135" s="166" t="s">
        <v>4611</v>
      </c>
      <c r="J135" s="56" t="s">
        <v>1096</v>
      </c>
      <c r="M135" s="56" t="s">
        <v>4612</v>
      </c>
      <c r="O135" s="56" t="s">
        <v>4674</v>
      </c>
      <c r="R135" s="56" t="s">
        <v>4675</v>
      </c>
      <c r="S135" s="56" t="s">
        <v>1129</v>
      </c>
      <c r="T135" s="180">
        <v>37379</v>
      </c>
      <c r="V135" t="s">
        <v>4613</v>
      </c>
    </row>
    <row r="136" spans="1:22" ht="35.1" customHeight="1" x14ac:dyDescent="0.25">
      <c r="A136" s="57">
        <v>43270</v>
      </c>
      <c r="B136" s="58">
        <v>0.15</v>
      </c>
      <c r="C136" s="56" t="s">
        <v>3773</v>
      </c>
      <c r="D136" s="56" t="s">
        <v>428</v>
      </c>
      <c r="F136" s="60" t="s">
        <v>4624</v>
      </c>
      <c r="H136" s="59">
        <v>8177717404</v>
      </c>
      <c r="J136" s="56" t="s">
        <v>1632</v>
      </c>
      <c r="M136" s="56" t="s">
        <v>4622</v>
      </c>
      <c r="O136" s="56" t="s">
        <v>4524</v>
      </c>
      <c r="R136" s="56" t="s">
        <v>4526</v>
      </c>
      <c r="S136" s="56" t="s">
        <v>326</v>
      </c>
      <c r="T136" s="180">
        <v>31516</v>
      </c>
      <c r="V136" t="s">
        <v>4623</v>
      </c>
    </row>
    <row r="137" spans="1:22" customFormat="1" ht="35.1" customHeight="1" x14ac:dyDescent="0.25">
      <c r="A137" s="6">
        <v>43271</v>
      </c>
      <c r="B137" s="7">
        <v>0.45069444444444445</v>
      </c>
      <c r="C137" t="s">
        <v>4640</v>
      </c>
      <c r="D137" t="s">
        <v>4639</v>
      </c>
      <c r="F137" s="8" t="s">
        <v>4641</v>
      </c>
      <c r="G137" s="8"/>
      <c r="H137" s="9">
        <v>8655672056</v>
      </c>
      <c r="I137" s="9"/>
      <c r="J137" t="s">
        <v>721</v>
      </c>
      <c r="K137">
        <v>14090512</v>
      </c>
      <c r="L137" s="62"/>
      <c r="M137" s="182" t="s">
        <v>4642</v>
      </c>
      <c r="N137" s="11" t="s">
        <v>627</v>
      </c>
      <c r="O137" s="56" t="s">
        <v>4643</v>
      </c>
      <c r="R137" s="56" t="s">
        <v>4644</v>
      </c>
      <c r="S137" s="56" t="s">
        <v>1129</v>
      </c>
      <c r="T137" s="180">
        <v>37617</v>
      </c>
      <c r="V137" t="s">
        <v>4645</v>
      </c>
    </row>
    <row r="138" spans="1:22" customFormat="1" ht="35.1" customHeight="1" x14ac:dyDescent="0.25">
      <c r="A138" s="6">
        <v>43279</v>
      </c>
      <c r="B138" s="7">
        <v>0.39097222222222222</v>
      </c>
      <c r="C138" t="s">
        <v>3115</v>
      </c>
      <c r="D138" t="s">
        <v>786</v>
      </c>
      <c r="E138" t="s">
        <v>4726</v>
      </c>
      <c r="F138" s="8" t="s">
        <v>4440</v>
      </c>
      <c r="G138" s="8"/>
      <c r="H138" s="9">
        <v>7708748500</v>
      </c>
      <c r="I138" s="9">
        <v>4048042377</v>
      </c>
      <c r="J138" t="s">
        <v>1000</v>
      </c>
      <c r="L138" s="62"/>
      <c r="M138" s="182" t="s">
        <v>4725</v>
      </c>
      <c r="N138" s="11" t="s">
        <v>627</v>
      </c>
      <c r="O138" s="56" t="s">
        <v>4731</v>
      </c>
      <c r="R138" s="56" t="s">
        <v>4732</v>
      </c>
      <c r="S138" s="56" t="s">
        <v>326</v>
      </c>
      <c r="T138" s="180">
        <v>30144</v>
      </c>
      <c r="V138" t="s">
        <v>4733</v>
      </c>
    </row>
    <row r="139" spans="1:22" customFormat="1" ht="35.1" customHeight="1" x14ac:dyDescent="0.25">
      <c r="A139" s="6">
        <v>43279</v>
      </c>
      <c r="B139" s="77">
        <v>0.49027777777777781</v>
      </c>
      <c r="C139" t="s">
        <v>3141</v>
      </c>
      <c r="D139" t="s">
        <v>3286</v>
      </c>
      <c r="F139" s="8" t="s">
        <v>3143</v>
      </c>
      <c r="G139" s="8"/>
      <c r="H139" s="9">
        <v>7174543748</v>
      </c>
      <c r="I139" s="9"/>
      <c r="J139" t="s">
        <v>4739</v>
      </c>
      <c r="L139" s="62"/>
      <c r="M139" s="182" t="s">
        <v>3146</v>
      </c>
      <c r="N139" s="11" t="s">
        <v>627</v>
      </c>
      <c r="O139" s="56" t="s">
        <v>3190</v>
      </c>
      <c r="R139" s="56" t="s">
        <v>3191</v>
      </c>
      <c r="S139" s="56" t="s">
        <v>1588</v>
      </c>
      <c r="T139" s="180">
        <v>17007</v>
      </c>
      <c r="V139" t="s">
        <v>4738</v>
      </c>
    </row>
    <row r="140" spans="1:22" ht="35.1" customHeight="1" x14ac:dyDescent="0.25">
      <c r="A140" s="57">
        <v>43290</v>
      </c>
      <c r="B140" s="58">
        <v>0.47986111111111113</v>
      </c>
      <c r="C140" s="56" t="s">
        <v>3477</v>
      </c>
      <c r="D140" s="56" t="s">
        <v>4504</v>
      </c>
      <c r="F140" s="60" t="s">
        <v>4784</v>
      </c>
      <c r="H140" s="59" t="s">
        <v>4785</v>
      </c>
      <c r="J140" s="56" t="s">
        <v>4786</v>
      </c>
      <c r="M140" s="56" t="s">
        <v>4787</v>
      </c>
      <c r="O140" s="56" t="s">
        <v>4808</v>
      </c>
      <c r="P140" s="56" t="s">
        <v>4812</v>
      </c>
      <c r="R140" s="56" t="s">
        <v>4807</v>
      </c>
      <c r="S140" s="56" t="s">
        <v>4809</v>
      </c>
      <c r="T140" s="180">
        <v>1449</v>
      </c>
      <c r="U140" s="56" t="s">
        <v>4810</v>
      </c>
      <c r="V140" s="56" t="s">
        <v>4813</v>
      </c>
    </row>
    <row r="141" spans="1:22" ht="35.1" customHeight="1" x14ac:dyDescent="0.25">
      <c r="A141" s="57">
        <v>43290</v>
      </c>
      <c r="B141" s="58">
        <v>0.16180555555555556</v>
      </c>
      <c r="C141" s="56" t="s">
        <v>4797</v>
      </c>
      <c r="D141" s="56" t="s">
        <v>4796</v>
      </c>
      <c r="F141" s="60" t="s">
        <v>4798</v>
      </c>
      <c r="H141" s="59">
        <v>4798464700</v>
      </c>
      <c r="J141" s="56" t="s">
        <v>4799</v>
      </c>
      <c r="M141" s="56" t="s">
        <v>4800</v>
      </c>
      <c r="O141" s="56" t="s">
        <v>4801</v>
      </c>
      <c r="R141" s="56" t="s">
        <v>4802</v>
      </c>
      <c r="S141" s="56" t="s">
        <v>1061</v>
      </c>
      <c r="T141" s="180">
        <v>72753</v>
      </c>
      <c r="V141" t="s">
        <v>4803</v>
      </c>
    </row>
    <row r="142" spans="1:22" ht="35.1" customHeight="1" x14ac:dyDescent="0.25">
      <c r="A142" s="57">
        <v>43291</v>
      </c>
      <c r="B142" s="58">
        <v>0.18958333333333333</v>
      </c>
      <c r="C142" s="56" t="s">
        <v>4818</v>
      </c>
      <c r="D142" s="56" t="s">
        <v>4794</v>
      </c>
      <c r="F142" s="60" t="s">
        <v>4819</v>
      </c>
      <c r="H142" s="59">
        <v>6012912281</v>
      </c>
      <c r="J142" s="56" t="s">
        <v>4820</v>
      </c>
      <c r="M142" s="56" t="s">
        <v>4821</v>
      </c>
      <c r="O142" s="56" t="s">
        <v>4822</v>
      </c>
      <c r="R142" s="56" t="s">
        <v>4823</v>
      </c>
      <c r="S142" s="56" t="s">
        <v>4824</v>
      </c>
      <c r="T142" s="180">
        <v>39047</v>
      </c>
      <c r="V142" t="s">
        <v>4811</v>
      </c>
    </row>
    <row r="143" spans="1:22" ht="35.1" customHeight="1" x14ac:dyDescent="0.25">
      <c r="A143" s="57">
        <v>43292</v>
      </c>
      <c r="B143" s="58">
        <v>0.45763888888888887</v>
      </c>
      <c r="C143" s="56" t="s">
        <v>4489</v>
      </c>
      <c r="D143" s="56" t="s">
        <v>4828</v>
      </c>
      <c r="E143" s="56" t="s">
        <v>4835</v>
      </c>
      <c r="F143" s="60" t="s">
        <v>4829</v>
      </c>
      <c r="H143" s="59">
        <v>8156862705</v>
      </c>
      <c r="I143" s="59" t="s">
        <v>4836</v>
      </c>
      <c r="J143" s="56" t="s">
        <v>4830</v>
      </c>
      <c r="M143" s="56" t="s">
        <v>4831</v>
      </c>
      <c r="O143" s="56" t="s">
        <v>4832</v>
      </c>
      <c r="R143" s="56" t="s">
        <v>4833</v>
      </c>
      <c r="S143" s="56" t="s">
        <v>4443</v>
      </c>
      <c r="T143" s="180">
        <v>60959</v>
      </c>
      <c r="V143" t="s">
        <v>4834</v>
      </c>
    </row>
    <row r="144" spans="1:22" ht="35.1" customHeight="1" x14ac:dyDescent="0.25">
      <c r="A144" s="57">
        <v>43294</v>
      </c>
      <c r="B144" s="58">
        <v>0.125</v>
      </c>
      <c r="C144" s="56" t="s">
        <v>4855</v>
      </c>
      <c r="D144" s="56" t="s">
        <v>4856</v>
      </c>
      <c r="F144" s="60" t="s">
        <v>4857</v>
      </c>
      <c r="H144" s="59">
        <v>2157520711</v>
      </c>
      <c r="J144" s="56" t="s">
        <v>1484</v>
      </c>
      <c r="M144" s="56" t="s">
        <v>4858</v>
      </c>
      <c r="O144" s="56" t="s">
        <v>4859</v>
      </c>
      <c r="P144" s="56" t="s">
        <v>4860</v>
      </c>
      <c r="R144" s="56" t="s">
        <v>4861</v>
      </c>
      <c r="S144" s="56" t="s">
        <v>1588</v>
      </c>
      <c r="T144" s="180">
        <v>19020</v>
      </c>
      <c r="V144" t="s">
        <v>4862</v>
      </c>
    </row>
    <row r="145" spans="1:22" ht="35.1" customHeight="1" x14ac:dyDescent="0.25">
      <c r="A145" s="57">
        <v>43304</v>
      </c>
      <c r="B145" s="58">
        <v>5.6944444444444443E-2</v>
      </c>
      <c r="C145" s="56" t="s">
        <v>8958</v>
      </c>
      <c r="F145" s="60" t="s">
        <v>8959</v>
      </c>
      <c r="H145" s="59">
        <v>4063963014</v>
      </c>
      <c r="J145" s="56" t="s">
        <v>706</v>
      </c>
      <c r="K145" s="56">
        <v>15061118</v>
      </c>
      <c r="M145" s="56" t="s">
        <v>8960</v>
      </c>
      <c r="O145" s="56" t="s">
        <v>8961</v>
      </c>
      <c r="R145" s="56" t="s">
        <v>8962</v>
      </c>
      <c r="S145" s="56" t="s">
        <v>8963</v>
      </c>
      <c r="T145" s="180">
        <v>59802</v>
      </c>
      <c r="V145" t="s">
        <v>8964</v>
      </c>
    </row>
    <row r="146" spans="1:22" customFormat="1" ht="35.1" customHeight="1" x14ac:dyDescent="0.25">
      <c r="A146" s="6">
        <v>43305</v>
      </c>
      <c r="B146" s="7">
        <v>4.7916666666666663E-2</v>
      </c>
      <c r="C146" s="56" t="s">
        <v>8977</v>
      </c>
      <c r="D146" t="s">
        <v>8977</v>
      </c>
      <c r="F146" s="8" t="s">
        <v>8979</v>
      </c>
      <c r="G146" s="8"/>
      <c r="H146" s="9">
        <v>7178759152</v>
      </c>
      <c r="I146" s="9"/>
      <c r="J146" t="s">
        <v>870</v>
      </c>
      <c r="L146" s="62"/>
      <c r="M146" s="182" t="s">
        <v>8980</v>
      </c>
      <c r="N146" s="11" t="s">
        <v>627</v>
      </c>
      <c r="O146" s="56" t="s">
        <v>8984</v>
      </c>
      <c r="R146" s="56" t="s">
        <v>8985</v>
      </c>
      <c r="S146" s="56" t="s">
        <v>1588</v>
      </c>
      <c r="T146" s="180">
        <v>17566</v>
      </c>
      <c r="V146" t="s">
        <v>8983</v>
      </c>
    </row>
    <row r="147" spans="1:22" ht="35.1" customHeight="1" x14ac:dyDescent="0.25">
      <c r="A147" s="57">
        <v>43308</v>
      </c>
      <c r="B147" s="58">
        <v>0.4513888888888889</v>
      </c>
      <c r="C147" s="56" t="s">
        <v>9012</v>
      </c>
      <c r="D147" s="56" t="s">
        <v>9013</v>
      </c>
      <c r="E147" s="56" t="s">
        <v>9018</v>
      </c>
      <c r="F147" s="60" t="s">
        <v>9014</v>
      </c>
      <c r="H147" s="59">
        <v>5414763166</v>
      </c>
      <c r="J147" s="56" t="s">
        <v>721</v>
      </c>
      <c r="M147" s="56" t="s">
        <v>2050</v>
      </c>
      <c r="O147" s="56" t="s">
        <v>9015</v>
      </c>
      <c r="R147" s="56" t="s">
        <v>9016</v>
      </c>
      <c r="S147" s="56" t="s">
        <v>4015</v>
      </c>
      <c r="T147" s="180">
        <v>97527</v>
      </c>
      <c r="V147" t="s">
        <v>9017</v>
      </c>
    </row>
    <row r="148" spans="1:22" customFormat="1" ht="35.1" customHeight="1" x14ac:dyDescent="0.25">
      <c r="A148" s="6">
        <v>43308</v>
      </c>
      <c r="B148" s="7">
        <v>0.20625000000000002</v>
      </c>
      <c r="C148" t="s">
        <v>548</v>
      </c>
      <c r="D148" t="s">
        <v>547</v>
      </c>
      <c r="F148" s="8"/>
      <c r="G148" s="8"/>
      <c r="H148" s="9">
        <v>8324515665</v>
      </c>
      <c r="I148" s="9"/>
      <c r="J148" t="s">
        <v>26</v>
      </c>
      <c r="L148" s="62"/>
      <c r="M148" s="182" t="s">
        <v>9028</v>
      </c>
      <c r="N148" s="11"/>
      <c r="T148" s="179"/>
      <c r="V148" t="s">
        <v>9029</v>
      </c>
    </row>
    <row r="149" spans="1:22" ht="35.1" customHeight="1" x14ac:dyDescent="0.25">
      <c r="A149" s="57">
        <v>43308</v>
      </c>
      <c r="B149" s="58">
        <v>0.34236111111111112</v>
      </c>
      <c r="C149" s="56" t="s">
        <v>9020</v>
      </c>
      <c r="D149" s="56" t="s">
        <v>9019</v>
      </c>
      <c r="F149" s="60" t="s">
        <v>9021</v>
      </c>
      <c r="H149" s="59" t="s">
        <v>9030</v>
      </c>
      <c r="J149" s="56" t="s">
        <v>1096</v>
      </c>
      <c r="M149" s="56" t="s">
        <v>9031</v>
      </c>
      <c r="O149" s="56" t="s">
        <v>9032</v>
      </c>
      <c r="R149" s="56" t="s">
        <v>9033</v>
      </c>
      <c r="S149" s="56" t="s">
        <v>9034</v>
      </c>
      <c r="T149" s="180">
        <v>6001</v>
      </c>
      <c r="U149" s="56" t="s">
        <v>4810</v>
      </c>
      <c r="V149" s="56" t="s">
        <v>9057</v>
      </c>
    </row>
    <row r="150" spans="1:22" ht="35.1" customHeight="1" x14ac:dyDescent="0.25">
      <c r="A150" s="57">
        <v>43311</v>
      </c>
      <c r="B150" s="58">
        <v>0.4548611111111111</v>
      </c>
      <c r="C150" s="56" t="s">
        <v>9040</v>
      </c>
      <c r="D150" s="56" t="s">
        <v>9041</v>
      </c>
      <c r="F150" s="60" t="s">
        <v>9042</v>
      </c>
      <c r="J150" s="56" t="s">
        <v>1096</v>
      </c>
      <c r="M150" s="56" t="s">
        <v>9043</v>
      </c>
      <c r="O150" s="56" t="s">
        <v>9045</v>
      </c>
      <c r="R150" s="56" t="s">
        <v>9046</v>
      </c>
      <c r="S150" s="56" t="s">
        <v>2431</v>
      </c>
      <c r="T150" s="180">
        <v>48451</v>
      </c>
      <c r="U150" s="56" t="s">
        <v>9047</v>
      </c>
      <c r="V150" t="s">
        <v>9044</v>
      </c>
    </row>
    <row r="151" spans="1:22" customFormat="1" ht="35.1" customHeight="1" x14ac:dyDescent="0.25">
      <c r="A151" s="6">
        <v>43311</v>
      </c>
      <c r="B151" s="7">
        <v>0.15416666666666667</v>
      </c>
      <c r="C151" t="s">
        <v>9058</v>
      </c>
      <c r="D151" t="s">
        <v>1817</v>
      </c>
      <c r="F151" s="8" t="s">
        <v>1818</v>
      </c>
      <c r="G151" s="8"/>
      <c r="H151" s="9">
        <v>7576330690</v>
      </c>
      <c r="I151" s="9"/>
      <c r="J151" t="s">
        <v>21</v>
      </c>
      <c r="L151" s="62"/>
      <c r="M151" s="182" t="s">
        <v>9059</v>
      </c>
      <c r="N151" s="11" t="s">
        <v>627</v>
      </c>
      <c r="O151" s="56" t="s">
        <v>9060</v>
      </c>
      <c r="R151" s="56" t="s">
        <v>1822</v>
      </c>
      <c r="S151" s="56" t="s">
        <v>1453</v>
      </c>
      <c r="T151" s="180">
        <v>23323</v>
      </c>
      <c r="U151" t="s">
        <v>9047</v>
      </c>
      <c r="V151" t="s">
        <v>9067</v>
      </c>
    </row>
    <row r="152" spans="1:22" ht="35.1" customHeight="1" x14ac:dyDescent="0.25">
      <c r="A152" s="57">
        <v>43312</v>
      </c>
      <c r="B152" s="58">
        <v>0.35138888888888892</v>
      </c>
      <c r="C152" s="56" t="s">
        <v>4818</v>
      </c>
      <c r="D152" s="56" t="s">
        <v>4794</v>
      </c>
      <c r="F152" s="60" t="s">
        <v>4819</v>
      </c>
      <c r="H152" s="59">
        <v>6012912281</v>
      </c>
      <c r="J152" s="56" t="s">
        <v>4820</v>
      </c>
      <c r="M152" s="56" t="s">
        <v>4821</v>
      </c>
      <c r="O152" s="56" t="s">
        <v>4822</v>
      </c>
      <c r="R152" s="56" t="s">
        <v>4823</v>
      </c>
      <c r="S152" s="56" t="s">
        <v>4824</v>
      </c>
      <c r="T152" s="180">
        <v>39047</v>
      </c>
      <c r="V152" t="s">
        <v>9187</v>
      </c>
    </row>
    <row r="153" spans="1:22" ht="35.1" customHeight="1" x14ac:dyDescent="0.25">
      <c r="A153" s="57">
        <v>43314</v>
      </c>
      <c r="B153" s="58">
        <v>0.3756944444444445</v>
      </c>
      <c r="C153" s="56" t="s">
        <v>3477</v>
      </c>
      <c r="D153" s="56" t="s">
        <v>4504</v>
      </c>
      <c r="F153" s="60" t="s">
        <v>4784</v>
      </c>
      <c r="H153" s="59" t="s">
        <v>4785</v>
      </c>
      <c r="J153" s="56" t="s">
        <v>4786</v>
      </c>
      <c r="M153" s="56" t="s">
        <v>4787</v>
      </c>
      <c r="O153" s="56" t="s">
        <v>4808</v>
      </c>
      <c r="P153" s="56" t="s">
        <v>4812</v>
      </c>
      <c r="R153" s="56" t="s">
        <v>4807</v>
      </c>
      <c r="S153" s="56" t="s">
        <v>4809</v>
      </c>
      <c r="T153" s="180">
        <v>1449</v>
      </c>
      <c r="U153" s="56" t="s">
        <v>4810</v>
      </c>
      <c r="V153" s="56" t="s">
        <v>9133</v>
      </c>
    </row>
    <row r="154" spans="1:22" customFormat="1" ht="35.1" customHeight="1" x14ac:dyDescent="0.25">
      <c r="A154" s="6">
        <v>43315</v>
      </c>
      <c r="B154" s="7">
        <v>0.35486111111111113</v>
      </c>
      <c r="C154" t="s">
        <v>9101</v>
      </c>
      <c r="D154" t="s">
        <v>4865</v>
      </c>
      <c r="F154" s="8" t="s">
        <v>9102</v>
      </c>
      <c r="G154" s="8"/>
      <c r="H154" s="9">
        <v>8018032683</v>
      </c>
      <c r="I154" s="9"/>
      <c r="J154" t="s">
        <v>9103</v>
      </c>
      <c r="L154" s="62"/>
      <c r="M154" s="182" t="s">
        <v>9104</v>
      </c>
      <c r="N154" s="11" t="s">
        <v>627</v>
      </c>
      <c r="O154" s="56" t="s">
        <v>9105</v>
      </c>
      <c r="P154" t="s">
        <v>9004</v>
      </c>
      <c r="R154" s="56" t="s">
        <v>9106</v>
      </c>
      <c r="S154" s="56" t="s">
        <v>9107</v>
      </c>
      <c r="T154" s="180">
        <v>84084</v>
      </c>
      <c r="U154" s="56" t="s">
        <v>9047</v>
      </c>
    </row>
    <row r="155" spans="1:22" ht="35.1" customHeight="1" x14ac:dyDescent="0.25">
      <c r="A155" s="57">
        <v>43319</v>
      </c>
      <c r="B155" s="58">
        <v>0.38055555555555554</v>
      </c>
      <c r="C155" s="56" t="s">
        <v>9012</v>
      </c>
      <c r="D155" s="56" t="s">
        <v>9013</v>
      </c>
      <c r="E155" s="56" t="s">
        <v>9018</v>
      </c>
      <c r="F155" s="60" t="s">
        <v>9014</v>
      </c>
      <c r="H155" s="59">
        <v>5414763166</v>
      </c>
      <c r="J155" s="56" t="s">
        <v>721</v>
      </c>
      <c r="K155" s="56">
        <v>15122262</v>
      </c>
      <c r="L155" s="56" t="s">
        <v>1484</v>
      </c>
      <c r="M155" s="56" t="s">
        <v>9128</v>
      </c>
      <c r="O155" s="56" t="s">
        <v>9015</v>
      </c>
      <c r="R155" s="56" t="s">
        <v>9016</v>
      </c>
      <c r="S155" s="56" t="s">
        <v>4015</v>
      </c>
      <c r="T155" s="180">
        <v>97527</v>
      </c>
      <c r="V155" t="s">
        <v>9136</v>
      </c>
    </row>
    <row r="156" spans="1:22" customFormat="1" ht="35.1" customHeight="1" x14ac:dyDescent="0.25">
      <c r="A156" s="6">
        <v>43319</v>
      </c>
      <c r="B156" s="7">
        <v>0.39097222222222222</v>
      </c>
      <c r="C156" t="s">
        <v>9144</v>
      </c>
      <c r="D156" t="s">
        <v>9143</v>
      </c>
      <c r="F156" s="8" t="s">
        <v>796</v>
      </c>
      <c r="G156" s="8"/>
      <c r="H156" s="9">
        <v>5103264645</v>
      </c>
      <c r="I156" s="9"/>
      <c r="J156" t="s">
        <v>928</v>
      </c>
      <c r="L156" s="62"/>
      <c r="M156" s="182" t="s">
        <v>9131</v>
      </c>
      <c r="N156" s="11" t="s">
        <v>9132</v>
      </c>
      <c r="O156" s="56" t="s">
        <v>9139</v>
      </c>
      <c r="R156" s="56" t="s">
        <v>9140</v>
      </c>
      <c r="S156" s="56" t="s">
        <v>9141</v>
      </c>
      <c r="T156" s="180">
        <v>97214</v>
      </c>
      <c r="V156" t="s">
        <v>9142</v>
      </c>
    </row>
    <row r="157" spans="1:22" customFormat="1" ht="35.1" customHeight="1" x14ac:dyDescent="0.25">
      <c r="A157" s="6">
        <v>43321</v>
      </c>
      <c r="B157" s="7">
        <v>0.10833333333333334</v>
      </c>
      <c r="C157" t="s">
        <v>1908</v>
      </c>
      <c r="D157" t="s">
        <v>1907</v>
      </c>
      <c r="F157" s="8" t="s">
        <v>1916</v>
      </c>
      <c r="G157" s="8"/>
      <c r="H157" s="9">
        <v>2086612775</v>
      </c>
      <c r="I157" s="9"/>
      <c r="J157" t="s">
        <v>1909</v>
      </c>
      <c r="L157" s="62" t="s">
        <v>1819</v>
      </c>
      <c r="M157" s="182" t="s">
        <v>9159</v>
      </c>
      <c r="N157" s="11" t="s">
        <v>709</v>
      </c>
      <c r="O157" t="s">
        <v>1912</v>
      </c>
      <c r="R157" s="56" t="s">
        <v>1913</v>
      </c>
      <c r="S157" s="56" t="s">
        <v>1914</v>
      </c>
      <c r="T157" s="180">
        <v>83835</v>
      </c>
      <c r="V157" t="s">
        <v>9160</v>
      </c>
    </row>
    <row r="158" spans="1:22" customFormat="1" ht="35.1" customHeight="1" x14ac:dyDescent="0.25">
      <c r="A158" s="6">
        <v>43321</v>
      </c>
      <c r="B158" s="7">
        <v>0.1986111111111111</v>
      </c>
      <c r="C158" t="s">
        <v>9175</v>
      </c>
      <c r="D158" t="s">
        <v>4865</v>
      </c>
      <c r="E158" t="s">
        <v>4872</v>
      </c>
      <c r="F158" s="8" t="s">
        <v>4874</v>
      </c>
      <c r="G158" s="8"/>
      <c r="H158" s="9">
        <v>3852161360</v>
      </c>
      <c r="I158" s="9">
        <v>8018032683</v>
      </c>
      <c r="J158" t="s">
        <v>9162</v>
      </c>
      <c r="K158">
        <v>17017538</v>
      </c>
      <c r="L158" s="62"/>
      <c r="M158" s="182" t="s">
        <v>4873</v>
      </c>
      <c r="N158" s="11" t="s">
        <v>627</v>
      </c>
      <c r="O158" s="56" t="s">
        <v>9105</v>
      </c>
      <c r="P158" t="s">
        <v>9004</v>
      </c>
      <c r="R158" s="56" t="s">
        <v>9106</v>
      </c>
      <c r="S158" s="56" t="s">
        <v>1665</v>
      </c>
      <c r="T158" s="180">
        <v>84084</v>
      </c>
      <c r="V158" t="s">
        <v>9163</v>
      </c>
    </row>
    <row r="159" spans="1:22" ht="35.1" customHeight="1" x14ac:dyDescent="0.25">
      <c r="A159" s="57">
        <v>43322</v>
      </c>
      <c r="B159" s="58">
        <v>0.34930555555555554</v>
      </c>
      <c r="C159" s="56" t="s">
        <v>1182</v>
      </c>
      <c r="D159" s="56" t="s">
        <v>9164</v>
      </c>
      <c r="F159" s="60" t="s">
        <v>9165</v>
      </c>
      <c r="V159" t="s">
        <v>9166</v>
      </c>
    </row>
    <row r="160" spans="1:22" ht="35.1" customHeight="1" x14ac:dyDescent="0.25">
      <c r="A160" s="57">
        <v>43322</v>
      </c>
      <c r="B160" s="58">
        <v>0.35347222222222219</v>
      </c>
      <c r="C160" s="56" t="s">
        <v>9167</v>
      </c>
      <c r="D160" s="56" t="s">
        <v>9168</v>
      </c>
      <c r="E160" s="56" t="s">
        <v>9169</v>
      </c>
      <c r="F160" s="60" t="s">
        <v>9170</v>
      </c>
      <c r="H160" s="59">
        <v>7656076174</v>
      </c>
      <c r="J160" s="56" t="s">
        <v>1918</v>
      </c>
      <c r="L160" s="56" t="s">
        <v>9171</v>
      </c>
      <c r="O160" s="56" t="s">
        <v>9172</v>
      </c>
      <c r="R160" s="56" t="s">
        <v>9173</v>
      </c>
      <c r="S160" s="56" t="s">
        <v>1502</v>
      </c>
      <c r="T160" s="180">
        <v>47909</v>
      </c>
      <c r="V160" t="s">
        <v>9174</v>
      </c>
    </row>
    <row r="161" spans="1:22" customFormat="1" ht="35.1" customHeight="1" x14ac:dyDescent="0.25">
      <c r="A161" s="6">
        <v>43322</v>
      </c>
      <c r="B161" s="7">
        <v>0.41875000000000001</v>
      </c>
      <c r="C161" t="s">
        <v>2682</v>
      </c>
      <c r="D161" t="s">
        <v>3409</v>
      </c>
      <c r="E161" s="141"/>
      <c r="F161" s="8" t="s">
        <v>9182</v>
      </c>
      <c r="G161" s="8"/>
      <c r="H161" s="9">
        <v>8177016527</v>
      </c>
      <c r="I161" s="9"/>
      <c r="J161" t="s">
        <v>1185</v>
      </c>
      <c r="L161" s="62"/>
      <c r="M161" s="182" t="s">
        <v>9181</v>
      </c>
      <c r="N161" s="11" t="s">
        <v>627</v>
      </c>
      <c r="O161" s="56" t="s">
        <v>9184</v>
      </c>
      <c r="R161" s="56" t="s">
        <v>9183</v>
      </c>
      <c r="S161" s="56" t="s">
        <v>2716</v>
      </c>
      <c r="T161" s="180">
        <v>76116</v>
      </c>
      <c r="V161" t="s">
        <v>9185</v>
      </c>
    </row>
    <row r="162" spans="1:22" customFormat="1" ht="35.1" customHeight="1" x14ac:dyDescent="0.25">
      <c r="A162" s="6">
        <v>43322</v>
      </c>
      <c r="B162" s="7">
        <v>0.46736111111111112</v>
      </c>
      <c r="C162" t="s">
        <v>9192</v>
      </c>
      <c r="D162" t="s">
        <v>9196</v>
      </c>
      <c r="F162" s="8" t="s">
        <v>9197</v>
      </c>
      <c r="G162" s="8"/>
      <c r="H162" s="9">
        <v>7066322013</v>
      </c>
      <c r="I162" s="9"/>
      <c r="J162" t="s">
        <v>21</v>
      </c>
      <c r="K162" t="s">
        <v>1995</v>
      </c>
      <c r="L162" s="62"/>
      <c r="M162" s="182" t="s">
        <v>9191</v>
      </c>
      <c r="N162" s="11" t="s">
        <v>627</v>
      </c>
      <c r="O162" s="56" t="s">
        <v>9193</v>
      </c>
      <c r="R162" s="56" t="s">
        <v>9194</v>
      </c>
      <c r="S162" s="56" t="s">
        <v>326</v>
      </c>
      <c r="T162" s="180">
        <v>30513</v>
      </c>
      <c r="V162" t="s">
        <v>9195</v>
      </c>
    </row>
    <row r="163" spans="1:22" customFormat="1" ht="35.1" customHeight="1" x14ac:dyDescent="0.25">
      <c r="A163" s="6">
        <v>43323</v>
      </c>
      <c r="B163" s="7">
        <v>0.11319444444444444</v>
      </c>
      <c r="C163" t="s">
        <v>9198</v>
      </c>
      <c r="D163" t="s">
        <v>9203</v>
      </c>
      <c r="F163" s="8" t="s">
        <v>9199</v>
      </c>
      <c r="G163" s="8"/>
      <c r="H163" s="9">
        <v>3548688257</v>
      </c>
      <c r="I163" s="9"/>
      <c r="J163" t="s">
        <v>721</v>
      </c>
      <c r="K163">
        <v>14050430</v>
      </c>
      <c r="L163" s="62"/>
      <c r="M163" s="182" t="s">
        <v>9200</v>
      </c>
      <c r="N163" s="11" t="s">
        <v>627</v>
      </c>
      <c r="O163" s="56" t="s">
        <v>9201</v>
      </c>
      <c r="R163" s="56" t="s">
        <v>9220</v>
      </c>
      <c r="S163" t="s">
        <v>9221</v>
      </c>
      <c r="T163" s="179">
        <v>545</v>
      </c>
      <c r="U163" t="s">
        <v>4205</v>
      </c>
      <c r="V163" t="s">
        <v>9202</v>
      </c>
    </row>
    <row r="164" spans="1:22" customFormat="1" ht="35.1" customHeight="1" x14ac:dyDescent="0.25">
      <c r="A164" s="6">
        <v>43325</v>
      </c>
      <c r="B164" s="7">
        <v>6.3194444444444442E-2</v>
      </c>
      <c r="C164" t="s">
        <v>2700</v>
      </c>
      <c r="F164" s="8" t="s">
        <v>9209</v>
      </c>
      <c r="G164" s="8"/>
      <c r="H164" s="9">
        <v>6186985691</v>
      </c>
      <c r="I164" s="9"/>
      <c r="J164" t="s">
        <v>18</v>
      </c>
      <c r="L164" s="62"/>
      <c r="M164" s="182" t="s">
        <v>9210</v>
      </c>
      <c r="N164" s="11" t="s">
        <v>627</v>
      </c>
      <c r="O164" s="56" t="s">
        <v>9211</v>
      </c>
      <c r="R164" s="56" t="s">
        <v>9212</v>
      </c>
      <c r="S164" s="56" t="s">
        <v>326</v>
      </c>
      <c r="T164" s="180">
        <v>30813</v>
      </c>
      <c r="V164" t="s">
        <v>9213</v>
      </c>
    </row>
    <row r="165" spans="1:22" customFormat="1" ht="35.1" customHeight="1" x14ac:dyDescent="0.25">
      <c r="A165" s="6">
        <v>43327</v>
      </c>
      <c r="B165" s="7">
        <v>0.14444444444444446</v>
      </c>
      <c r="C165" t="s">
        <v>9050</v>
      </c>
      <c r="D165" t="s">
        <v>9255</v>
      </c>
      <c r="F165" s="8" t="s">
        <v>9052</v>
      </c>
      <c r="G165" s="8"/>
      <c r="H165" s="9">
        <v>8324289902</v>
      </c>
      <c r="I165" s="9" t="s">
        <v>9256</v>
      </c>
      <c r="J165" t="s">
        <v>18</v>
      </c>
      <c r="L165" s="62"/>
      <c r="M165" s="182" t="s">
        <v>9049</v>
      </c>
      <c r="N165" s="11" t="s">
        <v>627</v>
      </c>
      <c r="O165" s="56" t="s">
        <v>9253</v>
      </c>
      <c r="R165" s="56" t="s">
        <v>9254</v>
      </c>
      <c r="S165" s="56" t="s">
        <v>2716</v>
      </c>
      <c r="T165" s="180">
        <v>77005</v>
      </c>
      <c r="V165" t="s">
        <v>9245</v>
      </c>
    </row>
    <row r="166" spans="1:22" customFormat="1" ht="35.1" customHeight="1" x14ac:dyDescent="0.25">
      <c r="A166" s="6">
        <v>43327</v>
      </c>
      <c r="B166" s="7">
        <v>0.43055555555555558</v>
      </c>
      <c r="C166" t="s">
        <v>9275</v>
      </c>
      <c r="F166" s="8" t="s">
        <v>9276</v>
      </c>
      <c r="G166" s="8"/>
      <c r="H166" s="9">
        <v>5026194858</v>
      </c>
      <c r="I166" s="9"/>
      <c r="J166" t="s">
        <v>1096</v>
      </c>
      <c r="L166" s="62"/>
      <c r="M166" s="182"/>
      <c r="N166" s="11"/>
      <c r="O166" s="56" t="s">
        <v>9277</v>
      </c>
      <c r="R166" s="56" t="s">
        <v>9278</v>
      </c>
      <c r="S166" s="56" t="s">
        <v>9279</v>
      </c>
      <c r="T166" s="180">
        <v>40031</v>
      </c>
      <c r="V166" t="s">
        <v>9280</v>
      </c>
    </row>
    <row r="167" spans="1:22" customFormat="1" ht="35.1" customHeight="1" x14ac:dyDescent="0.25">
      <c r="A167" s="6">
        <v>43332</v>
      </c>
      <c r="B167" s="7">
        <v>0.10208333333333335</v>
      </c>
      <c r="C167" t="s">
        <v>3758</v>
      </c>
      <c r="F167" s="8" t="s">
        <v>9096</v>
      </c>
      <c r="G167" s="8"/>
      <c r="H167" s="9">
        <v>9513128203</v>
      </c>
      <c r="I167" s="9"/>
      <c r="J167" t="s">
        <v>835</v>
      </c>
      <c r="K167">
        <v>18042075</v>
      </c>
      <c r="L167" s="62"/>
      <c r="M167" s="182" t="s">
        <v>9283</v>
      </c>
      <c r="N167" s="11" t="s">
        <v>627</v>
      </c>
      <c r="O167" s="56" t="s">
        <v>9284</v>
      </c>
      <c r="R167" s="56" t="s">
        <v>9285</v>
      </c>
      <c r="S167" s="56" t="s">
        <v>972</v>
      </c>
      <c r="T167" s="180">
        <v>92506</v>
      </c>
      <c r="V167" t="s">
        <v>9286</v>
      </c>
    </row>
    <row r="168" spans="1:22" customFormat="1" ht="35.1" customHeight="1" x14ac:dyDescent="0.25">
      <c r="A168" s="6">
        <v>43332</v>
      </c>
      <c r="B168" s="7">
        <v>0.11180555555555556</v>
      </c>
      <c r="C168" t="s">
        <v>9237</v>
      </c>
      <c r="D168" t="s">
        <v>2543</v>
      </c>
      <c r="F168" s="8" t="s">
        <v>1073</v>
      </c>
      <c r="G168" s="8"/>
      <c r="H168" s="9">
        <v>7577354306</v>
      </c>
      <c r="I168" s="9"/>
      <c r="J168" t="s">
        <v>1000</v>
      </c>
      <c r="L168" s="62"/>
      <c r="M168" s="182" t="s">
        <v>9287</v>
      </c>
      <c r="N168" s="11" t="s">
        <v>627</v>
      </c>
      <c r="O168" s="56" t="s">
        <v>9289</v>
      </c>
      <c r="R168" s="56" t="s">
        <v>1822</v>
      </c>
      <c r="S168" s="56" t="s">
        <v>1453</v>
      </c>
      <c r="T168" s="180">
        <v>23320</v>
      </c>
      <c r="V168" t="s">
        <v>9288</v>
      </c>
    </row>
    <row r="169" spans="1:22" customFormat="1" ht="35.1" customHeight="1" x14ac:dyDescent="0.25">
      <c r="A169" s="6">
        <v>43332</v>
      </c>
      <c r="B169" s="7">
        <v>0.17500000000000002</v>
      </c>
      <c r="C169" t="s">
        <v>1908</v>
      </c>
      <c r="D169" t="s">
        <v>1907</v>
      </c>
      <c r="F169" s="8" t="s">
        <v>1916</v>
      </c>
      <c r="G169" s="8"/>
      <c r="H169" s="9">
        <v>2086612775</v>
      </c>
      <c r="I169" s="9"/>
      <c r="J169" t="s">
        <v>1909</v>
      </c>
      <c r="L169" s="62" t="s">
        <v>1819</v>
      </c>
      <c r="M169" s="182" t="s">
        <v>9159</v>
      </c>
      <c r="N169" s="11" t="s">
        <v>709</v>
      </c>
      <c r="O169" t="s">
        <v>1912</v>
      </c>
      <c r="R169" s="56" t="s">
        <v>1913</v>
      </c>
      <c r="S169" s="56" t="s">
        <v>1914</v>
      </c>
      <c r="T169" s="180">
        <v>83835</v>
      </c>
      <c r="V169" t="s">
        <v>9334</v>
      </c>
    </row>
    <row r="170" spans="1:22" customFormat="1" ht="35.1" customHeight="1" x14ac:dyDescent="0.25">
      <c r="A170" s="6">
        <v>43336</v>
      </c>
      <c r="B170" s="7">
        <v>0.43958333333333338</v>
      </c>
      <c r="C170" t="s">
        <v>3364</v>
      </c>
      <c r="D170" t="s">
        <v>2543</v>
      </c>
      <c r="F170" s="8" t="s">
        <v>1073</v>
      </c>
      <c r="G170" s="8"/>
      <c r="H170" s="9">
        <v>7577354306</v>
      </c>
      <c r="I170" s="9"/>
      <c r="J170" t="s">
        <v>1000</v>
      </c>
      <c r="L170" s="62"/>
      <c r="M170" s="182" t="s">
        <v>9333</v>
      </c>
      <c r="N170" s="11" t="s">
        <v>627</v>
      </c>
      <c r="O170" s="56" t="s">
        <v>9289</v>
      </c>
      <c r="R170" s="56" t="s">
        <v>1822</v>
      </c>
      <c r="S170" s="56" t="s">
        <v>1453</v>
      </c>
      <c r="T170" s="180">
        <v>23320</v>
      </c>
      <c r="V170" t="s">
        <v>9335</v>
      </c>
    </row>
    <row r="171" spans="1:22" ht="35.1" customHeight="1" x14ac:dyDescent="0.25">
      <c r="A171" s="57">
        <v>43339</v>
      </c>
      <c r="B171" s="58">
        <v>0.38125000000000003</v>
      </c>
      <c r="C171" s="56" t="s">
        <v>2443</v>
      </c>
      <c r="D171" s="56" t="s">
        <v>2444</v>
      </c>
      <c r="F171" s="60" t="s">
        <v>2445</v>
      </c>
      <c r="H171" s="59">
        <v>8008043958</v>
      </c>
      <c r="J171" s="56" t="s">
        <v>9340</v>
      </c>
      <c r="M171" s="56" t="s">
        <v>9341</v>
      </c>
      <c r="O171" s="56" t="s">
        <v>9342</v>
      </c>
      <c r="R171" s="56" t="s">
        <v>9343</v>
      </c>
      <c r="S171" s="56" t="s">
        <v>2431</v>
      </c>
      <c r="T171" s="180">
        <v>48849</v>
      </c>
      <c r="V171" t="s">
        <v>9344</v>
      </c>
    </row>
    <row r="172" spans="1:22" ht="35.1" customHeight="1" x14ac:dyDescent="0.25">
      <c r="A172" s="57">
        <v>43339</v>
      </c>
      <c r="B172" s="58">
        <v>9.9999999999999992E-2</v>
      </c>
      <c r="C172" s="56" t="s">
        <v>9357</v>
      </c>
      <c r="D172" s="56" t="s">
        <v>4694</v>
      </c>
      <c r="E172" s="56" t="s">
        <v>9358</v>
      </c>
      <c r="F172" s="60" t="s">
        <v>9359</v>
      </c>
      <c r="H172" s="59">
        <v>5124689451</v>
      </c>
      <c r="J172" s="56" t="s">
        <v>9360</v>
      </c>
      <c r="M172" s="56" t="s">
        <v>9361</v>
      </c>
      <c r="N172" s="56" t="s">
        <v>627</v>
      </c>
      <c r="O172" s="56" t="s">
        <v>9387</v>
      </c>
      <c r="R172" s="56" t="s">
        <v>9388</v>
      </c>
      <c r="S172" s="56" t="s">
        <v>2716</v>
      </c>
      <c r="T172" s="180">
        <v>78610</v>
      </c>
      <c r="V172" t="s">
        <v>9362</v>
      </c>
    </row>
    <row r="173" spans="1:22" ht="35.1" customHeight="1" x14ac:dyDescent="0.25">
      <c r="A173" s="57">
        <v>43339</v>
      </c>
      <c r="B173" s="58">
        <v>0.14444444444444446</v>
      </c>
      <c r="C173" s="56" t="s">
        <v>9366</v>
      </c>
      <c r="D173" s="56" t="s">
        <v>9367</v>
      </c>
      <c r="F173" s="60" t="s">
        <v>9368</v>
      </c>
      <c r="H173" s="59">
        <v>8146935925</v>
      </c>
      <c r="J173" s="56" t="s">
        <v>1096</v>
      </c>
      <c r="M173" s="56" t="s">
        <v>9369</v>
      </c>
      <c r="O173" s="56" t="s">
        <v>9370</v>
      </c>
      <c r="R173" s="56" t="s">
        <v>9371</v>
      </c>
      <c r="S173" s="56" t="s">
        <v>1588</v>
      </c>
      <c r="T173" s="180">
        <v>16601</v>
      </c>
      <c r="V173" t="s">
        <v>9372</v>
      </c>
    </row>
    <row r="174" spans="1:22" ht="35.1" customHeight="1" x14ac:dyDescent="0.25">
      <c r="A174" s="57">
        <v>43343</v>
      </c>
      <c r="B174" s="58">
        <v>0.13958333333333334</v>
      </c>
      <c r="C174" s="56" t="s">
        <v>927</v>
      </c>
      <c r="D174" s="56" t="s">
        <v>3179</v>
      </c>
      <c r="F174" s="60" t="s">
        <v>3178</v>
      </c>
      <c r="H174" s="59">
        <v>5614957272</v>
      </c>
      <c r="J174" s="56" t="s">
        <v>2113</v>
      </c>
      <c r="M174" s="56" t="s">
        <v>3180</v>
      </c>
      <c r="O174" s="56" t="s">
        <v>3182</v>
      </c>
      <c r="R174" s="56" t="s">
        <v>3183</v>
      </c>
      <c r="S174" s="56" t="s">
        <v>3184</v>
      </c>
      <c r="T174" s="180">
        <v>33484</v>
      </c>
      <c r="V174" t="s">
        <v>9406</v>
      </c>
    </row>
    <row r="175" spans="1:22" ht="35.1" customHeight="1" x14ac:dyDescent="0.25">
      <c r="A175" s="57">
        <v>43347</v>
      </c>
      <c r="B175" s="58">
        <v>0.36041666666666666</v>
      </c>
      <c r="C175" s="56" t="s">
        <v>2347</v>
      </c>
      <c r="D175" s="56" t="s">
        <v>9407</v>
      </c>
      <c r="F175" s="60" t="s">
        <v>1233</v>
      </c>
      <c r="H175" s="59">
        <v>5136877921</v>
      </c>
      <c r="J175" s="56" t="s">
        <v>26</v>
      </c>
      <c r="M175" s="56" t="s">
        <v>9408</v>
      </c>
      <c r="O175" s="56" t="s">
        <v>9409</v>
      </c>
      <c r="P175" s="56" t="s">
        <v>9411</v>
      </c>
      <c r="R175" s="56" t="s">
        <v>2768</v>
      </c>
      <c r="S175" s="56" t="s">
        <v>588</v>
      </c>
      <c r="T175" s="180">
        <v>45238</v>
      </c>
      <c r="V175" t="s">
        <v>9410</v>
      </c>
    </row>
    <row r="176" spans="1:22" customFormat="1" ht="35.1" customHeight="1" x14ac:dyDescent="0.25">
      <c r="A176" s="6">
        <v>43347</v>
      </c>
      <c r="B176" s="77">
        <v>0.1388888888888889</v>
      </c>
      <c r="C176" t="s">
        <v>9421</v>
      </c>
      <c r="D176" t="s">
        <v>2461</v>
      </c>
      <c r="F176" s="8" t="s">
        <v>2450</v>
      </c>
      <c r="G176" s="8"/>
      <c r="H176" s="9">
        <v>3306077347</v>
      </c>
      <c r="I176" s="9"/>
      <c r="J176" t="s">
        <v>706</v>
      </c>
      <c r="L176" s="62" t="s">
        <v>2462</v>
      </c>
      <c r="M176" s="182" t="s">
        <v>2463</v>
      </c>
      <c r="N176" s="11" t="s">
        <v>627</v>
      </c>
      <c r="O176" t="s">
        <v>2464</v>
      </c>
      <c r="R176" t="s">
        <v>2465</v>
      </c>
      <c r="S176" t="s">
        <v>2466</v>
      </c>
      <c r="T176" s="179">
        <v>44224</v>
      </c>
      <c r="V176" t="s">
        <v>9423</v>
      </c>
    </row>
    <row r="177" spans="1:22" customFormat="1" ht="35.1" customHeight="1" x14ac:dyDescent="0.25">
      <c r="A177" s="6">
        <v>43348</v>
      </c>
      <c r="B177" s="77">
        <v>0.39652777777777781</v>
      </c>
      <c r="C177" t="s">
        <v>868</v>
      </c>
      <c r="D177" t="s">
        <v>869</v>
      </c>
      <c r="F177" s="8" t="s">
        <v>611</v>
      </c>
      <c r="G177" s="8" t="s">
        <v>684</v>
      </c>
      <c r="H177" s="9">
        <v>7706837158</v>
      </c>
      <c r="I177" s="9"/>
      <c r="J177" t="s">
        <v>771</v>
      </c>
      <c r="L177" s="62"/>
      <c r="M177" s="182" t="s">
        <v>9424</v>
      </c>
      <c r="N177" s="11" t="s">
        <v>627</v>
      </c>
      <c r="O177" t="s">
        <v>612</v>
      </c>
      <c r="R177" s="56" t="s">
        <v>613</v>
      </c>
      <c r="S177" s="56" t="s">
        <v>326</v>
      </c>
      <c r="T177" s="180">
        <v>30268</v>
      </c>
      <c r="V177" t="s">
        <v>9462</v>
      </c>
    </row>
    <row r="178" spans="1:22" customFormat="1" ht="35.1" customHeight="1" x14ac:dyDescent="0.25">
      <c r="A178" s="6">
        <v>43348</v>
      </c>
      <c r="B178" s="7">
        <v>0.4145833333333333</v>
      </c>
      <c r="C178" t="s">
        <v>3518</v>
      </c>
      <c r="D178" t="s">
        <v>9431</v>
      </c>
      <c r="F178" s="8" t="s">
        <v>9428</v>
      </c>
      <c r="G178" s="8"/>
      <c r="H178" s="9">
        <v>8656969708</v>
      </c>
      <c r="I178" s="9"/>
      <c r="J178" t="s">
        <v>3580</v>
      </c>
      <c r="K178">
        <v>14060198</v>
      </c>
      <c r="L178" s="62"/>
      <c r="M178" s="182" t="s">
        <v>9429</v>
      </c>
      <c r="N178" s="11" t="s">
        <v>627</v>
      </c>
      <c r="O178" s="56" t="s">
        <v>2672</v>
      </c>
      <c r="R178" s="56" t="s">
        <v>2673</v>
      </c>
      <c r="S178" s="56" t="s">
        <v>1129</v>
      </c>
      <c r="T178" s="180">
        <v>37771</v>
      </c>
      <c r="V178" t="s">
        <v>9430</v>
      </c>
    </row>
    <row r="179" spans="1:22" ht="35.1" customHeight="1" x14ac:dyDescent="0.25">
      <c r="A179" s="57">
        <v>43353</v>
      </c>
      <c r="B179" s="58">
        <v>0.37361111111111112</v>
      </c>
      <c r="C179" s="56" t="s">
        <v>9443</v>
      </c>
      <c r="D179" s="56" t="s">
        <v>9444</v>
      </c>
      <c r="F179" s="60" t="s">
        <v>9445</v>
      </c>
      <c r="H179" s="59">
        <v>5404544390</v>
      </c>
      <c r="J179" s="56" t="s">
        <v>18</v>
      </c>
      <c r="M179" s="56" t="s">
        <v>9446</v>
      </c>
      <c r="O179" s="56" t="s">
        <v>9448</v>
      </c>
      <c r="P179" s="56" t="s">
        <v>9447</v>
      </c>
      <c r="R179" s="56" t="s">
        <v>9449</v>
      </c>
      <c r="S179" s="56" t="s">
        <v>4893</v>
      </c>
      <c r="T179" s="180">
        <v>50011</v>
      </c>
      <c r="V179" t="s">
        <v>9450</v>
      </c>
    </row>
    <row r="180" spans="1:22" ht="35.1" customHeight="1" x14ac:dyDescent="0.25">
      <c r="A180" s="57">
        <v>43356</v>
      </c>
      <c r="B180" s="58">
        <v>8.1250000000000003E-2</v>
      </c>
      <c r="C180" s="56" t="s">
        <v>9472</v>
      </c>
      <c r="D180" s="56" t="s">
        <v>2924</v>
      </c>
      <c r="F180" s="60" t="s">
        <v>2923</v>
      </c>
      <c r="H180" s="59">
        <v>9797781017</v>
      </c>
      <c r="J180" s="56" t="s">
        <v>2064</v>
      </c>
      <c r="M180" s="56" t="s">
        <v>9473</v>
      </c>
      <c r="O180" s="56" t="s">
        <v>9476</v>
      </c>
      <c r="R180" s="56" t="s">
        <v>9474</v>
      </c>
      <c r="S180" s="56" t="s">
        <v>2716</v>
      </c>
      <c r="T180" s="180">
        <v>77840</v>
      </c>
      <c r="V180" t="s">
        <v>9475</v>
      </c>
    </row>
    <row r="181" spans="1:22" ht="35.1" customHeight="1" x14ac:dyDescent="0.25">
      <c r="A181" s="57">
        <v>43357</v>
      </c>
      <c r="B181" s="58">
        <v>0.11180555555555556</v>
      </c>
      <c r="C181" s="56" t="s">
        <v>1177</v>
      </c>
      <c r="D181" s="56" t="s">
        <v>9488</v>
      </c>
      <c r="F181" s="60" t="s">
        <v>9489</v>
      </c>
      <c r="H181" s="59">
        <v>3178903722</v>
      </c>
      <c r="I181" s="59">
        <v>3179953148</v>
      </c>
      <c r="J181" s="56" t="s">
        <v>9495</v>
      </c>
      <c r="M181" s="56" t="s">
        <v>9490</v>
      </c>
      <c r="O181" s="56" t="s">
        <v>9500</v>
      </c>
      <c r="R181" s="56" t="s">
        <v>9501</v>
      </c>
      <c r="S181" s="56" t="s">
        <v>1502</v>
      </c>
      <c r="T181" s="180">
        <v>46140</v>
      </c>
      <c r="V181" t="s">
        <v>9491</v>
      </c>
    </row>
    <row r="182" spans="1:22" ht="35.1" customHeight="1" x14ac:dyDescent="0.25">
      <c r="A182" s="57">
        <v>43357</v>
      </c>
      <c r="B182" s="58">
        <v>0.11388888888888889</v>
      </c>
      <c r="C182" s="56" t="s">
        <v>9492</v>
      </c>
      <c r="D182" s="56" t="s">
        <v>9493</v>
      </c>
      <c r="F182" s="60" t="s">
        <v>9494</v>
      </c>
      <c r="H182" s="59">
        <v>4082794116</v>
      </c>
      <c r="J182" s="56" t="s">
        <v>1185</v>
      </c>
      <c r="M182" s="56" t="s">
        <v>9496</v>
      </c>
      <c r="O182" s="56" t="s">
        <v>9497</v>
      </c>
      <c r="R182" s="56" t="s">
        <v>9498</v>
      </c>
      <c r="S182" s="56" t="s">
        <v>972</v>
      </c>
      <c r="T182" s="180">
        <v>95112</v>
      </c>
      <c r="V182" t="s">
        <v>9499</v>
      </c>
    </row>
    <row r="183" spans="1:22" customFormat="1" ht="35.1" customHeight="1" x14ac:dyDescent="0.25">
      <c r="A183" s="6">
        <v>43357</v>
      </c>
      <c r="B183" s="77">
        <v>0.18680555555555556</v>
      </c>
      <c r="C183" t="s">
        <v>1174</v>
      </c>
      <c r="D183" t="s">
        <v>1704</v>
      </c>
      <c r="F183" s="8" t="s">
        <v>1696</v>
      </c>
      <c r="G183" s="8"/>
      <c r="H183" s="9">
        <v>6104764025</v>
      </c>
      <c r="I183" s="9"/>
      <c r="L183" s="62" t="s">
        <v>9509</v>
      </c>
      <c r="M183" s="182"/>
      <c r="N183" s="11" t="s">
        <v>627</v>
      </c>
      <c r="O183" t="s">
        <v>1701</v>
      </c>
      <c r="P183" t="s">
        <v>9511</v>
      </c>
      <c r="Q183" t="s">
        <v>9510</v>
      </c>
      <c r="R183" s="56" t="s">
        <v>1702</v>
      </c>
      <c r="S183" s="56" t="s">
        <v>1588</v>
      </c>
      <c r="T183" s="180">
        <v>19472</v>
      </c>
      <c r="U183">
        <v>-19525</v>
      </c>
      <c r="V183" t="s">
        <v>9508</v>
      </c>
    </row>
    <row r="184" spans="1:22" ht="35.1" customHeight="1" x14ac:dyDescent="0.25">
      <c r="A184" s="57">
        <v>43361</v>
      </c>
      <c r="B184" s="58">
        <v>0.38055555555555554</v>
      </c>
      <c r="C184" s="56" t="s">
        <v>9520</v>
      </c>
      <c r="D184" s="56" t="s">
        <v>9521</v>
      </c>
      <c r="F184" s="60" t="s">
        <v>9522</v>
      </c>
      <c r="H184" s="59">
        <v>9079526350</v>
      </c>
      <c r="J184" s="56" t="s">
        <v>771</v>
      </c>
      <c r="M184" s="56" t="s">
        <v>9424</v>
      </c>
      <c r="O184" s="56" t="s">
        <v>9523</v>
      </c>
      <c r="R184" s="56" t="s">
        <v>9524</v>
      </c>
      <c r="S184" s="56" t="s">
        <v>8963</v>
      </c>
      <c r="T184" s="180">
        <v>59715</v>
      </c>
      <c r="V184" t="s">
        <v>9525</v>
      </c>
    </row>
    <row r="185" spans="1:22" ht="35.1" customHeight="1" x14ac:dyDescent="0.25">
      <c r="A185" s="57">
        <v>43361</v>
      </c>
      <c r="B185" s="58">
        <v>0.38611111111111113</v>
      </c>
      <c r="C185" s="56" t="s">
        <v>9526</v>
      </c>
      <c r="D185" s="56" t="s">
        <v>9527</v>
      </c>
      <c r="F185" s="60" t="s">
        <v>1818</v>
      </c>
      <c r="H185" s="59">
        <v>7578196892</v>
      </c>
      <c r="J185" s="56" t="s">
        <v>771</v>
      </c>
      <c r="M185" s="56" t="s">
        <v>9528</v>
      </c>
      <c r="O185" s="56" t="s">
        <v>9529</v>
      </c>
      <c r="R185" s="56" t="s">
        <v>9530</v>
      </c>
      <c r="S185" s="56" t="s">
        <v>1453</v>
      </c>
      <c r="T185" s="180">
        <v>23320</v>
      </c>
      <c r="V185" t="s">
        <v>9531</v>
      </c>
    </row>
    <row r="186" spans="1:22" ht="35.1" customHeight="1" x14ac:dyDescent="0.25">
      <c r="A186" s="57">
        <v>43362</v>
      </c>
      <c r="B186" s="58">
        <v>0.35625000000000001</v>
      </c>
      <c r="C186" s="56" t="s">
        <v>9544</v>
      </c>
      <c r="D186" s="56" t="s">
        <v>9545</v>
      </c>
      <c r="F186" s="60" t="s">
        <v>9546</v>
      </c>
      <c r="H186" s="59">
        <v>8446833527</v>
      </c>
      <c r="J186" s="56" t="s">
        <v>9547</v>
      </c>
      <c r="M186" s="56" t="s">
        <v>9548</v>
      </c>
      <c r="O186" s="56" t="s">
        <v>9549</v>
      </c>
      <c r="P186" s="56" t="s">
        <v>9550</v>
      </c>
      <c r="R186" s="56" t="s">
        <v>9551</v>
      </c>
      <c r="S186" s="56" t="s">
        <v>2918</v>
      </c>
      <c r="T186" s="180">
        <v>85283</v>
      </c>
      <c r="V186" t="s">
        <v>9552</v>
      </c>
    </row>
    <row r="187" spans="1:22" customFormat="1" ht="35.1" customHeight="1" x14ac:dyDescent="0.25">
      <c r="A187" s="6">
        <v>43369</v>
      </c>
      <c r="B187" s="7">
        <v>0.44513888888888892</v>
      </c>
      <c r="C187" t="s">
        <v>9575</v>
      </c>
      <c r="E187" s="141"/>
      <c r="F187" s="8" t="s">
        <v>9577</v>
      </c>
      <c r="G187" s="8"/>
      <c r="H187" s="9">
        <v>5124235233</v>
      </c>
      <c r="I187" s="9"/>
      <c r="J187" t="s">
        <v>771</v>
      </c>
      <c r="K187">
        <v>18051097</v>
      </c>
      <c r="L187" s="62"/>
      <c r="M187" s="182" t="s">
        <v>9576</v>
      </c>
      <c r="N187" s="11" t="s">
        <v>627</v>
      </c>
      <c r="O187" s="56" t="s">
        <v>9578</v>
      </c>
      <c r="R187" s="56" t="s">
        <v>9579</v>
      </c>
      <c r="S187" s="56" t="s">
        <v>2716</v>
      </c>
      <c r="T187" s="180">
        <v>78613</v>
      </c>
      <c r="V187" t="s">
        <v>9580</v>
      </c>
    </row>
    <row r="188" spans="1:22" ht="35.1" customHeight="1" x14ac:dyDescent="0.25">
      <c r="A188" s="57">
        <v>43371</v>
      </c>
      <c r="B188" s="58">
        <v>0.43541666666666662</v>
      </c>
      <c r="C188" s="56" t="s">
        <v>9583</v>
      </c>
      <c r="F188" s="60" t="s">
        <v>9585</v>
      </c>
      <c r="H188" s="59">
        <v>8639905359</v>
      </c>
      <c r="J188" s="56" t="s">
        <v>771</v>
      </c>
      <c r="O188" s="56" t="s">
        <v>9586</v>
      </c>
      <c r="R188" s="56" t="s">
        <v>9587</v>
      </c>
      <c r="S188" s="56" t="s">
        <v>9588</v>
      </c>
      <c r="T188" s="180">
        <v>34266</v>
      </c>
      <c r="V188" t="s">
        <v>9584</v>
      </c>
    </row>
    <row r="189" spans="1:22" ht="35.1" customHeight="1" x14ac:dyDescent="0.25">
      <c r="A189" s="57">
        <v>43371</v>
      </c>
      <c r="B189" s="58">
        <v>0.4770833333333333</v>
      </c>
      <c r="C189" s="56" t="s">
        <v>9544</v>
      </c>
      <c r="D189" s="56" t="s">
        <v>9545</v>
      </c>
      <c r="E189" s="56" t="s">
        <v>9589</v>
      </c>
      <c r="F189" s="60" t="s">
        <v>9546</v>
      </c>
      <c r="G189" s="60" t="s">
        <v>9590</v>
      </c>
      <c r="H189" s="59">
        <v>8446833527</v>
      </c>
      <c r="M189" s="56" t="s">
        <v>9591</v>
      </c>
      <c r="O189" s="56" t="s">
        <v>9592</v>
      </c>
      <c r="P189" s="56" t="s">
        <v>9594</v>
      </c>
      <c r="R189" s="56" t="s">
        <v>9551</v>
      </c>
      <c r="S189" s="56" t="s">
        <v>9593</v>
      </c>
      <c r="T189" s="180">
        <v>85283</v>
      </c>
      <c r="V189" t="s">
        <v>9595</v>
      </c>
    </row>
    <row r="190" spans="1:22" ht="35.1" customHeight="1" x14ac:dyDescent="0.25">
      <c r="A190" s="57">
        <v>43374</v>
      </c>
      <c r="B190" s="58">
        <v>0.14722222222222223</v>
      </c>
      <c r="C190" s="56" t="s">
        <v>9600</v>
      </c>
      <c r="D190" s="56" t="s">
        <v>3366</v>
      </c>
      <c r="F190" s="60" t="s">
        <v>9601</v>
      </c>
      <c r="H190" s="59">
        <v>2708212422</v>
      </c>
      <c r="J190" s="56" t="s">
        <v>1649</v>
      </c>
      <c r="K190" s="56">
        <v>17121781</v>
      </c>
      <c r="M190" s="56" t="s">
        <v>9602</v>
      </c>
      <c r="O190" s="56" t="s">
        <v>9603</v>
      </c>
      <c r="R190" s="56" t="s">
        <v>9604</v>
      </c>
      <c r="S190" s="56" t="s">
        <v>9279</v>
      </c>
      <c r="T190" s="180">
        <v>42431</v>
      </c>
      <c r="V190" t="s">
        <v>9605</v>
      </c>
    </row>
    <row r="191" spans="1:22" ht="35.1" customHeight="1" x14ac:dyDescent="0.25">
      <c r="A191" s="57">
        <v>43375</v>
      </c>
      <c r="B191" s="58">
        <v>9.5138888888888884E-2</v>
      </c>
      <c r="C191" s="56" t="s">
        <v>1744</v>
      </c>
      <c r="D191" s="56" t="s">
        <v>3944</v>
      </c>
      <c r="F191" s="60" t="s">
        <v>9613</v>
      </c>
      <c r="H191" s="59">
        <v>8036295198</v>
      </c>
      <c r="I191" s="59">
        <v>8034299328</v>
      </c>
      <c r="M191" s="56" t="s">
        <v>9614</v>
      </c>
      <c r="O191" s="56" t="s">
        <v>9632</v>
      </c>
      <c r="R191" s="56" t="s">
        <v>3948</v>
      </c>
      <c r="S191" s="56" t="s">
        <v>541</v>
      </c>
      <c r="T191" s="180">
        <v>29053</v>
      </c>
      <c r="V191" t="s">
        <v>9615</v>
      </c>
    </row>
    <row r="192" spans="1:22" ht="35.1" customHeight="1" x14ac:dyDescent="0.25">
      <c r="A192" s="57">
        <v>43375</v>
      </c>
      <c r="B192" s="58">
        <v>0.14305555555555557</v>
      </c>
      <c r="C192" s="56" t="s">
        <v>9357</v>
      </c>
      <c r="D192" s="56" t="s">
        <v>4694</v>
      </c>
      <c r="F192" s="60" t="s">
        <v>9633</v>
      </c>
      <c r="H192" s="59">
        <v>5124863827</v>
      </c>
      <c r="J192" s="56" t="s">
        <v>1860</v>
      </c>
      <c r="M192" s="56" t="s">
        <v>9634</v>
      </c>
      <c r="O192" s="56" t="s">
        <v>9387</v>
      </c>
      <c r="R192" s="56" t="s">
        <v>9652</v>
      </c>
      <c r="S192" s="56" t="s">
        <v>2716</v>
      </c>
      <c r="T192" s="180">
        <v>78610</v>
      </c>
      <c r="V192" t="s">
        <v>9635</v>
      </c>
    </row>
    <row r="193" spans="1:22" ht="35.1" customHeight="1" x14ac:dyDescent="0.25">
      <c r="A193" s="57">
        <v>43378</v>
      </c>
      <c r="B193" s="58">
        <v>0.36388888888888887</v>
      </c>
      <c r="C193" s="56" t="s">
        <v>1908</v>
      </c>
      <c r="D193" s="56" t="s">
        <v>2624</v>
      </c>
      <c r="F193" s="60" t="s">
        <v>1916</v>
      </c>
      <c r="H193" s="59">
        <v>2086612775</v>
      </c>
      <c r="O193" s="56" t="s">
        <v>9653</v>
      </c>
      <c r="R193" s="56" t="s">
        <v>1913</v>
      </c>
      <c r="S193" s="56" t="s">
        <v>1914</v>
      </c>
      <c r="T193" s="180">
        <v>83835</v>
      </c>
      <c r="V193" t="s">
        <v>9654</v>
      </c>
    </row>
    <row r="194" spans="1:22" ht="35.1" customHeight="1" x14ac:dyDescent="0.25">
      <c r="A194" s="57">
        <v>43378</v>
      </c>
      <c r="B194" s="58">
        <v>0.37361111111111112</v>
      </c>
      <c r="C194" s="56" t="s">
        <v>9644</v>
      </c>
      <c r="D194" s="56" t="s">
        <v>9638</v>
      </c>
      <c r="F194" s="60" t="s">
        <v>9639</v>
      </c>
      <c r="H194" s="59">
        <v>2624425535</v>
      </c>
      <c r="J194" s="56" t="s">
        <v>870</v>
      </c>
      <c r="K194" s="56">
        <v>11110083</v>
      </c>
      <c r="M194" s="56" t="s">
        <v>9640</v>
      </c>
      <c r="O194" s="56" t="s">
        <v>9641</v>
      </c>
      <c r="R194" s="56" t="s">
        <v>9642</v>
      </c>
      <c r="S194" s="56" t="s">
        <v>1043</v>
      </c>
      <c r="T194" s="180">
        <v>53188</v>
      </c>
      <c r="V194" t="s">
        <v>9643</v>
      </c>
    </row>
    <row r="195" spans="1:22" ht="35.1" customHeight="1" x14ac:dyDescent="0.25">
      <c r="A195" s="57">
        <v>43378</v>
      </c>
      <c r="B195" s="58">
        <v>0.4069444444444445</v>
      </c>
      <c r="C195" s="56" t="s">
        <v>9544</v>
      </c>
      <c r="D195" s="56" t="s">
        <v>9545</v>
      </c>
      <c r="E195" s="56" t="s">
        <v>9589</v>
      </c>
      <c r="F195" s="60" t="s">
        <v>9546</v>
      </c>
      <c r="G195" s="60" t="s">
        <v>9590</v>
      </c>
      <c r="H195" s="59">
        <v>8446833527</v>
      </c>
      <c r="M195" s="56" t="s">
        <v>9645</v>
      </c>
      <c r="O195" s="56" t="s">
        <v>9592</v>
      </c>
      <c r="P195" s="56" t="s">
        <v>9594</v>
      </c>
      <c r="R195" s="56" t="s">
        <v>9551</v>
      </c>
      <c r="S195" s="56" t="s">
        <v>9593</v>
      </c>
      <c r="T195" s="180">
        <v>85283</v>
      </c>
      <c r="V195" t="s">
        <v>9646</v>
      </c>
    </row>
    <row r="196" spans="1:22" ht="35.1" customHeight="1" x14ac:dyDescent="0.25">
      <c r="A196" s="57">
        <v>43382</v>
      </c>
      <c r="B196" s="58">
        <v>0.46666666666666662</v>
      </c>
      <c r="C196" s="56" t="s">
        <v>1472</v>
      </c>
      <c r="D196" s="56" t="s">
        <v>9666</v>
      </c>
      <c r="F196" s="60" t="s">
        <v>2955</v>
      </c>
      <c r="H196" s="59">
        <v>8458560400</v>
      </c>
      <c r="J196" s="56" t="s">
        <v>706</v>
      </c>
      <c r="M196" s="56" t="s">
        <v>9667</v>
      </c>
      <c r="O196" s="56" t="s">
        <v>9669</v>
      </c>
      <c r="R196" s="56" t="s">
        <v>9670</v>
      </c>
      <c r="S196" s="56" t="s">
        <v>740</v>
      </c>
      <c r="T196" s="180">
        <v>12771</v>
      </c>
      <c r="V196" t="s">
        <v>9668</v>
      </c>
    </row>
    <row r="197" spans="1:22" ht="35.1" customHeight="1" x14ac:dyDescent="0.25">
      <c r="A197" s="57">
        <v>43383</v>
      </c>
      <c r="B197" s="58">
        <v>0.44305555555555554</v>
      </c>
      <c r="C197" s="56" t="s">
        <v>9686</v>
      </c>
      <c r="F197" s="60" t="s">
        <v>9687</v>
      </c>
      <c r="H197" s="59">
        <v>8312910601</v>
      </c>
      <c r="J197" s="56" t="s">
        <v>1147</v>
      </c>
      <c r="K197" s="56">
        <v>12070127</v>
      </c>
      <c r="M197" s="56" t="s">
        <v>9688</v>
      </c>
      <c r="N197" s="56" t="s">
        <v>659</v>
      </c>
      <c r="O197" s="56" t="s">
        <v>9689</v>
      </c>
      <c r="R197" s="56" t="s">
        <v>9690</v>
      </c>
      <c r="S197" s="56" t="s">
        <v>972</v>
      </c>
      <c r="T197" s="180">
        <v>95060</v>
      </c>
      <c r="V197" t="s">
        <v>9691</v>
      </c>
    </row>
    <row r="198" spans="1:22" ht="35.1" customHeight="1" x14ac:dyDescent="0.25">
      <c r="A198" s="57">
        <v>43383</v>
      </c>
      <c r="B198" s="58">
        <v>0.4604166666666667</v>
      </c>
      <c r="C198" s="56" t="s">
        <v>446</v>
      </c>
      <c r="F198" s="60" t="s">
        <v>9693</v>
      </c>
      <c r="H198" s="59">
        <v>3372248932</v>
      </c>
      <c r="J198" s="56" t="s">
        <v>706</v>
      </c>
      <c r="M198" s="56" t="s">
        <v>184</v>
      </c>
      <c r="O198" s="56" t="s">
        <v>9694</v>
      </c>
      <c r="R198" s="56" t="s">
        <v>9695</v>
      </c>
      <c r="S198" s="56" t="s">
        <v>1432</v>
      </c>
      <c r="T198" s="180">
        <v>70512</v>
      </c>
      <c r="V198" t="s">
        <v>9696</v>
      </c>
    </row>
    <row r="199" spans="1:22" ht="35.1" customHeight="1" x14ac:dyDescent="0.25">
      <c r="A199" s="57">
        <v>43383</v>
      </c>
      <c r="B199" s="58">
        <v>8.7500000000000008E-2</v>
      </c>
      <c r="C199" s="56" t="s">
        <v>9708</v>
      </c>
      <c r="D199" s="56" t="s">
        <v>9708</v>
      </c>
      <c r="F199" s="60" t="s">
        <v>9707</v>
      </c>
      <c r="H199" s="59">
        <v>8056742442</v>
      </c>
      <c r="J199" s="56" t="s">
        <v>870</v>
      </c>
      <c r="M199" s="56" t="s">
        <v>184</v>
      </c>
      <c r="O199" s="56" t="s">
        <v>9709</v>
      </c>
      <c r="R199" s="56" t="s">
        <v>9710</v>
      </c>
      <c r="S199" s="56" t="s">
        <v>972</v>
      </c>
      <c r="T199" s="180">
        <v>95926</v>
      </c>
      <c r="V199" t="s">
        <v>9711</v>
      </c>
    </row>
    <row r="200" spans="1:22" customFormat="1" ht="35.1" customHeight="1" x14ac:dyDescent="0.25">
      <c r="A200" s="6">
        <v>43388</v>
      </c>
      <c r="B200" s="7">
        <v>0.15277777777777776</v>
      </c>
      <c r="C200" t="s">
        <v>3518</v>
      </c>
      <c r="D200" t="s">
        <v>9431</v>
      </c>
      <c r="F200" s="8" t="s">
        <v>9428</v>
      </c>
      <c r="G200" s="8"/>
      <c r="H200" s="9">
        <v>8656969708</v>
      </c>
      <c r="I200" s="9"/>
      <c r="J200" t="s">
        <v>1860</v>
      </c>
      <c r="L200" s="62"/>
      <c r="M200" s="182" t="s">
        <v>9719</v>
      </c>
      <c r="N200" s="11" t="s">
        <v>627</v>
      </c>
      <c r="O200" s="56" t="s">
        <v>2672</v>
      </c>
      <c r="R200" s="56" t="s">
        <v>2673</v>
      </c>
      <c r="S200" s="56" t="s">
        <v>1129</v>
      </c>
      <c r="T200" s="180">
        <v>37771</v>
      </c>
      <c r="V200" t="s">
        <v>9720</v>
      </c>
    </row>
    <row r="201" spans="1:22" customFormat="1" ht="35.1" customHeight="1" x14ac:dyDescent="0.25">
      <c r="A201" s="6">
        <v>43391</v>
      </c>
      <c r="B201" s="7">
        <v>0.34722222222222227</v>
      </c>
      <c r="C201" t="s">
        <v>9739</v>
      </c>
      <c r="D201" t="s">
        <v>2532</v>
      </c>
      <c r="F201" s="8" t="s">
        <v>2566</v>
      </c>
      <c r="G201" s="8"/>
      <c r="H201" s="9">
        <v>5852171831</v>
      </c>
      <c r="I201" s="9"/>
      <c r="J201" t="s">
        <v>694</v>
      </c>
      <c r="K201">
        <v>16069394</v>
      </c>
      <c r="L201" s="62"/>
      <c r="M201" s="182" t="s">
        <v>9740</v>
      </c>
      <c r="N201" s="11" t="s">
        <v>627</v>
      </c>
      <c r="O201" s="56" t="s">
        <v>9741</v>
      </c>
      <c r="R201" s="56" t="s">
        <v>9742</v>
      </c>
      <c r="S201" s="56" t="s">
        <v>2569</v>
      </c>
      <c r="T201" s="180">
        <v>66407</v>
      </c>
      <c r="V201" t="s">
        <v>9743</v>
      </c>
    </row>
    <row r="202" spans="1:22" customFormat="1" ht="35.1" customHeight="1" x14ac:dyDescent="0.25">
      <c r="A202" s="6">
        <v>43397</v>
      </c>
      <c r="B202" s="7">
        <v>0.39930555555555558</v>
      </c>
      <c r="D202" t="s">
        <v>1657</v>
      </c>
      <c r="F202" s="8" t="s">
        <v>2690</v>
      </c>
      <c r="G202" s="8"/>
      <c r="H202" s="9">
        <v>8622059238</v>
      </c>
      <c r="I202" s="9"/>
      <c r="J202" t="s">
        <v>24</v>
      </c>
      <c r="L202" s="62"/>
      <c r="M202" s="182" t="s">
        <v>9762</v>
      </c>
      <c r="N202" s="11" t="s">
        <v>656</v>
      </c>
      <c r="O202" s="56" t="s">
        <v>9763</v>
      </c>
      <c r="R202" s="56" t="s">
        <v>4543</v>
      </c>
      <c r="S202" s="56" t="s">
        <v>1807</v>
      </c>
      <c r="T202" s="180">
        <v>7203</v>
      </c>
      <c r="V202" t="s">
        <v>9764</v>
      </c>
    </row>
    <row r="203" spans="1:22" ht="35.1" customHeight="1" x14ac:dyDescent="0.25">
      <c r="A203" s="57">
        <v>43398</v>
      </c>
      <c r="B203" s="58">
        <v>0.34166666666666662</v>
      </c>
      <c r="C203" s="56" t="s">
        <v>4009</v>
      </c>
      <c r="D203" s="56" t="s">
        <v>4010</v>
      </c>
      <c r="F203" s="60" t="s">
        <v>3722</v>
      </c>
      <c r="H203" s="59">
        <v>9062504950</v>
      </c>
      <c r="M203" s="56" t="s">
        <v>9773</v>
      </c>
      <c r="O203" s="56" t="s">
        <v>4019</v>
      </c>
      <c r="R203" s="56" t="s">
        <v>4020</v>
      </c>
      <c r="S203" s="56" t="s">
        <v>2431</v>
      </c>
      <c r="T203" s="180">
        <v>49855</v>
      </c>
      <c r="V203" t="s">
        <v>9772</v>
      </c>
    </row>
    <row r="204" spans="1:22" customFormat="1" ht="35.1" customHeight="1" x14ac:dyDescent="0.25">
      <c r="A204" s="6">
        <v>43399</v>
      </c>
      <c r="B204" s="7">
        <v>0.40416666666666662</v>
      </c>
      <c r="C204" t="s">
        <v>9784</v>
      </c>
      <c r="F204" s="8" t="s">
        <v>9785</v>
      </c>
      <c r="G204" s="8"/>
      <c r="H204" s="9">
        <v>4795242614</v>
      </c>
      <c r="I204" s="9"/>
      <c r="J204" t="s">
        <v>21</v>
      </c>
      <c r="L204" s="62"/>
      <c r="M204" s="182" t="s">
        <v>9786</v>
      </c>
      <c r="N204" s="11" t="s">
        <v>627</v>
      </c>
      <c r="O204" s="56" t="s">
        <v>9787</v>
      </c>
      <c r="R204" s="56" t="s">
        <v>9788</v>
      </c>
      <c r="S204" s="56" t="s">
        <v>9789</v>
      </c>
      <c r="T204" s="180">
        <v>72761</v>
      </c>
      <c r="V204" t="s">
        <v>9790</v>
      </c>
    </row>
    <row r="205" spans="1:22" customFormat="1" ht="35.1" customHeight="1" x14ac:dyDescent="0.25">
      <c r="A205" s="6">
        <v>43402</v>
      </c>
      <c r="B205" s="77">
        <v>0.40416666666666662</v>
      </c>
      <c r="C205" t="s">
        <v>2225</v>
      </c>
      <c r="D205" t="s">
        <v>3462</v>
      </c>
      <c r="F205" s="8" t="s">
        <v>3466</v>
      </c>
      <c r="G205" s="8"/>
      <c r="H205" s="9">
        <v>4052005510</v>
      </c>
      <c r="I205" s="9"/>
      <c r="J205" t="s">
        <v>9799</v>
      </c>
      <c r="K205">
        <v>14090207</v>
      </c>
      <c r="L205" s="62"/>
      <c r="M205" s="182" t="s">
        <v>9798</v>
      </c>
      <c r="N205" s="11" t="s">
        <v>627</v>
      </c>
      <c r="O205" t="s">
        <v>2257</v>
      </c>
      <c r="R205" t="s">
        <v>2254</v>
      </c>
      <c r="S205" t="s">
        <v>2255</v>
      </c>
      <c r="T205" s="179">
        <v>73072</v>
      </c>
      <c r="V205" t="s">
        <v>9800</v>
      </c>
    </row>
    <row r="206" spans="1:22" ht="35.1" customHeight="1" x14ac:dyDescent="0.25">
      <c r="A206" s="57">
        <v>43403</v>
      </c>
      <c r="B206" s="58">
        <v>0.37847222222222227</v>
      </c>
      <c r="C206" s="56" t="s">
        <v>9807</v>
      </c>
      <c r="D206" s="56" t="s">
        <v>3626</v>
      </c>
      <c r="F206" s="60" t="s">
        <v>3628</v>
      </c>
      <c r="H206" s="59">
        <v>9372281662</v>
      </c>
      <c r="J206" s="56" t="s">
        <v>1000</v>
      </c>
      <c r="M206" s="56" t="s">
        <v>9808</v>
      </c>
      <c r="O206" s="56" t="s">
        <v>9811</v>
      </c>
      <c r="R206" s="56" t="s">
        <v>9812</v>
      </c>
      <c r="S206" s="56" t="s">
        <v>2466</v>
      </c>
      <c r="T206" s="180">
        <v>45402</v>
      </c>
      <c r="V206" t="s">
        <v>9813</v>
      </c>
    </row>
    <row r="207" spans="1:22" ht="35.1" customHeight="1" x14ac:dyDescent="0.25">
      <c r="A207" s="57">
        <v>43403</v>
      </c>
      <c r="B207" s="58">
        <v>0.46597222222222223</v>
      </c>
      <c r="C207" s="56" t="s">
        <v>9644</v>
      </c>
      <c r="D207" s="56" t="s">
        <v>9638</v>
      </c>
      <c r="F207" s="60" t="s">
        <v>9639</v>
      </c>
      <c r="H207" s="59">
        <v>2624425535</v>
      </c>
      <c r="J207" s="56" t="s">
        <v>870</v>
      </c>
      <c r="K207" s="56">
        <v>11110083</v>
      </c>
      <c r="M207" s="56" t="s">
        <v>9809</v>
      </c>
      <c r="O207" s="56" t="s">
        <v>9641</v>
      </c>
      <c r="R207" s="56" t="s">
        <v>9642</v>
      </c>
      <c r="S207" s="56" t="s">
        <v>1043</v>
      </c>
      <c r="T207" s="180">
        <v>53188</v>
      </c>
      <c r="V207" t="s">
        <v>9810</v>
      </c>
    </row>
    <row r="208" spans="1:22" ht="35.1" customHeight="1" x14ac:dyDescent="0.25">
      <c r="A208" s="57">
        <v>43403</v>
      </c>
      <c r="B208" s="58">
        <v>0.51666666666666672</v>
      </c>
      <c r="C208" s="56" t="s">
        <v>2510</v>
      </c>
      <c r="F208" s="60" t="s">
        <v>2511</v>
      </c>
      <c r="H208" s="59">
        <v>7178759152</v>
      </c>
      <c r="J208" s="56" t="s">
        <v>870</v>
      </c>
      <c r="M208" s="56" t="s">
        <v>9814</v>
      </c>
      <c r="O208" s="56" t="s">
        <v>8984</v>
      </c>
      <c r="R208" s="56" t="s">
        <v>8985</v>
      </c>
      <c r="S208" s="56" t="s">
        <v>1588</v>
      </c>
      <c r="T208" s="180">
        <v>17566</v>
      </c>
      <c r="V208" t="s">
        <v>9815</v>
      </c>
    </row>
    <row r="209" spans="1:22" ht="35.1" customHeight="1" x14ac:dyDescent="0.25">
      <c r="A209" s="57">
        <v>43404</v>
      </c>
      <c r="B209" s="58">
        <v>0.45624999999999999</v>
      </c>
      <c r="C209" s="56" t="s">
        <v>1245</v>
      </c>
      <c r="D209" s="56" t="s">
        <v>9829</v>
      </c>
      <c r="F209" s="60" t="s">
        <v>9830</v>
      </c>
      <c r="H209" s="59">
        <v>9198308467</v>
      </c>
      <c r="J209" s="56" t="s">
        <v>1096</v>
      </c>
      <c r="K209" s="56">
        <v>16127511</v>
      </c>
      <c r="O209" s="56" t="s">
        <v>9831</v>
      </c>
      <c r="R209" s="56" t="s">
        <v>3056</v>
      </c>
      <c r="S209" s="56" t="s">
        <v>740</v>
      </c>
      <c r="T209" s="180">
        <v>11231</v>
      </c>
      <c r="V209" t="s">
        <v>9834</v>
      </c>
    </row>
    <row r="210" spans="1:22" customFormat="1" ht="35.1" customHeight="1" x14ac:dyDescent="0.25">
      <c r="A210" s="6">
        <v>43409</v>
      </c>
      <c r="B210" s="7">
        <v>0.40069444444444446</v>
      </c>
      <c r="C210" t="s">
        <v>9396</v>
      </c>
      <c r="D210" t="s">
        <v>9063</v>
      </c>
      <c r="F210" s="8" t="s">
        <v>1068</v>
      </c>
      <c r="G210" s="8"/>
      <c r="H210" s="9">
        <v>8156876056</v>
      </c>
      <c r="I210" s="9">
        <v>6159913125</v>
      </c>
      <c r="J210" t="s">
        <v>9869</v>
      </c>
      <c r="L210" s="62"/>
      <c r="M210" s="182" t="s">
        <v>9870</v>
      </c>
      <c r="N210" s="11" t="s">
        <v>627</v>
      </c>
      <c r="O210" s="56" t="s">
        <v>9871</v>
      </c>
      <c r="R210" s="56" t="s">
        <v>9872</v>
      </c>
      <c r="S210" s="56" t="s">
        <v>1129</v>
      </c>
      <c r="T210" s="180">
        <v>37075</v>
      </c>
      <c r="V210" t="s">
        <v>9873</v>
      </c>
    </row>
    <row r="211" spans="1:22" customFormat="1" ht="35.1" customHeight="1" x14ac:dyDescent="0.25">
      <c r="A211" s="6">
        <v>43409</v>
      </c>
      <c r="B211" s="7">
        <v>0.18611111111111112</v>
      </c>
      <c r="C211" t="s">
        <v>9144</v>
      </c>
      <c r="D211" t="s">
        <v>9143</v>
      </c>
      <c r="F211" s="8" t="s">
        <v>796</v>
      </c>
      <c r="G211" s="8"/>
      <c r="H211" s="9">
        <v>5103264645</v>
      </c>
      <c r="I211" s="9"/>
      <c r="J211" t="s">
        <v>928</v>
      </c>
      <c r="L211" s="62"/>
      <c r="M211" s="182" t="s">
        <v>9882</v>
      </c>
      <c r="N211" s="11"/>
      <c r="O211" s="56" t="s">
        <v>9139</v>
      </c>
      <c r="R211" s="56" t="s">
        <v>9140</v>
      </c>
      <c r="S211" s="56" t="s">
        <v>9141</v>
      </c>
      <c r="T211" s="180">
        <v>97214</v>
      </c>
      <c r="V211" t="s">
        <v>9920</v>
      </c>
    </row>
    <row r="212" spans="1:22" ht="35.1" customHeight="1" x14ac:dyDescent="0.25">
      <c r="A212" s="57">
        <v>43410</v>
      </c>
      <c r="B212" s="58">
        <v>0.18194444444444444</v>
      </c>
      <c r="C212" s="56" t="s">
        <v>9924</v>
      </c>
      <c r="F212" s="60" t="s">
        <v>9895</v>
      </c>
      <c r="H212" s="59">
        <v>2318388214</v>
      </c>
      <c r="J212" s="56" t="s">
        <v>9896</v>
      </c>
      <c r="M212" s="56" t="s">
        <v>9897</v>
      </c>
      <c r="O212" s="56" t="s">
        <v>9922</v>
      </c>
      <c r="R212" s="56" t="s">
        <v>9923</v>
      </c>
      <c r="S212" s="56" t="s">
        <v>2431</v>
      </c>
      <c r="T212" s="180">
        <v>49770</v>
      </c>
      <c r="V212" t="s">
        <v>9921</v>
      </c>
    </row>
    <row r="213" spans="1:22" customFormat="1" ht="35.1" customHeight="1" x14ac:dyDescent="0.25">
      <c r="A213" s="6">
        <v>43418</v>
      </c>
      <c r="B213" s="7">
        <v>0.14930555555555555</v>
      </c>
      <c r="C213" t="s">
        <v>3012</v>
      </c>
      <c r="D213" t="s">
        <v>3011</v>
      </c>
      <c r="F213" s="8" t="s">
        <v>3013</v>
      </c>
      <c r="G213" s="8"/>
      <c r="H213" s="9">
        <v>8644231205</v>
      </c>
      <c r="I213" s="9"/>
      <c r="J213" t="s">
        <v>870</v>
      </c>
      <c r="K213">
        <v>17121796</v>
      </c>
      <c r="L213" s="62"/>
      <c r="M213" s="182" t="s">
        <v>9999</v>
      </c>
      <c r="N213" s="11" t="s">
        <v>627</v>
      </c>
      <c r="O213" s="56" t="s">
        <v>10000</v>
      </c>
      <c r="R213" s="56" t="s">
        <v>3072</v>
      </c>
      <c r="S213" s="56" t="s">
        <v>541</v>
      </c>
      <c r="T213" s="180">
        <v>29070</v>
      </c>
      <c r="V213" t="s">
        <v>10001</v>
      </c>
    </row>
    <row r="214" spans="1:22" customFormat="1" ht="35.1" customHeight="1" x14ac:dyDescent="0.25">
      <c r="A214" s="6">
        <v>43419</v>
      </c>
      <c r="B214" s="7">
        <v>0.39930555555555558</v>
      </c>
      <c r="C214" t="s">
        <v>1964</v>
      </c>
      <c r="D214" t="s">
        <v>10009</v>
      </c>
      <c r="F214" s="8" t="s">
        <v>10008</v>
      </c>
      <c r="G214" s="8"/>
      <c r="H214" s="9">
        <v>7244530587</v>
      </c>
      <c r="I214" s="9"/>
      <c r="J214" t="s">
        <v>1089</v>
      </c>
      <c r="L214" s="62"/>
      <c r="M214" s="182" t="s">
        <v>10004</v>
      </c>
      <c r="N214" s="11" t="s">
        <v>627</v>
      </c>
      <c r="O214" s="56" t="s">
        <v>10006</v>
      </c>
      <c r="R214" s="56" t="s">
        <v>2302</v>
      </c>
      <c r="S214" s="56" t="s">
        <v>1588</v>
      </c>
      <c r="T214" s="180">
        <v>16063</v>
      </c>
      <c r="V214" t="s">
        <v>10007</v>
      </c>
    </row>
    <row r="215" spans="1:22" ht="35.1" customHeight="1" x14ac:dyDescent="0.25">
      <c r="A215" s="57">
        <v>43419</v>
      </c>
      <c r="B215" s="58">
        <v>0.1173611111111111</v>
      </c>
      <c r="C215" s="56" t="s">
        <v>318</v>
      </c>
      <c r="F215" s="60" t="s">
        <v>10017</v>
      </c>
      <c r="H215" s="59">
        <v>7705468062</v>
      </c>
      <c r="J215" s="56" t="s">
        <v>10018</v>
      </c>
      <c r="V215" t="s">
        <v>10019</v>
      </c>
    </row>
    <row r="216" spans="1:22" ht="35.1" customHeight="1" x14ac:dyDescent="0.25">
      <c r="A216" s="57">
        <v>43420</v>
      </c>
      <c r="B216" s="58">
        <v>0.36180555555555555</v>
      </c>
      <c r="C216" s="56" t="s">
        <v>10024</v>
      </c>
      <c r="F216" s="60" t="s">
        <v>10025</v>
      </c>
      <c r="H216" s="59">
        <v>9194347028</v>
      </c>
      <c r="J216" s="56" t="s">
        <v>771</v>
      </c>
      <c r="M216" s="56" t="s">
        <v>10026</v>
      </c>
      <c r="O216" s="56" t="s">
        <v>10027</v>
      </c>
      <c r="R216" s="56" t="s">
        <v>10028</v>
      </c>
      <c r="S216" s="56" t="s">
        <v>712</v>
      </c>
      <c r="T216" s="180">
        <v>27617</v>
      </c>
      <c r="V216" t="s">
        <v>10029</v>
      </c>
    </row>
    <row r="217" spans="1:22" customFormat="1" ht="35.1" customHeight="1" x14ac:dyDescent="0.25">
      <c r="A217" s="6">
        <v>43423</v>
      </c>
      <c r="B217" s="176">
        <v>0.46249999999999997</v>
      </c>
      <c r="C217" s="56" t="s">
        <v>10051</v>
      </c>
      <c r="F217" s="8" t="s">
        <v>10052</v>
      </c>
      <c r="H217" s="59">
        <v>6032754368</v>
      </c>
      <c r="J217" s="56" t="s">
        <v>1096</v>
      </c>
      <c r="M217" s="56" t="s">
        <v>10053</v>
      </c>
      <c r="O217" s="56" t="s">
        <v>10054</v>
      </c>
      <c r="R217" s="56" t="s">
        <v>10055</v>
      </c>
      <c r="S217" s="56" t="s">
        <v>10056</v>
      </c>
      <c r="T217" s="180" t="s">
        <v>10087</v>
      </c>
      <c r="V217" t="s">
        <v>10047</v>
      </c>
    </row>
    <row r="218" spans="1:22" customFormat="1" ht="35.1" customHeight="1" x14ac:dyDescent="0.25">
      <c r="A218" s="6">
        <v>43430</v>
      </c>
      <c r="B218" s="7">
        <v>0.15902777777777777</v>
      </c>
      <c r="C218" s="56" t="s">
        <v>3079</v>
      </c>
      <c r="D218" t="s">
        <v>3078</v>
      </c>
      <c r="F218" s="8" t="s">
        <v>9299</v>
      </c>
      <c r="G218" s="8"/>
      <c r="H218" s="9">
        <v>2124771032</v>
      </c>
      <c r="I218" s="9"/>
      <c r="L218" s="62"/>
      <c r="M218" s="182" t="s">
        <v>10085</v>
      </c>
      <c r="N218" s="11"/>
      <c r="O218" s="56" t="s">
        <v>9302</v>
      </c>
      <c r="R218" s="56" t="s">
        <v>9303</v>
      </c>
      <c r="S218" s="56" t="s">
        <v>1807</v>
      </c>
      <c r="T218" s="180" t="s">
        <v>10088</v>
      </c>
      <c r="V218" t="s">
        <v>10086</v>
      </c>
    </row>
    <row r="219" spans="1:22" customFormat="1" ht="35.1" customHeight="1" x14ac:dyDescent="0.25">
      <c r="A219" s="6">
        <v>43305</v>
      </c>
      <c r="B219" s="7">
        <v>0.13472222222222222</v>
      </c>
      <c r="C219" s="56" t="s">
        <v>8977</v>
      </c>
      <c r="D219" t="s">
        <v>8977</v>
      </c>
      <c r="F219" s="8" t="s">
        <v>8979</v>
      </c>
      <c r="G219" s="8"/>
      <c r="H219" s="9">
        <v>7178759152</v>
      </c>
      <c r="I219" s="9"/>
      <c r="J219" t="s">
        <v>771</v>
      </c>
      <c r="L219" s="62"/>
      <c r="M219" s="182" t="s">
        <v>10111</v>
      </c>
      <c r="N219" s="11" t="s">
        <v>627</v>
      </c>
      <c r="O219" s="56" t="s">
        <v>8984</v>
      </c>
      <c r="R219" s="56" t="s">
        <v>8985</v>
      </c>
      <c r="S219" s="56" t="s">
        <v>1588</v>
      </c>
      <c r="T219" s="180">
        <v>17566</v>
      </c>
      <c r="V219" t="s">
        <v>10112</v>
      </c>
    </row>
    <row r="220" spans="1:22" customFormat="1" ht="35.1" customHeight="1" x14ac:dyDescent="0.25">
      <c r="A220" s="6">
        <v>43431</v>
      </c>
      <c r="B220" s="7">
        <v>0.18333333333333335</v>
      </c>
      <c r="C220" t="s">
        <v>4450</v>
      </c>
      <c r="D220" t="s">
        <v>4450</v>
      </c>
      <c r="F220" s="8" t="s">
        <v>3630</v>
      </c>
      <c r="G220" s="8"/>
      <c r="H220" s="9">
        <v>5165742938</v>
      </c>
      <c r="I220" s="9"/>
      <c r="J220" t="s">
        <v>870</v>
      </c>
      <c r="L220" s="62" t="s">
        <v>10114</v>
      </c>
      <c r="M220" s="182" t="s">
        <v>10115</v>
      </c>
      <c r="N220" s="11" t="s">
        <v>656</v>
      </c>
      <c r="O220" s="56" t="s">
        <v>10116</v>
      </c>
      <c r="R220" s="56" t="s">
        <v>10117</v>
      </c>
      <c r="S220" s="56" t="s">
        <v>740</v>
      </c>
      <c r="T220">
        <v>11001</v>
      </c>
      <c r="V220" t="s">
        <v>10118</v>
      </c>
    </row>
    <row r="221" spans="1:22" ht="35.1" customHeight="1" x14ac:dyDescent="0.25">
      <c r="A221" s="57">
        <v>43437</v>
      </c>
      <c r="B221" s="58">
        <v>0.1111111111111111</v>
      </c>
      <c r="C221" s="56" t="s">
        <v>10268</v>
      </c>
      <c r="D221" s="56" t="s">
        <v>10269</v>
      </c>
      <c r="F221" s="60" t="s">
        <v>3720</v>
      </c>
      <c r="H221" s="59">
        <v>7057375656</v>
      </c>
      <c r="J221" s="56" t="s">
        <v>10270</v>
      </c>
      <c r="L221" s="136" t="s">
        <v>10271</v>
      </c>
      <c r="O221" s="56" t="s">
        <v>10272</v>
      </c>
      <c r="R221" s="56" t="s">
        <v>10273</v>
      </c>
      <c r="S221" s="56" t="s">
        <v>963</v>
      </c>
      <c r="T221" s="180" t="s">
        <v>10274</v>
      </c>
      <c r="V221" t="s">
        <v>10275</v>
      </c>
    </row>
    <row r="222" spans="1:22" ht="35.1" customHeight="1" x14ac:dyDescent="0.25">
      <c r="A222" s="57">
        <v>43434</v>
      </c>
      <c r="B222" s="58">
        <v>0.34583333333333338</v>
      </c>
      <c r="C222" s="56" t="s">
        <v>4402</v>
      </c>
      <c r="E222" s="60"/>
      <c r="F222" s="60" t="s">
        <v>4403</v>
      </c>
      <c r="H222" s="59">
        <v>2176494540</v>
      </c>
      <c r="J222" s="56" t="s">
        <v>870</v>
      </c>
      <c r="M222" s="56" t="s">
        <v>10276</v>
      </c>
      <c r="O222" s="56" t="s">
        <v>4405</v>
      </c>
      <c r="R222" s="56" t="s">
        <v>4406</v>
      </c>
      <c r="S222" s="56" t="s">
        <v>2754</v>
      </c>
      <c r="T222" s="180" t="s">
        <v>10277</v>
      </c>
      <c r="V222" s="56" t="s">
        <v>10278</v>
      </c>
    </row>
    <row r="223" spans="1:22" ht="35.1" customHeight="1" x14ac:dyDescent="0.25">
      <c r="A223" s="6">
        <v>43438</v>
      </c>
      <c r="B223" s="7">
        <v>0.38194444444444442</v>
      </c>
      <c r="C223" t="s">
        <v>10193</v>
      </c>
      <c r="D223" t="s">
        <v>10194</v>
      </c>
      <c r="E223"/>
      <c r="F223" s="8" t="s">
        <v>10195</v>
      </c>
      <c r="G223" s="8"/>
      <c r="H223" s="9">
        <v>6073779857</v>
      </c>
      <c r="I223" s="9"/>
      <c r="J223" t="s">
        <v>10106</v>
      </c>
      <c r="K223"/>
      <c r="L223" s="62"/>
      <c r="M223" s="182" t="s">
        <v>10196</v>
      </c>
      <c r="N223" s="11" t="s">
        <v>627</v>
      </c>
      <c r="O223" s="56" t="s">
        <v>10279</v>
      </c>
      <c r="P223"/>
      <c r="Q223"/>
      <c r="R223" s="56" t="s">
        <v>10280</v>
      </c>
      <c r="S223" s="56" t="s">
        <v>740</v>
      </c>
      <c r="T223">
        <v>14801</v>
      </c>
      <c r="U223"/>
      <c r="V223" t="s">
        <v>10281</v>
      </c>
    </row>
    <row r="224" spans="1:22" ht="35.1" customHeight="1" x14ac:dyDescent="0.25">
      <c r="A224" s="57">
        <v>43439</v>
      </c>
      <c r="B224" s="58">
        <v>0.35625000000000001</v>
      </c>
      <c r="C224" s="56" t="s">
        <v>10282</v>
      </c>
      <c r="D224" s="56" t="s">
        <v>10283</v>
      </c>
      <c r="F224" s="60" t="s">
        <v>10284</v>
      </c>
      <c r="H224" s="59">
        <v>2104109161</v>
      </c>
      <c r="I224" s="59">
        <v>2103485629</v>
      </c>
      <c r="J224" s="56" t="s">
        <v>721</v>
      </c>
      <c r="M224" s="56" t="s">
        <v>10285</v>
      </c>
      <c r="O224" s="56" t="s">
        <v>10286</v>
      </c>
      <c r="R224" s="56" t="s">
        <v>10287</v>
      </c>
      <c r="S224" s="56" t="s">
        <v>2716</v>
      </c>
      <c r="T224" s="180" t="s">
        <v>10288</v>
      </c>
      <c r="V224" s="56" t="s">
        <v>10289</v>
      </c>
    </row>
    <row r="225" spans="1:22" ht="35.1" customHeight="1" x14ac:dyDescent="0.25">
      <c r="A225" s="57">
        <v>43439</v>
      </c>
      <c r="B225" s="58">
        <v>0.37777777777777777</v>
      </c>
      <c r="C225" s="56" t="s">
        <v>10290</v>
      </c>
      <c r="D225" s="56" t="s">
        <v>10291</v>
      </c>
      <c r="F225" s="60" t="s">
        <v>10292</v>
      </c>
      <c r="H225" s="59">
        <v>5125175618</v>
      </c>
      <c r="J225" s="56" t="s">
        <v>706</v>
      </c>
      <c r="M225" s="56" t="s">
        <v>10293</v>
      </c>
      <c r="O225" s="56" t="s">
        <v>10294</v>
      </c>
      <c r="P225" s="56" t="s">
        <v>10295</v>
      </c>
      <c r="R225" s="56" t="s">
        <v>10296</v>
      </c>
      <c r="S225" s="56" t="s">
        <v>2716</v>
      </c>
      <c r="T225" s="180" t="s">
        <v>10297</v>
      </c>
      <c r="V225" s="56" t="s">
        <v>10298</v>
      </c>
    </row>
    <row r="226" spans="1:22" ht="35.1" customHeight="1" x14ac:dyDescent="0.25">
      <c r="A226" s="57">
        <v>43439</v>
      </c>
      <c r="B226" s="181">
        <v>0.15347222222222223</v>
      </c>
      <c r="C226" s="56" t="s">
        <v>596</v>
      </c>
      <c r="F226" s="60" t="s">
        <v>2593</v>
      </c>
      <c r="H226" s="56">
        <v>4236934466</v>
      </c>
      <c r="I226" s="56"/>
      <c r="J226" s="56" t="s">
        <v>721</v>
      </c>
      <c r="K226" s="56">
        <v>12100148</v>
      </c>
      <c r="O226" s="56" t="s">
        <v>10299</v>
      </c>
      <c r="R226" s="56" t="s">
        <v>10300</v>
      </c>
      <c r="S226" s="56" t="s">
        <v>326</v>
      </c>
      <c r="T226" s="56">
        <v>30707</v>
      </c>
      <c r="V226" s="56" t="s">
        <v>10301</v>
      </c>
    </row>
    <row r="227" spans="1:22" ht="35.1" customHeight="1" x14ac:dyDescent="0.25">
      <c r="A227" s="6">
        <v>43440</v>
      </c>
      <c r="B227" s="7">
        <v>0.43124999999999997</v>
      </c>
      <c r="C227" t="s">
        <v>10213</v>
      </c>
      <c r="D227" t="s">
        <v>10214</v>
      </c>
      <c r="E227"/>
      <c r="F227" s="8"/>
      <c r="G227" s="8"/>
      <c r="H227" s="9" t="s">
        <v>10302</v>
      </c>
      <c r="I227" s="9"/>
      <c r="J227" s="56" t="s">
        <v>718</v>
      </c>
      <c r="K227"/>
      <c r="L227" s="62"/>
      <c r="M227" s="182" t="s">
        <v>10215</v>
      </c>
      <c r="N227" s="11"/>
      <c r="O227"/>
      <c r="P227"/>
      <c r="Q227"/>
      <c r="R227"/>
      <c r="S227"/>
      <c r="T227"/>
      <c r="U227"/>
      <c r="V227" s="56" t="s">
        <v>10303</v>
      </c>
    </row>
    <row r="228" spans="1:22" ht="35.1" customHeight="1" x14ac:dyDescent="0.25">
      <c r="A228" s="6">
        <v>43441</v>
      </c>
      <c r="B228" s="7">
        <v>0.43263888888888885</v>
      </c>
      <c r="C228" t="s">
        <v>10346</v>
      </c>
      <c r="D228" t="s">
        <v>10060</v>
      </c>
      <c r="E228"/>
      <c r="F228" s="8" t="s">
        <v>10063</v>
      </c>
      <c r="G228" s="8"/>
      <c r="H228" s="9">
        <v>8122585959</v>
      </c>
      <c r="I228" s="9"/>
      <c r="J228" t="s">
        <v>2064</v>
      </c>
      <c r="K228">
        <v>17128801</v>
      </c>
      <c r="L228" s="62"/>
      <c r="M228" s="182" t="s">
        <v>10304</v>
      </c>
      <c r="N228" s="11" t="s">
        <v>627</v>
      </c>
      <c r="O228" s="56" t="s">
        <v>10065</v>
      </c>
      <c r="P228"/>
      <c r="Q228"/>
      <c r="R228" s="56" t="s">
        <v>10064</v>
      </c>
      <c r="S228" s="56" t="s">
        <v>1502</v>
      </c>
      <c r="T228" s="134">
        <v>47501</v>
      </c>
      <c r="V228" s="56" t="s">
        <v>10347</v>
      </c>
    </row>
    <row r="229" spans="1:22" ht="35.1" customHeight="1" x14ac:dyDescent="0.25">
      <c r="A229" s="57">
        <v>43441</v>
      </c>
      <c r="B229" s="58">
        <v>6.8749999999999992E-2</v>
      </c>
      <c r="C229" s="56" t="s">
        <v>10305</v>
      </c>
      <c r="D229" s="56" t="s">
        <v>10306</v>
      </c>
      <c r="H229" s="59">
        <v>9026623100</v>
      </c>
      <c r="V229">
        <v>326</v>
      </c>
    </row>
    <row r="230" spans="1:22" ht="35.1" customHeight="1" x14ac:dyDescent="0.25">
      <c r="A230" s="57">
        <v>43441</v>
      </c>
      <c r="B230" s="58">
        <v>0.13402777777777777</v>
      </c>
      <c r="C230" s="56" t="s">
        <v>9443</v>
      </c>
      <c r="D230" s="56" t="s">
        <v>9444</v>
      </c>
      <c r="F230" s="60" t="s">
        <v>10307</v>
      </c>
      <c r="H230" s="59">
        <v>5404544390</v>
      </c>
      <c r="J230" s="56" t="s">
        <v>706</v>
      </c>
      <c r="M230" s="56" t="s">
        <v>10308</v>
      </c>
      <c r="O230" s="56" t="s">
        <v>9447</v>
      </c>
      <c r="P230" s="56" t="s">
        <v>9448</v>
      </c>
      <c r="R230" s="56" t="s">
        <v>10309</v>
      </c>
      <c r="S230" s="56" t="s">
        <v>4893</v>
      </c>
      <c r="T230" s="180" t="s">
        <v>10310</v>
      </c>
      <c r="V230" s="56" t="s">
        <v>10311</v>
      </c>
    </row>
    <row r="231" spans="1:22" ht="35.1" customHeight="1" x14ac:dyDescent="0.25">
      <c r="A231" s="57">
        <v>43444</v>
      </c>
      <c r="B231" s="58">
        <v>0.34583333333333338</v>
      </c>
      <c r="C231" s="56" t="s">
        <v>2787</v>
      </c>
      <c r="D231" s="56" t="s">
        <v>2788</v>
      </c>
      <c r="F231" s="60" t="s">
        <v>3106</v>
      </c>
      <c r="H231" s="59">
        <v>7065324606</v>
      </c>
      <c r="J231" s="56" t="s">
        <v>706</v>
      </c>
      <c r="M231" s="56" t="s">
        <v>10312</v>
      </c>
      <c r="O231" s="56" t="s">
        <v>3108</v>
      </c>
      <c r="R231" s="56" t="s">
        <v>10313</v>
      </c>
      <c r="S231" s="56" t="s">
        <v>326</v>
      </c>
      <c r="T231" s="180" t="s">
        <v>10314</v>
      </c>
      <c r="V231" s="56" t="s">
        <v>10315</v>
      </c>
    </row>
    <row r="232" spans="1:22" ht="35.1" customHeight="1" x14ac:dyDescent="0.25">
      <c r="A232" s="57">
        <v>43444</v>
      </c>
      <c r="B232" s="58">
        <v>7.013888888888889E-2</v>
      </c>
      <c r="C232" s="56" t="s">
        <v>10316</v>
      </c>
      <c r="D232" s="56" t="s">
        <v>10306</v>
      </c>
      <c r="F232" s="60" t="s">
        <v>2628</v>
      </c>
      <c r="H232" s="59">
        <v>9026623100</v>
      </c>
      <c r="J232" s="56" t="s">
        <v>10317</v>
      </c>
      <c r="N232" s="136" t="s">
        <v>10318</v>
      </c>
      <c r="O232" s="56" t="s">
        <v>10319</v>
      </c>
      <c r="R232" s="56" t="s">
        <v>2632</v>
      </c>
      <c r="S232" s="56" t="s">
        <v>2633</v>
      </c>
      <c r="T232" s="180" t="s">
        <v>10320</v>
      </c>
      <c r="U232" s="56" t="s">
        <v>964</v>
      </c>
      <c r="V232" s="56" t="s">
        <v>10383</v>
      </c>
    </row>
    <row r="233" spans="1:22" ht="35.1" customHeight="1" x14ac:dyDescent="0.25">
      <c r="A233" s="6">
        <v>43445</v>
      </c>
      <c r="B233" s="7">
        <v>0.38194444444444442</v>
      </c>
      <c r="C233" t="s">
        <v>10353</v>
      </c>
      <c r="D233" t="s">
        <v>10194</v>
      </c>
      <c r="E233"/>
      <c r="F233" s="8" t="s">
        <v>10195</v>
      </c>
      <c r="G233" s="8"/>
      <c r="H233" s="9">
        <v>6073779857</v>
      </c>
      <c r="I233" s="9"/>
      <c r="J233" t="s">
        <v>10106</v>
      </c>
      <c r="K233"/>
      <c r="L233" s="62"/>
      <c r="M233" s="182" t="s">
        <v>4236</v>
      </c>
      <c r="N233" s="11" t="s">
        <v>627</v>
      </c>
      <c r="O233" s="56" t="s">
        <v>10279</v>
      </c>
      <c r="P233"/>
      <c r="Q233"/>
      <c r="R233" s="56" t="s">
        <v>10280</v>
      </c>
      <c r="S233" s="56" t="s">
        <v>740</v>
      </c>
      <c r="T233">
        <v>14801</v>
      </c>
      <c r="U233"/>
      <c r="V233" t="s">
        <v>10354</v>
      </c>
    </row>
    <row r="234" spans="1:22" ht="35.1" customHeight="1" x14ac:dyDescent="0.25">
      <c r="A234" s="57">
        <v>43446</v>
      </c>
      <c r="B234" s="58">
        <v>0.45833333333333331</v>
      </c>
      <c r="C234" s="56" t="s">
        <v>10376</v>
      </c>
      <c r="D234" s="56" t="s">
        <v>10377</v>
      </c>
      <c r="F234" s="60" t="s">
        <v>10378</v>
      </c>
      <c r="H234" s="59">
        <v>8327646457</v>
      </c>
      <c r="I234" s="59">
        <v>8435134162</v>
      </c>
      <c r="J234" s="56" t="s">
        <v>1428</v>
      </c>
      <c r="M234" s="56" t="s">
        <v>10379</v>
      </c>
      <c r="O234" s="56" t="s">
        <v>10380</v>
      </c>
      <c r="R234" s="56" t="s">
        <v>10381</v>
      </c>
      <c r="S234" s="56" t="s">
        <v>541</v>
      </c>
      <c r="T234" s="134">
        <v>29486</v>
      </c>
      <c r="V234" s="56" t="s">
        <v>10382</v>
      </c>
    </row>
    <row r="235" spans="1:22" customFormat="1" ht="36.75" customHeight="1" x14ac:dyDescent="0.25">
      <c r="A235" s="6">
        <v>43451</v>
      </c>
      <c r="B235" s="7">
        <v>0.11944444444444445</v>
      </c>
      <c r="C235" s="56" t="s">
        <v>10430</v>
      </c>
      <c r="F235" s="8" t="s">
        <v>10431</v>
      </c>
      <c r="G235" s="8"/>
      <c r="H235" s="9">
        <v>8506441499</v>
      </c>
      <c r="I235" s="9"/>
      <c r="J235" s="56" t="s">
        <v>721</v>
      </c>
      <c r="L235" s="62"/>
      <c r="M235" s="62" t="s">
        <v>10432</v>
      </c>
      <c r="N235" s="11"/>
      <c r="O235" s="56" t="s">
        <v>10433</v>
      </c>
      <c r="R235" s="56" t="s">
        <v>10434</v>
      </c>
      <c r="S235" s="56" t="s">
        <v>496</v>
      </c>
      <c r="T235">
        <v>32310</v>
      </c>
      <c r="V235" s="56" t="s">
        <v>10435</v>
      </c>
    </row>
    <row r="236" spans="1:22" customFormat="1" ht="36.75" customHeight="1" x14ac:dyDescent="0.25">
      <c r="A236" s="6">
        <v>43452</v>
      </c>
      <c r="B236" s="7">
        <v>0.53541666666666665</v>
      </c>
      <c r="C236" t="s">
        <v>3972</v>
      </c>
      <c r="D236" t="s">
        <v>3970</v>
      </c>
      <c r="E236" t="s">
        <v>1595</v>
      </c>
      <c r="F236" s="8" t="s">
        <v>3973</v>
      </c>
      <c r="G236" s="8"/>
      <c r="H236" s="9">
        <v>5174492920</v>
      </c>
      <c r="I236" s="9"/>
      <c r="J236" t="s">
        <v>771</v>
      </c>
      <c r="L236" s="62"/>
      <c r="M236" s="62"/>
      <c r="N236" s="11" t="s">
        <v>627</v>
      </c>
      <c r="O236" s="56" t="s">
        <v>3974</v>
      </c>
      <c r="R236" s="56" t="s">
        <v>711</v>
      </c>
      <c r="S236" s="56" t="s">
        <v>2431</v>
      </c>
      <c r="T236">
        <v>48813</v>
      </c>
      <c r="V236" s="56" t="s">
        <v>10448</v>
      </c>
    </row>
    <row r="237" spans="1:22" ht="35.1" customHeight="1" x14ac:dyDescent="0.25">
      <c r="A237" s="57">
        <v>43452</v>
      </c>
      <c r="B237" s="58">
        <v>0.18958333333333333</v>
      </c>
      <c r="C237" s="56" t="s">
        <v>10451</v>
      </c>
      <c r="D237" s="56" t="s">
        <v>9055</v>
      </c>
      <c r="F237" s="60" t="s">
        <v>3877</v>
      </c>
      <c r="H237" s="59">
        <v>8086525467</v>
      </c>
      <c r="J237" s="56" t="s">
        <v>10452</v>
      </c>
      <c r="M237" s="56" t="s">
        <v>10453</v>
      </c>
      <c r="O237" s="56" t="s">
        <v>10454</v>
      </c>
      <c r="P237" s="56" t="s">
        <v>10459</v>
      </c>
      <c r="R237" s="56" t="s">
        <v>10455</v>
      </c>
      <c r="S237" s="56" t="s">
        <v>10457</v>
      </c>
      <c r="T237" s="180" t="s">
        <v>10456</v>
      </c>
      <c r="V237" s="56" t="s">
        <v>10458</v>
      </c>
    </row>
    <row r="238" spans="1:22" ht="35.1" customHeight="1" x14ac:dyDescent="0.25">
      <c r="A238" s="57">
        <v>43454</v>
      </c>
      <c r="B238" s="58">
        <v>0.34166666666666662</v>
      </c>
      <c r="C238" s="56" t="s">
        <v>10489</v>
      </c>
      <c r="D238" s="56" t="s">
        <v>4402</v>
      </c>
      <c r="F238" s="60" t="s">
        <v>4403</v>
      </c>
      <c r="H238" s="59">
        <v>2176494540</v>
      </c>
      <c r="J238" s="56" t="s">
        <v>1209</v>
      </c>
      <c r="N238" s="56" t="s">
        <v>10490</v>
      </c>
      <c r="O238" s="56" t="s">
        <v>10491</v>
      </c>
      <c r="R238" s="56" t="s">
        <v>4406</v>
      </c>
      <c r="S238" s="56" t="s">
        <v>2754</v>
      </c>
      <c r="T238" s="180" t="s">
        <v>10277</v>
      </c>
      <c r="V238" s="56" t="s">
        <v>10492</v>
      </c>
    </row>
    <row r="239" spans="1:22" customFormat="1" ht="36.75" customHeight="1" x14ac:dyDescent="0.25">
      <c r="A239" s="6">
        <v>42737</v>
      </c>
      <c r="B239" s="7">
        <v>0.4375</v>
      </c>
      <c r="D239" t="s">
        <v>2333</v>
      </c>
      <c r="F239" s="8"/>
      <c r="G239" s="8"/>
      <c r="H239" s="9">
        <v>2086609350</v>
      </c>
      <c r="I239" s="9"/>
      <c r="L239" s="62" t="s">
        <v>469</v>
      </c>
      <c r="M239" s="62"/>
      <c r="N239" s="11" t="s">
        <v>627</v>
      </c>
    </row>
    <row r="240" spans="1:22" customFormat="1" ht="36.75" customHeight="1" x14ac:dyDescent="0.25">
      <c r="A240" s="6">
        <v>43455</v>
      </c>
      <c r="B240" s="7">
        <v>0.37638888888888888</v>
      </c>
      <c r="C240" t="s">
        <v>10508</v>
      </c>
      <c r="D240" t="s">
        <v>10509</v>
      </c>
      <c r="F240" s="8" t="s">
        <v>4065</v>
      </c>
      <c r="G240" s="8"/>
      <c r="H240" s="9">
        <v>3368953515</v>
      </c>
      <c r="I240" s="9"/>
      <c r="J240" t="s">
        <v>1185</v>
      </c>
      <c r="L240" s="62"/>
      <c r="M240" s="62" t="s">
        <v>10510</v>
      </c>
      <c r="N240" s="11" t="s">
        <v>627</v>
      </c>
    </row>
  </sheetData>
  <sheetProtection formatCells="0" formatColumns="0" formatRows="0" insertColumns="0" insertRows="0" insertHyperlinks="0" deleteColumns="0" deleteRows="0" selectLockedCells="1" sort="0" autoFilter="0" pivotTables="0"/>
  <conditionalFormatting sqref="N85 N6 N8:N13 N15:N19 N21:N25 N27:N30 N32 N34:N36 N38:N41 N43:N44 N46:N48 N51:N52 N54 N57 N59:N62 N64:N65 N71:N75 N81 N87:N90 N96:N97 N100 N104 N111 N113:N114 N117 N120:N121 N123 N126:N127 N129:N130 N137:N139 N148 N157:N158 N161:N164 N166:N170 N176:N178 N183 N187 N200:N202 N204:N205 N210">
    <cfRule type="containsText" dxfId="274" priority="745" operator="containsText" text="NO">
      <formula>NOT(ISERROR(SEARCH("NO",N6)))</formula>
    </cfRule>
  </conditionalFormatting>
  <conditionalFormatting sqref="N85 N6 N8:N13 N15:N19 N21:N25 N27:N30 N32 N34:N36 N38:N41 N43:N44 N46:N48 N51:N52 N54 N57 N59:N62 N64:N67 N71:N75 N81 N87:N90 N96:N97 N100 N104 N111 N113:N114 N117 N120:N121 N123 N126:N127 N129:N130 N137:N139 N146 N148 N151 N154 N156:N158 N161:N170 N176:N178 N183 N187 N200:N202 N204:N205 N210:N211">
    <cfRule type="containsText" dxfId="273" priority="743" operator="containsText" text="Testing">
      <formula>NOT(ISERROR(SEARCH("Testing",N6)))</formula>
    </cfRule>
    <cfRule type="containsText" dxfId="272" priority="744" operator="containsText" text="Yes">
      <formula>NOT(ISERROR(SEARCH("Yes",N6)))</formula>
    </cfRule>
  </conditionalFormatting>
  <conditionalFormatting sqref="V1:V3 V5:V218 V220 V234 V237:V238 V241:V1048576">
    <cfRule type="containsText" dxfId="271" priority="723" operator="containsText" text="PO">
      <formula>NOT(ISERROR(SEARCH("PO",V1)))</formula>
    </cfRule>
    <cfRule type="cellIs" dxfId="270" priority="724" operator="equal">
      <formula>"Pending"</formula>
    </cfRule>
  </conditionalFormatting>
  <conditionalFormatting sqref="V39 V104 V117 V158 V176">
    <cfRule type="containsText" dxfId="269" priority="615" operator="containsText" text="Pending">
      <formula>NOT(ISERROR(SEARCH("Pending",V39)))</formula>
    </cfRule>
    <cfRule type="containsText" dxfId="268" priority="616" operator="containsText" text="RA">
      <formula>NOT(ISERROR(SEARCH("RA",V39)))</formula>
    </cfRule>
  </conditionalFormatting>
  <conditionalFormatting sqref="N85 N46:N48 N51:N52 N54 N57 N59:N62 N64:N67 N71:N75 N81 N87:N89 N96:N97 N104 N111 N113:N114 N117 N120:N121 N123 N126:N127 N129 N137:N139 N146 N148 N151 N154 N156:N158 N161:N170 N176 N178 N187 N200:N202 N204 N210:N211">
    <cfRule type="cellIs" dxfId="267" priority="594" operator="equal">
      <formula>"Testing"</formula>
    </cfRule>
    <cfRule type="cellIs" dxfId="266" priority="595" operator="equal">
      <formula>"No"</formula>
    </cfRule>
    <cfRule type="cellIs" dxfId="265" priority="596" operator="equal">
      <formula>"Yes"</formula>
    </cfRule>
  </conditionalFormatting>
  <conditionalFormatting sqref="V104 V117 V158 V176">
    <cfRule type="containsText" dxfId="264" priority="411" operator="containsText" text="Pending">
      <formula>NOT(ISERROR(SEARCH("Pending",V104)))</formula>
    </cfRule>
    <cfRule type="containsText" dxfId="263" priority="412" operator="containsText" text="RA">
      <formula>NOT(ISERROR(SEARCH("RA",V104)))</formula>
    </cfRule>
    <cfRule type="cellIs" dxfId="262" priority="413" operator="equal">
      <formula>"RA"</formula>
    </cfRule>
  </conditionalFormatting>
  <conditionalFormatting sqref="N213">
    <cfRule type="containsText" dxfId="261" priority="106" operator="containsText" text="NO">
      <formula>NOT(ISERROR(SEARCH("NO",N213)))</formula>
    </cfRule>
  </conditionalFormatting>
  <conditionalFormatting sqref="N213">
    <cfRule type="containsText" dxfId="260" priority="104" operator="containsText" text="Testing">
      <formula>NOT(ISERROR(SEARCH("Testing",N213)))</formula>
    </cfRule>
    <cfRule type="containsText" dxfId="259" priority="105" operator="containsText" text="Yes">
      <formula>NOT(ISERROR(SEARCH("Yes",N213)))</formula>
    </cfRule>
  </conditionalFormatting>
  <conditionalFormatting sqref="N213">
    <cfRule type="cellIs" dxfId="258" priority="101" operator="equal">
      <formula>"Testing"</formula>
    </cfRule>
    <cfRule type="cellIs" dxfId="257" priority="102" operator="equal">
      <formula>"No"</formula>
    </cfRule>
    <cfRule type="cellIs" dxfId="256" priority="103" operator="equal">
      <formula>"Yes"</formula>
    </cfRule>
  </conditionalFormatting>
  <conditionalFormatting sqref="N214">
    <cfRule type="containsText" dxfId="255" priority="100" operator="containsText" text="NO">
      <formula>NOT(ISERROR(SEARCH("NO",N214)))</formula>
    </cfRule>
  </conditionalFormatting>
  <conditionalFormatting sqref="N214">
    <cfRule type="containsText" dxfId="254" priority="98" operator="containsText" text="Testing">
      <formula>NOT(ISERROR(SEARCH("Testing",N214)))</formula>
    </cfRule>
    <cfRule type="containsText" dxfId="253" priority="99" operator="containsText" text="Yes">
      <formula>NOT(ISERROR(SEARCH("Yes",N214)))</formula>
    </cfRule>
  </conditionalFormatting>
  <conditionalFormatting sqref="N214">
    <cfRule type="cellIs" dxfId="252" priority="95" operator="equal">
      <formula>"Testing"</formula>
    </cfRule>
    <cfRule type="cellIs" dxfId="251" priority="96" operator="equal">
      <formula>"No"</formula>
    </cfRule>
    <cfRule type="cellIs" dxfId="250" priority="97" operator="equal">
      <formula>"Yes"</formula>
    </cfRule>
  </conditionalFormatting>
  <conditionalFormatting sqref="N218">
    <cfRule type="containsText" dxfId="249" priority="88" operator="containsText" text="NO">
      <formula>NOT(ISERROR(SEARCH("NO",N218)))</formula>
    </cfRule>
  </conditionalFormatting>
  <conditionalFormatting sqref="N218">
    <cfRule type="containsText" dxfId="248" priority="86" operator="containsText" text="Testing">
      <formula>NOT(ISERROR(SEARCH("Testing",N218)))</formula>
    </cfRule>
    <cfRule type="containsText" dxfId="247" priority="87" operator="containsText" text="Yes">
      <formula>NOT(ISERROR(SEARCH("Yes",N218)))</formula>
    </cfRule>
  </conditionalFormatting>
  <conditionalFormatting sqref="N218">
    <cfRule type="cellIs" dxfId="246" priority="83" operator="equal">
      <formula>"Testing"</formula>
    </cfRule>
    <cfRule type="cellIs" dxfId="245" priority="84" operator="equal">
      <formula>"No"</formula>
    </cfRule>
    <cfRule type="cellIs" dxfId="244" priority="85" operator="equal">
      <formula>"Yes"</formula>
    </cfRule>
  </conditionalFormatting>
  <conditionalFormatting sqref="N218">
    <cfRule type="containsText" dxfId="243" priority="82" operator="containsText" text="NO">
      <formula>NOT(ISERROR(SEARCH("NO",N218)))</formula>
    </cfRule>
  </conditionalFormatting>
  <conditionalFormatting sqref="N218">
    <cfRule type="containsText" dxfId="242" priority="80" operator="containsText" text="Testing">
      <formula>NOT(ISERROR(SEARCH("Testing",N218)))</formula>
    </cfRule>
    <cfRule type="containsText" dxfId="241" priority="81" operator="containsText" text="Yes">
      <formula>NOT(ISERROR(SEARCH("Yes",N218)))</formula>
    </cfRule>
  </conditionalFormatting>
  <conditionalFormatting sqref="N218">
    <cfRule type="cellIs" dxfId="240" priority="77" operator="equal">
      <formula>"Testing"</formula>
    </cfRule>
    <cfRule type="cellIs" dxfId="239" priority="78" operator="equal">
      <formula>"No"</formula>
    </cfRule>
    <cfRule type="cellIs" dxfId="238" priority="79" operator="equal">
      <formula>"Yes"</formula>
    </cfRule>
  </conditionalFormatting>
  <conditionalFormatting sqref="N219">
    <cfRule type="containsText" dxfId="237" priority="75" operator="containsText" text="Testing">
      <formula>NOT(ISERROR(SEARCH("Testing",N219)))</formula>
    </cfRule>
    <cfRule type="containsText" dxfId="236" priority="76" operator="containsText" text="Yes">
      <formula>NOT(ISERROR(SEARCH("Yes",N219)))</formula>
    </cfRule>
  </conditionalFormatting>
  <conditionalFormatting sqref="V219">
    <cfRule type="containsText" dxfId="235" priority="73" operator="containsText" text="PO">
      <formula>NOT(ISERROR(SEARCH("PO",V219)))</formula>
    </cfRule>
    <cfRule type="cellIs" dxfId="234" priority="74" operator="equal">
      <formula>"Pending"</formula>
    </cfRule>
  </conditionalFormatting>
  <conditionalFormatting sqref="N219">
    <cfRule type="cellIs" dxfId="233" priority="70" operator="equal">
      <formula>"Testing"</formula>
    </cfRule>
    <cfRule type="cellIs" dxfId="232" priority="71" operator="equal">
      <formula>"No"</formula>
    </cfRule>
    <cfRule type="cellIs" dxfId="231" priority="72" operator="equal">
      <formula>"Yes"</formula>
    </cfRule>
  </conditionalFormatting>
  <conditionalFormatting sqref="N220">
    <cfRule type="containsText" dxfId="230" priority="68" operator="containsText" text="Testing">
      <formula>NOT(ISERROR(SEARCH("Testing",N220)))</formula>
    </cfRule>
    <cfRule type="containsText" dxfId="229" priority="69" operator="containsText" text="Yes">
      <formula>NOT(ISERROR(SEARCH("Yes",N220)))</formula>
    </cfRule>
  </conditionalFormatting>
  <conditionalFormatting sqref="N220">
    <cfRule type="cellIs" dxfId="228" priority="65" operator="equal">
      <formula>"Testing"</formula>
    </cfRule>
    <cfRule type="cellIs" dxfId="227" priority="66" operator="equal">
      <formula>"No"</formula>
    </cfRule>
    <cfRule type="cellIs" dxfId="226" priority="67" operator="equal">
      <formula>"Yes"</formula>
    </cfRule>
  </conditionalFormatting>
  <conditionalFormatting sqref="V221:V232 V235:V236">
    <cfRule type="containsText" dxfId="225" priority="63" operator="containsText" text="PO">
      <formula>NOT(ISERROR(SEARCH("PO",V221)))</formula>
    </cfRule>
    <cfRule type="cellIs" dxfId="224" priority="64" operator="equal">
      <formula>"Pending"</formula>
    </cfRule>
  </conditionalFormatting>
  <conditionalFormatting sqref="N223">
    <cfRule type="containsText" dxfId="223" priority="62" operator="containsText" text="NO">
      <formula>NOT(ISERROR(SEARCH("NO",N223)))</formula>
    </cfRule>
  </conditionalFormatting>
  <conditionalFormatting sqref="N223">
    <cfRule type="containsText" dxfId="222" priority="60" operator="containsText" text="Testing">
      <formula>NOT(ISERROR(SEARCH("Testing",N223)))</formula>
    </cfRule>
    <cfRule type="containsText" dxfId="221" priority="61" operator="containsText" text="Yes">
      <formula>NOT(ISERROR(SEARCH("Yes",N223)))</formula>
    </cfRule>
  </conditionalFormatting>
  <conditionalFormatting sqref="N223">
    <cfRule type="cellIs" dxfId="220" priority="57" operator="equal">
      <formula>"Testing"</formula>
    </cfRule>
    <cfRule type="cellIs" dxfId="219" priority="58" operator="equal">
      <formula>"No"</formula>
    </cfRule>
    <cfRule type="cellIs" dxfId="218" priority="59" operator="equal">
      <formula>"Yes"</formula>
    </cfRule>
  </conditionalFormatting>
  <conditionalFormatting sqref="N227">
    <cfRule type="containsText" dxfId="217" priority="55" operator="containsText" text="Testing">
      <formula>NOT(ISERROR(SEARCH("Testing",N227)))</formula>
    </cfRule>
    <cfRule type="containsText" dxfId="216" priority="56" operator="containsText" text="Yes">
      <formula>NOT(ISERROR(SEARCH("Yes",N227)))</formula>
    </cfRule>
  </conditionalFormatting>
  <conditionalFormatting sqref="N227">
    <cfRule type="cellIs" dxfId="215" priority="52" operator="equal">
      <formula>"Testing"</formula>
    </cfRule>
    <cfRule type="cellIs" dxfId="214" priority="53" operator="equal">
      <formula>"No"</formula>
    </cfRule>
    <cfRule type="cellIs" dxfId="213" priority="54" operator="equal">
      <formula>"Yes"</formula>
    </cfRule>
  </conditionalFormatting>
  <conditionalFormatting sqref="N228">
    <cfRule type="containsText" dxfId="212" priority="51" operator="containsText" text="NO">
      <formula>NOT(ISERROR(SEARCH("NO",N228)))</formula>
    </cfRule>
  </conditionalFormatting>
  <conditionalFormatting sqref="N228">
    <cfRule type="containsText" dxfId="211" priority="49" operator="containsText" text="Testing">
      <formula>NOT(ISERROR(SEARCH("Testing",N228)))</formula>
    </cfRule>
    <cfRule type="containsText" dxfId="210" priority="50" operator="containsText" text="Yes">
      <formula>NOT(ISERROR(SEARCH("Yes",N228)))</formula>
    </cfRule>
  </conditionalFormatting>
  <conditionalFormatting sqref="N228">
    <cfRule type="cellIs" dxfId="209" priority="46" operator="equal">
      <formula>"Testing"</formula>
    </cfRule>
    <cfRule type="cellIs" dxfId="208" priority="47" operator="equal">
      <formula>"No"</formula>
    </cfRule>
    <cfRule type="cellIs" dxfId="207" priority="48" operator="equal">
      <formula>"Yes"</formula>
    </cfRule>
  </conditionalFormatting>
  <conditionalFormatting sqref="N228">
    <cfRule type="containsText" dxfId="206" priority="45" operator="containsText" text="NO">
      <formula>NOT(ISERROR(SEARCH("NO",N228)))</formula>
    </cfRule>
  </conditionalFormatting>
  <conditionalFormatting sqref="N228">
    <cfRule type="containsText" dxfId="205" priority="43" operator="containsText" text="Testing">
      <formula>NOT(ISERROR(SEARCH("Testing",N228)))</formula>
    </cfRule>
    <cfRule type="containsText" dxfId="204" priority="44" operator="containsText" text="Yes">
      <formula>NOT(ISERROR(SEARCH("Yes",N228)))</formula>
    </cfRule>
  </conditionalFormatting>
  <conditionalFormatting sqref="N228">
    <cfRule type="cellIs" dxfId="203" priority="40" operator="equal">
      <formula>"Testing"</formula>
    </cfRule>
    <cfRule type="cellIs" dxfId="202" priority="41" operator="equal">
      <formula>"No"</formula>
    </cfRule>
    <cfRule type="cellIs" dxfId="201" priority="42" operator="equal">
      <formula>"Yes"</formula>
    </cfRule>
  </conditionalFormatting>
  <conditionalFormatting sqref="N228">
    <cfRule type="containsText" dxfId="200" priority="39" operator="containsText" text="NO">
      <formula>NOT(ISERROR(SEARCH("NO",N228)))</formula>
    </cfRule>
  </conditionalFormatting>
  <conditionalFormatting sqref="N228">
    <cfRule type="containsText" dxfId="199" priority="37" operator="containsText" text="Testing">
      <formula>NOT(ISERROR(SEARCH("Testing",N228)))</formula>
    </cfRule>
    <cfRule type="containsText" dxfId="198" priority="38" operator="containsText" text="Yes">
      <formula>NOT(ISERROR(SEARCH("Yes",N228)))</formula>
    </cfRule>
  </conditionalFormatting>
  <conditionalFormatting sqref="N228">
    <cfRule type="cellIs" dxfId="197" priority="34" operator="equal">
      <formula>"Testing"</formula>
    </cfRule>
    <cfRule type="cellIs" dxfId="196" priority="35" operator="equal">
      <formula>"No"</formula>
    </cfRule>
    <cfRule type="cellIs" dxfId="195" priority="36" operator="equal">
      <formula>"Yes"</formula>
    </cfRule>
  </conditionalFormatting>
  <conditionalFormatting sqref="V233">
    <cfRule type="containsText" dxfId="194" priority="32" operator="containsText" text="PO">
      <formula>NOT(ISERROR(SEARCH("PO",V233)))</formula>
    </cfRule>
    <cfRule type="cellIs" dxfId="193" priority="33" operator="equal">
      <formula>"Pending"</formula>
    </cfRule>
  </conditionalFormatting>
  <conditionalFormatting sqref="N233">
    <cfRule type="containsText" dxfId="192" priority="31" operator="containsText" text="NO">
      <formula>NOT(ISERROR(SEARCH("NO",N233)))</formula>
    </cfRule>
  </conditionalFormatting>
  <conditionalFormatting sqref="N233">
    <cfRule type="containsText" dxfId="191" priority="29" operator="containsText" text="Testing">
      <formula>NOT(ISERROR(SEARCH("Testing",N233)))</formula>
    </cfRule>
    <cfRule type="containsText" dxfId="190" priority="30" operator="containsText" text="Yes">
      <formula>NOT(ISERROR(SEARCH("Yes",N233)))</formula>
    </cfRule>
  </conditionalFormatting>
  <conditionalFormatting sqref="N233">
    <cfRule type="cellIs" dxfId="189" priority="26" operator="equal">
      <formula>"Testing"</formula>
    </cfRule>
    <cfRule type="cellIs" dxfId="188" priority="27" operator="equal">
      <formula>"No"</formula>
    </cfRule>
    <cfRule type="cellIs" dxfId="187" priority="28" operator="equal">
      <formula>"Yes"</formula>
    </cfRule>
  </conditionalFormatting>
  <conditionalFormatting sqref="N235">
    <cfRule type="containsText" dxfId="186" priority="25" operator="containsText" text="NO">
      <formula>NOT(ISERROR(SEARCH("NO",N235)))</formula>
    </cfRule>
  </conditionalFormatting>
  <conditionalFormatting sqref="N235">
    <cfRule type="containsText" dxfId="185" priority="23" operator="containsText" text="Testing">
      <formula>NOT(ISERROR(SEARCH("Testing",N235)))</formula>
    </cfRule>
    <cfRule type="containsText" dxfId="184" priority="24" operator="containsText" text="Yes">
      <formula>NOT(ISERROR(SEARCH("Yes",N235)))</formula>
    </cfRule>
  </conditionalFormatting>
  <conditionalFormatting sqref="N235">
    <cfRule type="cellIs" dxfId="183" priority="20" operator="equal">
      <formula>"Testing"</formula>
    </cfRule>
    <cfRule type="cellIs" dxfId="182" priority="21" operator="equal">
      <formula>"No"</formula>
    </cfRule>
    <cfRule type="cellIs" dxfId="181" priority="22" operator="equal">
      <formula>"Yes"</formula>
    </cfRule>
  </conditionalFormatting>
  <conditionalFormatting sqref="N236">
    <cfRule type="containsText" dxfId="180" priority="18" operator="containsText" text="Testing">
      <formula>NOT(ISERROR(SEARCH("Testing",N236)))</formula>
    </cfRule>
    <cfRule type="containsText" dxfId="179" priority="19" operator="containsText" text="Yes">
      <formula>NOT(ISERROR(SEARCH("Yes",N236)))</formula>
    </cfRule>
  </conditionalFormatting>
  <conditionalFormatting sqref="N236">
    <cfRule type="cellIs" dxfId="178" priority="15" operator="equal">
      <formula>"Testing"</formula>
    </cfRule>
    <cfRule type="cellIs" dxfId="177" priority="16" operator="equal">
      <formula>"No"</formula>
    </cfRule>
    <cfRule type="cellIs" dxfId="176" priority="17" operator="equal">
      <formula>"Yes"</formula>
    </cfRule>
  </conditionalFormatting>
  <conditionalFormatting sqref="N239">
    <cfRule type="containsText" dxfId="175" priority="11" operator="containsText" text="NO">
      <formula>NOT(ISERROR(SEARCH("NO",N239)))</formula>
    </cfRule>
  </conditionalFormatting>
  <conditionalFormatting sqref="N239">
    <cfRule type="containsText" dxfId="174" priority="9" operator="containsText" text="Testing">
      <formula>NOT(ISERROR(SEARCH("Testing",N239)))</formula>
    </cfRule>
    <cfRule type="containsText" dxfId="173" priority="10" operator="containsText" text="Yes">
      <formula>NOT(ISERROR(SEARCH("Yes",N239)))</formula>
    </cfRule>
  </conditionalFormatting>
  <conditionalFormatting sqref="N239">
    <cfRule type="cellIs" dxfId="172" priority="6" operator="equal">
      <formula>"Testing"</formula>
    </cfRule>
    <cfRule type="cellIs" dxfId="171" priority="7" operator="equal">
      <formula>"No"</formula>
    </cfRule>
    <cfRule type="cellIs" dxfId="170" priority="8" operator="equal">
      <formula>"Yes"</formula>
    </cfRule>
  </conditionalFormatting>
  <conditionalFormatting sqref="N240">
    <cfRule type="containsText" dxfId="169" priority="4" operator="containsText" text="Testing">
      <formula>NOT(ISERROR(SEARCH("Testing",N240)))</formula>
    </cfRule>
    <cfRule type="containsText" dxfId="168" priority="5" operator="containsText" text="Yes">
      <formula>NOT(ISERROR(SEARCH("Yes",N240)))</formula>
    </cfRule>
  </conditionalFormatting>
  <conditionalFormatting sqref="N240">
    <cfRule type="cellIs" dxfId="167" priority="1" operator="equal">
      <formula>"Testing"</formula>
    </cfRule>
    <cfRule type="cellIs" dxfId="166" priority="2" operator="equal">
      <formula>"No"</formula>
    </cfRule>
    <cfRule type="cellIs" dxfId="165" priority="3" operator="equal">
      <formula>"Yes"</formula>
    </cfRule>
  </conditionalFormatting>
  <dataValidations count="2">
    <dataValidation type="list" allowBlank="1" showInputMessage="1" showErrorMessage="1" sqref="J6 J3" xr:uid="{00000000-0002-0000-0100-000000000000}">
      <formula1>MachineType</formula1>
    </dataValidation>
    <dataValidation type="list" allowBlank="1" showInputMessage="1" showErrorMessage="1" sqref="N6" xr:uid="{00000000-0002-0000-0100-000001000000}">
      <formula1>YesNoMaybe</formula1>
    </dataValidation>
  </dataValidations>
  <hyperlinks>
    <hyperlink ref="F3" r:id="rId1" xr:uid="{00000000-0004-0000-0100-000000000000}"/>
    <hyperlink ref="F5" r:id="rId2" xr:uid="{00000000-0004-0000-0100-000001000000}"/>
    <hyperlink ref="F6" r:id="rId3" xr:uid="{00000000-0004-0000-0100-000002000000}"/>
    <hyperlink ref="F7" r:id="rId4" xr:uid="{00000000-0004-0000-0100-000003000000}"/>
    <hyperlink ref="F8" r:id="rId5" xr:uid="{00000000-0004-0000-0100-000004000000}"/>
    <hyperlink ref="F10" r:id="rId6" xr:uid="{00000000-0004-0000-0100-000005000000}"/>
    <hyperlink ref="F11" r:id="rId7" xr:uid="{00000000-0004-0000-0100-000006000000}"/>
    <hyperlink ref="G11" r:id="rId8" xr:uid="{00000000-0004-0000-0100-000007000000}"/>
    <hyperlink ref="F13" r:id="rId9" xr:uid="{00000000-0004-0000-0100-000008000000}"/>
    <hyperlink ref="F15" r:id="rId10" xr:uid="{00000000-0004-0000-0100-000009000000}"/>
    <hyperlink ref="F16" r:id="rId11" xr:uid="{00000000-0004-0000-0100-00000A000000}"/>
    <hyperlink ref="F17" r:id="rId12" xr:uid="{00000000-0004-0000-0100-00000B000000}"/>
    <hyperlink ref="F18" r:id="rId13" xr:uid="{00000000-0004-0000-0100-00000C000000}"/>
    <hyperlink ref="F19" r:id="rId14" xr:uid="{00000000-0004-0000-0100-00000D000000}"/>
    <hyperlink ref="F20" r:id="rId15" xr:uid="{00000000-0004-0000-0100-00000E000000}"/>
    <hyperlink ref="F21" r:id="rId16" xr:uid="{00000000-0004-0000-0100-00000F000000}"/>
    <hyperlink ref="F22" r:id="rId17" xr:uid="{00000000-0004-0000-0100-000010000000}"/>
    <hyperlink ref="F23" r:id="rId18" xr:uid="{00000000-0004-0000-0100-000011000000}"/>
    <hyperlink ref="F24" r:id="rId19" xr:uid="{00000000-0004-0000-0100-000012000000}"/>
    <hyperlink ref="F25" r:id="rId20" xr:uid="{00000000-0004-0000-0100-000013000000}"/>
    <hyperlink ref="F26" r:id="rId21" xr:uid="{00000000-0004-0000-0100-000014000000}"/>
    <hyperlink ref="F27" r:id="rId22" xr:uid="{00000000-0004-0000-0100-000015000000}"/>
    <hyperlink ref="F30" r:id="rId23" xr:uid="{00000000-0004-0000-0100-000016000000}"/>
    <hyperlink ref="F31" r:id="rId24" xr:uid="{00000000-0004-0000-0100-000017000000}"/>
    <hyperlink ref="F32" r:id="rId25" xr:uid="{00000000-0004-0000-0100-000018000000}"/>
    <hyperlink ref="F33" r:id="rId26" xr:uid="{00000000-0004-0000-0100-000019000000}"/>
    <hyperlink ref="F34" r:id="rId27" xr:uid="{00000000-0004-0000-0100-00001A000000}"/>
    <hyperlink ref="F36" r:id="rId28" xr:uid="{00000000-0004-0000-0100-00001B000000}"/>
    <hyperlink ref="F37" r:id="rId29" xr:uid="{00000000-0004-0000-0100-00001C000000}"/>
    <hyperlink ref="F38" r:id="rId30" xr:uid="{00000000-0004-0000-0100-00001D000000}"/>
    <hyperlink ref="F39" r:id="rId31" xr:uid="{00000000-0004-0000-0100-00001E000000}"/>
    <hyperlink ref="F41" r:id="rId32" xr:uid="{00000000-0004-0000-0100-00001F000000}"/>
    <hyperlink ref="F42" r:id="rId33" xr:uid="{00000000-0004-0000-0100-000020000000}"/>
    <hyperlink ref="F43" r:id="rId34" xr:uid="{00000000-0004-0000-0100-000021000000}"/>
    <hyperlink ref="F45" r:id="rId35" xr:uid="{00000000-0004-0000-0100-000022000000}"/>
    <hyperlink ref="F46" r:id="rId36" xr:uid="{00000000-0004-0000-0100-000023000000}"/>
    <hyperlink ref="F48" r:id="rId37" xr:uid="{00000000-0004-0000-0100-000024000000}"/>
    <hyperlink ref="F47" r:id="rId38" xr:uid="{00000000-0004-0000-0100-000025000000}"/>
    <hyperlink ref="F49" r:id="rId39" xr:uid="{00000000-0004-0000-0100-000026000000}"/>
    <hyperlink ref="F51" r:id="rId40" xr:uid="{00000000-0004-0000-0100-000027000000}"/>
    <hyperlink ref="F52" r:id="rId41" xr:uid="{00000000-0004-0000-0100-000028000000}"/>
    <hyperlink ref="F53" r:id="rId42" xr:uid="{00000000-0004-0000-0100-000029000000}"/>
    <hyperlink ref="F54" r:id="rId43" xr:uid="{00000000-0004-0000-0100-00002A000000}"/>
    <hyperlink ref="F55" r:id="rId44" xr:uid="{00000000-0004-0000-0100-00002B000000}"/>
    <hyperlink ref="F56" r:id="rId45" xr:uid="{00000000-0004-0000-0100-00002C000000}"/>
    <hyperlink ref="F57" r:id="rId46" xr:uid="{00000000-0004-0000-0100-00002D000000}"/>
    <hyperlink ref="F58" r:id="rId47" xr:uid="{00000000-0004-0000-0100-00002E000000}"/>
    <hyperlink ref="F59" r:id="rId48" xr:uid="{00000000-0004-0000-0100-00002F000000}"/>
    <hyperlink ref="F60" r:id="rId49" xr:uid="{00000000-0004-0000-0100-000030000000}"/>
    <hyperlink ref="F62" r:id="rId50" xr:uid="{00000000-0004-0000-0100-000031000000}"/>
    <hyperlink ref="F61" r:id="rId51" xr:uid="{00000000-0004-0000-0100-000032000000}"/>
    <hyperlink ref="F63" r:id="rId52" xr:uid="{00000000-0004-0000-0100-000033000000}"/>
    <hyperlink ref="F64" r:id="rId53" xr:uid="{00000000-0004-0000-0100-000034000000}"/>
    <hyperlink ref="F65" r:id="rId54" xr:uid="{00000000-0004-0000-0100-000035000000}"/>
    <hyperlink ref="F66" r:id="rId55" xr:uid="{00000000-0004-0000-0100-000036000000}"/>
    <hyperlink ref="G66" r:id="rId56" xr:uid="{00000000-0004-0000-0100-000037000000}"/>
    <hyperlink ref="F67" r:id="rId57" xr:uid="{00000000-0004-0000-0100-000038000000}"/>
    <hyperlink ref="F68" r:id="rId58" xr:uid="{00000000-0004-0000-0100-000039000000}"/>
    <hyperlink ref="F69" r:id="rId59" xr:uid="{00000000-0004-0000-0100-00003A000000}"/>
    <hyperlink ref="F71" r:id="rId60" xr:uid="{00000000-0004-0000-0100-00003B000000}"/>
    <hyperlink ref="F72" r:id="rId61" xr:uid="{00000000-0004-0000-0100-00003C000000}"/>
    <hyperlink ref="F73" r:id="rId62" xr:uid="{00000000-0004-0000-0100-00003D000000}"/>
    <hyperlink ref="F74" r:id="rId63" xr:uid="{00000000-0004-0000-0100-00003E000000}"/>
    <hyperlink ref="F75" r:id="rId64" xr:uid="{00000000-0004-0000-0100-00003F000000}"/>
    <hyperlink ref="F76" r:id="rId65" xr:uid="{00000000-0004-0000-0100-000040000000}"/>
    <hyperlink ref="F77" r:id="rId66" xr:uid="{00000000-0004-0000-0100-000041000000}"/>
    <hyperlink ref="F78" r:id="rId67" xr:uid="{00000000-0004-0000-0100-000042000000}"/>
    <hyperlink ref="F79" r:id="rId68" xr:uid="{00000000-0004-0000-0100-000043000000}"/>
    <hyperlink ref="F80" r:id="rId69" xr:uid="{00000000-0004-0000-0100-000044000000}"/>
    <hyperlink ref="F81" r:id="rId70" xr:uid="{00000000-0004-0000-0100-000045000000}"/>
    <hyperlink ref="G79" r:id="rId71" xr:uid="{00000000-0004-0000-0100-000046000000}"/>
    <hyperlink ref="F83" r:id="rId72" xr:uid="{00000000-0004-0000-0100-000047000000}"/>
    <hyperlink ref="F84" r:id="rId73" xr:uid="{00000000-0004-0000-0100-000048000000}"/>
    <hyperlink ref="F85" r:id="rId74" xr:uid="{00000000-0004-0000-0100-000049000000}"/>
    <hyperlink ref="F86" r:id="rId75" xr:uid="{00000000-0004-0000-0100-00004A000000}"/>
    <hyperlink ref="F87" r:id="rId76" xr:uid="{00000000-0004-0000-0100-00004B000000}"/>
    <hyperlink ref="F88" r:id="rId77" xr:uid="{00000000-0004-0000-0100-00004C000000}"/>
    <hyperlink ref="F89" r:id="rId78" xr:uid="{00000000-0004-0000-0100-00004D000000}"/>
    <hyperlink ref="F90" r:id="rId79" xr:uid="{00000000-0004-0000-0100-00004E000000}"/>
    <hyperlink ref="G89" r:id="rId80" xr:uid="{00000000-0004-0000-0100-00004F000000}"/>
    <hyperlink ref="F91" r:id="rId81" xr:uid="{00000000-0004-0000-0100-000050000000}"/>
    <hyperlink ref="F92" r:id="rId82" xr:uid="{00000000-0004-0000-0100-000051000000}"/>
    <hyperlink ref="F93" r:id="rId83" xr:uid="{00000000-0004-0000-0100-000052000000}"/>
    <hyperlink ref="F94" r:id="rId84" xr:uid="{00000000-0004-0000-0100-000053000000}"/>
    <hyperlink ref="F96" r:id="rId85" xr:uid="{00000000-0004-0000-0100-000054000000}"/>
    <hyperlink ref="F97" r:id="rId86" xr:uid="{00000000-0004-0000-0100-000055000000}"/>
    <hyperlink ref="F98" r:id="rId87" xr:uid="{00000000-0004-0000-0100-000056000000}"/>
    <hyperlink ref="F99" r:id="rId88" xr:uid="{00000000-0004-0000-0100-000057000000}"/>
    <hyperlink ref="F100" r:id="rId89" xr:uid="{00000000-0004-0000-0100-000058000000}"/>
    <hyperlink ref="F101" r:id="rId90" xr:uid="{00000000-0004-0000-0100-000059000000}"/>
    <hyperlink ref="F102" r:id="rId91" xr:uid="{00000000-0004-0000-0100-00005A000000}"/>
    <hyperlink ref="F103" r:id="rId92" xr:uid="{00000000-0004-0000-0100-00005B000000}"/>
    <hyperlink ref="F104" r:id="rId93" xr:uid="{00000000-0004-0000-0100-00005C000000}"/>
    <hyperlink ref="F105" r:id="rId94" xr:uid="{00000000-0004-0000-0100-00005D000000}"/>
    <hyperlink ref="F106" r:id="rId95" xr:uid="{00000000-0004-0000-0100-00005E000000}"/>
    <hyperlink ref="G106" r:id="rId96" xr:uid="{00000000-0004-0000-0100-00005F000000}"/>
    <hyperlink ref="G107" r:id="rId97" xr:uid="{00000000-0004-0000-0100-000060000000}"/>
    <hyperlink ref="F107" r:id="rId98" xr:uid="{00000000-0004-0000-0100-000061000000}"/>
    <hyperlink ref="F108" r:id="rId99" xr:uid="{00000000-0004-0000-0100-000062000000}"/>
    <hyperlink ref="F109" r:id="rId100" xr:uid="{00000000-0004-0000-0100-000063000000}"/>
    <hyperlink ref="F110" r:id="rId101" xr:uid="{00000000-0004-0000-0100-000064000000}"/>
    <hyperlink ref="F111" r:id="rId102" xr:uid="{00000000-0004-0000-0100-000065000000}"/>
    <hyperlink ref="F112" r:id="rId103" xr:uid="{00000000-0004-0000-0100-000066000000}"/>
    <hyperlink ref="F113" r:id="rId104" xr:uid="{00000000-0004-0000-0100-000067000000}"/>
    <hyperlink ref="G113" r:id="rId105" xr:uid="{00000000-0004-0000-0100-000068000000}"/>
    <hyperlink ref="F114" r:id="rId106" xr:uid="{00000000-0004-0000-0100-000069000000}"/>
    <hyperlink ref="F115" r:id="rId107" xr:uid="{00000000-0004-0000-0100-00006A000000}"/>
    <hyperlink ref="F116" r:id="rId108" xr:uid="{00000000-0004-0000-0100-00006B000000}"/>
    <hyperlink ref="F118" r:id="rId109" xr:uid="{00000000-0004-0000-0100-00006C000000}"/>
    <hyperlink ref="F119" r:id="rId110" xr:uid="{00000000-0004-0000-0100-00006D000000}"/>
    <hyperlink ref="F120" r:id="rId111" xr:uid="{00000000-0004-0000-0100-00006E000000}"/>
    <hyperlink ref="F121" r:id="rId112" xr:uid="{00000000-0004-0000-0100-00006F000000}"/>
    <hyperlink ref="F122" r:id="rId113" xr:uid="{00000000-0004-0000-0100-000070000000}"/>
    <hyperlink ref="F123" r:id="rId114" xr:uid="{00000000-0004-0000-0100-000071000000}"/>
    <hyperlink ref="F124" r:id="rId115" xr:uid="{00000000-0004-0000-0100-000072000000}"/>
    <hyperlink ref="F125" r:id="rId116" xr:uid="{00000000-0004-0000-0100-000073000000}"/>
    <hyperlink ref="F127" r:id="rId117" xr:uid="{00000000-0004-0000-0100-000074000000}"/>
    <hyperlink ref="F128" r:id="rId118" xr:uid="{00000000-0004-0000-0100-000075000000}"/>
    <hyperlink ref="F129" r:id="rId119" xr:uid="{00000000-0004-0000-0100-000076000000}"/>
    <hyperlink ref="F133" r:id="rId120" xr:uid="{00000000-0004-0000-0100-000077000000}"/>
    <hyperlink ref="F134" r:id="rId121" xr:uid="{00000000-0004-0000-0100-000078000000}"/>
    <hyperlink ref="G135" r:id="rId122" xr:uid="{00000000-0004-0000-0100-000079000000}"/>
    <hyperlink ref="H135" r:id="rId123" xr:uid="{00000000-0004-0000-0100-00007A000000}"/>
    <hyperlink ref="F136" r:id="rId124" xr:uid="{00000000-0004-0000-0100-00007B000000}"/>
    <hyperlink ref="F137" r:id="rId125" xr:uid="{00000000-0004-0000-0100-00007C000000}"/>
    <hyperlink ref="F138" r:id="rId126" xr:uid="{00000000-0004-0000-0100-00007D000000}"/>
    <hyperlink ref="F139" r:id="rId127" xr:uid="{00000000-0004-0000-0100-00007E000000}"/>
    <hyperlink ref="F140" r:id="rId128" xr:uid="{00000000-0004-0000-0100-00007F000000}"/>
    <hyperlink ref="F141" r:id="rId129" xr:uid="{00000000-0004-0000-0100-000080000000}"/>
    <hyperlink ref="F142" r:id="rId130" xr:uid="{00000000-0004-0000-0100-000081000000}"/>
    <hyperlink ref="F143" r:id="rId131" xr:uid="{00000000-0004-0000-0100-000082000000}"/>
    <hyperlink ref="F144" r:id="rId132" xr:uid="{00000000-0004-0000-0100-000083000000}"/>
    <hyperlink ref="F145" r:id="rId133" xr:uid="{00000000-0004-0000-0100-000084000000}"/>
    <hyperlink ref="F147" r:id="rId134" xr:uid="{00000000-0004-0000-0100-000085000000}"/>
    <hyperlink ref="F149" r:id="rId135" xr:uid="{00000000-0004-0000-0100-000086000000}"/>
    <hyperlink ref="F150" r:id="rId136" xr:uid="{00000000-0004-0000-0100-000087000000}"/>
    <hyperlink ref="F151" r:id="rId137" xr:uid="{00000000-0004-0000-0100-000088000000}"/>
    <hyperlink ref="F152" r:id="rId138" xr:uid="{00000000-0004-0000-0100-000089000000}"/>
    <hyperlink ref="F153" r:id="rId139" xr:uid="{00000000-0004-0000-0100-00008A000000}"/>
    <hyperlink ref="F154" r:id="rId140" xr:uid="{00000000-0004-0000-0100-00008B000000}"/>
    <hyperlink ref="F155" r:id="rId141" xr:uid="{00000000-0004-0000-0100-00008C000000}"/>
    <hyperlink ref="F156" r:id="rId142" xr:uid="{00000000-0004-0000-0100-00008D000000}"/>
    <hyperlink ref="F157" r:id="rId143" xr:uid="{00000000-0004-0000-0100-00008E000000}"/>
    <hyperlink ref="F158" r:id="rId144" xr:uid="{00000000-0004-0000-0100-00008F000000}"/>
    <hyperlink ref="F159" r:id="rId145" xr:uid="{00000000-0004-0000-0100-000090000000}"/>
    <hyperlink ref="F160" r:id="rId146" xr:uid="{00000000-0004-0000-0100-000091000000}"/>
    <hyperlink ref="F161" r:id="rId147" xr:uid="{00000000-0004-0000-0100-000092000000}"/>
    <hyperlink ref="F162" r:id="rId148" xr:uid="{00000000-0004-0000-0100-000093000000}"/>
    <hyperlink ref="F163" r:id="rId149" xr:uid="{00000000-0004-0000-0100-000094000000}"/>
    <hyperlink ref="F164" r:id="rId150" xr:uid="{00000000-0004-0000-0100-000095000000}"/>
    <hyperlink ref="F166" r:id="rId151" xr:uid="{00000000-0004-0000-0100-000096000000}"/>
    <hyperlink ref="F167" r:id="rId152" xr:uid="{00000000-0004-0000-0100-000097000000}"/>
    <hyperlink ref="F168" r:id="rId153" xr:uid="{00000000-0004-0000-0100-000098000000}"/>
    <hyperlink ref="F169" r:id="rId154" xr:uid="{00000000-0004-0000-0100-000099000000}"/>
    <hyperlink ref="F170" r:id="rId155" xr:uid="{00000000-0004-0000-0100-00009A000000}"/>
    <hyperlink ref="F171" r:id="rId156" xr:uid="{00000000-0004-0000-0100-00009B000000}"/>
    <hyperlink ref="F172" r:id="rId157" xr:uid="{00000000-0004-0000-0100-00009C000000}"/>
    <hyperlink ref="F173" r:id="rId158" xr:uid="{00000000-0004-0000-0100-00009D000000}"/>
    <hyperlink ref="F174" r:id="rId159" xr:uid="{00000000-0004-0000-0100-00009E000000}"/>
    <hyperlink ref="F175" r:id="rId160" xr:uid="{00000000-0004-0000-0100-00009F000000}"/>
    <hyperlink ref="F176" r:id="rId161" xr:uid="{00000000-0004-0000-0100-0000A0000000}"/>
    <hyperlink ref="F177" r:id="rId162" xr:uid="{00000000-0004-0000-0100-0000A1000000}"/>
    <hyperlink ref="G177" r:id="rId163" xr:uid="{00000000-0004-0000-0100-0000A2000000}"/>
    <hyperlink ref="F178" r:id="rId164" xr:uid="{00000000-0004-0000-0100-0000A3000000}"/>
    <hyperlink ref="F179" r:id="rId165" xr:uid="{00000000-0004-0000-0100-0000A4000000}"/>
    <hyperlink ref="F180" r:id="rId166" xr:uid="{00000000-0004-0000-0100-0000A5000000}"/>
    <hyperlink ref="F181" r:id="rId167" xr:uid="{00000000-0004-0000-0100-0000A6000000}"/>
    <hyperlink ref="F182" r:id="rId168" xr:uid="{00000000-0004-0000-0100-0000A7000000}"/>
    <hyperlink ref="F183" r:id="rId169" xr:uid="{00000000-0004-0000-0100-0000A8000000}"/>
    <hyperlink ref="F184" r:id="rId170" xr:uid="{00000000-0004-0000-0100-0000A9000000}"/>
    <hyperlink ref="F185" r:id="rId171" xr:uid="{00000000-0004-0000-0100-0000AA000000}"/>
    <hyperlink ref="F186" r:id="rId172" xr:uid="{00000000-0004-0000-0100-0000AB000000}"/>
    <hyperlink ref="F187" r:id="rId173" xr:uid="{00000000-0004-0000-0100-0000AC000000}"/>
    <hyperlink ref="F188" r:id="rId174" xr:uid="{00000000-0004-0000-0100-0000AD000000}"/>
    <hyperlink ref="F189" r:id="rId175" xr:uid="{00000000-0004-0000-0100-0000AE000000}"/>
    <hyperlink ref="G189" r:id="rId176" xr:uid="{00000000-0004-0000-0100-0000AF000000}"/>
    <hyperlink ref="F190" r:id="rId177" xr:uid="{00000000-0004-0000-0100-0000B0000000}"/>
    <hyperlink ref="F191" r:id="rId178" xr:uid="{00000000-0004-0000-0100-0000B1000000}"/>
    <hyperlink ref="F192" r:id="rId179" xr:uid="{00000000-0004-0000-0100-0000B2000000}"/>
    <hyperlink ref="F193" r:id="rId180" xr:uid="{00000000-0004-0000-0100-0000B3000000}"/>
    <hyperlink ref="F194" r:id="rId181" xr:uid="{00000000-0004-0000-0100-0000B4000000}"/>
    <hyperlink ref="F195" r:id="rId182" xr:uid="{00000000-0004-0000-0100-0000B5000000}"/>
    <hyperlink ref="G195" r:id="rId183" xr:uid="{00000000-0004-0000-0100-0000B6000000}"/>
    <hyperlink ref="F196" r:id="rId184" xr:uid="{00000000-0004-0000-0100-0000B7000000}"/>
    <hyperlink ref="F197" r:id="rId185" xr:uid="{00000000-0004-0000-0100-0000B8000000}"/>
    <hyperlink ref="F198" r:id="rId186" xr:uid="{00000000-0004-0000-0100-0000B9000000}"/>
    <hyperlink ref="F199" r:id="rId187" xr:uid="{00000000-0004-0000-0100-0000BA000000}"/>
    <hyperlink ref="F200" r:id="rId188" xr:uid="{00000000-0004-0000-0100-0000BB000000}"/>
    <hyperlink ref="F201" r:id="rId189" xr:uid="{00000000-0004-0000-0100-0000BC000000}"/>
    <hyperlink ref="F202" r:id="rId190" xr:uid="{00000000-0004-0000-0100-0000BD000000}"/>
    <hyperlink ref="F203" r:id="rId191" xr:uid="{00000000-0004-0000-0100-0000BE000000}"/>
    <hyperlink ref="F204" r:id="rId192" xr:uid="{00000000-0004-0000-0100-0000BF000000}"/>
    <hyperlink ref="F205" r:id="rId193" xr:uid="{00000000-0004-0000-0100-0000C0000000}"/>
    <hyperlink ref="F206" r:id="rId194" xr:uid="{00000000-0004-0000-0100-0000C1000000}"/>
    <hyperlink ref="F207" r:id="rId195" xr:uid="{00000000-0004-0000-0100-0000C2000000}"/>
    <hyperlink ref="F208" r:id="rId196" xr:uid="{00000000-0004-0000-0100-0000C3000000}"/>
    <hyperlink ref="F209" r:id="rId197" xr:uid="{00000000-0004-0000-0100-0000C4000000}"/>
    <hyperlink ref="F211" r:id="rId198" xr:uid="{00000000-0004-0000-0100-0000C5000000}"/>
    <hyperlink ref="F212" r:id="rId199" xr:uid="{00000000-0004-0000-0100-0000C6000000}"/>
    <hyperlink ref="F213" r:id="rId200" xr:uid="{00000000-0004-0000-0100-0000C7000000}"/>
    <hyperlink ref="F214" r:id="rId201" xr:uid="{00000000-0004-0000-0100-0000C8000000}"/>
    <hyperlink ref="F215" r:id="rId202" xr:uid="{00000000-0004-0000-0100-0000C9000000}"/>
    <hyperlink ref="F216" r:id="rId203" xr:uid="{00000000-0004-0000-0100-0000CA000000}"/>
    <hyperlink ref="F217" r:id="rId204" xr:uid="{00000000-0004-0000-0100-0000CB000000}"/>
    <hyperlink ref="F218" r:id="rId205" xr:uid="{DCD81AC5-0747-4500-90B4-45C9E3C742AD}"/>
    <hyperlink ref="F220" r:id="rId206" xr:uid="{1674CA57-4FD7-4BF1-A0EC-8C4F8DBE5225}"/>
    <hyperlink ref="F221" r:id="rId207" xr:uid="{4EE55809-28B4-46DC-AEE8-24BBB176AC84}"/>
    <hyperlink ref="F222" r:id="rId208" xr:uid="{EFC35D98-3701-46A7-85F2-B2E151BE5530}"/>
    <hyperlink ref="F223" r:id="rId209" xr:uid="{D16AF8EE-4A93-46C7-8845-8D93CA4E0EA5}"/>
    <hyperlink ref="F224" r:id="rId210" xr:uid="{20F23F47-72E7-482F-B9E1-BA624C423912}"/>
    <hyperlink ref="F225" r:id="rId211" xr:uid="{02E8E7F0-85EE-406F-9E70-D393F896297D}"/>
    <hyperlink ref="F226" r:id="rId212" xr:uid="{DF07E39F-889C-407A-B2D6-E2DC547609CA}"/>
    <hyperlink ref="F228" r:id="rId213" xr:uid="{8FB3FA33-E4F2-40B1-8B12-32601FAF97E4}"/>
    <hyperlink ref="F230" r:id="rId214" xr:uid="{C73EAD3F-2121-4143-8591-3AA0E4D64DC4}"/>
    <hyperlink ref="F231" r:id="rId215" xr:uid="{4C900693-A48C-4EB6-BEA3-D1EB7F10C97D}"/>
    <hyperlink ref="F232" r:id="rId216" xr:uid="{A23C20B5-30EA-467B-A823-E0C5E12C4DF3}"/>
    <hyperlink ref="F233" r:id="rId217" xr:uid="{A619AEC2-B6BC-4125-97DA-E8010A2235E1}"/>
    <hyperlink ref="F234" r:id="rId218" xr:uid="{05D30192-2C40-48D1-A986-8C33D72E2EE3}"/>
    <hyperlink ref="F235" r:id="rId219" xr:uid="{98619D54-6720-4FF7-A7B3-6BF3FE2BE03D}"/>
    <hyperlink ref="F236" r:id="rId220" xr:uid="{1657A950-2F72-46B9-9007-79EF26D3F441}"/>
    <hyperlink ref="F237" r:id="rId221" xr:uid="{187F794D-351F-45D8-827E-B3A6BA3A401C}"/>
    <hyperlink ref="F238" r:id="rId222" xr:uid="{24FE389F-02A6-44F3-B263-45692CE714EC}"/>
    <hyperlink ref="F240" r:id="rId223" xr:uid="{6655641E-07D2-443A-AF22-5D3ACBF9D474}"/>
  </hyperlinks>
  <pageMargins left="0.7" right="0.7" top="0.75" bottom="0.75" header="0.3" footer="0.3"/>
  <pageSetup orientation="portrait" horizontalDpi="0" verticalDpi="0" r:id="rId224"/>
  <ignoredErrors>
    <ignoredError sqref="T217:T218" numberStoredAsText="1"/>
  </ignoredErrors>
  <drawing r:id="rId225"/>
  <legacyDrawing r:id="rId226"/>
  <mc:AlternateContent xmlns:mc="http://schemas.openxmlformats.org/markup-compatibility/2006">
    <mc:Choice Requires="x14">
      <controls>
        <mc:AlternateContent xmlns:mc="http://schemas.openxmlformats.org/markup-compatibility/2006">
          <mc:Choice Requires="x14">
            <control shapeId="9218" r:id="rId227" name="Button 2">
              <controlPr defaultSize="0" print="0" autoFill="0" autoPict="0" macro="[0]!SendtoPOForm">
                <anchor moveWithCells="1" sizeWithCells="1">
                  <from>
                    <xdr:col>5</xdr:col>
                    <xdr:colOff>9525</xdr:colOff>
                    <xdr:row>0</xdr:row>
                    <xdr:rowOff>228600</xdr:rowOff>
                  </from>
                  <to>
                    <xdr:col>8</xdr:col>
                    <xdr:colOff>1009650</xdr:colOff>
                    <xdr:row>0</xdr:row>
                    <xdr:rowOff>771525</xdr:rowOff>
                  </to>
                </anchor>
              </controlPr>
            </control>
          </mc:Choice>
        </mc:AlternateContent>
        <mc:AlternateContent xmlns:mc="http://schemas.openxmlformats.org/markup-compatibility/2006">
          <mc:Choice Requires="x14">
            <control shapeId="9219" r:id="rId228" name="Button 3">
              <controlPr defaultSize="0" print="0" autoFill="0" autoPict="0" macro="[0]!OpenShipping">
                <anchor moveWithCells="1" sizeWithCells="1">
                  <from>
                    <xdr:col>11</xdr:col>
                    <xdr:colOff>323850</xdr:colOff>
                    <xdr:row>0</xdr:row>
                    <xdr:rowOff>95250</xdr:rowOff>
                  </from>
                  <to>
                    <xdr:col>14</xdr:col>
                    <xdr:colOff>438150</xdr:colOff>
                    <xdr:row>0</xdr:row>
                    <xdr:rowOff>561975</xdr:rowOff>
                  </to>
                </anchor>
              </controlPr>
            </control>
          </mc:Choice>
        </mc:AlternateContent>
        <mc:AlternateContent xmlns:mc="http://schemas.openxmlformats.org/markup-compatibility/2006">
          <mc:Choice Requires="x14">
            <control shapeId="9220" r:id="rId229" name="Button 4">
              <controlPr defaultSize="0" print="0" autoFill="0" autoPict="0" macro="[0]!OpenPDFs">
                <anchor moveWithCells="1" sizeWithCells="1">
                  <from>
                    <xdr:col>14</xdr:col>
                    <xdr:colOff>542925</xdr:colOff>
                    <xdr:row>0</xdr:row>
                    <xdr:rowOff>95250</xdr:rowOff>
                  </from>
                  <to>
                    <xdr:col>16</xdr:col>
                    <xdr:colOff>171450</xdr:colOff>
                    <xdr:row>0</xdr:row>
                    <xdr:rowOff>561975</xdr:rowOff>
                  </to>
                </anchor>
              </controlPr>
            </control>
          </mc:Choice>
        </mc:AlternateContent>
        <mc:AlternateContent xmlns:mc="http://schemas.openxmlformats.org/markup-compatibility/2006">
          <mc:Choice Requires="x14">
            <control shapeId="9221" r:id="rId230" name="Button 5">
              <controlPr defaultSize="0" print="0" autoFill="0" autoPict="0" macro="[0]!OpenSerialNumbers">
                <anchor moveWithCells="1" sizeWithCells="1">
                  <from>
                    <xdr:col>16</xdr:col>
                    <xdr:colOff>266700</xdr:colOff>
                    <xdr:row>0</xdr:row>
                    <xdr:rowOff>95250</xdr:rowOff>
                  </from>
                  <to>
                    <xdr:col>17</xdr:col>
                    <xdr:colOff>581025</xdr:colOff>
                    <xdr:row>0</xdr:row>
                    <xdr:rowOff>561975</xdr:rowOff>
                  </to>
                </anchor>
              </controlPr>
            </control>
          </mc:Choice>
        </mc:AlternateContent>
        <mc:AlternateContent xmlns:mc="http://schemas.openxmlformats.org/markup-compatibility/2006">
          <mc:Choice Requires="x14">
            <control shapeId="9222" r:id="rId231" name="Button 6">
              <controlPr defaultSize="0" print="0" autoFill="0" autoPict="0" macro="[0]!OpenWorkOrders">
                <anchor moveWithCells="1" sizeWithCells="1">
                  <from>
                    <xdr:col>18</xdr:col>
                    <xdr:colOff>0</xdr:colOff>
                    <xdr:row>0</xdr:row>
                    <xdr:rowOff>95250</xdr:rowOff>
                  </from>
                  <to>
                    <xdr:col>20</xdr:col>
                    <xdr:colOff>38100</xdr:colOff>
                    <xdr:row>0</xdr:row>
                    <xdr:rowOff>561975</xdr:rowOff>
                  </to>
                </anchor>
              </controlPr>
            </control>
          </mc:Choice>
        </mc:AlternateContent>
        <mc:AlternateContent xmlns:mc="http://schemas.openxmlformats.org/markup-compatibility/2006">
          <mc:Choice Requires="x14">
            <control shapeId="9238" r:id="rId232" name="Button 22">
              <controlPr defaultSize="0" print="0" autoFill="0" autoPict="0" macro="[0]!openWincncManual">
                <anchor moveWithCells="1" sizeWithCells="1">
                  <from>
                    <xdr:col>2</xdr:col>
                    <xdr:colOff>533400</xdr:colOff>
                    <xdr:row>237</xdr:row>
                    <xdr:rowOff>523875</xdr:rowOff>
                  </from>
                  <to>
                    <xdr:col>3</xdr:col>
                    <xdr:colOff>704850</xdr:colOff>
                    <xdr:row>238</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V238"/>
  <sheetViews>
    <sheetView workbookViewId="0">
      <pane ySplit="2" topLeftCell="A231" activePane="bottomLeft" state="frozen"/>
      <selection activeCell="F43" sqref="F43:L43"/>
      <selection pane="bottomLeft" activeCell="M238" sqref="M238"/>
    </sheetView>
  </sheetViews>
  <sheetFormatPr defaultColWidth="0" defaultRowHeight="36.75" customHeight="1" x14ac:dyDescent="0.25"/>
  <cols>
    <col min="1" max="1" width="10.25" style="57" customWidth="1"/>
    <col min="2" max="2" width="3" style="58" customWidth="1"/>
    <col min="3" max="6" width="9" style="56" customWidth="1"/>
    <col min="7" max="7" width="6.25" style="56" customWidth="1"/>
    <col min="8" max="9" width="13.375" style="59" bestFit="1" customWidth="1"/>
    <col min="10" max="10" width="5.875" style="56" customWidth="1"/>
    <col min="11" max="11" width="7.75" style="56" customWidth="1"/>
    <col min="12" max="12" width="4" style="56" customWidth="1"/>
    <col min="13" max="13" width="5.375" style="56" customWidth="1"/>
    <col min="14" max="14" width="5" style="56" customWidth="1"/>
    <col min="15" max="16" width="9" style="56" customWidth="1"/>
    <col min="17" max="17" width="3.125" style="56" customWidth="1"/>
    <col min="18" max="18" width="9" style="56" customWidth="1"/>
    <col min="19" max="19" width="4.625" style="56" customWidth="1"/>
    <col min="20" max="20" width="6.25" style="134" customWidth="1"/>
    <col min="21" max="21" width="4.75" style="56" customWidth="1"/>
    <col min="22" max="22" width="17.125" style="56" customWidth="1"/>
    <col min="23" max="16384" width="9" style="56" hidden="1"/>
  </cols>
  <sheetData>
    <row r="1" spans="1:22" ht="75.75" customHeight="1" x14ac:dyDescent="0.25">
      <c r="A1" s="194" t="s">
        <v>20</v>
      </c>
      <c r="B1" s="194"/>
      <c r="C1" s="194"/>
      <c r="D1" s="194"/>
      <c r="E1" s="194"/>
      <c r="F1" s="194"/>
      <c r="G1" s="194"/>
      <c r="H1" s="194"/>
      <c r="I1" s="194"/>
      <c r="J1" s="194"/>
      <c r="K1" s="194"/>
      <c r="L1" s="194"/>
      <c r="M1" s="194"/>
      <c r="N1" s="194"/>
      <c r="O1" s="194"/>
      <c r="P1" s="194"/>
      <c r="Q1" s="194"/>
      <c r="R1" s="194"/>
      <c r="S1" s="194"/>
      <c r="T1" s="194"/>
      <c r="U1" s="194"/>
      <c r="V1" s="80"/>
    </row>
    <row r="2" spans="1:22" ht="19.5" customHeight="1" x14ac:dyDescent="0.25">
      <c r="A2" s="57" t="s">
        <v>0</v>
      </c>
      <c r="B2" s="58" t="s">
        <v>1</v>
      </c>
      <c r="C2" s="56" t="s">
        <v>444</v>
      </c>
      <c r="D2" s="56" t="s">
        <v>443</v>
      </c>
      <c r="E2" s="56" t="s">
        <v>442</v>
      </c>
      <c r="F2" s="56" t="s">
        <v>441</v>
      </c>
      <c r="G2" s="56" t="s">
        <v>419</v>
      </c>
      <c r="H2" s="59" t="s">
        <v>440</v>
      </c>
      <c r="I2" s="59" t="s">
        <v>439</v>
      </c>
      <c r="J2" s="56" t="s">
        <v>438</v>
      </c>
      <c r="K2" s="56" t="s">
        <v>11</v>
      </c>
      <c r="L2" s="56" t="s">
        <v>437</v>
      </c>
      <c r="M2" s="56" t="s">
        <v>10</v>
      </c>
      <c r="N2" s="56" t="s">
        <v>468</v>
      </c>
      <c r="O2" s="56" t="s">
        <v>12</v>
      </c>
      <c r="P2" s="56" t="s">
        <v>13</v>
      </c>
      <c r="Q2" s="56" t="s">
        <v>14</v>
      </c>
      <c r="R2" s="56" t="s">
        <v>436</v>
      </c>
      <c r="S2" s="56" t="s">
        <v>504</v>
      </c>
      <c r="T2" s="56" t="s">
        <v>503</v>
      </c>
      <c r="U2" s="56" t="s">
        <v>435</v>
      </c>
      <c r="V2" s="56" t="s">
        <v>1011</v>
      </c>
    </row>
    <row r="3" spans="1:22" ht="36.75" customHeight="1" x14ac:dyDescent="0.25">
      <c r="A3" s="57">
        <v>43024</v>
      </c>
      <c r="B3" s="81">
        <v>0.64166666666666672</v>
      </c>
      <c r="C3" s="56" t="s">
        <v>891</v>
      </c>
      <c r="D3" s="56" t="s">
        <v>348</v>
      </c>
      <c r="F3" s="60" t="s">
        <v>893</v>
      </c>
      <c r="G3" s="60"/>
      <c r="H3" s="59">
        <v>7725840444</v>
      </c>
      <c r="J3" s="56" t="s">
        <v>889</v>
      </c>
      <c r="L3" s="82" t="s">
        <v>890</v>
      </c>
      <c r="M3" s="82" t="s">
        <v>892</v>
      </c>
      <c r="N3" s="61" t="s">
        <v>19</v>
      </c>
      <c r="V3" s="56" t="s">
        <v>639</v>
      </c>
    </row>
    <row r="4" spans="1:22" ht="36.75" customHeight="1" x14ac:dyDescent="0.25">
      <c r="A4" s="57">
        <v>43027</v>
      </c>
      <c r="B4" s="81">
        <v>0.61458333333333337</v>
      </c>
      <c r="C4" s="56" t="s">
        <v>1002</v>
      </c>
      <c r="D4" s="56" t="s">
        <v>1001</v>
      </c>
      <c r="F4" s="60" t="s">
        <v>1003</v>
      </c>
      <c r="G4" s="60"/>
      <c r="H4" s="59">
        <v>7703014914</v>
      </c>
      <c r="J4" s="56" t="s">
        <v>771</v>
      </c>
      <c r="L4" s="82" t="s">
        <v>179</v>
      </c>
      <c r="M4" s="82" t="s">
        <v>892</v>
      </c>
      <c r="N4" s="61" t="s">
        <v>627</v>
      </c>
      <c r="O4" s="56" t="s">
        <v>1006</v>
      </c>
      <c r="R4" s="56" t="s">
        <v>613</v>
      </c>
      <c r="S4" s="56" t="s">
        <v>326</v>
      </c>
      <c r="T4" s="134">
        <v>30268</v>
      </c>
      <c r="V4" s="56" t="s">
        <v>1004</v>
      </c>
    </row>
    <row r="5" spans="1:22" ht="36.75" customHeight="1" x14ac:dyDescent="0.25">
      <c r="A5" s="57">
        <v>43027</v>
      </c>
      <c r="B5" s="58">
        <v>0.70486111111111116</v>
      </c>
      <c r="C5" s="56" t="s">
        <v>449</v>
      </c>
      <c r="F5" s="60" t="s">
        <v>1013</v>
      </c>
      <c r="H5" s="59">
        <v>5184950076</v>
      </c>
      <c r="J5" s="56" t="s">
        <v>1000</v>
      </c>
      <c r="L5" s="56" t="s">
        <v>1007</v>
      </c>
      <c r="M5" s="56" t="s">
        <v>1008</v>
      </c>
      <c r="O5" s="56" t="s">
        <v>1009</v>
      </c>
      <c r="R5" s="56" t="s">
        <v>1010</v>
      </c>
      <c r="S5" s="56" t="s">
        <v>740</v>
      </c>
      <c r="T5" s="134">
        <v>12020</v>
      </c>
      <c r="V5" s="56" t="s">
        <v>1012</v>
      </c>
    </row>
    <row r="6" spans="1:22" ht="36.75" customHeight="1" x14ac:dyDescent="0.25">
      <c r="A6" s="57">
        <v>43031</v>
      </c>
      <c r="B6" s="81">
        <v>0.39305555555555555</v>
      </c>
      <c r="C6" s="56" t="s">
        <v>1002</v>
      </c>
      <c r="D6" s="56" t="s">
        <v>1001</v>
      </c>
      <c r="F6" s="60" t="s">
        <v>1003</v>
      </c>
      <c r="G6" s="60"/>
      <c r="H6" s="59">
        <v>7703014914</v>
      </c>
      <c r="J6" s="56" t="s">
        <v>771</v>
      </c>
      <c r="L6" s="82" t="s">
        <v>179</v>
      </c>
      <c r="M6" s="82" t="s">
        <v>1034</v>
      </c>
      <c r="N6" s="61" t="s">
        <v>627</v>
      </c>
      <c r="O6" s="56" t="s">
        <v>1006</v>
      </c>
      <c r="R6" s="56" t="s">
        <v>613</v>
      </c>
      <c r="S6" s="56" t="s">
        <v>326</v>
      </c>
      <c r="T6" s="134">
        <v>30268</v>
      </c>
      <c r="V6" s="56" t="s">
        <v>1035</v>
      </c>
    </row>
    <row r="7" spans="1:22" customFormat="1" ht="36.75" customHeight="1" x14ac:dyDescent="0.25">
      <c r="A7" s="6">
        <v>43034</v>
      </c>
      <c r="B7" s="77">
        <v>0.6069444444444444</v>
      </c>
      <c r="C7" t="s">
        <v>1002</v>
      </c>
      <c r="D7" t="s">
        <v>1132</v>
      </c>
      <c r="E7" t="s">
        <v>1542</v>
      </c>
      <c r="F7" s="8"/>
      <c r="G7" s="8"/>
      <c r="H7" s="9">
        <v>6788774583</v>
      </c>
      <c r="I7" s="9"/>
      <c r="L7" s="62" t="s">
        <v>1133</v>
      </c>
      <c r="M7" s="62" t="s">
        <v>1138</v>
      </c>
      <c r="N7" s="11" t="s">
        <v>19</v>
      </c>
      <c r="T7" s="135"/>
      <c r="V7" s="56" t="s">
        <v>1139</v>
      </c>
    </row>
    <row r="8" spans="1:22" customFormat="1" ht="36.75" customHeight="1" x14ac:dyDescent="0.25">
      <c r="A8" s="6">
        <v>43035</v>
      </c>
      <c r="B8" s="77">
        <v>0.46458333333333335</v>
      </c>
      <c r="C8" t="s">
        <v>631</v>
      </c>
      <c r="D8" t="s">
        <v>1161</v>
      </c>
      <c r="F8" s="8"/>
      <c r="G8" s="8"/>
      <c r="H8" s="9">
        <v>4793109464</v>
      </c>
      <c r="I8" s="9"/>
      <c r="J8" t="s">
        <v>26</v>
      </c>
      <c r="L8" s="62" t="s">
        <v>1156</v>
      </c>
      <c r="M8" s="62" t="s">
        <v>1157</v>
      </c>
      <c r="N8" s="11"/>
      <c r="O8" t="s">
        <v>1158</v>
      </c>
      <c r="R8" s="56" t="s">
        <v>1159</v>
      </c>
      <c r="S8" s="56" t="s">
        <v>1061</v>
      </c>
      <c r="T8" s="134">
        <v>72764</v>
      </c>
      <c r="V8" s="56" t="s">
        <v>1160</v>
      </c>
    </row>
    <row r="9" spans="1:22" customFormat="1" ht="36.75" customHeight="1" x14ac:dyDescent="0.25">
      <c r="A9" s="6">
        <v>43040</v>
      </c>
      <c r="B9" s="77">
        <v>0.36874999999999997</v>
      </c>
      <c r="C9" t="s">
        <v>1265</v>
      </c>
      <c r="D9" t="s">
        <v>1268</v>
      </c>
      <c r="F9" s="8" t="s">
        <v>1269</v>
      </c>
      <c r="G9" s="8"/>
      <c r="H9" s="9">
        <v>2403704085</v>
      </c>
      <c r="I9" s="9"/>
      <c r="J9" t="s">
        <v>1096</v>
      </c>
      <c r="K9">
        <v>15116230</v>
      </c>
      <c r="L9" s="62" t="s">
        <v>1266</v>
      </c>
      <c r="M9" s="62" t="s">
        <v>1267</v>
      </c>
      <c r="N9" s="11" t="s">
        <v>627</v>
      </c>
      <c r="O9" t="s">
        <v>1270</v>
      </c>
      <c r="R9" s="56" t="s">
        <v>1271</v>
      </c>
      <c r="S9" s="56" t="s">
        <v>1272</v>
      </c>
      <c r="T9" s="134">
        <v>21043</v>
      </c>
      <c r="V9" s="56" t="s">
        <v>1454</v>
      </c>
    </row>
    <row r="10" spans="1:22" customFormat="1" ht="36.75" customHeight="1" x14ac:dyDescent="0.25">
      <c r="A10" s="6">
        <v>43040</v>
      </c>
      <c r="B10" s="77">
        <v>0.49305555555555558</v>
      </c>
      <c r="C10" t="s">
        <v>861</v>
      </c>
      <c r="D10" t="s">
        <v>1216</v>
      </c>
      <c r="F10" s="8" t="s">
        <v>1222</v>
      </c>
      <c r="G10" s="8"/>
      <c r="H10" s="9">
        <v>7314201527</v>
      </c>
      <c r="I10" s="9"/>
      <c r="J10" t="s">
        <v>1096</v>
      </c>
      <c r="L10" s="62" t="s">
        <v>1217</v>
      </c>
      <c r="M10" s="62" t="s">
        <v>1218</v>
      </c>
      <c r="N10" s="11" t="s">
        <v>627</v>
      </c>
      <c r="O10" t="s">
        <v>1219</v>
      </c>
      <c r="R10" s="56" t="s">
        <v>1220</v>
      </c>
      <c r="S10" s="56" t="s">
        <v>1129</v>
      </c>
      <c r="T10" s="134">
        <v>38382</v>
      </c>
      <c r="V10" t="s">
        <v>1275</v>
      </c>
    </row>
    <row r="11" spans="1:22" customFormat="1" ht="36.75" customHeight="1" x14ac:dyDescent="0.25">
      <c r="A11" s="6">
        <v>43041</v>
      </c>
      <c r="B11" s="77">
        <v>0.3611111111111111</v>
      </c>
      <c r="C11" t="s">
        <v>1299</v>
      </c>
      <c r="D11" t="s">
        <v>1288</v>
      </c>
      <c r="F11" s="8" t="s">
        <v>1296</v>
      </c>
      <c r="G11" s="8"/>
      <c r="H11" s="9">
        <v>7323234013</v>
      </c>
      <c r="I11" s="9"/>
      <c r="J11" t="s">
        <v>21</v>
      </c>
      <c r="L11" s="62" t="s">
        <v>1287</v>
      </c>
      <c r="M11" s="62" t="s">
        <v>1297</v>
      </c>
      <c r="N11" s="11" t="s">
        <v>627</v>
      </c>
      <c r="O11" t="s">
        <v>1781</v>
      </c>
      <c r="T11" s="135"/>
      <c r="V11" s="56" t="s">
        <v>1687</v>
      </c>
    </row>
    <row r="12" spans="1:22" ht="36.75" customHeight="1" x14ac:dyDescent="0.25">
      <c r="A12" s="57">
        <v>43045</v>
      </c>
      <c r="B12" s="58">
        <v>0.3666666666666667</v>
      </c>
      <c r="C12" s="56" t="s">
        <v>1399</v>
      </c>
      <c r="F12" s="60" t="s">
        <v>1400</v>
      </c>
      <c r="H12" s="59">
        <v>2088841375</v>
      </c>
      <c r="J12" s="56" t="s">
        <v>18</v>
      </c>
      <c r="L12" s="56" t="s">
        <v>1401</v>
      </c>
      <c r="M12" s="56" t="s">
        <v>1402</v>
      </c>
      <c r="N12" s="56" t="s">
        <v>627</v>
      </c>
      <c r="O12" s="56" t="s">
        <v>1403</v>
      </c>
      <c r="R12" s="56" t="s">
        <v>1404</v>
      </c>
      <c r="S12" s="56" t="s">
        <v>1405</v>
      </c>
      <c r="T12" s="134">
        <v>83642</v>
      </c>
      <c r="V12" s="56" t="s">
        <v>1433</v>
      </c>
    </row>
    <row r="13" spans="1:22" customFormat="1" ht="36.75" customHeight="1" x14ac:dyDescent="0.25">
      <c r="A13" s="6">
        <v>43045</v>
      </c>
      <c r="B13" s="77">
        <v>0.47361111111111115</v>
      </c>
      <c r="C13" t="s">
        <v>696</v>
      </c>
      <c r="D13" t="s">
        <v>1429</v>
      </c>
      <c r="F13" s="8"/>
      <c r="G13" s="8"/>
      <c r="H13" s="9">
        <v>3379124809</v>
      </c>
      <c r="I13" s="9"/>
      <c r="J13" t="s">
        <v>1428</v>
      </c>
      <c r="L13" s="62" t="s">
        <v>1426</v>
      </c>
      <c r="M13" s="62" t="s">
        <v>1427</v>
      </c>
      <c r="N13" s="11" t="s">
        <v>627</v>
      </c>
      <c r="O13" t="s">
        <v>1430</v>
      </c>
      <c r="R13" s="56" t="s">
        <v>1431</v>
      </c>
      <c r="S13" s="56" t="s">
        <v>1432</v>
      </c>
      <c r="T13" s="134">
        <v>70591</v>
      </c>
      <c r="V13" s="56" t="s">
        <v>1455</v>
      </c>
    </row>
    <row r="14" spans="1:22" customFormat="1" ht="36.75" customHeight="1" x14ac:dyDescent="0.25">
      <c r="A14" s="57">
        <v>43047</v>
      </c>
      <c r="B14" s="81">
        <v>0.40833333333333338</v>
      </c>
      <c r="C14" s="56" t="s">
        <v>1486</v>
      </c>
      <c r="D14" s="56" t="s">
        <v>1492</v>
      </c>
      <c r="E14" s="56"/>
      <c r="F14" s="8" t="s">
        <v>1490</v>
      </c>
      <c r="G14" s="8"/>
      <c r="H14" s="59">
        <v>3035646742</v>
      </c>
      <c r="I14" s="59"/>
      <c r="J14" s="56" t="s">
        <v>1484</v>
      </c>
      <c r="K14" s="56"/>
      <c r="L14" s="82" t="s">
        <v>1491</v>
      </c>
      <c r="M14" s="62" t="s">
        <v>1493</v>
      </c>
      <c r="N14" s="11" t="s">
        <v>627</v>
      </c>
      <c r="T14" s="135"/>
      <c r="V14" s="56" t="s">
        <v>1494</v>
      </c>
    </row>
    <row r="15" spans="1:22" customFormat="1" ht="36.75" customHeight="1" x14ac:dyDescent="0.25">
      <c r="A15" s="6">
        <v>43052</v>
      </c>
      <c r="B15" s="77">
        <v>0.57847222222222217</v>
      </c>
      <c r="C15" t="s">
        <v>895</v>
      </c>
      <c r="D15" t="s">
        <v>894</v>
      </c>
      <c r="F15" s="8"/>
      <c r="G15" s="8"/>
      <c r="H15" s="9">
        <v>9174152925</v>
      </c>
      <c r="I15" s="9"/>
      <c r="J15" t="s">
        <v>1428</v>
      </c>
      <c r="L15" s="62" t="s">
        <v>1591</v>
      </c>
      <c r="M15" s="62" t="s">
        <v>1590</v>
      </c>
      <c r="N15" s="11" t="s">
        <v>627</v>
      </c>
      <c r="O15" t="s">
        <v>1592</v>
      </c>
      <c r="R15" s="56" t="s">
        <v>1593</v>
      </c>
      <c r="S15" s="56" t="s">
        <v>1594</v>
      </c>
      <c r="T15" s="134">
        <v>21676</v>
      </c>
      <c r="V15" s="56" t="s">
        <v>1598</v>
      </c>
    </row>
    <row r="16" spans="1:22" customFormat="1" ht="36.75" customHeight="1" x14ac:dyDescent="0.25">
      <c r="A16" s="6">
        <v>43053</v>
      </c>
      <c r="B16" s="77">
        <v>0.4694444444444445</v>
      </c>
      <c r="C16" t="s">
        <v>1599</v>
      </c>
      <c r="F16" s="8" t="s">
        <v>1600</v>
      </c>
      <c r="G16" s="8"/>
      <c r="H16" s="9">
        <v>5137934338</v>
      </c>
      <c r="I16" s="9">
        <v>5133794603</v>
      </c>
      <c r="J16" t="s">
        <v>706</v>
      </c>
      <c r="L16" s="62" t="s">
        <v>1401</v>
      </c>
      <c r="M16" s="62" t="s">
        <v>1601</v>
      </c>
      <c r="N16" s="11" t="s">
        <v>627</v>
      </c>
      <c r="O16" t="s">
        <v>1603</v>
      </c>
      <c r="R16" s="56" t="s">
        <v>1604</v>
      </c>
      <c r="S16" s="56" t="s">
        <v>1605</v>
      </c>
      <c r="T16" s="134">
        <v>80220</v>
      </c>
      <c r="V16" t="s">
        <v>1614</v>
      </c>
    </row>
    <row r="17" spans="1:22" customFormat="1" ht="36.75" customHeight="1" x14ac:dyDescent="0.25">
      <c r="A17" s="6">
        <v>43053</v>
      </c>
      <c r="B17" s="77">
        <v>0.56597222222222221</v>
      </c>
      <c r="C17" t="s">
        <v>1615</v>
      </c>
      <c r="D17" t="s">
        <v>1615</v>
      </c>
      <c r="F17" s="8" t="s">
        <v>1616</v>
      </c>
      <c r="G17" s="8"/>
      <c r="H17" s="9">
        <v>6137691547</v>
      </c>
      <c r="I17" s="9"/>
      <c r="J17" t="s">
        <v>1617</v>
      </c>
      <c r="L17" s="62" t="s">
        <v>1618</v>
      </c>
      <c r="M17" s="62" t="s">
        <v>1619</v>
      </c>
      <c r="N17" s="11" t="s">
        <v>627</v>
      </c>
      <c r="O17" t="s">
        <v>1620</v>
      </c>
      <c r="R17" s="56" t="s">
        <v>1621</v>
      </c>
      <c r="S17" s="56" t="s">
        <v>963</v>
      </c>
      <c r="T17" s="135" t="s">
        <v>1622</v>
      </c>
      <c r="V17" s="56" t="s">
        <v>1623</v>
      </c>
    </row>
    <row r="18" spans="1:22" customFormat="1" ht="36.75" customHeight="1" x14ac:dyDescent="0.25">
      <c r="A18" s="6">
        <v>43053</v>
      </c>
      <c r="B18" s="77">
        <v>0.47847222222222219</v>
      </c>
      <c r="C18" t="s">
        <v>1045</v>
      </c>
      <c r="D18" t="s">
        <v>1045</v>
      </c>
      <c r="F18" s="8"/>
      <c r="G18" s="8"/>
      <c r="H18" s="9">
        <v>8708471425</v>
      </c>
      <c r="I18" s="9"/>
      <c r="J18" t="s">
        <v>771</v>
      </c>
      <c r="L18" s="62" t="s">
        <v>1606</v>
      </c>
      <c r="M18" s="62" t="s">
        <v>1607</v>
      </c>
      <c r="N18" s="11" t="s">
        <v>627</v>
      </c>
      <c r="O18" t="s">
        <v>1059</v>
      </c>
      <c r="R18" s="56" t="s">
        <v>1608</v>
      </c>
      <c r="S18" s="56" t="s">
        <v>1061</v>
      </c>
      <c r="T18" s="134">
        <v>72513</v>
      </c>
      <c r="V18" t="s">
        <v>1624</v>
      </c>
    </row>
    <row r="19" spans="1:22" ht="36.75" customHeight="1" x14ac:dyDescent="0.25">
      <c r="A19" s="57">
        <v>43054</v>
      </c>
      <c r="C19" s="56" t="s">
        <v>1661</v>
      </c>
      <c r="D19" s="56" t="s">
        <v>528</v>
      </c>
      <c r="F19" s="60" t="s">
        <v>529</v>
      </c>
      <c r="H19" s="59">
        <v>9093595709</v>
      </c>
      <c r="M19" s="56" t="s">
        <v>1662</v>
      </c>
      <c r="O19" s="56" t="s">
        <v>1663</v>
      </c>
      <c r="R19" s="56" t="s">
        <v>1664</v>
      </c>
      <c r="S19" s="56" t="s">
        <v>1665</v>
      </c>
      <c r="T19" s="134">
        <v>84128</v>
      </c>
      <c r="V19" s="56" t="s">
        <v>1666</v>
      </c>
    </row>
    <row r="20" spans="1:22" customFormat="1" ht="36.75" customHeight="1" x14ac:dyDescent="0.25">
      <c r="A20" s="6">
        <v>43056</v>
      </c>
      <c r="B20" s="77">
        <v>0.48194444444444445</v>
      </c>
      <c r="C20" t="s">
        <v>1631</v>
      </c>
      <c r="D20" t="s">
        <v>1631</v>
      </c>
      <c r="F20" s="8" t="s">
        <v>1728</v>
      </c>
      <c r="G20" s="8"/>
      <c r="H20" s="9">
        <v>5054591756</v>
      </c>
      <c r="I20" s="9"/>
      <c r="J20" t="s">
        <v>870</v>
      </c>
      <c r="L20" s="62" t="s">
        <v>907</v>
      </c>
      <c r="M20" s="62" t="s">
        <v>1650</v>
      </c>
      <c r="N20" s="11" t="s">
        <v>627</v>
      </c>
      <c r="O20" t="s">
        <v>1729</v>
      </c>
      <c r="R20" s="56" t="s">
        <v>1730</v>
      </c>
      <c r="S20" s="56" t="s">
        <v>1731</v>
      </c>
      <c r="T20" s="134">
        <v>87124</v>
      </c>
      <c r="V20" t="s">
        <v>1732</v>
      </c>
    </row>
    <row r="21" spans="1:22" customFormat="1" ht="36.75" customHeight="1" x14ac:dyDescent="0.25">
      <c r="A21" s="6">
        <v>43052</v>
      </c>
      <c r="B21" s="77">
        <v>0.57847222222222217</v>
      </c>
      <c r="C21" t="s">
        <v>895</v>
      </c>
      <c r="D21" t="s">
        <v>894</v>
      </c>
      <c r="F21" s="8" t="s">
        <v>896</v>
      </c>
      <c r="G21" s="8"/>
      <c r="H21" s="9">
        <v>9174152925</v>
      </c>
      <c r="I21" s="9"/>
      <c r="J21" t="s">
        <v>1428</v>
      </c>
      <c r="L21" s="62" t="s">
        <v>1591</v>
      </c>
      <c r="M21" s="62" t="s">
        <v>1775</v>
      </c>
      <c r="N21" s="11" t="s">
        <v>627</v>
      </c>
      <c r="O21" t="s">
        <v>1592</v>
      </c>
      <c r="R21" s="56" t="s">
        <v>1593</v>
      </c>
      <c r="S21" s="56" t="s">
        <v>1594</v>
      </c>
      <c r="T21" s="134">
        <v>21676</v>
      </c>
      <c r="V21" s="56" t="s">
        <v>1774</v>
      </c>
    </row>
    <row r="22" spans="1:22" customFormat="1" ht="36.75" customHeight="1" x14ac:dyDescent="0.25">
      <c r="A22" s="6">
        <v>43061</v>
      </c>
      <c r="B22" s="77">
        <v>0.3923611111111111</v>
      </c>
      <c r="C22" t="s">
        <v>1714</v>
      </c>
      <c r="D22" t="s">
        <v>1794</v>
      </c>
      <c r="F22" s="8" t="s">
        <v>1793</v>
      </c>
      <c r="G22" s="8"/>
      <c r="H22" s="9">
        <v>4013980849</v>
      </c>
      <c r="I22" s="9"/>
      <c r="J22" t="s">
        <v>1791</v>
      </c>
      <c r="L22" s="62" t="s">
        <v>1790</v>
      </c>
      <c r="M22" s="62" t="s">
        <v>1828</v>
      </c>
      <c r="N22" s="11" t="s">
        <v>627</v>
      </c>
      <c r="O22" t="s">
        <v>1831</v>
      </c>
      <c r="R22" s="56" t="s">
        <v>1832</v>
      </c>
      <c r="S22" s="56" t="s">
        <v>1833</v>
      </c>
      <c r="T22" s="135">
        <v>2852</v>
      </c>
      <c r="V22" t="s">
        <v>1827</v>
      </c>
    </row>
    <row r="23" spans="1:22" customFormat="1" ht="36.75" customHeight="1" x14ac:dyDescent="0.25">
      <c r="A23" s="6">
        <v>43061</v>
      </c>
      <c r="B23" s="77">
        <v>0.45902777777777781</v>
      </c>
      <c r="C23" t="s">
        <v>1799</v>
      </c>
      <c r="D23" t="s">
        <v>1798</v>
      </c>
      <c r="F23" s="8" t="s">
        <v>1808</v>
      </c>
      <c r="G23" s="8"/>
      <c r="H23" s="9">
        <v>2017739999</v>
      </c>
      <c r="I23" s="9">
        <v>2013873000</v>
      </c>
      <c r="J23" t="s">
        <v>870</v>
      </c>
      <c r="L23" s="62" t="s">
        <v>1796</v>
      </c>
      <c r="M23" s="62" t="s">
        <v>1797</v>
      </c>
      <c r="N23" s="11" t="s">
        <v>627</v>
      </c>
      <c r="O23" t="s">
        <v>1805</v>
      </c>
      <c r="R23" s="56" t="s">
        <v>1806</v>
      </c>
      <c r="S23" s="56" t="s">
        <v>1807</v>
      </c>
      <c r="T23" s="134">
        <v>7628</v>
      </c>
      <c r="V23" s="56" t="s">
        <v>1800</v>
      </c>
    </row>
    <row r="24" spans="1:22" customFormat="1" ht="36.75" customHeight="1" x14ac:dyDescent="0.25">
      <c r="A24" s="6">
        <v>43059</v>
      </c>
      <c r="B24" s="77">
        <v>0.59444444444444444</v>
      </c>
      <c r="C24" t="s">
        <v>646</v>
      </c>
      <c r="D24" t="s">
        <v>1187</v>
      </c>
      <c r="F24" s="8" t="s">
        <v>1757</v>
      </c>
      <c r="G24" s="8"/>
      <c r="H24" s="9">
        <v>3853195982</v>
      </c>
      <c r="I24" s="9"/>
      <c r="J24" t="s">
        <v>1754</v>
      </c>
      <c r="K24" s="83" t="s">
        <v>1758</v>
      </c>
      <c r="L24" s="62" t="s">
        <v>1756</v>
      </c>
      <c r="M24" s="62" t="s">
        <v>1755</v>
      </c>
      <c r="N24" s="11" t="s">
        <v>627</v>
      </c>
      <c r="V24" t="s">
        <v>1854</v>
      </c>
    </row>
    <row r="25" spans="1:22" ht="36.75" customHeight="1" x14ac:dyDescent="0.25">
      <c r="A25" s="57">
        <v>43068</v>
      </c>
      <c r="B25" s="58">
        <v>0.44305555555555554</v>
      </c>
      <c r="C25" s="56" t="s">
        <v>1879</v>
      </c>
      <c r="D25" s="56" t="s">
        <v>1880</v>
      </c>
      <c r="F25" s="60" t="s">
        <v>1881</v>
      </c>
      <c r="H25" s="59">
        <v>9545871991</v>
      </c>
      <c r="J25" s="56" t="s">
        <v>1882</v>
      </c>
      <c r="K25" s="56">
        <v>2017040831</v>
      </c>
      <c r="L25" s="56" t="s">
        <v>1715</v>
      </c>
      <c r="M25" s="136" t="s">
        <v>1959</v>
      </c>
      <c r="O25" s="56" t="s">
        <v>1883</v>
      </c>
      <c r="R25" s="56" t="s">
        <v>1116</v>
      </c>
      <c r="S25" s="56" t="s">
        <v>496</v>
      </c>
      <c r="T25" s="134">
        <v>33312</v>
      </c>
      <c r="V25" s="56" t="s">
        <v>1963</v>
      </c>
    </row>
    <row r="26" spans="1:22" customFormat="1" ht="36.75" customHeight="1" x14ac:dyDescent="0.25">
      <c r="A26" s="6">
        <v>43068</v>
      </c>
      <c r="B26" s="77">
        <v>0.54375000000000007</v>
      </c>
      <c r="C26" t="s">
        <v>1894</v>
      </c>
      <c r="D26" t="s">
        <v>1894</v>
      </c>
      <c r="F26" s="8" t="s">
        <v>1900</v>
      </c>
      <c r="G26" s="8"/>
      <c r="H26" s="9">
        <v>2173701553</v>
      </c>
      <c r="I26" s="9"/>
      <c r="J26" t="s">
        <v>901</v>
      </c>
      <c r="L26" s="62" t="s">
        <v>1895</v>
      </c>
      <c r="M26" s="62"/>
      <c r="N26" s="11" t="s">
        <v>627</v>
      </c>
      <c r="O26" t="s">
        <v>1896</v>
      </c>
      <c r="R26" s="56" t="s">
        <v>1897</v>
      </c>
      <c r="S26" s="56" t="s">
        <v>1898</v>
      </c>
      <c r="T26" s="134">
        <v>62650</v>
      </c>
      <c r="V26" t="s">
        <v>1899</v>
      </c>
    </row>
    <row r="27" spans="1:22" ht="36.75" customHeight="1" x14ac:dyDescent="0.25">
      <c r="A27" s="57">
        <v>43073</v>
      </c>
      <c r="B27" s="58">
        <v>0.34236111111111112</v>
      </c>
      <c r="C27" s="56" t="s">
        <v>753</v>
      </c>
      <c r="D27" s="56" t="s">
        <v>1474</v>
      </c>
      <c r="J27" s="56" t="s">
        <v>771</v>
      </c>
      <c r="M27" s="56" t="s">
        <v>1972</v>
      </c>
      <c r="O27" s="56" t="s">
        <v>1973</v>
      </c>
      <c r="R27" s="56" t="s">
        <v>1974</v>
      </c>
      <c r="S27" s="56" t="s">
        <v>326</v>
      </c>
      <c r="T27" s="134">
        <v>30506</v>
      </c>
      <c r="V27" s="56" t="s">
        <v>1975</v>
      </c>
    </row>
    <row r="28" spans="1:22" customFormat="1" ht="36.75" customHeight="1" x14ac:dyDescent="0.25">
      <c r="A28" s="6">
        <v>43073</v>
      </c>
      <c r="B28" s="77">
        <v>0.3576388888888889</v>
      </c>
      <c r="C28" t="s">
        <v>1984</v>
      </c>
      <c r="D28" t="s">
        <v>1978</v>
      </c>
      <c r="E28" t="s">
        <v>1976</v>
      </c>
      <c r="F28" s="8" t="s">
        <v>1977</v>
      </c>
      <c r="G28" s="8"/>
      <c r="H28" s="9">
        <v>5862635100</v>
      </c>
      <c r="I28" s="9"/>
      <c r="J28" t="s">
        <v>706</v>
      </c>
      <c r="K28">
        <v>17051637</v>
      </c>
      <c r="L28" s="62" t="s">
        <v>1980</v>
      </c>
      <c r="M28" s="62" t="s">
        <v>1979</v>
      </c>
      <c r="N28" s="11" t="s">
        <v>627</v>
      </c>
      <c r="O28" t="s">
        <v>1981</v>
      </c>
      <c r="R28" s="56" t="s">
        <v>1982</v>
      </c>
      <c r="S28" s="56" t="s">
        <v>1983</v>
      </c>
      <c r="T28" s="134">
        <v>48044</v>
      </c>
      <c r="V28" t="s">
        <v>2118</v>
      </c>
    </row>
    <row r="29" spans="1:22" customFormat="1" ht="36.75" customHeight="1" x14ac:dyDescent="0.25">
      <c r="A29" s="6">
        <v>43073</v>
      </c>
      <c r="B29" s="77">
        <v>0.44861111111111113</v>
      </c>
      <c r="C29" t="s">
        <v>895</v>
      </c>
      <c r="D29" t="s">
        <v>894</v>
      </c>
      <c r="F29" s="8" t="s">
        <v>896</v>
      </c>
      <c r="G29" s="8"/>
      <c r="H29" s="9">
        <v>9174152925</v>
      </c>
      <c r="I29" s="9"/>
      <c r="J29" t="s">
        <v>1428</v>
      </c>
      <c r="L29" s="62" t="s">
        <v>1591</v>
      </c>
      <c r="M29" s="62" t="s">
        <v>1775</v>
      </c>
      <c r="N29" s="11" t="s">
        <v>627</v>
      </c>
      <c r="O29" t="s">
        <v>1592</v>
      </c>
      <c r="R29" s="56" t="s">
        <v>1593</v>
      </c>
      <c r="S29" s="56" t="s">
        <v>1594</v>
      </c>
      <c r="T29" s="134">
        <v>21676</v>
      </c>
      <c r="V29" s="56" t="s">
        <v>1988</v>
      </c>
    </row>
    <row r="30" spans="1:22" customFormat="1" ht="36.75" customHeight="1" x14ac:dyDescent="0.25">
      <c r="A30" s="6">
        <v>43075</v>
      </c>
      <c r="B30" s="77">
        <v>0.36458333333333331</v>
      </c>
      <c r="C30" t="s">
        <v>2009</v>
      </c>
      <c r="D30" t="s">
        <v>975</v>
      </c>
      <c r="F30" s="8" t="s">
        <v>1118</v>
      </c>
      <c r="G30" s="8"/>
      <c r="H30" s="9">
        <v>9097440447</v>
      </c>
      <c r="I30" s="9"/>
      <c r="J30" t="s">
        <v>1185</v>
      </c>
      <c r="L30" s="62" t="s">
        <v>2010</v>
      </c>
      <c r="M30" s="62" t="s">
        <v>2011</v>
      </c>
      <c r="N30" s="11" t="s">
        <v>627</v>
      </c>
      <c r="O30" t="s">
        <v>2012</v>
      </c>
      <c r="R30" s="56" t="s">
        <v>2013</v>
      </c>
      <c r="S30" s="56" t="s">
        <v>496</v>
      </c>
      <c r="T30" s="134">
        <v>33325</v>
      </c>
      <c r="V30" t="s">
        <v>2014</v>
      </c>
    </row>
    <row r="31" spans="1:22" customFormat="1" ht="36.75" customHeight="1" x14ac:dyDescent="0.25">
      <c r="A31" s="6">
        <v>43073</v>
      </c>
      <c r="B31" s="77">
        <v>0.44861111111111113</v>
      </c>
      <c r="C31" t="s">
        <v>895</v>
      </c>
      <c r="D31" t="s">
        <v>894</v>
      </c>
      <c r="F31" s="8" t="s">
        <v>896</v>
      </c>
      <c r="G31" s="8"/>
      <c r="H31" s="9">
        <v>9174152925</v>
      </c>
      <c r="I31" s="9"/>
      <c r="J31" t="s">
        <v>1428</v>
      </c>
      <c r="L31" s="62" t="s">
        <v>1591</v>
      </c>
      <c r="M31" s="62" t="s">
        <v>1775</v>
      </c>
      <c r="N31" s="11" t="s">
        <v>627</v>
      </c>
      <c r="O31" t="s">
        <v>1592</v>
      </c>
      <c r="R31" s="56" t="s">
        <v>1593</v>
      </c>
      <c r="S31" s="56" t="s">
        <v>1594</v>
      </c>
      <c r="T31" s="134">
        <v>21676</v>
      </c>
      <c r="V31" s="56" t="s">
        <v>2019</v>
      </c>
    </row>
    <row r="32" spans="1:22" customFormat="1" ht="36.75" customHeight="1" x14ac:dyDescent="0.25">
      <c r="A32" s="6">
        <v>43075</v>
      </c>
      <c r="B32" s="77">
        <v>0.54513888888888895</v>
      </c>
      <c r="C32" t="s">
        <v>1787</v>
      </c>
      <c r="D32" t="s">
        <v>2022</v>
      </c>
      <c r="F32" s="8" t="s">
        <v>2028</v>
      </c>
      <c r="G32" s="8"/>
      <c r="H32" s="9">
        <v>9107299583</v>
      </c>
      <c r="I32" s="9"/>
      <c r="J32" t="s">
        <v>1000</v>
      </c>
      <c r="L32" s="62" t="s">
        <v>1950</v>
      </c>
      <c r="M32" s="62" t="s">
        <v>2024</v>
      </c>
      <c r="N32" s="11" t="s">
        <v>627</v>
      </c>
      <c r="O32" t="s">
        <v>2025</v>
      </c>
      <c r="R32" s="56" t="s">
        <v>2026</v>
      </c>
      <c r="S32" s="56" t="s">
        <v>712</v>
      </c>
      <c r="T32" s="134">
        <v>27501</v>
      </c>
      <c r="V32" t="s">
        <v>2027</v>
      </c>
    </row>
    <row r="33" spans="1:22" ht="36.75" customHeight="1" x14ac:dyDescent="0.25">
      <c r="A33" s="57">
        <v>43076</v>
      </c>
      <c r="B33" s="58">
        <v>0.6430555555555556</v>
      </c>
      <c r="C33" s="56" t="s">
        <v>2075</v>
      </c>
      <c r="D33" s="56" t="s">
        <v>2076</v>
      </c>
      <c r="F33" s="60" t="s">
        <v>2077</v>
      </c>
      <c r="H33" s="59">
        <v>9168130254</v>
      </c>
      <c r="M33" s="56" t="s">
        <v>2078</v>
      </c>
      <c r="N33" s="56" t="s">
        <v>627</v>
      </c>
      <c r="O33" s="56" t="s">
        <v>2079</v>
      </c>
      <c r="R33" s="56" t="s">
        <v>2080</v>
      </c>
      <c r="S33" s="56" t="s">
        <v>972</v>
      </c>
      <c r="T33" s="134">
        <v>95691</v>
      </c>
      <c r="V33" s="56" t="s">
        <v>2081</v>
      </c>
    </row>
    <row r="34" spans="1:22" customFormat="1" ht="36.75" customHeight="1" x14ac:dyDescent="0.25">
      <c r="A34" s="6">
        <v>43080</v>
      </c>
      <c r="B34" s="77">
        <v>0.55833333333333335</v>
      </c>
      <c r="C34" t="s">
        <v>1276</v>
      </c>
      <c r="D34" t="s">
        <v>1840</v>
      </c>
      <c r="F34" s="8" t="s">
        <v>2089</v>
      </c>
      <c r="G34" s="8"/>
      <c r="H34" s="9">
        <v>4792357274</v>
      </c>
      <c r="I34" s="9"/>
      <c r="J34" t="s">
        <v>706</v>
      </c>
      <c r="L34" s="62" t="s">
        <v>545</v>
      </c>
      <c r="M34" s="62" t="s">
        <v>2119</v>
      </c>
      <c r="N34" s="11" t="s">
        <v>627</v>
      </c>
      <c r="O34" t="s">
        <v>2099</v>
      </c>
      <c r="R34" s="56" t="s">
        <v>2097</v>
      </c>
      <c r="S34" s="56" t="s">
        <v>1061</v>
      </c>
      <c r="T34" s="134">
        <v>72956</v>
      </c>
      <c r="V34" t="s">
        <v>2098</v>
      </c>
    </row>
    <row r="35" spans="1:22" customFormat="1" ht="36.75" customHeight="1" x14ac:dyDescent="0.25">
      <c r="A35" s="6">
        <v>43081</v>
      </c>
      <c r="B35" s="77">
        <v>0.54513888888888895</v>
      </c>
      <c r="C35" t="s">
        <v>1787</v>
      </c>
      <c r="D35" t="s">
        <v>2022</v>
      </c>
      <c r="F35" s="8" t="s">
        <v>2028</v>
      </c>
      <c r="G35" s="8"/>
      <c r="H35" s="9">
        <v>9107299583</v>
      </c>
      <c r="I35" s="9"/>
      <c r="J35" t="s">
        <v>1000</v>
      </c>
      <c r="L35" s="62" t="s">
        <v>1950</v>
      </c>
      <c r="M35" s="62" t="s">
        <v>2122</v>
      </c>
      <c r="N35" s="11" t="s">
        <v>627</v>
      </c>
      <c r="O35" t="s">
        <v>2025</v>
      </c>
      <c r="R35" s="56" t="s">
        <v>2026</v>
      </c>
      <c r="S35" s="56" t="s">
        <v>712</v>
      </c>
      <c r="T35" s="134">
        <v>27501</v>
      </c>
      <c r="V35" t="s">
        <v>2121</v>
      </c>
    </row>
    <row r="36" spans="1:22" customFormat="1" ht="36.75" customHeight="1" x14ac:dyDescent="0.25">
      <c r="A36" s="6">
        <v>43082</v>
      </c>
      <c r="B36" s="77">
        <v>0.4777777777777778</v>
      </c>
      <c r="C36" t="s">
        <v>2138</v>
      </c>
      <c r="D36" t="s">
        <v>2136</v>
      </c>
      <c r="F36" s="8" t="s">
        <v>2139</v>
      </c>
      <c r="G36" s="8"/>
      <c r="H36" s="9">
        <v>5179028383</v>
      </c>
      <c r="I36" s="9"/>
      <c r="J36" t="s">
        <v>706</v>
      </c>
      <c r="L36" s="62" t="s">
        <v>2137</v>
      </c>
      <c r="M36" s="62"/>
      <c r="N36" s="11" t="s">
        <v>627</v>
      </c>
      <c r="O36" t="s">
        <v>2140</v>
      </c>
      <c r="R36" s="56" t="s">
        <v>2141</v>
      </c>
      <c r="S36" s="56" t="s">
        <v>2142</v>
      </c>
      <c r="T36" s="134">
        <v>49221</v>
      </c>
      <c r="V36" t="s">
        <v>2143</v>
      </c>
    </row>
    <row r="37" spans="1:22" customFormat="1" ht="36.75" customHeight="1" x14ac:dyDescent="0.25">
      <c r="A37" s="6">
        <v>43087</v>
      </c>
      <c r="B37" s="77">
        <v>0.62361111111111112</v>
      </c>
      <c r="C37" t="s">
        <v>1076</v>
      </c>
      <c r="D37" t="s">
        <v>453</v>
      </c>
      <c r="F37" s="8"/>
      <c r="G37" s="8"/>
      <c r="H37" s="9">
        <v>6156685274</v>
      </c>
      <c r="I37" s="9">
        <v>6159913125</v>
      </c>
      <c r="J37" t="s">
        <v>721</v>
      </c>
      <c r="L37" s="62" t="s">
        <v>2210</v>
      </c>
      <c r="M37" s="62" t="s">
        <v>2211</v>
      </c>
      <c r="N37" s="11" t="s">
        <v>604</v>
      </c>
      <c r="V37" t="s">
        <v>2215</v>
      </c>
    </row>
    <row r="38" spans="1:22" ht="36.75" customHeight="1" x14ac:dyDescent="0.25">
      <c r="A38" s="57">
        <v>43087</v>
      </c>
      <c r="B38" s="58">
        <v>0.70486111111111116</v>
      </c>
      <c r="C38" s="56" t="s">
        <v>2223</v>
      </c>
      <c r="D38" s="56" t="s">
        <v>2216</v>
      </c>
      <c r="E38" s="56" t="s">
        <v>318</v>
      </c>
      <c r="V38" s="56" t="s">
        <v>2217</v>
      </c>
    </row>
    <row r="39" spans="1:22" ht="15.75" x14ac:dyDescent="0.25">
      <c r="A39" s="57">
        <v>43095</v>
      </c>
      <c r="B39" s="58">
        <v>0.34722222222222227</v>
      </c>
      <c r="C39" s="56" t="s">
        <v>578</v>
      </c>
      <c r="D39" s="56" t="s">
        <v>578</v>
      </c>
      <c r="E39" s="56" t="s">
        <v>582</v>
      </c>
      <c r="F39" s="60" t="s">
        <v>579</v>
      </c>
      <c r="G39" s="60"/>
      <c r="H39" s="59">
        <v>3306875081</v>
      </c>
      <c r="J39" s="56" t="s">
        <v>26</v>
      </c>
      <c r="K39" s="56">
        <v>17079680</v>
      </c>
      <c r="L39" s="56" t="s">
        <v>1535</v>
      </c>
      <c r="M39" s="56" t="s">
        <v>2264</v>
      </c>
      <c r="O39" s="61" t="s">
        <v>586</v>
      </c>
      <c r="R39" s="56" t="s">
        <v>587</v>
      </c>
      <c r="S39" s="56" t="s">
        <v>588</v>
      </c>
      <c r="T39" s="56">
        <v>44035</v>
      </c>
      <c r="V39" t="s">
        <v>2263</v>
      </c>
    </row>
    <row r="40" spans="1:22" customFormat="1" ht="36.75" customHeight="1" x14ac:dyDescent="0.25">
      <c r="A40" s="6">
        <v>43096</v>
      </c>
      <c r="B40" s="77">
        <v>0.44444444444444442</v>
      </c>
      <c r="C40" t="s">
        <v>1290</v>
      </c>
      <c r="D40" t="s">
        <v>2292</v>
      </c>
      <c r="E40" t="s">
        <v>2297</v>
      </c>
      <c r="F40" s="8" t="s">
        <v>2295</v>
      </c>
      <c r="G40" s="8" t="s">
        <v>2296</v>
      </c>
      <c r="H40" s="9">
        <v>8647223957</v>
      </c>
      <c r="I40" s="9"/>
      <c r="J40" t="s">
        <v>1294</v>
      </c>
      <c r="K40">
        <v>16038336</v>
      </c>
      <c r="L40" s="62" t="s">
        <v>2289</v>
      </c>
      <c r="M40" s="62" t="s">
        <v>2293</v>
      </c>
      <c r="N40" s="11" t="s">
        <v>627</v>
      </c>
      <c r="O40" t="s">
        <v>2306</v>
      </c>
      <c r="P40" t="s">
        <v>2309</v>
      </c>
      <c r="R40" s="56" t="s">
        <v>2307</v>
      </c>
      <c r="S40" s="56" t="s">
        <v>541</v>
      </c>
      <c r="T40" s="134">
        <v>29649</v>
      </c>
      <c r="V40" t="s">
        <v>2451</v>
      </c>
    </row>
    <row r="41" spans="1:22" ht="36.75" customHeight="1" x14ac:dyDescent="0.25">
      <c r="A41" s="57">
        <v>43098</v>
      </c>
      <c r="B41" s="58">
        <v>0.46458333333333335</v>
      </c>
      <c r="C41" s="56" t="s">
        <v>2223</v>
      </c>
      <c r="D41" s="56" t="s">
        <v>2320</v>
      </c>
      <c r="F41" s="60" t="s">
        <v>2321</v>
      </c>
      <c r="H41" s="59">
        <v>3044727206</v>
      </c>
      <c r="J41" s="56" t="s">
        <v>2208</v>
      </c>
      <c r="V41" s="56" t="s">
        <v>2322</v>
      </c>
    </row>
    <row r="42" spans="1:22" customFormat="1" ht="36.75" customHeight="1" x14ac:dyDescent="0.25">
      <c r="A42" s="6">
        <v>43097</v>
      </c>
      <c r="B42" s="77">
        <v>0.61944444444444446</v>
      </c>
      <c r="C42" t="s">
        <v>2396</v>
      </c>
      <c r="D42" t="s">
        <v>449</v>
      </c>
      <c r="F42" s="8" t="s">
        <v>1013</v>
      </c>
      <c r="G42" s="8"/>
      <c r="H42" s="9">
        <v>5184950076</v>
      </c>
      <c r="I42" s="9"/>
      <c r="J42" t="s">
        <v>2208</v>
      </c>
      <c r="L42" s="62" t="s">
        <v>2209</v>
      </c>
      <c r="M42" s="62" t="s">
        <v>2395</v>
      </c>
      <c r="N42" s="11" t="s">
        <v>627</v>
      </c>
      <c r="O42" t="s">
        <v>1009</v>
      </c>
      <c r="R42" t="s">
        <v>1010</v>
      </c>
      <c r="S42" t="s">
        <v>740</v>
      </c>
      <c r="T42">
        <v>12020</v>
      </c>
      <c r="V42" t="s">
        <v>2397</v>
      </c>
    </row>
    <row r="43" spans="1:22" customFormat="1" ht="36.75" customHeight="1" x14ac:dyDescent="0.25">
      <c r="A43" s="6">
        <v>43105</v>
      </c>
      <c r="B43" s="77">
        <v>0.47430555555555554</v>
      </c>
      <c r="C43" t="s">
        <v>1928</v>
      </c>
      <c r="D43" t="s">
        <v>2401</v>
      </c>
      <c r="F43" s="8" t="s">
        <v>2407</v>
      </c>
      <c r="G43" s="8"/>
      <c r="H43" s="9">
        <v>3047813000</v>
      </c>
      <c r="I43" s="9">
        <v>3046344846</v>
      </c>
      <c r="J43" t="s">
        <v>2402</v>
      </c>
      <c r="L43" s="62" t="s">
        <v>2403</v>
      </c>
      <c r="M43" s="62"/>
      <c r="N43" s="11" t="s">
        <v>627</v>
      </c>
      <c r="O43" t="s">
        <v>2408</v>
      </c>
      <c r="R43" s="56" t="s">
        <v>2409</v>
      </c>
      <c r="S43" s="56" t="s">
        <v>2410</v>
      </c>
      <c r="T43" s="134">
        <v>25701</v>
      </c>
      <c r="V43" t="s">
        <v>2411</v>
      </c>
    </row>
    <row r="44" spans="1:22" customFormat="1" ht="36.75" customHeight="1" x14ac:dyDescent="0.25">
      <c r="A44" s="6">
        <v>43105</v>
      </c>
      <c r="B44" s="77">
        <v>0.55694444444444446</v>
      </c>
      <c r="C44" t="s">
        <v>1101</v>
      </c>
      <c r="D44" t="s">
        <v>2412</v>
      </c>
      <c r="F44" s="8" t="s">
        <v>1104</v>
      </c>
      <c r="G44" s="8"/>
      <c r="H44" s="9">
        <v>2567017123</v>
      </c>
      <c r="I44" s="9"/>
      <c r="J44" t="s">
        <v>731</v>
      </c>
      <c r="K44">
        <v>16129525</v>
      </c>
      <c r="L44" s="62"/>
      <c r="M44" s="62" t="s">
        <v>539</v>
      </c>
      <c r="N44" s="11" t="s">
        <v>627</v>
      </c>
      <c r="O44" t="s">
        <v>2820</v>
      </c>
      <c r="R44" s="56" t="s">
        <v>2821</v>
      </c>
      <c r="S44" s="56" t="s">
        <v>2822</v>
      </c>
      <c r="T44" s="134">
        <v>35613</v>
      </c>
      <c r="V44" t="s">
        <v>2452</v>
      </c>
    </row>
    <row r="45" spans="1:22" customFormat="1" ht="36.75" customHeight="1" x14ac:dyDescent="0.25">
      <c r="A45" s="6">
        <v>43108</v>
      </c>
      <c r="B45" s="77">
        <v>0.60486111111111118</v>
      </c>
      <c r="C45" t="s">
        <v>2439</v>
      </c>
      <c r="D45" t="s">
        <v>2461</v>
      </c>
      <c r="F45" s="8" t="s">
        <v>2450</v>
      </c>
      <c r="G45" s="8"/>
      <c r="H45" s="9">
        <v>3306077347</v>
      </c>
      <c r="I45" s="9"/>
      <c r="J45" t="s">
        <v>706</v>
      </c>
      <c r="L45" s="62" t="s">
        <v>2462</v>
      </c>
      <c r="M45" s="62" t="s">
        <v>2463</v>
      </c>
      <c r="N45" s="11" t="s">
        <v>627</v>
      </c>
      <c r="O45" t="s">
        <v>2464</v>
      </c>
      <c r="R45" t="s">
        <v>2465</v>
      </c>
      <c r="S45" t="s">
        <v>2466</v>
      </c>
      <c r="T45">
        <v>44224</v>
      </c>
      <c r="V45" t="s">
        <v>2467</v>
      </c>
    </row>
    <row r="46" spans="1:22" ht="36.75" customHeight="1" x14ac:dyDescent="0.25">
      <c r="A46" s="57">
        <v>43111</v>
      </c>
      <c r="C46" s="56" t="s">
        <v>2513</v>
      </c>
      <c r="M46" s="56" t="s">
        <v>2514</v>
      </c>
      <c r="V46" s="56" t="s">
        <v>2512</v>
      </c>
    </row>
    <row r="47" spans="1:22" ht="36.75" customHeight="1" x14ac:dyDescent="0.25">
      <c r="A47" s="57">
        <v>43115</v>
      </c>
      <c r="C47" s="56" t="s">
        <v>2537</v>
      </c>
      <c r="F47" s="60" t="s">
        <v>2538</v>
      </c>
      <c r="H47" s="59">
        <v>3039280230</v>
      </c>
      <c r="J47" s="56" t="s">
        <v>1754</v>
      </c>
      <c r="M47" s="56" t="s">
        <v>2539</v>
      </c>
      <c r="O47" s="56" t="s">
        <v>2916</v>
      </c>
      <c r="R47" s="56" t="s">
        <v>2917</v>
      </c>
      <c r="S47" s="56" t="s">
        <v>2918</v>
      </c>
      <c r="T47" s="134">
        <v>85743</v>
      </c>
      <c r="V47" s="56" t="s">
        <v>2540</v>
      </c>
    </row>
    <row r="48" spans="1:22" ht="36.75" customHeight="1" x14ac:dyDescent="0.25">
      <c r="A48" s="57">
        <v>43117</v>
      </c>
      <c r="C48" s="56" t="s">
        <v>1615</v>
      </c>
      <c r="M48" s="56" t="s">
        <v>2577</v>
      </c>
      <c r="V48" s="56" t="s">
        <v>2576</v>
      </c>
    </row>
    <row r="49" spans="1:22" ht="36.75" customHeight="1" x14ac:dyDescent="0.25">
      <c r="A49" s="57">
        <v>43118</v>
      </c>
      <c r="C49" s="56" t="s">
        <v>1890</v>
      </c>
      <c r="M49" s="56" t="s">
        <v>2579</v>
      </c>
      <c r="V49" s="56" t="s">
        <v>2578</v>
      </c>
    </row>
    <row r="50" spans="1:22" customFormat="1" ht="36.75" customHeight="1" x14ac:dyDescent="0.25">
      <c r="A50" s="6">
        <v>43122</v>
      </c>
      <c r="B50" s="77">
        <v>0.55833333333333335</v>
      </c>
      <c r="C50" t="s">
        <v>1908</v>
      </c>
      <c r="D50" t="s">
        <v>2624</v>
      </c>
      <c r="F50" s="8" t="s">
        <v>1916</v>
      </c>
      <c r="G50" s="8"/>
      <c r="H50" s="9">
        <v>2086612775</v>
      </c>
      <c r="I50" s="9"/>
      <c r="J50" t="s">
        <v>2623</v>
      </c>
      <c r="K50">
        <v>16014273</v>
      </c>
      <c r="L50" s="62"/>
      <c r="M50" s="62" t="s">
        <v>2625</v>
      </c>
      <c r="N50" s="11" t="s">
        <v>627</v>
      </c>
      <c r="O50" t="s">
        <v>1912</v>
      </c>
      <c r="R50" t="s">
        <v>1913</v>
      </c>
      <c r="S50" t="s">
        <v>1914</v>
      </c>
      <c r="T50">
        <v>83835</v>
      </c>
      <c r="V50" s="56" t="s">
        <v>2626</v>
      </c>
    </row>
    <row r="51" spans="1:22" customFormat="1" ht="36.75" customHeight="1" x14ac:dyDescent="0.25">
      <c r="A51" s="6">
        <v>43123</v>
      </c>
      <c r="B51" s="77">
        <v>0.44861111111111113</v>
      </c>
      <c r="C51" t="s">
        <v>895</v>
      </c>
      <c r="D51" t="s">
        <v>894</v>
      </c>
      <c r="F51" s="8" t="s">
        <v>896</v>
      </c>
      <c r="G51" s="8"/>
      <c r="H51" s="9">
        <v>9174152925</v>
      </c>
      <c r="I51" s="9"/>
      <c r="J51" t="s">
        <v>1428</v>
      </c>
      <c r="L51" s="62"/>
      <c r="M51" s="62" t="s">
        <v>2643</v>
      </c>
      <c r="N51" s="11" t="s">
        <v>627</v>
      </c>
      <c r="O51" t="s">
        <v>1592</v>
      </c>
      <c r="R51" s="56" t="s">
        <v>1593</v>
      </c>
      <c r="S51" s="56" t="s">
        <v>1594</v>
      </c>
      <c r="T51" s="134">
        <v>21676</v>
      </c>
      <c r="V51" s="56" t="s">
        <v>2644</v>
      </c>
    </row>
    <row r="52" spans="1:22" customFormat="1" ht="36.75" customHeight="1" x14ac:dyDescent="0.25">
      <c r="A52" s="6">
        <v>43125</v>
      </c>
      <c r="B52" s="77">
        <v>0.55694444444444446</v>
      </c>
      <c r="C52" t="s">
        <v>2648</v>
      </c>
      <c r="D52" t="s">
        <v>2647</v>
      </c>
      <c r="F52" s="8"/>
      <c r="G52" s="8"/>
      <c r="H52" s="9">
        <v>5037848563</v>
      </c>
      <c r="I52" s="9"/>
      <c r="J52" t="s">
        <v>2695</v>
      </c>
      <c r="L52" s="62"/>
      <c r="M52" s="62" t="s">
        <v>2694</v>
      </c>
      <c r="N52" s="11" t="s">
        <v>627</v>
      </c>
      <c r="O52" t="s">
        <v>2702</v>
      </c>
      <c r="R52" t="s">
        <v>2703</v>
      </c>
      <c r="S52" t="s">
        <v>2704</v>
      </c>
      <c r="T52">
        <v>98684</v>
      </c>
      <c r="V52" s="56" t="s">
        <v>2705</v>
      </c>
    </row>
    <row r="53" spans="1:22" customFormat="1" ht="36.75" customHeight="1" x14ac:dyDescent="0.25">
      <c r="A53" s="6">
        <v>43126</v>
      </c>
      <c r="B53" s="77">
        <v>0.44444444444444442</v>
      </c>
      <c r="C53" t="s">
        <v>547</v>
      </c>
      <c r="D53" t="s">
        <v>547</v>
      </c>
      <c r="F53" s="8"/>
      <c r="G53" s="8"/>
      <c r="H53" s="9">
        <v>8324515665</v>
      </c>
      <c r="I53" s="9"/>
      <c r="J53" t="s">
        <v>835</v>
      </c>
      <c r="L53" s="62"/>
      <c r="M53" s="62" t="s">
        <v>2713</v>
      </c>
      <c r="N53" s="11" t="s">
        <v>627</v>
      </c>
      <c r="O53" t="s">
        <v>2714</v>
      </c>
      <c r="R53" s="56" t="s">
        <v>2715</v>
      </c>
      <c r="S53" s="56" t="s">
        <v>2716</v>
      </c>
      <c r="T53" s="134">
        <v>77583</v>
      </c>
      <c r="V53" s="56" t="s">
        <v>2717</v>
      </c>
    </row>
    <row r="54" spans="1:22" customFormat="1" ht="36.75" customHeight="1" x14ac:dyDescent="0.25">
      <c r="A54" s="6">
        <v>43122</v>
      </c>
      <c r="B54" s="77">
        <v>0.47847222222222219</v>
      </c>
      <c r="C54" t="s">
        <v>2621</v>
      </c>
      <c r="D54" t="s">
        <v>2620</v>
      </c>
      <c r="F54" s="8" t="s">
        <v>2786</v>
      </c>
      <c r="G54" s="8"/>
      <c r="H54" s="9">
        <v>2104130506</v>
      </c>
      <c r="I54" s="9"/>
      <c r="J54" t="s">
        <v>2622</v>
      </c>
      <c r="L54" s="62"/>
      <c r="M54" s="62" t="s">
        <v>2721</v>
      </c>
      <c r="N54" s="11" t="s">
        <v>627</v>
      </c>
      <c r="V54" s="56" t="s">
        <v>2722</v>
      </c>
    </row>
    <row r="55" spans="1:22" customFormat="1" ht="36.75" customHeight="1" x14ac:dyDescent="0.25">
      <c r="A55" s="6">
        <v>43126</v>
      </c>
      <c r="B55" s="77">
        <v>0.45763888888888887</v>
      </c>
      <c r="C55" t="s">
        <v>2729</v>
      </c>
      <c r="D55" t="s">
        <v>2601</v>
      </c>
      <c r="F55" s="8" t="s">
        <v>2603</v>
      </c>
      <c r="G55" s="8"/>
      <c r="H55" s="9">
        <v>7817067612</v>
      </c>
      <c r="I55" s="9"/>
      <c r="J55" t="s">
        <v>771</v>
      </c>
      <c r="L55" s="62" t="s">
        <v>2604</v>
      </c>
      <c r="M55" s="62" t="s">
        <v>2602</v>
      </c>
      <c r="N55" s="11" t="s">
        <v>627</v>
      </c>
      <c r="O55" t="s">
        <v>2725</v>
      </c>
      <c r="R55" s="56" t="s">
        <v>2726</v>
      </c>
      <c r="S55" s="56" t="s">
        <v>2727</v>
      </c>
      <c r="T55" s="134">
        <v>2330</v>
      </c>
      <c r="V55" s="56" t="s">
        <v>2728</v>
      </c>
    </row>
    <row r="56" spans="1:22" customFormat="1" ht="36.75" customHeight="1" x14ac:dyDescent="0.25">
      <c r="A56" s="6">
        <v>43129</v>
      </c>
      <c r="B56" s="77">
        <v>0.35069444444444442</v>
      </c>
      <c r="C56" s="56" t="s">
        <v>357</v>
      </c>
      <c r="D56" s="56" t="s">
        <v>2736</v>
      </c>
      <c r="F56" s="8" t="s">
        <v>2737</v>
      </c>
      <c r="G56" s="8"/>
      <c r="H56" s="9">
        <v>7724929941</v>
      </c>
      <c r="I56" s="9"/>
      <c r="J56" s="56" t="s">
        <v>835</v>
      </c>
      <c r="K56">
        <v>17069652</v>
      </c>
      <c r="L56" s="62"/>
      <c r="M56" s="62"/>
      <c r="N56" s="11"/>
      <c r="O56" s="56" t="s">
        <v>2738</v>
      </c>
      <c r="R56" s="56" t="s">
        <v>2739</v>
      </c>
      <c r="S56" s="56" t="s">
        <v>496</v>
      </c>
      <c r="T56" s="56">
        <v>32967</v>
      </c>
      <c r="V56" t="s">
        <v>2741</v>
      </c>
    </row>
    <row r="57" spans="1:22" customFormat="1" ht="36.75" customHeight="1" x14ac:dyDescent="0.25">
      <c r="A57" s="6">
        <v>43129</v>
      </c>
      <c r="B57" s="77">
        <v>0.3923611111111111</v>
      </c>
      <c r="C57" t="s">
        <v>2748</v>
      </c>
      <c r="D57" t="s">
        <v>2748</v>
      </c>
      <c r="F57" s="8" t="s">
        <v>2750</v>
      </c>
      <c r="G57" s="8"/>
      <c r="H57" s="9">
        <v>6187926388</v>
      </c>
      <c r="I57" s="9"/>
      <c r="J57" t="s">
        <v>870</v>
      </c>
      <c r="K57">
        <v>17041630</v>
      </c>
      <c r="L57" s="62"/>
      <c r="M57" s="62" t="s">
        <v>2749</v>
      </c>
      <c r="N57" s="11" t="s">
        <v>627</v>
      </c>
      <c r="O57" t="s">
        <v>2753</v>
      </c>
      <c r="R57" s="56" t="s">
        <v>2751</v>
      </c>
      <c r="S57" s="56" t="s">
        <v>2754</v>
      </c>
      <c r="T57">
        <v>62234</v>
      </c>
      <c r="V57" s="56" t="s">
        <v>2752</v>
      </c>
    </row>
    <row r="58" spans="1:22" customFormat="1" ht="36.75" customHeight="1" x14ac:dyDescent="0.25">
      <c r="A58" s="6">
        <v>43129</v>
      </c>
      <c r="B58" s="77">
        <v>0.58263888888888882</v>
      </c>
      <c r="C58" t="s">
        <v>2742</v>
      </c>
      <c r="D58" t="s">
        <v>2744</v>
      </c>
      <c r="E58" t="s">
        <v>2755</v>
      </c>
      <c r="F58" s="8" t="s">
        <v>2745</v>
      </c>
      <c r="G58" s="8"/>
      <c r="H58" s="9">
        <v>5133130860</v>
      </c>
      <c r="I58" s="9"/>
      <c r="L58" s="62"/>
      <c r="M58" s="62"/>
      <c r="N58" s="11" t="s">
        <v>627</v>
      </c>
      <c r="O58" t="s">
        <v>2767</v>
      </c>
      <c r="R58" s="56" t="s">
        <v>2768</v>
      </c>
      <c r="S58" s="56" t="s">
        <v>2466</v>
      </c>
      <c r="T58">
        <v>45239</v>
      </c>
      <c r="V58" s="56" t="s">
        <v>2769</v>
      </c>
    </row>
    <row r="59" spans="1:22" customFormat="1" ht="36.75" customHeight="1" x14ac:dyDescent="0.25">
      <c r="A59" s="6">
        <v>43131</v>
      </c>
      <c r="B59" s="77">
        <v>0.43124999999999997</v>
      </c>
      <c r="C59" t="s">
        <v>2796</v>
      </c>
      <c r="D59" t="s">
        <v>2796</v>
      </c>
      <c r="F59" s="8"/>
      <c r="G59" s="8"/>
      <c r="H59" s="9">
        <v>7742185269</v>
      </c>
      <c r="I59" s="9"/>
      <c r="J59" t="s">
        <v>706</v>
      </c>
      <c r="K59">
        <v>16091451</v>
      </c>
      <c r="L59" s="62"/>
      <c r="M59" s="62" t="s">
        <v>2797</v>
      </c>
      <c r="N59" s="11" t="s">
        <v>627</v>
      </c>
      <c r="O59" t="s">
        <v>2799</v>
      </c>
      <c r="R59" s="56" t="s">
        <v>2800</v>
      </c>
      <c r="S59" s="56" t="s">
        <v>2727</v>
      </c>
      <c r="T59">
        <v>2790</v>
      </c>
      <c r="V59" s="56" t="s">
        <v>2798</v>
      </c>
    </row>
    <row r="60" spans="1:22" ht="36.75" customHeight="1" x14ac:dyDescent="0.25">
      <c r="A60" s="57">
        <v>43138</v>
      </c>
      <c r="B60" s="58" t="s">
        <v>2887</v>
      </c>
      <c r="C60" s="56" t="s">
        <v>979</v>
      </c>
      <c r="M60" s="56" t="s">
        <v>2883</v>
      </c>
      <c r="O60" s="56" t="s">
        <v>2884</v>
      </c>
      <c r="R60" s="56" t="s">
        <v>2885</v>
      </c>
      <c r="S60" s="56" t="s">
        <v>2885</v>
      </c>
      <c r="T60" s="134">
        <v>20112</v>
      </c>
      <c r="U60" s="56" t="s">
        <v>2886</v>
      </c>
      <c r="V60" s="56" t="s">
        <v>2882</v>
      </c>
    </row>
    <row r="61" spans="1:22" customFormat="1" ht="36.75" customHeight="1" x14ac:dyDescent="0.25">
      <c r="A61" s="6">
        <v>43138</v>
      </c>
      <c r="B61" s="77">
        <v>9.3055555555555558E-2</v>
      </c>
      <c r="C61" t="s">
        <v>2880</v>
      </c>
      <c r="D61" t="s">
        <v>2438</v>
      </c>
      <c r="F61" s="8" t="s">
        <v>2891</v>
      </c>
      <c r="G61" s="8"/>
      <c r="H61" s="9">
        <v>7708557542</v>
      </c>
      <c r="I61" s="9"/>
      <c r="J61" t="s">
        <v>706</v>
      </c>
      <c r="L61" s="62"/>
      <c r="M61" s="62" t="s">
        <v>2928</v>
      </c>
      <c r="N61" s="11" t="s">
        <v>627</v>
      </c>
      <c r="O61" t="s">
        <v>2888</v>
      </c>
      <c r="R61" s="56" t="s">
        <v>2889</v>
      </c>
      <c r="S61" s="56" t="s">
        <v>326</v>
      </c>
      <c r="T61">
        <v>30519</v>
      </c>
      <c r="V61" s="56" t="s">
        <v>2890</v>
      </c>
    </row>
    <row r="62" spans="1:22" customFormat="1" ht="36.75" customHeight="1" x14ac:dyDescent="0.25">
      <c r="A62" s="6">
        <v>43139</v>
      </c>
      <c r="B62" s="77">
        <v>0.58402777777777781</v>
      </c>
      <c r="C62" s="56" t="s">
        <v>891</v>
      </c>
      <c r="D62" s="56" t="s">
        <v>2736</v>
      </c>
      <c r="F62" s="8" t="s">
        <v>2737</v>
      </c>
      <c r="G62" s="8"/>
      <c r="H62" s="9">
        <v>7724929941</v>
      </c>
      <c r="I62" s="9"/>
      <c r="J62" s="56" t="s">
        <v>835</v>
      </c>
      <c r="K62">
        <v>17069652</v>
      </c>
      <c r="L62" s="62"/>
      <c r="M62" s="62" t="s">
        <v>2905</v>
      </c>
      <c r="N62" s="11"/>
      <c r="O62" s="56" t="s">
        <v>2738</v>
      </c>
      <c r="R62" s="56" t="s">
        <v>2739</v>
      </c>
      <c r="S62" s="56" t="s">
        <v>496</v>
      </c>
      <c r="T62" s="56">
        <v>32967</v>
      </c>
      <c r="V62" t="s">
        <v>2900</v>
      </c>
    </row>
    <row r="63" spans="1:22" ht="36.75" customHeight="1" x14ac:dyDescent="0.25">
      <c r="A63" s="57">
        <v>43140</v>
      </c>
      <c r="B63" s="58">
        <v>0.56874999999999998</v>
      </c>
      <c r="C63" s="56" t="s">
        <v>3194</v>
      </c>
      <c r="D63" s="56" t="s">
        <v>3195</v>
      </c>
      <c r="E63" s="56" t="s">
        <v>1995</v>
      </c>
      <c r="H63" s="59">
        <v>6788774583</v>
      </c>
      <c r="M63" s="56" t="s">
        <v>2938</v>
      </c>
      <c r="O63" s="56" t="s">
        <v>3192</v>
      </c>
      <c r="R63" s="56" t="s">
        <v>3193</v>
      </c>
      <c r="S63" s="56" t="s">
        <v>326</v>
      </c>
      <c r="T63" s="134">
        <v>30747</v>
      </c>
      <c r="V63" s="56" t="s">
        <v>2937</v>
      </c>
    </row>
    <row r="64" spans="1:22" ht="36.75" customHeight="1" x14ac:dyDescent="0.25">
      <c r="A64" s="57">
        <v>43146</v>
      </c>
      <c r="B64" s="58">
        <v>0.40277777777777773</v>
      </c>
      <c r="C64" s="56" t="s">
        <v>3073</v>
      </c>
      <c r="D64" s="56" t="s">
        <v>3006</v>
      </c>
      <c r="F64" s="60" t="s">
        <v>3077</v>
      </c>
      <c r="H64" s="59">
        <v>3052993048</v>
      </c>
      <c r="J64" s="56" t="s">
        <v>718</v>
      </c>
      <c r="O64" s="56" t="s">
        <v>3074</v>
      </c>
      <c r="R64" s="56" t="s">
        <v>3075</v>
      </c>
      <c r="S64" s="56" t="s">
        <v>496</v>
      </c>
      <c r="T64" s="134">
        <v>33196</v>
      </c>
      <c r="V64" s="56" t="s">
        <v>3007</v>
      </c>
    </row>
    <row r="65" spans="1:22" ht="15.75" x14ac:dyDescent="0.25">
      <c r="A65" s="57">
        <v>43150</v>
      </c>
      <c r="B65" s="58">
        <v>0.64722222222222225</v>
      </c>
      <c r="C65" s="56" t="s">
        <v>3053</v>
      </c>
      <c r="D65" s="56" t="s">
        <v>3054</v>
      </c>
      <c r="F65" s="60" t="s">
        <v>3052</v>
      </c>
      <c r="H65" s="59">
        <v>2126294133</v>
      </c>
      <c r="J65" s="56" t="s">
        <v>1860</v>
      </c>
      <c r="O65" s="56" t="s">
        <v>3055</v>
      </c>
      <c r="R65" s="56" t="s">
        <v>3056</v>
      </c>
      <c r="S65" s="56" t="s">
        <v>740</v>
      </c>
      <c r="T65" s="56">
        <v>10001</v>
      </c>
      <c r="V65" s="56" t="s">
        <v>3057</v>
      </c>
    </row>
    <row r="66" spans="1:22" customFormat="1" ht="36.75" customHeight="1" x14ac:dyDescent="0.25">
      <c r="A66" s="6">
        <v>43151</v>
      </c>
      <c r="B66" s="77">
        <v>0.35902777777777778</v>
      </c>
      <c r="C66" t="s">
        <v>3060</v>
      </c>
      <c r="D66" t="s">
        <v>3062</v>
      </c>
      <c r="F66" s="8" t="s">
        <v>3061</v>
      </c>
      <c r="G66" s="8"/>
      <c r="H66" s="9">
        <v>4237740371</v>
      </c>
      <c r="I66" s="9"/>
      <c r="J66" t="s">
        <v>718</v>
      </c>
      <c r="K66">
        <v>14070200</v>
      </c>
      <c r="L66" s="62"/>
      <c r="M66" s="62" t="s">
        <v>3064</v>
      </c>
      <c r="N66" s="11" t="s">
        <v>627</v>
      </c>
      <c r="V66" s="56" t="s">
        <v>3076</v>
      </c>
    </row>
    <row r="67" spans="1:22" customFormat="1" ht="36.75" customHeight="1" x14ac:dyDescent="0.25">
      <c r="A67" s="6">
        <v>43151</v>
      </c>
      <c r="B67" s="77">
        <v>0.3888888888888889</v>
      </c>
      <c r="C67" t="s">
        <v>3011</v>
      </c>
      <c r="D67" t="s">
        <v>3012</v>
      </c>
      <c r="F67" s="8" t="s">
        <v>3013</v>
      </c>
      <c r="G67" s="8"/>
      <c r="H67" s="9">
        <v>8644231205</v>
      </c>
      <c r="I67" s="9"/>
      <c r="K67" t="s">
        <v>3068</v>
      </c>
      <c r="L67" s="62"/>
      <c r="M67" s="62" t="s">
        <v>3069</v>
      </c>
      <c r="N67" s="11" t="s">
        <v>627</v>
      </c>
      <c r="O67" t="s">
        <v>3071</v>
      </c>
      <c r="R67" t="s">
        <v>3072</v>
      </c>
      <c r="S67" t="s">
        <v>541</v>
      </c>
      <c r="T67">
        <v>29070</v>
      </c>
      <c r="V67" s="56" t="s">
        <v>3070</v>
      </c>
    </row>
    <row r="68" spans="1:22" ht="36.75" customHeight="1" x14ac:dyDescent="0.25">
      <c r="A68" s="57">
        <v>43152</v>
      </c>
      <c r="B68" s="58">
        <v>0.35972222222222222</v>
      </c>
      <c r="C68" s="56" t="s">
        <v>3090</v>
      </c>
      <c r="D68" s="56" t="s">
        <v>3091</v>
      </c>
      <c r="F68" s="60" t="s">
        <v>3092</v>
      </c>
      <c r="M68" s="56" t="s">
        <v>3093</v>
      </c>
      <c r="V68" s="56" t="s">
        <v>3094</v>
      </c>
    </row>
    <row r="69" spans="1:22" ht="36.75" customHeight="1" x14ac:dyDescent="0.25">
      <c r="A69" s="57">
        <v>43152</v>
      </c>
      <c r="B69" s="58">
        <v>0.59861111111111109</v>
      </c>
      <c r="C69" s="56" t="s">
        <v>2223</v>
      </c>
      <c r="D69" s="56" t="s">
        <v>3105</v>
      </c>
      <c r="M69" s="56" t="s">
        <v>3103</v>
      </c>
      <c r="V69" s="56" t="s">
        <v>3104</v>
      </c>
    </row>
    <row r="70" spans="1:22" ht="36.75" customHeight="1" x14ac:dyDescent="0.25">
      <c r="A70" s="57">
        <v>43152</v>
      </c>
      <c r="B70" s="58">
        <v>0.60555555555555551</v>
      </c>
      <c r="C70" s="56" t="s">
        <v>3110</v>
      </c>
      <c r="D70" s="56" t="s">
        <v>2788</v>
      </c>
      <c r="F70" s="60" t="s">
        <v>3106</v>
      </c>
      <c r="H70" s="59" t="s">
        <v>3107</v>
      </c>
      <c r="J70" s="56" t="s">
        <v>706</v>
      </c>
      <c r="K70" s="56" t="s">
        <v>3112</v>
      </c>
      <c r="M70" s="136" t="s">
        <v>3113</v>
      </c>
      <c r="O70" s="56" t="s">
        <v>3108</v>
      </c>
      <c r="P70" s="56" t="s">
        <v>3111</v>
      </c>
      <c r="R70" s="56" t="s">
        <v>3109</v>
      </c>
      <c r="S70" s="56" t="s">
        <v>326</v>
      </c>
      <c r="T70" s="134">
        <v>30720</v>
      </c>
      <c r="V70" s="56" t="s">
        <v>3797</v>
      </c>
    </row>
    <row r="71" spans="1:22" ht="36.75" customHeight="1" x14ac:dyDescent="0.25">
      <c r="A71" s="57">
        <v>43153</v>
      </c>
      <c r="B71" s="81">
        <v>0.61458333333333337</v>
      </c>
      <c r="C71" s="56" t="s">
        <v>1002</v>
      </c>
      <c r="D71" s="56" t="s">
        <v>1001</v>
      </c>
      <c r="F71" s="60" t="s">
        <v>684</v>
      </c>
      <c r="G71" s="60"/>
      <c r="H71" s="59">
        <v>7703014914</v>
      </c>
      <c r="J71" s="56" t="s">
        <v>771</v>
      </c>
      <c r="L71" s="82"/>
      <c r="M71" s="82" t="s">
        <v>3121</v>
      </c>
      <c r="N71" s="61" t="s">
        <v>627</v>
      </c>
      <c r="O71" s="56" t="s">
        <v>1006</v>
      </c>
      <c r="R71" s="56" t="s">
        <v>613</v>
      </c>
      <c r="S71" s="56" t="s">
        <v>326</v>
      </c>
      <c r="T71" s="134">
        <v>30268</v>
      </c>
      <c r="V71" s="56" t="s">
        <v>3120</v>
      </c>
    </row>
    <row r="72" spans="1:22" customFormat="1" ht="36.75" customHeight="1" x14ac:dyDescent="0.25">
      <c r="A72" s="6">
        <v>43154</v>
      </c>
      <c r="B72" s="77">
        <v>0.55763888888888891</v>
      </c>
      <c r="C72" t="s">
        <v>3128</v>
      </c>
      <c r="D72" t="s">
        <v>3125</v>
      </c>
      <c r="E72" s="141"/>
      <c r="F72" s="8" t="s">
        <v>3124</v>
      </c>
      <c r="G72" s="8"/>
      <c r="H72" s="9">
        <v>2163740466</v>
      </c>
      <c r="I72" s="9"/>
      <c r="J72" t="s">
        <v>771</v>
      </c>
      <c r="K72" t="s">
        <v>3129</v>
      </c>
      <c r="L72" s="62"/>
      <c r="M72" s="62" t="s">
        <v>3151</v>
      </c>
      <c r="N72" s="11" t="s">
        <v>627</v>
      </c>
      <c r="O72" s="56" t="s">
        <v>3130</v>
      </c>
      <c r="R72" s="56" t="s">
        <v>3131</v>
      </c>
      <c r="S72" s="56" t="s">
        <v>588</v>
      </c>
      <c r="T72" s="56">
        <v>44102</v>
      </c>
      <c r="V72" s="56" t="s">
        <v>3152</v>
      </c>
    </row>
    <row r="73" spans="1:22" ht="36.75" customHeight="1" x14ac:dyDescent="0.25">
      <c r="C73" s="56" t="s">
        <v>1551</v>
      </c>
      <c r="M73" s="56" t="s">
        <v>3209</v>
      </c>
      <c r="V73" s="56" t="s">
        <v>3208</v>
      </c>
    </row>
    <row r="74" spans="1:22" ht="36.75" customHeight="1" x14ac:dyDescent="0.25">
      <c r="A74" s="57">
        <v>43160</v>
      </c>
      <c r="B74" s="58">
        <v>0.40277777777777773</v>
      </c>
      <c r="C74" s="56" t="s">
        <v>3073</v>
      </c>
      <c r="D74" s="56" t="s">
        <v>3006</v>
      </c>
      <c r="F74" s="60" t="s">
        <v>3077</v>
      </c>
      <c r="H74" s="59">
        <v>3052993048</v>
      </c>
      <c r="J74" s="56" t="s">
        <v>718</v>
      </c>
      <c r="O74" s="56" t="s">
        <v>3074</v>
      </c>
      <c r="R74" s="56" t="s">
        <v>3075</v>
      </c>
      <c r="S74" s="56" t="s">
        <v>496</v>
      </c>
      <c r="T74" s="134">
        <v>33196</v>
      </c>
      <c r="V74" s="56" t="s">
        <v>3420</v>
      </c>
    </row>
    <row r="75" spans="1:22" customFormat="1" ht="36.75" customHeight="1" x14ac:dyDescent="0.25">
      <c r="A75" s="6">
        <v>43160</v>
      </c>
      <c r="B75" s="77">
        <v>0.61944444444444446</v>
      </c>
      <c r="C75" t="s">
        <v>2925</v>
      </c>
      <c r="D75" t="s">
        <v>3295</v>
      </c>
      <c r="E75" s="141"/>
      <c r="F75" s="8" t="s">
        <v>2923</v>
      </c>
      <c r="G75" s="8"/>
      <c r="H75" s="9">
        <v>9797778738</v>
      </c>
      <c r="I75" s="9"/>
      <c r="J75" t="s">
        <v>3297</v>
      </c>
      <c r="L75" s="62"/>
      <c r="M75" s="62" t="s">
        <v>3296</v>
      </c>
      <c r="N75" s="11" t="s">
        <v>627</v>
      </c>
      <c r="V75" t="s">
        <v>3300</v>
      </c>
    </row>
    <row r="76" spans="1:22" customFormat="1" ht="36.75" customHeight="1" x14ac:dyDescent="0.25">
      <c r="A76" s="6">
        <v>43164</v>
      </c>
      <c r="B76" s="77">
        <v>0.34375</v>
      </c>
      <c r="C76" t="s">
        <v>3339</v>
      </c>
      <c r="D76" t="s">
        <v>3336</v>
      </c>
      <c r="E76" s="141"/>
      <c r="F76" s="8" t="s">
        <v>3338</v>
      </c>
      <c r="G76" s="8"/>
      <c r="H76" s="9">
        <v>9106447163</v>
      </c>
      <c r="I76" s="9"/>
      <c r="J76" t="s">
        <v>870</v>
      </c>
      <c r="K76">
        <v>18011011</v>
      </c>
      <c r="L76" s="62"/>
      <c r="M76" s="62" t="s">
        <v>3337</v>
      </c>
      <c r="N76" s="11" t="s">
        <v>627</v>
      </c>
      <c r="O76" s="56" t="s">
        <v>3341</v>
      </c>
      <c r="R76" s="56" t="s">
        <v>3342</v>
      </c>
      <c r="S76" s="56" t="s">
        <v>541</v>
      </c>
      <c r="T76" s="134">
        <v>29797</v>
      </c>
      <c r="V76" s="56" t="s">
        <v>3343</v>
      </c>
    </row>
    <row r="77" spans="1:22" customFormat="1" ht="36.75" customHeight="1" x14ac:dyDescent="0.25">
      <c r="A77" s="6">
        <v>43165</v>
      </c>
      <c r="B77" s="77">
        <v>0.68125000000000002</v>
      </c>
      <c r="C77" t="s">
        <v>3364</v>
      </c>
      <c r="D77" t="s">
        <v>2543</v>
      </c>
      <c r="E77" s="141"/>
      <c r="F77" s="8" t="s">
        <v>1073</v>
      </c>
      <c r="G77" s="8"/>
      <c r="H77" s="9">
        <v>7577354306</v>
      </c>
      <c r="I77" s="9"/>
      <c r="L77" s="62"/>
      <c r="M77" s="62" t="s">
        <v>3363</v>
      </c>
      <c r="N77" s="11" t="s">
        <v>627</v>
      </c>
      <c r="V77" s="56" t="s">
        <v>3365</v>
      </c>
    </row>
    <row r="78" spans="1:22" customFormat="1" ht="36.75" customHeight="1" x14ac:dyDescent="0.25">
      <c r="A78" s="6">
        <v>43137</v>
      </c>
      <c r="B78" s="77">
        <v>0.55208333333333337</v>
      </c>
      <c r="C78" t="s">
        <v>3073</v>
      </c>
      <c r="D78" t="s">
        <v>3006</v>
      </c>
      <c r="F78" s="8" t="s">
        <v>3077</v>
      </c>
      <c r="G78" s="8"/>
      <c r="H78" s="9" t="s">
        <v>2855</v>
      </c>
      <c r="I78" s="9"/>
      <c r="J78" t="s">
        <v>1096</v>
      </c>
      <c r="K78">
        <v>140101184</v>
      </c>
      <c r="L78" s="62" t="s">
        <v>2856</v>
      </c>
      <c r="M78" s="62" t="s">
        <v>3371</v>
      </c>
      <c r="N78" s="11" t="s">
        <v>627</v>
      </c>
      <c r="O78" t="s">
        <v>3540</v>
      </c>
      <c r="R78" t="s">
        <v>3075</v>
      </c>
      <c r="S78" t="s">
        <v>496</v>
      </c>
      <c r="T78">
        <v>33196</v>
      </c>
      <c r="V78" s="56" t="s">
        <v>3372</v>
      </c>
    </row>
    <row r="79" spans="1:22" ht="36.75" customHeight="1" x14ac:dyDescent="0.25">
      <c r="A79" s="57">
        <v>43168</v>
      </c>
      <c r="B79" s="58">
        <v>0.48125000000000001</v>
      </c>
      <c r="C79" s="56" t="s">
        <v>2223</v>
      </c>
      <c r="D79" s="56" t="s">
        <v>2543</v>
      </c>
      <c r="K79" s="56" t="s">
        <v>3392</v>
      </c>
      <c r="M79" s="56" t="s">
        <v>3390</v>
      </c>
      <c r="V79" s="56" t="s">
        <v>3391</v>
      </c>
    </row>
    <row r="80" spans="1:22" customFormat="1" ht="36.75" customHeight="1" x14ac:dyDescent="0.25">
      <c r="A80" s="6">
        <v>43168</v>
      </c>
      <c r="B80" s="77">
        <v>0.49027777777777781</v>
      </c>
      <c r="C80" t="s">
        <v>3394</v>
      </c>
      <c r="D80" t="s">
        <v>3395</v>
      </c>
      <c r="E80" s="141"/>
      <c r="F80" s="8"/>
      <c r="G80" s="8"/>
      <c r="H80" s="9">
        <v>7249713335</v>
      </c>
      <c r="I80" s="9"/>
      <c r="L80" s="62"/>
      <c r="M80" s="62" t="s">
        <v>3393</v>
      </c>
      <c r="N80" s="11" t="s">
        <v>627</v>
      </c>
      <c r="V80" s="56" t="s">
        <v>3396</v>
      </c>
    </row>
    <row r="81" spans="1:22" customFormat="1" ht="36.75" customHeight="1" x14ac:dyDescent="0.25">
      <c r="A81" s="6">
        <v>43168</v>
      </c>
      <c r="B81" s="77">
        <v>0.5805555555555556</v>
      </c>
      <c r="C81" t="s">
        <v>3115</v>
      </c>
      <c r="D81" t="s">
        <v>3411</v>
      </c>
      <c r="E81" s="141" t="s">
        <v>786</v>
      </c>
      <c r="F81" s="8"/>
      <c r="G81" s="8" t="s">
        <v>3406</v>
      </c>
      <c r="H81" s="9">
        <v>4048042377</v>
      </c>
      <c r="I81" s="9"/>
      <c r="L81" s="62"/>
      <c r="M81" s="62" t="s">
        <v>3405</v>
      </c>
      <c r="N81" s="11" t="s">
        <v>627</v>
      </c>
      <c r="V81" s="56" t="s">
        <v>3412</v>
      </c>
    </row>
    <row r="82" spans="1:22" ht="36.75" customHeight="1" x14ac:dyDescent="0.25">
      <c r="A82" s="57">
        <v>43171</v>
      </c>
      <c r="B82" s="58">
        <v>0.3756944444444445</v>
      </c>
      <c r="C82" s="56" t="s">
        <v>3413</v>
      </c>
      <c r="D82" s="56" t="s">
        <v>1396</v>
      </c>
      <c r="F82" s="60" t="s">
        <v>1397</v>
      </c>
      <c r="H82" s="59">
        <v>2604147762</v>
      </c>
      <c r="J82" s="56" t="s">
        <v>1096</v>
      </c>
      <c r="M82" s="56" t="s">
        <v>3414</v>
      </c>
      <c r="O82" s="56" t="s">
        <v>3416</v>
      </c>
      <c r="R82" s="56" t="s">
        <v>3417</v>
      </c>
      <c r="S82" s="56" t="s">
        <v>1502</v>
      </c>
      <c r="T82" s="134">
        <v>46582</v>
      </c>
      <c r="V82" s="56" t="s">
        <v>3415</v>
      </c>
    </row>
    <row r="83" spans="1:22" ht="36.75" customHeight="1" x14ac:dyDescent="0.25">
      <c r="A83" s="57">
        <v>43171</v>
      </c>
      <c r="C83" s="56" t="s">
        <v>3425</v>
      </c>
      <c r="D83" s="56" t="s">
        <v>3526</v>
      </c>
      <c r="H83" s="59">
        <v>6167721590</v>
      </c>
      <c r="I83" s="59" t="s">
        <v>3529</v>
      </c>
      <c r="M83" s="56" t="s">
        <v>3426</v>
      </c>
      <c r="O83" s="56" t="s">
        <v>3527</v>
      </c>
      <c r="R83" s="56" t="s">
        <v>3528</v>
      </c>
      <c r="S83" s="56" t="s">
        <v>2431</v>
      </c>
      <c r="T83" s="134">
        <v>49464</v>
      </c>
      <c r="V83" s="56" t="s">
        <v>3424</v>
      </c>
    </row>
    <row r="84" spans="1:22" ht="36.75" customHeight="1" x14ac:dyDescent="0.25">
      <c r="A84" s="57">
        <v>43172</v>
      </c>
      <c r="C84" s="56" t="s">
        <v>3437</v>
      </c>
      <c r="D84" s="56" t="s">
        <v>3442</v>
      </c>
      <c r="H84" s="59">
        <v>6784812498</v>
      </c>
      <c r="J84" s="56" t="s">
        <v>26</v>
      </c>
      <c r="K84" s="56">
        <v>17119750</v>
      </c>
      <c r="M84" s="56" t="s">
        <v>3438</v>
      </c>
      <c r="O84" s="56" t="s">
        <v>3439</v>
      </c>
      <c r="R84" s="56" t="s">
        <v>3440</v>
      </c>
      <c r="S84" s="56" t="s">
        <v>326</v>
      </c>
      <c r="T84" s="134">
        <v>30141</v>
      </c>
      <c r="V84" s="56" t="s">
        <v>3441</v>
      </c>
    </row>
    <row r="85" spans="1:22" ht="36.75" customHeight="1" x14ac:dyDescent="0.25">
      <c r="A85" s="57">
        <v>43173</v>
      </c>
      <c r="B85" s="81">
        <v>0.55694444444444446</v>
      </c>
      <c r="C85" s="56" t="s">
        <v>1002</v>
      </c>
      <c r="D85" s="56" t="s">
        <v>1001</v>
      </c>
      <c r="F85" s="60" t="s">
        <v>1003</v>
      </c>
      <c r="G85" s="60"/>
      <c r="H85" s="59">
        <v>6788774583</v>
      </c>
      <c r="J85" s="56" t="s">
        <v>706</v>
      </c>
      <c r="L85" s="82"/>
      <c r="M85" s="82" t="s">
        <v>188</v>
      </c>
      <c r="N85" s="61" t="s">
        <v>627</v>
      </c>
      <c r="O85" s="56" t="s">
        <v>1006</v>
      </c>
      <c r="R85" s="56" t="s">
        <v>613</v>
      </c>
      <c r="S85" s="56" t="s">
        <v>326</v>
      </c>
      <c r="T85" s="134">
        <v>30268</v>
      </c>
      <c r="V85" s="56" t="s">
        <v>3473</v>
      </c>
    </row>
    <row r="86" spans="1:22" customFormat="1" ht="36.75" customHeight="1" x14ac:dyDescent="0.25">
      <c r="A86" s="6">
        <v>43174</v>
      </c>
      <c r="B86" s="77">
        <v>0.41250000000000003</v>
      </c>
      <c r="C86" t="s">
        <v>2660</v>
      </c>
      <c r="D86" t="s">
        <v>3494</v>
      </c>
      <c r="E86" s="141" t="s">
        <v>3495</v>
      </c>
      <c r="F86" s="8" t="s">
        <v>2661</v>
      </c>
      <c r="G86" s="8"/>
      <c r="H86" s="9">
        <v>6153086449</v>
      </c>
      <c r="I86" s="9"/>
      <c r="J86" t="s">
        <v>1632</v>
      </c>
      <c r="L86" s="62"/>
      <c r="M86" s="62" t="s">
        <v>3492</v>
      </c>
      <c r="N86" s="11" t="s">
        <v>627</v>
      </c>
      <c r="O86" s="56" t="s">
        <v>3496</v>
      </c>
      <c r="R86" s="56" t="s">
        <v>3497</v>
      </c>
      <c r="S86" s="56" t="s">
        <v>1129</v>
      </c>
      <c r="T86" s="134">
        <v>37214</v>
      </c>
      <c r="V86" s="56" t="s">
        <v>3493</v>
      </c>
    </row>
    <row r="87" spans="1:22" customFormat="1" ht="36.75" customHeight="1" x14ac:dyDescent="0.25">
      <c r="A87" s="6">
        <v>43174</v>
      </c>
      <c r="B87" s="77">
        <v>0.44722222222222219</v>
      </c>
      <c r="C87" s="56" t="s">
        <v>2838</v>
      </c>
      <c r="D87" s="56" t="s">
        <v>2842</v>
      </c>
      <c r="E87" s="141"/>
      <c r="F87" s="8" t="s">
        <v>2840</v>
      </c>
      <c r="G87" s="8"/>
      <c r="H87" s="148">
        <v>2064198528</v>
      </c>
      <c r="I87" s="9"/>
      <c r="J87" s="56" t="s">
        <v>706</v>
      </c>
      <c r="L87" s="62"/>
      <c r="M87" s="62" t="s">
        <v>3513</v>
      </c>
      <c r="N87" s="11"/>
      <c r="O87" s="56" t="s">
        <v>3514</v>
      </c>
      <c r="R87" s="56" t="s">
        <v>3515</v>
      </c>
      <c r="S87" s="56" t="s">
        <v>2704</v>
      </c>
      <c r="T87" s="134">
        <v>98125</v>
      </c>
      <c r="V87" s="56" t="s">
        <v>3516</v>
      </c>
    </row>
    <row r="88" spans="1:22" customFormat="1" ht="36.75" customHeight="1" x14ac:dyDescent="0.25">
      <c r="A88" s="6">
        <v>43175</v>
      </c>
      <c r="B88" s="77">
        <v>0.39999999999999997</v>
      </c>
      <c r="C88" t="s">
        <v>3512</v>
      </c>
      <c r="D88" t="s">
        <v>2620</v>
      </c>
      <c r="E88" s="141"/>
      <c r="F88" s="8"/>
      <c r="G88" s="8"/>
      <c r="H88" s="9">
        <v>6015063166</v>
      </c>
      <c r="I88" s="9">
        <v>6018299899</v>
      </c>
      <c r="J88" t="s">
        <v>1185</v>
      </c>
      <c r="L88" s="62"/>
      <c r="M88" s="62"/>
      <c r="N88" s="11" t="s">
        <v>627</v>
      </c>
      <c r="V88" s="56" t="s">
        <v>3524</v>
      </c>
    </row>
    <row r="89" spans="1:22" customFormat="1" ht="36.75" customHeight="1" x14ac:dyDescent="0.25">
      <c r="A89" s="6">
        <v>43178</v>
      </c>
      <c r="B89" s="77">
        <v>0.55208333333333337</v>
      </c>
      <c r="C89" t="s">
        <v>3073</v>
      </c>
      <c r="D89" t="s">
        <v>3006</v>
      </c>
      <c r="F89" s="8" t="s">
        <v>3077</v>
      </c>
      <c r="G89" s="8"/>
      <c r="H89" s="9" t="s">
        <v>2855</v>
      </c>
      <c r="I89" s="9"/>
      <c r="J89" t="s">
        <v>1096</v>
      </c>
      <c r="K89">
        <v>140101184</v>
      </c>
      <c r="L89" s="62" t="s">
        <v>2856</v>
      </c>
      <c r="M89" s="62" t="s">
        <v>3371</v>
      </c>
      <c r="N89" s="11" t="s">
        <v>627</v>
      </c>
      <c r="O89" t="s">
        <v>3540</v>
      </c>
      <c r="R89" t="s">
        <v>3075</v>
      </c>
      <c r="S89" t="s">
        <v>496</v>
      </c>
      <c r="T89">
        <v>33196</v>
      </c>
      <c r="V89" s="56" t="s">
        <v>3541</v>
      </c>
    </row>
    <row r="90" spans="1:22" ht="36.75" customHeight="1" x14ac:dyDescent="0.25">
      <c r="A90" s="57">
        <v>43180</v>
      </c>
      <c r="B90" s="58">
        <v>0.37986111111111115</v>
      </c>
      <c r="C90" s="56" t="s">
        <v>2223</v>
      </c>
      <c r="M90" s="56" t="s">
        <v>3555</v>
      </c>
      <c r="V90" s="56" t="s">
        <v>3554</v>
      </c>
    </row>
    <row r="91" spans="1:22" ht="36.75" customHeight="1" x14ac:dyDescent="0.25">
      <c r="A91" s="57">
        <v>43181</v>
      </c>
      <c r="B91" s="58">
        <v>0.50347222222222221</v>
      </c>
      <c r="C91" s="56" t="s">
        <v>3575</v>
      </c>
      <c r="D91" s="56" t="s">
        <v>3574</v>
      </c>
      <c r="F91" s="60" t="s">
        <v>2699</v>
      </c>
      <c r="H91" s="59">
        <v>9857830216</v>
      </c>
      <c r="J91" s="56" t="s">
        <v>1096</v>
      </c>
      <c r="M91" s="56" t="s">
        <v>3576</v>
      </c>
      <c r="V91" s="56" t="s">
        <v>3577</v>
      </c>
    </row>
    <row r="92" spans="1:22" ht="36.75" customHeight="1" x14ac:dyDescent="0.25">
      <c r="A92" s="57">
        <v>43182</v>
      </c>
      <c r="B92" s="58">
        <v>0.47847222222222219</v>
      </c>
      <c r="C92" s="56" t="s">
        <v>3586</v>
      </c>
      <c r="H92" s="59">
        <v>8645906718</v>
      </c>
      <c r="J92" s="56" t="s">
        <v>706</v>
      </c>
      <c r="M92" s="56" t="s">
        <v>191</v>
      </c>
      <c r="O92" s="56" t="s">
        <v>3587</v>
      </c>
      <c r="R92" s="56" t="s">
        <v>3588</v>
      </c>
      <c r="S92" s="56" t="s">
        <v>541</v>
      </c>
      <c r="T92" s="134">
        <v>29356</v>
      </c>
      <c r="V92" s="56" t="s">
        <v>3589</v>
      </c>
    </row>
    <row r="93" spans="1:22" customFormat="1" ht="36.75" customHeight="1" x14ac:dyDescent="0.25">
      <c r="A93" s="6">
        <v>43188</v>
      </c>
      <c r="B93" s="77">
        <v>0.62708333333333333</v>
      </c>
      <c r="C93" t="s">
        <v>3669</v>
      </c>
      <c r="D93" t="s">
        <v>3670</v>
      </c>
      <c r="E93" t="s">
        <v>3487</v>
      </c>
      <c r="F93" s="8" t="s">
        <v>3671</v>
      </c>
      <c r="G93" s="8"/>
      <c r="H93" s="9">
        <v>3167948601</v>
      </c>
      <c r="I93" s="9">
        <v>3169932252</v>
      </c>
      <c r="J93" t="s">
        <v>889</v>
      </c>
      <c r="K93">
        <v>17129775</v>
      </c>
      <c r="L93" s="62" t="s">
        <v>3672</v>
      </c>
      <c r="M93" s="62" t="s">
        <v>3668</v>
      </c>
      <c r="N93" s="11" t="s">
        <v>627</v>
      </c>
      <c r="O93" t="s">
        <v>3673</v>
      </c>
      <c r="R93" t="s">
        <v>3674</v>
      </c>
      <c r="S93" t="s">
        <v>2569</v>
      </c>
      <c r="T93">
        <v>67052</v>
      </c>
      <c r="V93" s="56" t="s">
        <v>3675</v>
      </c>
    </row>
    <row r="94" spans="1:22" customFormat="1" ht="36.75" customHeight="1" x14ac:dyDescent="0.25">
      <c r="A94" s="6">
        <v>43189</v>
      </c>
      <c r="B94" s="77">
        <v>0.3527777777777778</v>
      </c>
      <c r="C94" t="s">
        <v>2439</v>
      </c>
      <c r="D94" t="s">
        <v>2461</v>
      </c>
      <c r="F94" s="8" t="s">
        <v>3685</v>
      </c>
      <c r="G94" s="8"/>
      <c r="H94" s="9">
        <v>3306077347</v>
      </c>
      <c r="I94" s="9"/>
      <c r="J94" t="s">
        <v>870</v>
      </c>
      <c r="K94">
        <v>17101720</v>
      </c>
      <c r="L94" s="62"/>
      <c r="M94" s="62" t="s">
        <v>3683</v>
      </c>
      <c r="N94" s="11" t="s">
        <v>627</v>
      </c>
      <c r="O94" s="56" t="s">
        <v>2464</v>
      </c>
      <c r="R94" s="56" t="s">
        <v>2465</v>
      </c>
      <c r="S94" s="56" t="s">
        <v>2466</v>
      </c>
      <c r="T94" s="134">
        <v>44221</v>
      </c>
      <c r="V94" s="56" t="s">
        <v>3684</v>
      </c>
    </row>
    <row r="95" spans="1:22" ht="36.75" customHeight="1" x14ac:dyDescent="0.25">
      <c r="A95" s="57">
        <v>43199</v>
      </c>
      <c r="B95" s="58">
        <v>0.37291666666666662</v>
      </c>
      <c r="C95" s="56" t="s">
        <v>3731</v>
      </c>
      <c r="D95" s="56" t="s">
        <v>3732</v>
      </c>
      <c r="F95" s="60" t="s">
        <v>3733</v>
      </c>
      <c r="H95" s="59">
        <v>4129655746</v>
      </c>
      <c r="I95" s="59" t="s">
        <v>1481</v>
      </c>
      <c r="J95" s="56" t="s">
        <v>1860</v>
      </c>
      <c r="K95" s="56">
        <v>16056358</v>
      </c>
      <c r="O95" s="56" t="s">
        <v>3735</v>
      </c>
      <c r="R95" s="56" t="s">
        <v>3736</v>
      </c>
      <c r="S95" s="56" t="s">
        <v>1588</v>
      </c>
      <c r="T95" s="134">
        <v>15139</v>
      </c>
      <c r="V95" s="56" t="s">
        <v>3734</v>
      </c>
    </row>
    <row r="96" spans="1:22" ht="36.75" customHeight="1" x14ac:dyDescent="0.25">
      <c r="A96" s="57">
        <v>43201</v>
      </c>
      <c r="C96" s="56" t="s">
        <v>3633</v>
      </c>
      <c r="V96" s="56" t="s">
        <v>3768</v>
      </c>
    </row>
    <row r="97" spans="1:22" ht="36.75" customHeight="1" x14ac:dyDescent="0.25">
      <c r="A97" s="57">
        <v>43202</v>
      </c>
      <c r="C97" s="56" t="s">
        <v>3773</v>
      </c>
      <c r="D97" s="56" t="s">
        <v>428</v>
      </c>
      <c r="M97" s="56" t="s">
        <v>3774</v>
      </c>
      <c r="V97" s="56" t="s">
        <v>3772</v>
      </c>
    </row>
    <row r="98" spans="1:22" ht="36.75" customHeight="1" x14ac:dyDescent="0.25">
      <c r="A98" s="57">
        <v>43206</v>
      </c>
      <c r="B98" s="58">
        <v>0.39930555555555558</v>
      </c>
      <c r="C98" s="56" t="s">
        <v>956</v>
      </c>
      <c r="H98" s="59">
        <v>8054045589</v>
      </c>
      <c r="J98" s="56" t="s">
        <v>1064</v>
      </c>
      <c r="K98" s="56">
        <v>16129487</v>
      </c>
      <c r="M98" s="56" t="s">
        <v>3787</v>
      </c>
      <c r="O98" s="56" t="s">
        <v>970</v>
      </c>
      <c r="R98" s="56" t="s">
        <v>971</v>
      </c>
      <c r="S98" s="56" t="s">
        <v>972</v>
      </c>
      <c r="T98" s="134">
        <v>93314</v>
      </c>
      <c r="V98" s="56" t="s">
        <v>3788</v>
      </c>
    </row>
    <row r="99" spans="1:22" ht="36.75" customHeight="1" x14ac:dyDescent="0.25">
      <c r="A99" s="57">
        <v>43206</v>
      </c>
      <c r="B99" s="58">
        <v>0.55972222222222223</v>
      </c>
      <c r="C99" s="56" t="s">
        <v>3802</v>
      </c>
      <c r="D99" s="56" t="s">
        <v>2461</v>
      </c>
      <c r="E99" s="56" t="s">
        <v>3803</v>
      </c>
      <c r="H99" s="59">
        <v>3306077347</v>
      </c>
      <c r="J99" s="56" t="s">
        <v>1649</v>
      </c>
      <c r="K99" s="56">
        <v>17101720</v>
      </c>
      <c r="M99" s="56" t="s">
        <v>3683</v>
      </c>
      <c r="O99" s="56" t="s">
        <v>3804</v>
      </c>
      <c r="R99" s="56" t="s">
        <v>2465</v>
      </c>
      <c r="S99" s="56" t="s">
        <v>2052</v>
      </c>
      <c r="T99" s="134">
        <v>44221</v>
      </c>
      <c r="V99" s="56" t="s">
        <v>3805</v>
      </c>
    </row>
    <row r="100" spans="1:22" ht="36.75" customHeight="1" x14ac:dyDescent="0.25">
      <c r="A100" s="57">
        <v>43206</v>
      </c>
      <c r="B100" s="58">
        <v>0.40486111111111112</v>
      </c>
      <c r="C100" s="56" t="s">
        <v>3813</v>
      </c>
      <c r="M100" s="56" t="s">
        <v>3814</v>
      </c>
      <c r="O100" s="56" t="s">
        <v>3815</v>
      </c>
      <c r="R100" s="56" t="s">
        <v>3816</v>
      </c>
      <c r="S100" s="56" t="s">
        <v>3817</v>
      </c>
      <c r="T100" s="134">
        <v>60651</v>
      </c>
      <c r="V100" s="56" t="s">
        <v>3818</v>
      </c>
    </row>
    <row r="101" spans="1:22" customFormat="1" ht="36.75" customHeight="1" x14ac:dyDescent="0.25">
      <c r="A101" s="6">
        <v>43208</v>
      </c>
      <c r="B101" s="77">
        <v>0.46736111111111112</v>
      </c>
      <c r="C101" t="s">
        <v>2901</v>
      </c>
      <c r="D101" t="s">
        <v>2902</v>
      </c>
      <c r="F101" s="8"/>
      <c r="G101" s="8"/>
      <c r="H101" s="9">
        <v>6145815134</v>
      </c>
      <c r="I101" s="9"/>
      <c r="J101" t="s">
        <v>2064</v>
      </c>
      <c r="L101" s="62"/>
      <c r="M101" s="62" t="s">
        <v>3838</v>
      </c>
      <c r="N101" s="11"/>
      <c r="O101" s="56" t="s">
        <v>3846</v>
      </c>
      <c r="R101" s="56" t="s">
        <v>3847</v>
      </c>
      <c r="S101" s="56" t="s">
        <v>2052</v>
      </c>
      <c r="T101" s="134">
        <v>43528</v>
      </c>
      <c r="V101" s="56" t="s">
        <v>3840</v>
      </c>
    </row>
    <row r="102" spans="1:22" ht="36.75" customHeight="1" x14ac:dyDescent="0.25">
      <c r="A102" s="57">
        <v>43208</v>
      </c>
      <c r="B102" s="58">
        <v>0.4694444444444445</v>
      </c>
      <c r="C102" s="56" t="s">
        <v>3841</v>
      </c>
      <c r="D102" s="56" t="s">
        <v>3845</v>
      </c>
      <c r="H102" s="59">
        <v>2022714284</v>
      </c>
      <c r="J102" s="56" t="s">
        <v>3785</v>
      </c>
      <c r="M102" s="56" t="s">
        <v>3842</v>
      </c>
      <c r="O102" s="56" t="s">
        <v>3868</v>
      </c>
      <c r="R102" s="56" t="s">
        <v>3843</v>
      </c>
      <c r="S102" s="56" t="s">
        <v>972</v>
      </c>
      <c r="T102" s="134">
        <v>94063</v>
      </c>
      <c r="V102" s="56" t="s">
        <v>3844</v>
      </c>
    </row>
    <row r="103" spans="1:22" ht="36.75" customHeight="1" x14ac:dyDescent="0.25">
      <c r="A103" s="57">
        <v>43208</v>
      </c>
      <c r="B103" s="58">
        <v>0.5541666666666667</v>
      </c>
      <c r="C103" s="56" t="s">
        <v>3849</v>
      </c>
      <c r="D103" s="56" t="s">
        <v>3848</v>
      </c>
      <c r="H103" s="59">
        <v>9199908030</v>
      </c>
      <c r="J103" s="56" t="s">
        <v>771</v>
      </c>
      <c r="O103" s="56" t="s">
        <v>3850</v>
      </c>
      <c r="R103" s="56" t="s">
        <v>3851</v>
      </c>
      <c r="S103" s="56" t="s">
        <v>712</v>
      </c>
      <c r="T103" s="134">
        <v>27703</v>
      </c>
      <c r="V103" s="56" t="s">
        <v>3852</v>
      </c>
    </row>
    <row r="104" spans="1:22" ht="36.75" customHeight="1" x14ac:dyDescent="0.25">
      <c r="A104" s="57">
        <v>43213</v>
      </c>
      <c r="C104" s="56" t="s">
        <v>3512</v>
      </c>
      <c r="J104" s="56" t="s">
        <v>1185</v>
      </c>
      <c r="M104" s="56" t="s">
        <v>3879</v>
      </c>
      <c r="V104" s="56" t="s">
        <v>3878</v>
      </c>
    </row>
    <row r="105" spans="1:22" customFormat="1" ht="36.75" customHeight="1" x14ac:dyDescent="0.25">
      <c r="A105" s="6">
        <v>43215</v>
      </c>
      <c r="B105" s="77">
        <v>0.4861111111111111</v>
      </c>
      <c r="C105" t="s">
        <v>3914</v>
      </c>
      <c r="D105" t="s">
        <v>3913</v>
      </c>
      <c r="E105" s="141" t="s">
        <v>3923</v>
      </c>
      <c r="F105" s="8" t="s">
        <v>3916</v>
      </c>
      <c r="G105" s="8"/>
      <c r="H105" s="9">
        <v>2067341221</v>
      </c>
      <c r="I105" s="9">
        <v>2066237676</v>
      </c>
      <c r="J105" t="s">
        <v>1000</v>
      </c>
      <c r="K105" s="83" t="s">
        <v>3922</v>
      </c>
      <c r="L105" s="62"/>
      <c r="M105" s="62" t="s">
        <v>3960</v>
      </c>
      <c r="N105" s="11" t="s">
        <v>627</v>
      </c>
      <c r="V105" s="56" t="s">
        <v>3939</v>
      </c>
    </row>
    <row r="106" spans="1:22" customFormat="1" ht="36.75" customHeight="1" x14ac:dyDescent="0.25">
      <c r="A106" s="6">
        <v>43217</v>
      </c>
      <c r="B106" s="77">
        <v>0.4152777777777778</v>
      </c>
      <c r="C106" t="s">
        <v>1744</v>
      </c>
      <c r="D106" t="s">
        <v>3944</v>
      </c>
      <c r="E106" t="s">
        <v>3945</v>
      </c>
      <c r="F106" s="8"/>
      <c r="G106" s="8"/>
      <c r="H106" s="9">
        <v>8036295198</v>
      </c>
      <c r="I106" s="9"/>
      <c r="J106" t="s">
        <v>1096</v>
      </c>
      <c r="L106" s="62"/>
      <c r="M106" s="62" t="s">
        <v>3946</v>
      </c>
      <c r="N106" s="11" t="s">
        <v>627</v>
      </c>
      <c r="O106" s="56" t="s">
        <v>3947</v>
      </c>
      <c r="R106" s="56" t="s">
        <v>3948</v>
      </c>
      <c r="S106" s="56" t="s">
        <v>541</v>
      </c>
      <c r="T106" s="134">
        <v>29053</v>
      </c>
      <c r="V106" s="56" t="s">
        <v>4207</v>
      </c>
    </row>
    <row r="107" spans="1:22" customFormat="1" ht="36.75" customHeight="1" x14ac:dyDescent="0.25">
      <c r="A107" s="6">
        <v>43221</v>
      </c>
      <c r="B107" s="77">
        <v>0.60763888888888895</v>
      </c>
      <c r="C107" t="s">
        <v>3853</v>
      </c>
      <c r="D107" t="s">
        <v>3958</v>
      </c>
      <c r="F107" s="8"/>
      <c r="G107" s="8"/>
      <c r="H107" s="9">
        <v>4129654136</v>
      </c>
      <c r="I107" s="9"/>
      <c r="J107" t="s">
        <v>1185</v>
      </c>
      <c r="L107" s="62"/>
      <c r="M107" s="62" t="s">
        <v>4002</v>
      </c>
      <c r="N107" s="11" t="s">
        <v>627</v>
      </c>
      <c r="V107" s="56" t="s">
        <v>4003</v>
      </c>
    </row>
    <row r="108" spans="1:22" ht="36.75" customHeight="1" x14ac:dyDescent="0.25">
      <c r="A108" s="57">
        <v>43222</v>
      </c>
      <c r="B108" s="58">
        <v>0.3576388888888889</v>
      </c>
      <c r="C108" s="56" t="s">
        <v>4012</v>
      </c>
      <c r="D108" s="56" t="s">
        <v>4013</v>
      </c>
      <c r="J108" s="56" t="s">
        <v>870</v>
      </c>
      <c r="O108" s="56" t="s">
        <v>4014</v>
      </c>
      <c r="R108" s="56" t="s">
        <v>832</v>
      </c>
      <c r="S108" s="56" t="s">
        <v>4015</v>
      </c>
      <c r="T108" s="134">
        <v>97338</v>
      </c>
      <c r="V108" s="56" t="s">
        <v>4016</v>
      </c>
    </row>
    <row r="109" spans="1:22" ht="36.75" customHeight="1" x14ac:dyDescent="0.25">
      <c r="A109" s="57">
        <v>43227</v>
      </c>
      <c r="B109" s="58">
        <v>0.41597222222222219</v>
      </c>
      <c r="C109" s="56" t="s">
        <v>4091</v>
      </c>
      <c r="D109" s="56" t="s">
        <v>996</v>
      </c>
      <c r="E109" s="56" t="s">
        <v>2620</v>
      </c>
      <c r="H109" s="59">
        <v>7408451234</v>
      </c>
      <c r="J109" s="56" t="s">
        <v>2064</v>
      </c>
      <c r="M109" s="56" t="s">
        <v>4417</v>
      </c>
      <c r="O109" s="56" t="s">
        <v>4092</v>
      </c>
      <c r="R109" s="56" t="s">
        <v>4093</v>
      </c>
      <c r="S109" s="56" t="s">
        <v>2052</v>
      </c>
      <c r="T109" s="134">
        <v>43016</v>
      </c>
      <c r="V109" s="56" t="s">
        <v>4090</v>
      </c>
    </row>
    <row r="110" spans="1:22" customFormat="1" ht="36.75" customHeight="1" x14ac:dyDescent="0.25">
      <c r="A110" s="6">
        <v>43227</v>
      </c>
      <c r="B110" s="77">
        <v>0.3840277777777778</v>
      </c>
      <c r="D110" t="s">
        <v>4087</v>
      </c>
      <c r="F110" s="8" t="s">
        <v>4088</v>
      </c>
      <c r="G110" s="8"/>
      <c r="H110" s="9">
        <v>5742862038</v>
      </c>
      <c r="I110" s="9"/>
      <c r="J110" t="s">
        <v>771</v>
      </c>
      <c r="L110" s="62"/>
      <c r="M110" s="62" t="s">
        <v>4089</v>
      </c>
      <c r="N110" s="11" t="s">
        <v>627</v>
      </c>
      <c r="V110" s="56" t="s">
        <v>4104</v>
      </c>
    </row>
    <row r="111" spans="1:22" customFormat="1" ht="36.75" customHeight="1" x14ac:dyDescent="0.25">
      <c r="A111" s="6">
        <v>43230</v>
      </c>
      <c r="B111" s="77">
        <v>0.56666666666666665</v>
      </c>
      <c r="C111" t="s">
        <v>2783</v>
      </c>
      <c r="D111" t="s">
        <v>3898</v>
      </c>
      <c r="E111" s="141"/>
      <c r="F111" s="8" t="s">
        <v>4034</v>
      </c>
      <c r="G111" s="8"/>
      <c r="H111" s="9">
        <v>6166482217</v>
      </c>
      <c r="I111" s="9"/>
      <c r="J111" t="s">
        <v>1185</v>
      </c>
      <c r="L111" s="62"/>
      <c r="M111" s="62" t="s">
        <v>4191</v>
      </c>
      <c r="N111" s="11" t="s">
        <v>627</v>
      </c>
      <c r="O111" s="56" t="s">
        <v>4192</v>
      </c>
      <c r="R111" s="56" t="s">
        <v>4193</v>
      </c>
      <c r="S111" s="56" t="s">
        <v>2431</v>
      </c>
      <c r="T111" s="134">
        <v>49321</v>
      </c>
      <c r="V111" s="56" t="s">
        <v>4194</v>
      </c>
    </row>
    <row r="112" spans="1:22" ht="36.75" customHeight="1" x14ac:dyDescent="0.25">
      <c r="A112" s="57">
        <v>43231</v>
      </c>
      <c r="B112" s="58">
        <v>0.34722222222222227</v>
      </c>
      <c r="C112" s="56" t="s">
        <v>4200</v>
      </c>
      <c r="D112" s="56" t="s">
        <v>4201</v>
      </c>
      <c r="F112" s="60" t="s">
        <v>4202</v>
      </c>
      <c r="H112" s="59">
        <v>3545666667</v>
      </c>
      <c r="M112" s="56" t="s">
        <v>4206</v>
      </c>
      <c r="O112" s="56" t="s">
        <v>4203</v>
      </c>
      <c r="R112" s="56" t="s">
        <v>4204</v>
      </c>
      <c r="U112" s="56" t="s">
        <v>4205</v>
      </c>
      <c r="V112" s="56" t="s">
        <v>4199</v>
      </c>
    </row>
    <row r="113" spans="1:22" ht="36.75" customHeight="1" x14ac:dyDescent="0.25">
      <c r="A113" s="57">
        <v>43231</v>
      </c>
      <c r="B113" s="58">
        <v>0.41388888888888892</v>
      </c>
      <c r="C113" s="56" t="s">
        <v>4232</v>
      </c>
      <c r="D113" s="56" t="s">
        <v>2543</v>
      </c>
      <c r="K113" s="56" t="s">
        <v>4211</v>
      </c>
      <c r="M113" s="56" t="s">
        <v>4209</v>
      </c>
      <c r="V113" s="56" t="s">
        <v>4210</v>
      </c>
    </row>
    <row r="114" spans="1:22" customFormat="1" ht="36.75" customHeight="1" x14ac:dyDescent="0.25">
      <c r="A114" s="6">
        <v>43231</v>
      </c>
      <c r="B114" s="77">
        <v>0.57430555555555551</v>
      </c>
      <c r="C114" t="s">
        <v>3773</v>
      </c>
      <c r="D114" t="s">
        <v>428</v>
      </c>
      <c r="F114" s="8" t="s">
        <v>430</v>
      </c>
      <c r="G114" s="8"/>
      <c r="H114" s="9">
        <v>8177717404</v>
      </c>
      <c r="I114" s="9"/>
      <c r="J114" t="s">
        <v>26</v>
      </c>
      <c r="K114">
        <v>17049602</v>
      </c>
      <c r="L114" s="62"/>
      <c r="M114" s="62" t="s">
        <v>4215</v>
      </c>
      <c r="N114" s="11" t="s">
        <v>627</v>
      </c>
      <c r="O114" s="56" t="s">
        <v>4217</v>
      </c>
      <c r="R114" s="56" t="s">
        <v>4218</v>
      </c>
      <c r="S114" t="s">
        <v>326</v>
      </c>
      <c r="T114">
        <v>31516</v>
      </c>
      <c r="V114" s="56" t="s">
        <v>4216</v>
      </c>
    </row>
    <row r="115" spans="1:22" ht="36.75" customHeight="1" x14ac:dyDescent="0.25">
      <c r="C115" s="56" t="s">
        <v>4263</v>
      </c>
      <c r="V115" s="56" t="s">
        <v>4261</v>
      </c>
    </row>
    <row r="116" spans="1:22" ht="36.75" customHeight="1" x14ac:dyDescent="0.25">
      <c r="A116" s="57">
        <v>43235</v>
      </c>
      <c r="B116" s="58">
        <v>0.67499999999999993</v>
      </c>
      <c r="C116" s="56" t="s">
        <v>4241</v>
      </c>
      <c r="H116" s="59">
        <v>4073837699</v>
      </c>
      <c r="J116" s="56" t="s">
        <v>2208</v>
      </c>
      <c r="O116" s="56" t="s">
        <v>4259</v>
      </c>
      <c r="R116" s="56" t="s">
        <v>4260</v>
      </c>
      <c r="S116" s="56" t="s">
        <v>496</v>
      </c>
      <c r="T116" s="134">
        <v>32780</v>
      </c>
      <c r="V116" s="56" t="s">
        <v>4262</v>
      </c>
    </row>
    <row r="117" spans="1:22" customFormat="1" ht="36.75" customHeight="1" x14ac:dyDescent="0.25">
      <c r="A117" s="6">
        <v>43235</v>
      </c>
      <c r="B117" s="77">
        <v>0.58958333333333335</v>
      </c>
      <c r="C117" t="s">
        <v>2246</v>
      </c>
      <c r="D117" t="s">
        <v>4252</v>
      </c>
      <c r="F117" s="8" t="s">
        <v>4251</v>
      </c>
      <c r="G117" s="8"/>
      <c r="H117" s="9">
        <v>2093454051</v>
      </c>
      <c r="I117" s="9"/>
      <c r="L117" s="62"/>
      <c r="M117" s="62" t="s">
        <v>4249</v>
      </c>
      <c r="N117" s="11" t="s">
        <v>627</v>
      </c>
      <c r="O117" s="56" t="s">
        <v>4321</v>
      </c>
      <c r="R117" s="56" t="s">
        <v>4311</v>
      </c>
      <c r="S117" t="s">
        <v>972</v>
      </c>
      <c r="T117">
        <v>95354</v>
      </c>
      <c r="V117" s="56" t="s">
        <v>4304</v>
      </c>
    </row>
    <row r="118" spans="1:22" ht="15.75" x14ac:dyDescent="0.25">
      <c r="A118" s="57">
        <v>43235</v>
      </c>
      <c r="B118" s="58">
        <v>0.69236111111111109</v>
      </c>
      <c r="C118" s="56" t="s">
        <v>449</v>
      </c>
      <c r="D118" s="56" t="s">
        <v>449</v>
      </c>
      <c r="F118" s="60" t="s">
        <v>1013</v>
      </c>
      <c r="H118" s="59">
        <v>5184950076</v>
      </c>
      <c r="J118" s="56" t="s">
        <v>1000</v>
      </c>
      <c r="M118" s="56" t="s">
        <v>4264</v>
      </c>
      <c r="O118" s="56" t="s">
        <v>1009</v>
      </c>
      <c r="R118" s="56" t="s">
        <v>1010</v>
      </c>
      <c r="S118" s="56" t="s">
        <v>740</v>
      </c>
      <c r="T118" s="134">
        <v>12020</v>
      </c>
      <c r="V118" s="56" t="s">
        <v>4265</v>
      </c>
    </row>
    <row r="119" spans="1:22" ht="36.75" customHeight="1" x14ac:dyDescent="0.25">
      <c r="A119" s="57">
        <v>43235</v>
      </c>
      <c r="B119" s="58">
        <v>0.4694444444444445</v>
      </c>
      <c r="C119" s="56" t="s">
        <v>2223</v>
      </c>
      <c r="D119" s="56" t="s">
        <v>4232</v>
      </c>
      <c r="H119" s="59">
        <v>3044727206</v>
      </c>
      <c r="K119" s="56" t="s">
        <v>4271</v>
      </c>
      <c r="V119" s="56" t="s">
        <v>4272</v>
      </c>
    </row>
    <row r="120" spans="1:22" customFormat="1" ht="36.75" customHeight="1" x14ac:dyDescent="0.25">
      <c r="A120" s="6">
        <v>43236</v>
      </c>
      <c r="B120" s="77">
        <v>0.65972222222222221</v>
      </c>
      <c r="C120" t="s">
        <v>4279</v>
      </c>
      <c r="D120" t="s">
        <v>4087</v>
      </c>
      <c r="F120" s="8" t="s">
        <v>4088</v>
      </c>
      <c r="G120" s="8"/>
      <c r="H120" s="9">
        <v>5742862038</v>
      </c>
      <c r="I120" s="9"/>
      <c r="J120" t="s">
        <v>771</v>
      </c>
      <c r="L120" s="62"/>
      <c r="M120" s="62"/>
      <c r="N120" s="11" t="s">
        <v>627</v>
      </c>
      <c r="O120" t="s">
        <v>4280</v>
      </c>
      <c r="R120" t="s">
        <v>4281</v>
      </c>
      <c r="S120" t="s">
        <v>1502</v>
      </c>
      <c r="T120">
        <v>46545</v>
      </c>
      <c r="V120" s="56" t="s">
        <v>4282</v>
      </c>
    </row>
    <row r="121" spans="1:22" customFormat="1" ht="36.75" customHeight="1" x14ac:dyDescent="0.25">
      <c r="A121" s="6">
        <v>43236</v>
      </c>
      <c r="B121" s="77">
        <v>0.69513888888888886</v>
      </c>
      <c r="C121" t="s">
        <v>3471</v>
      </c>
      <c r="D121" t="s">
        <v>2902</v>
      </c>
      <c r="F121" s="8"/>
      <c r="G121" s="8"/>
      <c r="H121" s="9">
        <v>6145815134</v>
      </c>
      <c r="I121" s="9"/>
      <c r="L121" s="62"/>
      <c r="M121" s="62" t="s">
        <v>4270</v>
      </c>
      <c r="N121" s="11" t="s">
        <v>627</v>
      </c>
      <c r="V121" s="56" t="s">
        <v>4283</v>
      </c>
    </row>
    <row r="122" spans="1:22" ht="15.75" x14ac:dyDescent="0.25">
      <c r="A122" s="57">
        <v>43237</v>
      </c>
      <c r="B122" s="58">
        <v>0.3756944444444445</v>
      </c>
      <c r="C122" s="56" t="s">
        <v>3972</v>
      </c>
      <c r="D122" s="56" t="s">
        <v>1595</v>
      </c>
      <c r="E122" s="56" t="s">
        <v>3970</v>
      </c>
      <c r="F122" s="60" t="s">
        <v>3973</v>
      </c>
      <c r="G122" s="60" t="s">
        <v>3971</v>
      </c>
      <c r="H122" s="59">
        <v>5175432123</v>
      </c>
      <c r="I122" s="59">
        <v>5174492920</v>
      </c>
      <c r="J122" s="56" t="s">
        <v>1484</v>
      </c>
      <c r="M122" s="56" t="s">
        <v>4286</v>
      </c>
      <c r="O122" s="56" t="s">
        <v>3974</v>
      </c>
      <c r="R122" s="56" t="s">
        <v>711</v>
      </c>
      <c r="S122" s="56" t="s">
        <v>2431</v>
      </c>
      <c r="T122" s="134">
        <v>48813</v>
      </c>
      <c r="V122" t="s">
        <v>4287</v>
      </c>
    </row>
    <row r="123" spans="1:22" ht="36.75" customHeight="1" x14ac:dyDescent="0.25">
      <c r="A123" s="57">
        <v>43242</v>
      </c>
      <c r="B123" s="58">
        <v>0.4680555555555555</v>
      </c>
      <c r="C123" s="56" t="s">
        <v>4322</v>
      </c>
      <c r="D123" s="56" t="s">
        <v>4327</v>
      </c>
      <c r="E123" s="56" t="s">
        <v>4328</v>
      </c>
      <c r="F123" s="60" t="s">
        <v>4323</v>
      </c>
      <c r="H123" s="59">
        <v>2565276770</v>
      </c>
      <c r="J123" s="56" t="s">
        <v>706</v>
      </c>
      <c r="M123" s="56" t="s">
        <v>4324</v>
      </c>
      <c r="O123" s="56" t="s">
        <v>4329</v>
      </c>
      <c r="R123" s="56" t="s">
        <v>4325</v>
      </c>
      <c r="S123" s="56" t="s">
        <v>2822</v>
      </c>
      <c r="T123" s="134">
        <v>35749</v>
      </c>
      <c r="V123" s="56" t="s">
        <v>4326</v>
      </c>
    </row>
    <row r="124" spans="1:22" ht="36.75" customHeight="1" x14ac:dyDescent="0.25">
      <c r="A124" s="57">
        <v>43243</v>
      </c>
      <c r="B124" s="58">
        <v>0.87152777777777779</v>
      </c>
      <c r="C124" s="56" t="s">
        <v>4351</v>
      </c>
      <c r="D124" s="56" t="s">
        <v>4352</v>
      </c>
      <c r="F124" s="60" t="s">
        <v>4353</v>
      </c>
      <c r="H124" s="59">
        <v>9373642920</v>
      </c>
      <c r="J124" s="56" t="s">
        <v>706</v>
      </c>
      <c r="M124" s="56" t="s">
        <v>4324</v>
      </c>
      <c r="O124" s="56" t="s">
        <v>4365</v>
      </c>
      <c r="R124" s="56" t="s">
        <v>4366</v>
      </c>
      <c r="S124" s="56" t="s">
        <v>2052</v>
      </c>
      <c r="T124" s="134">
        <v>45142</v>
      </c>
      <c r="V124" s="56" t="s">
        <v>4354</v>
      </c>
    </row>
    <row r="125" spans="1:22" ht="36.75" customHeight="1" x14ac:dyDescent="0.25">
      <c r="A125" s="57">
        <v>43244</v>
      </c>
      <c r="B125" s="58">
        <v>0.56458333333333333</v>
      </c>
      <c r="C125" s="56" t="s">
        <v>4378</v>
      </c>
      <c r="D125" s="56" t="s">
        <v>4201</v>
      </c>
      <c r="F125" s="60" t="s">
        <v>4202</v>
      </c>
      <c r="H125" s="59" t="s">
        <v>4379</v>
      </c>
      <c r="J125" s="56" t="s">
        <v>721</v>
      </c>
      <c r="N125" s="56" t="s">
        <v>4380</v>
      </c>
      <c r="O125" s="56" t="s">
        <v>4203</v>
      </c>
      <c r="R125" s="56" t="s">
        <v>4385</v>
      </c>
      <c r="U125" s="56" t="s">
        <v>4205</v>
      </c>
      <c r="V125" s="56" t="s">
        <v>4386</v>
      </c>
    </row>
    <row r="126" spans="1:22" ht="36.75" customHeight="1" x14ac:dyDescent="0.25">
      <c r="A126" s="57">
        <v>43244</v>
      </c>
      <c r="C126" s="56" t="s">
        <v>2108</v>
      </c>
      <c r="N126" s="56" t="s">
        <v>4383</v>
      </c>
      <c r="V126" s="56" t="s">
        <v>4384</v>
      </c>
    </row>
    <row r="127" spans="1:22" customFormat="1" ht="36.75" customHeight="1" x14ac:dyDescent="0.25">
      <c r="A127" s="6">
        <v>43245</v>
      </c>
      <c r="B127" s="77">
        <v>0.5541666666666667</v>
      </c>
      <c r="C127" t="s">
        <v>4387</v>
      </c>
      <c r="D127" t="s">
        <v>3078</v>
      </c>
      <c r="F127" s="8"/>
      <c r="G127" s="8"/>
      <c r="H127" s="9">
        <v>5512253346</v>
      </c>
      <c r="I127" s="9"/>
      <c r="L127" s="62"/>
      <c r="M127" s="62" t="s">
        <v>4388</v>
      </c>
      <c r="N127" s="11"/>
      <c r="O127" s="56" t="s">
        <v>4389</v>
      </c>
      <c r="R127" s="56" t="s">
        <v>3056</v>
      </c>
      <c r="S127" s="56" t="s">
        <v>740</v>
      </c>
      <c r="T127" s="134">
        <v>10003</v>
      </c>
      <c r="V127" s="56" t="s">
        <v>4390</v>
      </c>
    </row>
    <row r="128" spans="1:22" customFormat="1" ht="36.75" customHeight="1" x14ac:dyDescent="0.25">
      <c r="A128" s="6">
        <v>43245</v>
      </c>
      <c r="B128" s="77">
        <v>0.7006944444444444</v>
      </c>
      <c r="C128" t="s">
        <v>4402</v>
      </c>
      <c r="F128" s="8" t="s">
        <v>4403</v>
      </c>
      <c r="G128" s="8"/>
      <c r="H128" s="9">
        <v>2176494540</v>
      </c>
      <c r="I128" s="9"/>
      <c r="J128" t="s">
        <v>706</v>
      </c>
      <c r="L128" s="62"/>
      <c r="M128" s="62"/>
      <c r="N128" s="11" t="s">
        <v>627</v>
      </c>
      <c r="O128" s="56" t="s">
        <v>4405</v>
      </c>
      <c r="R128" s="56" t="s">
        <v>4406</v>
      </c>
      <c r="S128" s="56" t="s">
        <v>2754</v>
      </c>
      <c r="T128" s="134">
        <v>61953</v>
      </c>
      <c r="V128" s="56" t="s">
        <v>4404</v>
      </c>
    </row>
    <row r="129" spans="1:22" customFormat="1" ht="36.75" customHeight="1" x14ac:dyDescent="0.25">
      <c r="A129" s="6">
        <v>43249</v>
      </c>
      <c r="B129" s="77">
        <v>0.10277777777777779</v>
      </c>
      <c r="C129" t="s">
        <v>4331</v>
      </c>
      <c r="D129" t="s">
        <v>4412</v>
      </c>
      <c r="F129" s="8" t="s">
        <v>4333</v>
      </c>
      <c r="G129" s="8"/>
      <c r="H129" s="9">
        <v>6077543221</v>
      </c>
      <c r="I129" s="9"/>
      <c r="J129" t="s">
        <v>1209</v>
      </c>
      <c r="L129" s="62"/>
      <c r="M129" s="62" t="s">
        <v>4413</v>
      </c>
      <c r="N129" s="11" t="s">
        <v>627</v>
      </c>
      <c r="O129" s="56" t="s">
        <v>4414</v>
      </c>
      <c r="R129" s="56" t="s">
        <v>4415</v>
      </c>
      <c r="S129" s="56" t="s">
        <v>740</v>
      </c>
      <c r="T129" s="134">
        <v>13850</v>
      </c>
      <c r="V129" s="56" t="s">
        <v>4416</v>
      </c>
    </row>
    <row r="130" spans="1:22" ht="36.75" customHeight="1" x14ac:dyDescent="0.25">
      <c r="A130" s="57">
        <v>43256</v>
      </c>
      <c r="B130" s="58">
        <v>0.36874999999999997</v>
      </c>
      <c r="C130" s="56" t="s">
        <v>4228</v>
      </c>
      <c r="G130" s="60" t="s">
        <v>4229</v>
      </c>
      <c r="M130" s="56" t="s">
        <v>4472</v>
      </c>
      <c r="O130" s="56" t="s">
        <v>4473</v>
      </c>
      <c r="R130" s="56" t="s">
        <v>4474</v>
      </c>
      <c r="S130" s="56" t="s">
        <v>541</v>
      </c>
      <c r="T130" s="134">
        <v>29627</v>
      </c>
      <c r="V130" s="56" t="s">
        <v>4475</v>
      </c>
    </row>
    <row r="131" spans="1:22" ht="36.75" customHeight="1" x14ac:dyDescent="0.25">
      <c r="A131" s="57">
        <v>43308</v>
      </c>
      <c r="B131" s="58">
        <v>6.5277777777777782E-2</v>
      </c>
      <c r="C131" s="56" t="s">
        <v>9019</v>
      </c>
      <c r="D131" s="56" t="s">
        <v>4504</v>
      </c>
      <c r="E131" s="56" t="s">
        <v>9020</v>
      </c>
      <c r="F131" s="60" t="s">
        <v>9021</v>
      </c>
      <c r="V131" s="56" t="s">
        <v>4521</v>
      </c>
    </row>
    <row r="132" spans="1:22" customFormat="1" ht="36.75" customHeight="1" x14ac:dyDescent="0.25">
      <c r="A132" s="6">
        <v>43259</v>
      </c>
      <c r="B132" s="77">
        <v>0.58194444444444449</v>
      </c>
      <c r="C132" t="s">
        <v>3773</v>
      </c>
      <c r="D132" t="s">
        <v>428</v>
      </c>
      <c r="F132" s="8" t="s">
        <v>430</v>
      </c>
      <c r="G132" s="8"/>
      <c r="H132" s="9">
        <v>8177717404</v>
      </c>
      <c r="I132" s="9"/>
      <c r="J132" t="s">
        <v>26</v>
      </c>
      <c r="K132">
        <v>17049602</v>
      </c>
      <c r="L132" s="62"/>
      <c r="M132" s="62" t="s">
        <v>4215</v>
      </c>
      <c r="N132" s="11" t="s">
        <v>627</v>
      </c>
      <c r="O132" s="56" t="s">
        <v>4217</v>
      </c>
      <c r="R132" s="56" t="s">
        <v>4218</v>
      </c>
      <c r="S132" t="s">
        <v>326</v>
      </c>
      <c r="T132">
        <v>31516</v>
      </c>
      <c r="V132" s="56" t="s">
        <v>4522</v>
      </c>
    </row>
    <row r="133" spans="1:22" ht="15.75" x14ac:dyDescent="0.25">
      <c r="C133" s="56" t="s">
        <v>3773</v>
      </c>
      <c r="D133" s="56" t="s">
        <v>428</v>
      </c>
      <c r="O133" s="56" t="s">
        <v>4524</v>
      </c>
      <c r="R133" s="56" t="s">
        <v>4526</v>
      </c>
      <c r="S133" s="56" t="s">
        <v>326</v>
      </c>
      <c r="T133" s="134">
        <v>31516</v>
      </c>
      <c r="V133"/>
    </row>
    <row r="134" spans="1:22" customFormat="1" ht="36.75" customHeight="1" x14ac:dyDescent="0.25">
      <c r="A134" s="6">
        <v>43263</v>
      </c>
      <c r="B134" s="77">
        <v>0.57152777777777775</v>
      </c>
      <c r="C134" t="s">
        <v>2246</v>
      </c>
      <c r="D134" t="s">
        <v>4252</v>
      </c>
      <c r="F134" s="8" t="s">
        <v>4251</v>
      </c>
      <c r="G134" s="8"/>
      <c r="H134" s="9">
        <v>2093454051</v>
      </c>
      <c r="I134" s="9"/>
      <c r="L134" s="62"/>
      <c r="M134" s="62" t="s">
        <v>4539</v>
      </c>
      <c r="N134" s="11" t="s">
        <v>627</v>
      </c>
      <c r="O134" s="56" t="s">
        <v>4321</v>
      </c>
      <c r="R134" s="56" t="s">
        <v>4311</v>
      </c>
      <c r="S134" t="s">
        <v>972</v>
      </c>
      <c r="T134">
        <v>95354</v>
      </c>
      <c r="V134" s="56" t="s">
        <v>4540</v>
      </c>
    </row>
    <row r="135" spans="1:22" customFormat="1" ht="36.75" customHeight="1" x14ac:dyDescent="0.25">
      <c r="A135" s="6">
        <v>43262</v>
      </c>
      <c r="B135" s="77">
        <v>0.57222222222222219</v>
      </c>
      <c r="C135" t="s">
        <v>1707</v>
      </c>
      <c r="D135" t="s">
        <v>1657</v>
      </c>
      <c r="F135" s="8" t="s">
        <v>2690</v>
      </c>
      <c r="G135" s="8"/>
      <c r="H135" s="9">
        <v>8622059238</v>
      </c>
      <c r="I135" s="9"/>
      <c r="J135" t="s">
        <v>771</v>
      </c>
      <c r="L135" s="62"/>
      <c r="M135" s="62" t="s">
        <v>4545</v>
      </c>
      <c r="N135" s="11" t="s">
        <v>627</v>
      </c>
      <c r="O135" s="56" t="s">
        <v>4542</v>
      </c>
      <c r="R135" s="56" t="s">
        <v>4543</v>
      </c>
      <c r="S135" s="56" t="s">
        <v>1807</v>
      </c>
      <c r="T135" s="134">
        <v>7203</v>
      </c>
      <c r="V135" s="56" t="s">
        <v>4544</v>
      </c>
    </row>
    <row r="136" spans="1:22" customFormat="1" ht="36.75" customHeight="1" x14ac:dyDescent="0.25">
      <c r="A136" s="6">
        <v>43265</v>
      </c>
      <c r="B136" s="77">
        <v>0.56666666666666665</v>
      </c>
      <c r="C136" t="s">
        <v>4583</v>
      </c>
      <c r="D136" t="s">
        <v>4588</v>
      </c>
      <c r="F136" s="8" t="s">
        <v>4589</v>
      </c>
      <c r="G136" s="8"/>
      <c r="H136" s="9">
        <v>5864841939</v>
      </c>
      <c r="I136" s="9"/>
      <c r="J136" t="s">
        <v>4581</v>
      </c>
      <c r="L136" s="62"/>
      <c r="M136" s="62" t="s">
        <v>4582</v>
      </c>
      <c r="N136" s="11" t="s">
        <v>627</v>
      </c>
      <c r="O136" s="56" t="s">
        <v>4585</v>
      </c>
      <c r="R136" s="56" t="s">
        <v>4586</v>
      </c>
      <c r="S136" t="s">
        <v>2431</v>
      </c>
      <c r="T136">
        <v>48042</v>
      </c>
      <c r="V136" s="56" t="s">
        <v>4587</v>
      </c>
    </row>
    <row r="137" spans="1:22" ht="36.75" customHeight="1" x14ac:dyDescent="0.25">
      <c r="A137" s="57">
        <v>43271</v>
      </c>
      <c r="B137" s="58">
        <v>0.4069444444444445</v>
      </c>
      <c r="C137" s="56" t="s">
        <v>2223</v>
      </c>
      <c r="K137" s="56" t="s">
        <v>4630</v>
      </c>
      <c r="V137" s="56" t="s">
        <v>4631</v>
      </c>
    </row>
    <row r="138" spans="1:22" ht="36.75" customHeight="1" x14ac:dyDescent="0.25">
      <c r="A138" s="57">
        <v>43271</v>
      </c>
      <c r="B138" s="58">
        <v>0.44791666666666669</v>
      </c>
      <c r="C138" s="56" t="s">
        <v>4633</v>
      </c>
      <c r="D138" s="56" t="s">
        <v>4634</v>
      </c>
      <c r="F138" s="60" t="s">
        <v>4635</v>
      </c>
      <c r="H138" s="59">
        <v>6238891334</v>
      </c>
      <c r="J138" s="56" t="s">
        <v>771</v>
      </c>
      <c r="K138" s="56">
        <v>18041074</v>
      </c>
      <c r="M138" s="56" t="s">
        <v>4636</v>
      </c>
      <c r="O138" s="56" t="s">
        <v>4637</v>
      </c>
      <c r="R138" s="56" t="s">
        <v>4638</v>
      </c>
      <c r="S138" s="56" t="s">
        <v>2918</v>
      </c>
      <c r="T138" s="134">
        <v>85281</v>
      </c>
      <c r="V138" s="56" t="s">
        <v>4632</v>
      </c>
    </row>
    <row r="139" spans="1:22" customFormat="1" ht="36.75" customHeight="1" x14ac:dyDescent="0.25">
      <c r="A139" s="6">
        <v>43271</v>
      </c>
      <c r="B139" s="7">
        <v>0.60763888888888895</v>
      </c>
      <c r="C139" t="s">
        <v>4656</v>
      </c>
      <c r="D139" t="s">
        <v>1688</v>
      </c>
      <c r="E139" t="s">
        <v>2126</v>
      </c>
      <c r="F139" s="8" t="s">
        <v>3596</v>
      </c>
      <c r="G139" s="8"/>
      <c r="H139" s="9">
        <v>8069286930</v>
      </c>
      <c r="I139" s="9"/>
      <c r="J139" t="s">
        <v>731</v>
      </c>
      <c r="K139">
        <v>17089699</v>
      </c>
      <c r="L139" s="62"/>
      <c r="M139" s="62" t="s">
        <v>4657</v>
      </c>
      <c r="N139" s="11" t="s">
        <v>627</v>
      </c>
      <c r="O139" s="56" t="s">
        <v>4661</v>
      </c>
      <c r="R139" s="56" t="s">
        <v>4662</v>
      </c>
      <c r="S139" s="56" t="s">
        <v>2716</v>
      </c>
      <c r="T139" s="134">
        <v>79424</v>
      </c>
      <c r="V139" s="56" t="s">
        <v>4658</v>
      </c>
    </row>
    <row r="140" spans="1:22" customFormat="1" ht="36.75" customHeight="1" x14ac:dyDescent="0.25">
      <c r="A140" s="6">
        <v>43272</v>
      </c>
      <c r="B140" s="7">
        <v>0.44513888888888892</v>
      </c>
      <c r="C140" t="s">
        <v>686</v>
      </c>
      <c r="D140" t="s">
        <v>4670</v>
      </c>
      <c r="F140" s="8" t="s">
        <v>687</v>
      </c>
      <c r="G140" s="8"/>
      <c r="H140" s="9">
        <v>2082670540</v>
      </c>
      <c r="I140" s="9"/>
      <c r="J140" t="s">
        <v>721</v>
      </c>
      <c r="K140">
        <v>17074684</v>
      </c>
      <c r="L140" s="62"/>
      <c r="M140" s="62" t="s">
        <v>4669</v>
      </c>
      <c r="N140" s="11" t="s">
        <v>627</v>
      </c>
      <c r="O140" s="56" t="s">
        <v>4671</v>
      </c>
      <c r="R140" s="56" t="s">
        <v>4672</v>
      </c>
      <c r="S140" s="56" t="s">
        <v>2314</v>
      </c>
      <c r="T140" s="134">
        <v>83805</v>
      </c>
      <c r="V140" s="56" t="s">
        <v>4673</v>
      </c>
    </row>
    <row r="141" spans="1:22" ht="36.75" customHeight="1" x14ac:dyDescent="0.25">
      <c r="A141" s="57">
        <v>43272</v>
      </c>
      <c r="B141" s="58">
        <v>9.375E-2</v>
      </c>
      <c r="C141" s="56" t="s">
        <v>4676</v>
      </c>
      <c r="F141" s="60" t="s">
        <v>4677</v>
      </c>
      <c r="H141" s="59">
        <v>5049133235</v>
      </c>
      <c r="J141" s="56" t="s">
        <v>731</v>
      </c>
      <c r="O141" s="56" t="s">
        <v>4678</v>
      </c>
      <c r="R141" s="56" t="s">
        <v>4679</v>
      </c>
      <c r="S141" s="56" t="s">
        <v>4680</v>
      </c>
      <c r="T141" s="134">
        <v>70003</v>
      </c>
      <c r="V141" s="56" t="s">
        <v>4681</v>
      </c>
    </row>
    <row r="142" spans="1:22" customFormat="1" ht="36.75" customHeight="1" x14ac:dyDescent="0.25">
      <c r="A142" s="6">
        <v>43279</v>
      </c>
      <c r="B142" s="77">
        <v>0.38611111111111113</v>
      </c>
      <c r="C142" s="56" t="s">
        <v>4105</v>
      </c>
      <c r="D142" s="56" t="s">
        <v>4106</v>
      </c>
      <c r="E142" t="s">
        <v>4107</v>
      </c>
      <c r="F142" s="8" t="s">
        <v>4108</v>
      </c>
      <c r="G142" s="8" t="s">
        <v>4109</v>
      </c>
      <c r="H142" s="9" t="s">
        <v>4110</v>
      </c>
      <c r="I142" s="9">
        <v>2053385895</v>
      </c>
      <c r="J142" t="s">
        <v>721</v>
      </c>
      <c r="L142" s="62"/>
      <c r="M142" s="62" t="s">
        <v>4737</v>
      </c>
      <c r="N142" s="11"/>
      <c r="O142" s="56" t="s">
        <v>4112</v>
      </c>
      <c r="R142" s="56" t="s">
        <v>4113</v>
      </c>
      <c r="S142" s="56" t="s">
        <v>2822</v>
      </c>
      <c r="T142" s="134">
        <v>35125</v>
      </c>
      <c r="V142" t="s">
        <v>4736</v>
      </c>
    </row>
    <row r="143" spans="1:22" customFormat="1" ht="36.75" customHeight="1" x14ac:dyDescent="0.25">
      <c r="A143" s="6">
        <v>43290</v>
      </c>
      <c r="B143" s="77">
        <v>0.41666666666666669</v>
      </c>
      <c r="C143" t="s">
        <v>2901</v>
      </c>
      <c r="D143" t="s">
        <v>2902</v>
      </c>
      <c r="F143" s="8"/>
      <c r="G143" s="8"/>
      <c r="H143" s="9">
        <v>6145815134</v>
      </c>
      <c r="I143" s="9"/>
      <c r="J143" t="s">
        <v>2064</v>
      </c>
      <c r="L143" s="62"/>
      <c r="M143" s="62" t="s">
        <v>4777</v>
      </c>
      <c r="N143" s="11"/>
      <c r="O143" s="56" t="s">
        <v>3846</v>
      </c>
      <c r="R143" s="56" t="s">
        <v>3847</v>
      </c>
      <c r="S143" s="56" t="s">
        <v>2052</v>
      </c>
      <c r="T143" s="134">
        <v>43528</v>
      </c>
      <c r="V143" s="56" t="s">
        <v>4778</v>
      </c>
    </row>
    <row r="144" spans="1:22" ht="36.75" customHeight="1" x14ac:dyDescent="0.25">
      <c r="A144" s="57">
        <v>43291</v>
      </c>
      <c r="B144" s="58">
        <v>0.46597222222222223</v>
      </c>
      <c r="C144" s="56" t="s">
        <v>4232</v>
      </c>
      <c r="D144" s="56" t="s">
        <v>2543</v>
      </c>
      <c r="K144" s="56">
        <v>965</v>
      </c>
      <c r="M144" s="56" t="s">
        <v>4815</v>
      </c>
      <c r="V144" s="56" t="s">
        <v>4814</v>
      </c>
    </row>
    <row r="145" spans="1:22" ht="36.75" customHeight="1" x14ac:dyDescent="0.25">
      <c r="A145" s="57">
        <v>43291</v>
      </c>
      <c r="B145" s="58">
        <v>0.4069444444444445</v>
      </c>
      <c r="C145" s="56" t="s">
        <v>4825</v>
      </c>
      <c r="H145" s="59">
        <v>8306097930</v>
      </c>
      <c r="J145" s="56" t="s">
        <v>26</v>
      </c>
      <c r="M145" s="56" t="s">
        <v>2981</v>
      </c>
      <c r="O145" s="56" t="s">
        <v>4826</v>
      </c>
      <c r="R145" s="56" t="s">
        <v>4421</v>
      </c>
      <c r="S145" s="56" t="s">
        <v>2716</v>
      </c>
      <c r="T145" s="134">
        <v>78133</v>
      </c>
      <c r="V145" s="56" t="s">
        <v>4827</v>
      </c>
    </row>
    <row r="146" spans="1:22" customFormat="1" ht="36.75" customHeight="1" x14ac:dyDescent="0.25">
      <c r="A146" s="6">
        <v>43299</v>
      </c>
      <c r="B146" s="7">
        <v>6.25E-2</v>
      </c>
      <c r="C146" t="s">
        <v>4888</v>
      </c>
      <c r="D146" t="s">
        <v>4888</v>
      </c>
      <c r="F146" s="8" t="s">
        <v>4890</v>
      </c>
      <c r="G146" s="8"/>
      <c r="H146" s="9">
        <v>6053214188</v>
      </c>
      <c r="I146" s="9"/>
      <c r="J146" t="s">
        <v>731</v>
      </c>
      <c r="L146" s="62"/>
      <c r="M146" s="62" t="s">
        <v>4889</v>
      </c>
      <c r="N146" s="11" t="s">
        <v>627</v>
      </c>
      <c r="O146" s="56" t="s">
        <v>4891</v>
      </c>
      <c r="R146" s="56" t="s">
        <v>4892</v>
      </c>
      <c r="S146" s="56" t="s">
        <v>4893</v>
      </c>
      <c r="T146" s="134">
        <v>51241</v>
      </c>
      <c r="V146" s="56" t="s">
        <v>4894</v>
      </c>
    </row>
    <row r="147" spans="1:22" ht="36.75" customHeight="1" x14ac:dyDescent="0.25">
      <c r="A147" s="57">
        <v>43299</v>
      </c>
      <c r="B147" s="81">
        <v>7.7083333333333337E-2</v>
      </c>
      <c r="C147" s="56" t="s">
        <v>1002</v>
      </c>
      <c r="D147" s="56" t="s">
        <v>4895</v>
      </c>
      <c r="F147" s="60" t="s">
        <v>4896</v>
      </c>
      <c r="G147" s="60"/>
      <c r="H147" s="59">
        <v>6784281661</v>
      </c>
      <c r="J147" s="56" t="s">
        <v>870</v>
      </c>
      <c r="L147" s="82" t="s">
        <v>4897</v>
      </c>
      <c r="M147" s="82" t="s">
        <v>4898</v>
      </c>
      <c r="N147" s="61" t="s">
        <v>627</v>
      </c>
      <c r="O147" s="56" t="s">
        <v>1006</v>
      </c>
      <c r="R147" s="56" t="s">
        <v>613</v>
      </c>
      <c r="S147" s="56" t="s">
        <v>326</v>
      </c>
      <c r="T147" s="134">
        <v>30268</v>
      </c>
      <c r="V147" s="56" t="s">
        <v>4899</v>
      </c>
    </row>
    <row r="148" spans="1:22" customFormat="1" ht="36.75" customHeight="1" x14ac:dyDescent="0.25">
      <c r="A148" s="6">
        <v>43300</v>
      </c>
      <c r="B148" s="7">
        <v>0.34097222222222223</v>
      </c>
      <c r="C148" t="s">
        <v>4907</v>
      </c>
      <c r="D148" t="s">
        <v>4900</v>
      </c>
      <c r="F148" s="8" t="s">
        <v>4903</v>
      </c>
      <c r="G148" s="8"/>
      <c r="H148" s="9">
        <v>4015277779</v>
      </c>
      <c r="I148" s="9" t="s">
        <v>4910</v>
      </c>
      <c r="J148" t="s">
        <v>706</v>
      </c>
      <c r="L148" s="62"/>
      <c r="M148" s="62" t="s">
        <v>4902</v>
      </c>
      <c r="N148" s="11" t="s">
        <v>627</v>
      </c>
      <c r="O148" s="56" t="s">
        <v>4908</v>
      </c>
      <c r="R148" s="56" t="s">
        <v>4909</v>
      </c>
      <c r="S148" s="56" t="s">
        <v>2851</v>
      </c>
      <c r="T148" s="134">
        <v>6354</v>
      </c>
      <c r="V148" s="56" t="s">
        <v>4905</v>
      </c>
    </row>
    <row r="149" spans="1:22" customFormat="1" ht="36.75" customHeight="1" x14ac:dyDescent="0.25">
      <c r="A149" s="6">
        <v>43301</v>
      </c>
      <c r="B149" s="7">
        <v>0.44861111111111113</v>
      </c>
      <c r="C149" t="s">
        <v>2169</v>
      </c>
      <c r="D149" t="s">
        <v>4502</v>
      </c>
      <c r="F149" s="8"/>
      <c r="G149" s="8"/>
      <c r="H149" s="9">
        <v>2033132998</v>
      </c>
      <c r="I149" s="9"/>
      <c r="J149" t="s">
        <v>4920</v>
      </c>
      <c r="L149" s="62"/>
      <c r="M149" s="62" t="s">
        <v>1202</v>
      </c>
      <c r="N149" s="11"/>
      <c r="O149" s="56" t="s">
        <v>4921</v>
      </c>
      <c r="R149" s="56" t="s">
        <v>4922</v>
      </c>
      <c r="S149" s="56" t="s">
        <v>2851</v>
      </c>
      <c r="T149" s="134">
        <v>6801</v>
      </c>
      <c r="V149" s="56" t="s">
        <v>4923</v>
      </c>
    </row>
    <row r="150" spans="1:22" customFormat="1" ht="36.75" customHeight="1" x14ac:dyDescent="0.25">
      <c r="A150" s="6">
        <v>43307</v>
      </c>
      <c r="B150" s="7"/>
      <c r="C150" t="s">
        <v>8998</v>
      </c>
      <c r="F150" s="8"/>
      <c r="G150" s="8"/>
      <c r="H150" s="9"/>
      <c r="I150" s="9"/>
      <c r="L150" s="62"/>
      <c r="M150" s="62" t="s">
        <v>8999</v>
      </c>
      <c r="N150" s="11"/>
      <c r="O150" s="56"/>
      <c r="R150" s="56"/>
      <c r="S150" s="56"/>
      <c r="T150" s="134"/>
      <c r="V150" s="56" t="s">
        <v>9000</v>
      </c>
    </row>
    <row r="151" spans="1:22" ht="36.75" customHeight="1" x14ac:dyDescent="0.25">
      <c r="A151" s="57">
        <v>43307</v>
      </c>
      <c r="C151" s="56" t="s">
        <v>9001</v>
      </c>
      <c r="D151" s="56" t="s">
        <v>9002</v>
      </c>
      <c r="H151" s="59" t="s">
        <v>9007</v>
      </c>
      <c r="O151" s="56" t="s">
        <v>9003</v>
      </c>
      <c r="P151" s="56" t="s">
        <v>9004</v>
      </c>
      <c r="R151" s="56" t="s">
        <v>9005</v>
      </c>
      <c r="S151" s="56" t="s">
        <v>326</v>
      </c>
      <c r="T151" s="134">
        <v>30336</v>
      </c>
      <c r="V151" s="56" t="s">
        <v>9006</v>
      </c>
    </row>
    <row r="152" spans="1:22" customFormat="1" ht="36.75" customHeight="1" x14ac:dyDescent="0.25">
      <c r="A152" s="6">
        <v>43308</v>
      </c>
      <c r="B152" s="7">
        <v>0.44375000000000003</v>
      </c>
      <c r="C152" t="s">
        <v>4460</v>
      </c>
      <c r="D152" t="s">
        <v>4460</v>
      </c>
      <c r="E152" t="s">
        <v>4461</v>
      </c>
      <c r="F152" s="8"/>
      <c r="G152" s="8"/>
      <c r="H152" s="9">
        <v>9316265747</v>
      </c>
      <c r="I152" s="9"/>
      <c r="J152" t="s">
        <v>721</v>
      </c>
      <c r="L152" s="62"/>
      <c r="M152" s="62" t="s">
        <v>9008</v>
      </c>
      <c r="N152" s="11" t="s">
        <v>627</v>
      </c>
      <c r="O152" s="56" t="s">
        <v>9010</v>
      </c>
      <c r="R152" s="56" t="s">
        <v>9011</v>
      </c>
      <c r="S152" s="56" t="s">
        <v>1129</v>
      </c>
      <c r="T152" s="134">
        <v>38401</v>
      </c>
      <c r="V152" s="56" t="s">
        <v>9009</v>
      </c>
    </row>
    <row r="153" spans="1:22" customFormat="1" ht="36.75" customHeight="1" x14ac:dyDescent="0.25">
      <c r="A153" s="6">
        <v>43313</v>
      </c>
      <c r="B153" s="7">
        <v>0.39097222222222222</v>
      </c>
      <c r="C153" t="s">
        <v>4460</v>
      </c>
      <c r="F153" s="8"/>
      <c r="G153" s="8"/>
      <c r="H153" s="9">
        <v>9316265748</v>
      </c>
      <c r="I153" s="9"/>
      <c r="J153" t="s">
        <v>721</v>
      </c>
      <c r="L153" s="62"/>
      <c r="M153" s="62" t="s">
        <v>9087</v>
      </c>
      <c r="N153" s="11" t="s">
        <v>627</v>
      </c>
      <c r="O153" s="56" t="s">
        <v>9086</v>
      </c>
      <c r="R153" s="56" t="s">
        <v>9011</v>
      </c>
      <c r="S153" s="56" t="s">
        <v>1129</v>
      </c>
      <c r="T153" s="134">
        <v>38401</v>
      </c>
      <c r="V153" s="56" t="s">
        <v>9088</v>
      </c>
    </row>
    <row r="154" spans="1:22" ht="36" customHeight="1" x14ac:dyDescent="0.25">
      <c r="A154" s="57">
        <v>43315</v>
      </c>
      <c r="B154" s="58">
        <v>0.4458333333333333</v>
      </c>
      <c r="C154" s="56" t="s">
        <v>3382</v>
      </c>
      <c r="D154" s="56" t="s">
        <v>3362</v>
      </c>
      <c r="F154" s="60" t="s">
        <v>9115</v>
      </c>
      <c r="H154" s="59">
        <v>2053696068</v>
      </c>
      <c r="J154" s="56" t="s">
        <v>2404</v>
      </c>
      <c r="K154" s="56">
        <v>17127771</v>
      </c>
      <c r="M154" s="56" t="s">
        <v>9116</v>
      </c>
      <c r="O154" s="56" t="s">
        <v>9112</v>
      </c>
      <c r="R154" s="56" t="s">
        <v>9113</v>
      </c>
      <c r="S154" s="56" t="s">
        <v>2822</v>
      </c>
      <c r="T154" s="134">
        <v>35173</v>
      </c>
      <c r="V154" t="s">
        <v>9114</v>
      </c>
    </row>
    <row r="155" spans="1:22" customFormat="1" ht="36.75" customHeight="1" x14ac:dyDescent="0.25">
      <c r="A155" s="6">
        <v>43320</v>
      </c>
      <c r="B155" s="7">
        <v>8.8888888888888892E-2</v>
      </c>
      <c r="C155" t="s">
        <v>4871</v>
      </c>
      <c r="D155" t="s">
        <v>4870</v>
      </c>
      <c r="E155" t="s">
        <v>9148</v>
      </c>
      <c r="F155" s="8" t="s">
        <v>9150</v>
      </c>
      <c r="G155" s="8"/>
      <c r="H155" s="9">
        <v>2565084870</v>
      </c>
      <c r="I155" s="9"/>
      <c r="J155" t="s">
        <v>9149</v>
      </c>
      <c r="L155" s="62"/>
      <c r="M155" s="62" t="s">
        <v>9147</v>
      </c>
      <c r="N155" s="11" t="s">
        <v>627</v>
      </c>
      <c r="O155" s="56" t="s">
        <v>9151</v>
      </c>
      <c r="R155" s="56" t="s">
        <v>9152</v>
      </c>
      <c r="S155" s="56" t="s">
        <v>2822</v>
      </c>
      <c r="T155" s="134">
        <v>35805</v>
      </c>
      <c r="V155" s="56" t="s">
        <v>9153</v>
      </c>
    </row>
    <row r="156" spans="1:22" customFormat="1" ht="36.75" customHeight="1" x14ac:dyDescent="0.25">
      <c r="A156" s="6">
        <v>43326</v>
      </c>
      <c r="B156" s="7">
        <v>0.3576388888888889</v>
      </c>
      <c r="C156" t="s">
        <v>891</v>
      </c>
      <c r="D156" t="s">
        <v>9215</v>
      </c>
      <c r="E156" t="s">
        <v>9219</v>
      </c>
      <c r="F156" s="8" t="s">
        <v>9216</v>
      </c>
      <c r="G156" s="8"/>
      <c r="H156" s="9">
        <v>5864053251</v>
      </c>
      <c r="I156" s="9">
        <v>7725840444</v>
      </c>
      <c r="L156" s="62"/>
      <c r="M156" s="62" t="s">
        <v>9217</v>
      </c>
      <c r="N156" s="11" t="s">
        <v>627</v>
      </c>
      <c r="O156" s="56"/>
      <c r="R156" s="56"/>
      <c r="S156" s="56"/>
      <c r="T156" s="134"/>
      <c r="V156" s="56" t="s">
        <v>9218</v>
      </c>
    </row>
    <row r="157" spans="1:22" customFormat="1" ht="36.75" customHeight="1" x14ac:dyDescent="0.25">
      <c r="A157" s="6">
        <v>43326</v>
      </c>
      <c r="B157" s="7">
        <v>0.12013888888888889</v>
      </c>
      <c r="C157">
        <v>1951</v>
      </c>
      <c r="D157" t="s">
        <v>3153</v>
      </c>
      <c r="E157" s="141"/>
      <c r="F157" s="8" t="s">
        <v>3156</v>
      </c>
      <c r="G157" s="8"/>
      <c r="H157" s="9">
        <v>8306097930</v>
      </c>
      <c r="I157" s="9"/>
      <c r="J157" t="s">
        <v>3155</v>
      </c>
      <c r="K157">
        <v>17119766</v>
      </c>
      <c r="L157" s="62"/>
      <c r="M157" s="62" t="s">
        <v>9236</v>
      </c>
      <c r="N157" s="11" t="s">
        <v>627</v>
      </c>
      <c r="O157" s="56" t="s">
        <v>4826</v>
      </c>
      <c r="R157" s="56" t="s">
        <v>4421</v>
      </c>
      <c r="S157" s="56" t="s">
        <v>2716</v>
      </c>
      <c r="T157" s="134">
        <v>78133</v>
      </c>
      <c r="V157" s="56" t="s">
        <v>9246</v>
      </c>
    </row>
    <row r="158" spans="1:22" ht="36.75" customHeight="1" x14ac:dyDescent="0.25">
      <c r="A158" s="57">
        <v>43329</v>
      </c>
      <c r="B158" s="58">
        <v>7.9861111111111105E-2</v>
      </c>
      <c r="C158" s="56" t="s">
        <v>2108</v>
      </c>
      <c r="D158" s="56" t="s">
        <v>9261</v>
      </c>
      <c r="M158" s="56" t="s">
        <v>9267</v>
      </c>
      <c r="O158" s="56" t="s">
        <v>4141</v>
      </c>
      <c r="R158" s="56" t="s">
        <v>4142</v>
      </c>
      <c r="S158" s="56" t="s">
        <v>326</v>
      </c>
      <c r="T158" s="134">
        <v>30058</v>
      </c>
      <c r="V158" s="56" t="s">
        <v>9312</v>
      </c>
    </row>
    <row r="159" spans="1:22" customFormat="1" ht="36.75" customHeight="1" x14ac:dyDescent="0.25">
      <c r="A159" s="6">
        <v>43329</v>
      </c>
      <c r="B159" s="77">
        <v>0.38194444444444442</v>
      </c>
      <c r="C159" t="s">
        <v>4387</v>
      </c>
      <c r="D159" t="s">
        <v>3078</v>
      </c>
      <c r="F159" s="8" t="s">
        <v>9299</v>
      </c>
      <c r="G159" s="8"/>
      <c r="H159" s="9">
        <v>5512253346</v>
      </c>
      <c r="I159" s="9"/>
      <c r="J159" t="s">
        <v>9300</v>
      </c>
      <c r="L159" s="62"/>
      <c r="M159" s="62" t="s">
        <v>9301</v>
      </c>
      <c r="N159" s="11"/>
      <c r="O159" s="56" t="s">
        <v>9302</v>
      </c>
      <c r="R159" s="56" t="s">
        <v>9303</v>
      </c>
      <c r="S159" s="56" t="s">
        <v>740</v>
      </c>
      <c r="T159" s="134">
        <v>7307</v>
      </c>
      <c r="V159" s="56" t="s">
        <v>9304</v>
      </c>
    </row>
    <row r="160" spans="1:22" customFormat="1" ht="36.75" customHeight="1" x14ac:dyDescent="0.25">
      <c r="A160" s="6">
        <v>43333</v>
      </c>
      <c r="B160" s="7"/>
      <c r="C160" t="s">
        <v>8998</v>
      </c>
      <c r="F160" s="8"/>
      <c r="G160" s="8"/>
      <c r="H160" s="9"/>
      <c r="I160" s="9"/>
      <c r="L160" s="62"/>
      <c r="M160" s="62" t="s">
        <v>9307</v>
      </c>
      <c r="N160" s="11"/>
      <c r="O160" s="56"/>
      <c r="R160" s="56"/>
      <c r="S160" s="56"/>
      <c r="T160" s="134"/>
      <c r="V160" s="56" t="s">
        <v>9306</v>
      </c>
    </row>
    <row r="161" spans="1:22" ht="36.75" customHeight="1" x14ac:dyDescent="0.25">
      <c r="A161" s="57">
        <v>43333</v>
      </c>
      <c r="B161" s="58">
        <v>0.14791666666666667</v>
      </c>
      <c r="C161" s="56" t="s">
        <v>2075</v>
      </c>
      <c r="D161" s="56" t="s">
        <v>2076</v>
      </c>
      <c r="F161" s="60" t="s">
        <v>2077</v>
      </c>
      <c r="H161" s="59">
        <v>9168160254</v>
      </c>
      <c r="J161" s="56" t="s">
        <v>9308</v>
      </c>
      <c r="M161" s="56" t="s">
        <v>9309</v>
      </c>
      <c r="O161" s="56" t="s">
        <v>2079</v>
      </c>
      <c r="R161" s="56" t="s">
        <v>9311</v>
      </c>
      <c r="S161" s="56" t="s">
        <v>972</v>
      </c>
      <c r="T161" s="134">
        <v>95691</v>
      </c>
      <c r="V161" s="56" t="s">
        <v>9310</v>
      </c>
    </row>
    <row r="162" spans="1:22" ht="36.75" customHeight="1" x14ac:dyDescent="0.25">
      <c r="A162" s="57">
        <v>43334</v>
      </c>
      <c r="B162" s="58">
        <v>5.5555555555555552E-2</v>
      </c>
      <c r="C162" s="56" t="s">
        <v>9313</v>
      </c>
      <c r="D162" s="56" t="s">
        <v>9318</v>
      </c>
      <c r="F162" s="60" t="s">
        <v>9317</v>
      </c>
      <c r="H162" s="59">
        <v>4349811826</v>
      </c>
      <c r="J162" s="56" t="s">
        <v>9314</v>
      </c>
      <c r="M162" s="56" t="s">
        <v>9320</v>
      </c>
      <c r="O162" s="56" t="s">
        <v>9319</v>
      </c>
      <c r="R162" s="56" t="s">
        <v>9315</v>
      </c>
      <c r="S162" s="56" t="s">
        <v>1453</v>
      </c>
      <c r="T162" s="134">
        <v>22923</v>
      </c>
      <c r="V162" s="56" t="s">
        <v>9316</v>
      </c>
    </row>
    <row r="163" spans="1:22" customFormat="1" ht="36.75" customHeight="1" x14ac:dyDescent="0.25">
      <c r="A163" s="6">
        <v>43336</v>
      </c>
      <c r="B163" s="77">
        <v>0.42152777777777778</v>
      </c>
      <c r="C163" t="s">
        <v>4387</v>
      </c>
      <c r="D163" t="s">
        <v>3078</v>
      </c>
      <c r="F163" s="8" t="s">
        <v>9299</v>
      </c>
      <c r="G163" s="8"/>
      <c r="H163" s="9">
        <v>5512253346</v>
      </c>
      <c r="I163" s="9"/>
      <c r="J163" t="s">
        <v>9300</v>
      </c>
      <c r="L163" s="62"/>
      <c r="M163" s="62" t="s">
        <v>9301</v>
      </c>
      <c r="N163" s="11"/>
      <c r="O163" s="56" t="s">
        <v>9302</v>
      </c>
      <c r="R163" s="56" t="s">
        <v>9303</v>
      </c>
      <c r="S163" s="56" t="s">
        <v>740</v>
      </c>
      <c r="T163" s="134">
        <v>7307</v>
      </c>
      <c r="V163" s="56" t="s">
        <v>9332</v>
      </c>
    </row>
    <row r="164" spans="1:22" ht="36.75" customHeight="1" x14ac:dyDescent="0.25">
      <c r="A164" s="57">
        <v>43339</v>
      </c>
      <c r="B164" s="58">
        <v>8.1250000000000003E-2</v>
      </c>
      <c r="C164" s="56" t="s">
        <v>1813</v>
      </c>
      <c r="F164" s="60" t="s">
        <v>1814</v>
      </c>
      <c r="H164" s="59">
        <v>6105273540</v>
      </c>
      <c r="J164" s="56" t="s">
        <v>18</v>
      </c>
      <c r="M164" s="56" t="s">
        <v>9356</v>
      </c>
      <c r="O164" s="56" t="s">
        <v>9353</v>
      </c>
      <c r="R164" s="56" t="s">
        <v>9354</v>
      </c>
      <c r="S164" s="56" t="s">
        <v>712</v>
      </c>
      <c r="T164" s="134">
        <v>28315</v>
      </c>
      <c r="V164" s="56" t="s">
        <v>9355</v>
      </c>
    </row>
    <row r="165" spans="1:22" customFormat="1" ht="36.75" customHeight="1" x14ac:dyDescent="0.25">
      <c r="A165" s="6">
        <v>43340</v>
      </c>
      <c r="B165" s="77">
        <v>0.35555555555555557</v>
      </c>
      <c r="C165" t="s">
        <v>3773</v>
      </c>
      <c r="D165" t="s">
        <v>428</v>
      </c>
      <c r="F165" s="8" t="s">
        <v>430</v>
      </c>
      <c r="G165" s="8"/>
      <c r="H165" s="9">
        <v>8177717404</v>
      </c>
      <c r="I165" s="9"/>
      <c r="J165" t="s">
        <v>26</v>
      </c>
      <c r="K165">
        <v>17049602</v>
      </c>
      <c r="L165" s="62"/>
      <c r="M165" s="62" t="s">
        <v>9373</v>
      </c>
      <c r="N165" s="11" t="s">
        <v>627</v>
      </c>
      <c r="O165" s="56" t="s">
        <v>4524</v>
      </c>
      <c r="R165" s="56" t="s">
        <v>4218</v>
      </c>
      <c r="S165" t="s">
        <v>326</v>
      </c>
      <c r="T165">
        <v>31516</v>
      </c>
      <c r="V165" s="56" t="s">
        <v>9374</v>
      </c>
    </row>
    <row r="166" spans="1:22" customFormat="1" ht="36.75" customHeight="1" x14ac:dyDescent="0.25">
      <c r="A166" s="6">
        <v>43341</v>
      </c>
      <c r="B166" s="77">
        <v>0.19375000000000001</v>
      </c>
      <c r="C166" t="s">
        <v>895</v>
      </c>
      <c r="D166" t="s">
        <v>1765</v>
      </c>
      <c r="F166" s="8" t="s">
        <v>896</v>
      </c>
      <c r="G166" s="8"/>
      <c r="H166" s="9">
        <v>9174152925</v>
      </c>
      <c r="I166" s="9"/>
      <c r="J166" t="s">
        <v>1428</v>
      </c>
      <c r="K166" t="s">
        <v>9382</v>
      </c>
      <c r="L166" s="62" t="s">
        <v>1591</v>
      </c>
      <c r="M166" s="62" t="s">
        <v>1590</v>
      </c>
      <c r="N166" s="11" t="s">
        <v>627</v>
      </c>
      <c r="O166" t="s">
        <v>9380</v>
      </c>
      <c r="R166" s="56" t="s">
        <v>9381</v>
      </c>
      <c r="S166" s="56" t="s">
        <v>740</v>
      </c>
      <c r="T166" s="134">
        <v>12581</v>
      </c>
      <c r="V166" s="56" t="s">
        <v>9383</v>
      </c>
    </row>
    <row r="167" spans="1:22" ht="15.75" x14ac:dyDescent="0.25">
      <c r="A167" s="57">
        <v>43342</v>
      </c>
      <c r="B167" s="58">
        <v>0.11527777777777777</v>
      </c>
      <c r="C167" s="56" t="s">
        <v>3972</v>
      </c>
      <c r="D167" s="56" t="s">
        <v>1595</v>
      </c>
      <c r="E167" s="56" t="s">
        <v>3970</v>
      </c>
      <c r="F167" s="60" t="s">
        <v>3973</v>
      </c>
      <c r="G167" s="60" t="s">
        <v>3971</v>
      </c>
      <c r="H167" s="59">
        <v>5175432123</v>
      </c>
      <c r="I167" s="59">
        <v>5174492920</v>
      </c>
      <c r="J167" s="56" t="s">
        <v>1484</v>
      </c>
      <c r="M167" s="56" t="s">
        <v>9391</v>
      </c>
      <c r="O167" s="56" t="s">
        <v>3974</v>
      </c>
      <c r="R167" s="56" t="s">
        <v>711</v>
      </c>
      <c r="S167" s="56" t="s">
        <v>2431</v>
      </c>
      <c r="T167" s="134">
        <v>48813</v>
      </c>
      <c r="V167" t="s">
        <v>9390</v>
      </c>
    </row>
    <row r="168" spans="1:22" ht="36.75" customHeight="1" x14ac:dyDescent="0.25">
      <c r="A168" s="57">
        <v>43343</v>
      </c>
      <c r="B168" s="58">
        <v>0.47430555555555554</v>
      </c>
      <c r="C168" s="56" t="s">
        <v>4556</v>
      </c>
      <c r="D168" s="56" t="s">
        <v>4052</v>
      </c>
      <c r="F168" s="60" t="s">
        <v>4055</v>
      </c>
      <c r="H168" s="59">
        <v>7702861092</v>
      </c>
      <c r="J168" s="56" t="s">
        <v>1428</v>
      </c>
      <c r="M168" s="56" t="s">
        <v>9401</v>
      </c>
      <c r="N168" s="56" t="s">
        <v>627</v>
      </c>
      <c r="O168" s="56" t="s">
        <v>9402</v>
      </c>
      <c r="R168" s="56" t="s">
        <v>9403</v>
      </c>
      <c r="S168" s="56" t="s">
        <v>326</v>
      </c>
      <c r="T168" s="134">
        <v>30233</v>
      </c>
      <c r="V168" s="56" t="s">
        <v>9404</v>
      </c>
    </row>
    <row r="169" spans="1:22" customFormat="1" ht="36.75" customHeight="1" x14ac:dyDescent="0.25">
      <c r="A169" s="6">
        <v>43348</v>
      </c>
      <c r="B169" s="77">
        <v>0.45416666666666666</v>
      </c>
      <c r="C169" t="s">
        <v>3773</v>
      </c>
      <c r="D169" t="s">
        <v>428</v>
      </c>
      <c r="F169" s="8" t="s">
        <v>430</v>
      </c>
      <c r="G169" s="8"/>
      <c r="H169" s="9">
        <v>8177717404</v>
      </c>
      <c r="I169" s="9"/>
      <c r="J169" t="s">
        <v>1428</v>
      </c>
      <c r="L169" s="62"/>
      <c r="M169" s="62" t="s">
        <v>9432</v>
      </c>
      <c r="N169" s="11" t="s">
        <v>627</v>
      </c>
      <c r="O169" s="56" t="s">
        <v>4524</v>
      </c>
      <c r="R169" s="56" t="s">
        <v>4218</v>
      </c>
      <c r="S169" t="s">
        <v>326</v>
      </c>
      <c r="T169">
        <v>31516</v>
      </c>
      <c r="V169" s="56" t="s">
        <v>9422</v>
      </c>
    </row>
    <row r="170" spans="1:22" ht="36.75" customHeight="1" x14ac:dyDescent="0.25">
      <c r="A170" s="57">
        <v>43348</v>
      </c>
      <c r="B170" s="58">
        <v>0.14930555555555555</v>
      </c>
      <c r="C170" s="56" t="s">
        <v>9436</v>
      </c>
      <c r="F170" s="60" t="s">
        <v>9483</v>
      </c>
      <c r="H170" s="59">
        <v>7728348856</v>
      </c>
      <c r="J170" s="56" t="s">
        <v>870</v>
      </c>
      <c r="M170" s="56" t="s">
        <v>9437</v>
      </c>
      <c r="O170" s="56" t="s">
        <v>9456</v>
      </c>
      <c r="R170" s="56" t="s">
        <v>9457</v>
      </c>
      <c r="S170" s="56" t="s">
        <v>496</v>
      </c>
      <c r="T170" s="134">
        <v>34997</v>
      </c>
      <c r="V170" s="56" t="s">
        <v>9435</v>
      </c>
    </row>
    <row r="171" spans="1:22" customFormat="1" ht="36.75" customHeight="1" x14ac:dyDescent="0.25">
      <c r="A171" s="6">
        <v>43354</v>
      </c>
      <c r="B171" s="7">
        <v>0.11458333333333333</v>
      </c>
      <c r="C171" t="s">
        <v>3972</v>
      </c>
      <c r="D171" t="s">
        <v>1595</v>
      </c>
      <c r="F171" s="8"/>
      <c r="G171" s="8"/>
      <c r="H171" s="9">
        <v>5174493216</v>
      </c>
      <c r="I171" s="9"/>
      <c r="J171" t="s">
        <v>870</v>
      </c>
      <c r="L171" s="62"/>
      <c r="M171" s="62" t="s">
        <v>9389</v>
      </c>
      <c r="N171" s="11" t="s">
        <v>627</v>
      </c>
      <c r="O171" s="56" t="s">
        <v>3974</v>
      </c>
      <c r="P171" s="56"/>
      <c r="Q171" s="56"/>
      <c r="R171" s="56" t="s">
        <v>711</v>
      </c>
      <c r="S171" s="56" t="s">
        <v>2431</v>
      </c>
      <c r="T171" s="134">
        <v>48813</v>
      </c>
      <c r="V171" s="56" t="s">
        <v>9562</v>
      </c>
    </row>
    <row r="172" spans="1:22" ht="36.75" customHeight="1" x14ac:dyDescent="0.25">
      <c r="A172" s="57">
        <v>43357</v>
      </c>
      <c r="B172" s="58">
        <v>0.4597222222222222</v>
      </c>
      <c r="C172" s="56" t="s">
        <v>9313</v>
      </c>
      <c r="D172" s="56" t="s">
        <v>9318</v>
      </c>
      <c r="F172" s="60" t="s">
        <v>9317</v>
      </c>
      <c r="H172" s="59">
        <v>4349811826</v>
      </c>
      <c r="J172" s="56" t="s">
        <v>4719</v>
      </c>
      <c r="K172" s="56" t="s">
        <v>9485</v>
      </c>
      <c r="M172" s="56" t="s">
        <v>9486</v>
      </c>
      <c r="O172" s="56" t="s">
        <v>9487</v>
      </c>
      <c r="R172" s="56" t="s">
        <v>9315</v>
      </c>
      <c r="S172" s="56" t="s">
        <v>1453</v>
      </c>
      <c r="T172" s="134">
        <v>22923</v>
      </c>
      <c r="V172" s="56" t="s">
        <v>10100</v>
      </c>
    </row>
    <row r="173" spans="1:22" customFormat="1" ht="36.75" customHeight="1" x14ac:dyDescent="0.25">
      <c r="A173" s="6">
        <v>43357</v>
      </c>
      <c r="B173" s="7">
        <v>0.16458333333333333</v>
      </c>
      <c r="C173" t="s">
        <v>9502</v>
      </c>
      <c r="E173" s="141"/>
      <c r="F173" s="8"/>
      <c r="G173" s="8"/>
      <c r="H173" s="9">
        <v>5207808610</v>
      </c>
      <c r="I173" s="9"/>
      <c r="K173">
        <v>18061132</v>
      </c>
      <c r="L173" s="62"/>
      <c r="M173" s="62" t="s">
        <v>9503</v>
      </c>
      <c r="N173" s="11" t="s">
        <v>627</v>
      </c>
      <c r="O173" s="56" t="s">
        <v>9504</v>
      </c>
      <c r="R173" s="56" t="s">
        <v>9505</v>
      </c>
      <c r="S173" s="56" t="s">
        <v>2918</v>
      </c>
      <c r="T173" s="134">
        <v>85629</v>
      </c>
      <c r="V173" s="56" t="s">
        <v>9506</v>
      </c>
    </row>
    <row r="174" spans="1:22" ht="36.75" customHeight="1" x14ac:dyDescent="0.25">
      <c r="A174" s="57">
        <v>43360</v>
      </c>
      <c r="B174" s="58">
        <v>0.13819444444444443</v>
      </c>
      <c r="C174" s="56" t="s">
        <v>9513</v>
      </c>
      <c r="D174" s="56" t="s">
        <v>4588</v>
      </c>
      <c r="H174" s="59">
        <v>5864841939</v>
      </c>
      <c r="M174" s="56" t="s">
        <v>1979</v>
      </c>
      <c r="V174" s="56" t="s">
        <v>9514</v>
      </c>
    </row>
    <row r="175" spans="1:22" ht="36.75" customHeight="1" x14ac:dyDescent="0.25">
      <c r="A175" s="57">
        <v>43360</v>
      </c>
      <c r="B175" s="58">
        <v>0.19236111111111112</v>
      </c>
      <c r="C175" s="56" t="s">
        <v>9124</v>
      </c>
      <c r="D175" s="56" t="s">
        <v>9515</v>
      </c>
      <c r="F175" s="60" t="s">
        <v>9126</v>
      </c>
      <c r="H175" s="59">
        <v>6168905106</v>
      </c>
      <c r="K175" s="56">
        <v>18052096</v>
      </c>
      <c r="M175" s="56" t="s">
        <v>9519</v>
      </c>
      <c r="O175" s="56" t="s">
        <v>9516</v>
      </c>
      <c r="R175" s="56" t="s">
        <v>9517</v>
      </c>
      <c r="S175" s="56" t="s">
        <v>2431</v>
      </c>
      <c r="T175" s="134">
        <v>49301</v>
      </c>
      <c r="V175" s="56" t="s">
        <v>9518</v>
      </c>
    </row>
    <row r="176" spans="1:22" ht="36.75" customHeight="1" x14ac:dyDescent="0.25">
      <c r="A176" s="57">
        <v>43361</v>
      </c>
      <c r="B176" s="58">
        <v>0.4861111111111111</v>
      </c>
      <c r="C176" s="56" t="s">
        <v>9532</v>
      </c>
      <c r="F176" s="60" t="s">
        <v>9533</v>
      </c>
      <c r="H176" s="59">
        <v>4086077918</v>
      </c>
      <c r="M176" s="56" t="s">
        <v>9534</v>
      </c>
      <c r="O176" s="56" t="s">
        <v>9535</v>
      </c>
      <c r="R176" s="56" t="s">
        <v>9536</v>
      </c>
      <c r="S176" s="56" t="s">
        <v>712</v>
      </c>
      <c r="T176" s="134">
        <v>28711</v>
      </c>
      <c r="V176" s="56" t="s">
        <v>9537</v>
      </c>
    </row>
    <row r="177" spans="1:22" ht="36.75" customHeight="1" x14ac:dyDescent="0.25">
      <c r="A177" s="57">
        <v>43361</v>
      </c>
      <c r="B177" s="58">
        <v>0.13819444444444443</v>
      </c>
      <c r="C177" s="56" t="s">
        <v>9513</v>
      </c>
      <c r="D177" s="56" t="s">
        <v>4588</v>
      </c>
      <c r="H177" s="59">
        <v>5864841939</v>
      </c>
      <c r="M177" s="56" t="s">
        <v>9543</v>
      </c>
      <c r="V177" s="56" t="s">
        <v>9542</v>
      </c>
    </row>
    <row r="178" spans="1:22" ht="36.75" customHeight="1" x14ac:dyDescent="0.25">
      <c r="A178" s="57">
        <v>43361</v>
      </c>
      <c r="B178" s="58">
        <v>0.46180555555555558</v>
      </c>
      <c r="C178" s="56" t="s">
        <v>9553</v>
      </c>
      <c r="D178" s="56" t="s">
        <v>9554</v>
      </c>
      <c r="F178" s="60" t="s">
        <v>9555</v>
      </c>
      <c r="H178" s="59">
        <v>6789362773</v>
      </c>
      <c r="M178" s="56" t="s">
        <v>9556</v>
      </c>
      <c r="O178" s="56" t="s">
        <v>9557</v>
      </c>
      <c r="R178" s="56" t="s">
        <v>1461</v>
      </c>
      <c r="S178" s="56" t="s">
        <v>9558</v>
      </c>
      <c r="T178" s="134">
        <v>30360</v>
      </c>
      <c r="V178" s="56" t="s">
        <v>9559</v>
      </c>
    </row>
    <row r="179" spans="1:22" ht="36.75" customHeight="1" x14ac:dyDescent="0.25">
      <c r="A179" s="57">
        <v>43362</v>
      </c>
      <c r="B179" s="58">
        <v>9.5833333333333326E-2</v>
      </c>
      <c r="C179" s="56" t="s">
        <v>9563</v>
      </c>
      <c r="D179" s="56" t="s">
        <v>9564</v>
      </c>
      <c r="E179" s="56" t="s">
        <v>674</v>
      </c>
      <c r="F179" s="60" t="s">
        <v>2407</v>
      </c>
      <c r="H179" s="59">
        <v>3046344846</v>
      </c>
      <c r="J179" s="56" t="s">
        <v>1632</v>
      </c>
      <c r="M179" s="56" t="s">
        <v>9565</v>
      </c>
      <c r="O179" s="56" t="s">
        <v>9566</v>
      </c>
      <c r="R179" s="56" t="s">
        <v>2409</v>
      </c>
      <c r="S179" s="56" t="s">
        <v>2410</v>
      </c>
      <c r="T179" s="134">
        <v>25701</v>
      </c>
      <c r="V179" s="56" t="s">
        <v>9567</v>
      </c>
    </row>
    <row r="180" spans="1:22" customFormat="1" ht="36.75" customHeight="1" x14ac:dyDescent="0.25">
      <c r="A180" s="6">
        <v>43368</v>
      </c>
      <c r="B180" s="7">
        <v>0.47916666666666669</v>
      </c>
      <c r="C180" t="s">
        <v>9568</v>
      </c>
      <c r="D180" t="s">
        <v>9569</v>
      </c>
      <c r="E180" s="141"/>
      <c r="F180" s="8"/>
      <c r="G180" s="8"/>
      <c r="H180" s="9">
        <v>8023090875</v>
      </c>
      <c r="I180" s="9"/>
      <c r="J180" t="s">
        <v>9570</v>
      </c>
      <c r="K180">
        <v>18031058</v>
      </c>
      <c r="L180" s="62"/>
      <c r="M180" s="62" t="s">
        <v>9571</v>
      </c>
      <c r="N180" s="11" t="s">
        <v>627</v>
      </c>
      <c r="O180" s="56" t="s">
        <v>9572</v>
      </c>
      <c r="R180" s="56" t="s">
        <v>711</v>
      </c>
      <c r="S180" s="56" t="s">
        <v>9573</v>
      </c>
      <c r="T180" s="134">
        <v>5445</v>
      </c>
      <c r="V180" s="56" t="s">
        <v>9574</v>
      </c>
    </row>
    <row r="181" spans="1:22" customFormat="1" ht="36.75" customHeight="1" x14ac:dyDescent="0.25">
      <c r="A181" s="6">
        <v>43370</v>
      </c>
      <c r="B181" s="7">
        <v>8.6805555555555566E-2</v>
      </c>
      <c r="C181" t="s">
        <v>3972</v>
      </c>
      <c r="D181" t="s">
        <v>1595</v>
      </c>
      <c r="F181" s="8"/>
      <c r="G181" s="8"/>
      <c r="H181" s="9">
        <v>5174493216</v>
      </c>
      <c r="I181" s="9"/>
      <c r="J181" t="s">
        <v>870</v>
      </c>
      <c r="L181" s="62"/>
      <c r="M181" s="62" t="s">
        <v>191</v>
      </c>
      <c r="N181" s="11" t="s">
        <v>627</v>
      </c>
      <c r="O181" s="56" t="s">
        <v>3974</v>
      </c>
      <c r="P181" s="56"/>
      <c r="Q181" s="56"/>
      <c r="R181" s="56" t="s">
        <v>711</v>
      </c>
      <c r="S181" s="56" t="s">
        <v>2431</v>
      </c>
      <c r="T181" s="134">
        <v>48813</v>
      </c>
      <c r="V181" s="56" t="s">
        <v>9616</v>
      </c>
    </row>
    <row r="182" spans="1:22" ht="36.75" customHeight="1" x14ac:dyDescent="0.25">
      <c r="A182" s="57">
        <v>43370</v>
      </c>
      <c r="B182" s="58">
        <v>0.38055555555555554</v>
      </c>
      <c r="C182" s="56" t="s">
        <v>9606</v>
      </c>
      <c r="D182" s="56" t="s">
        <v>9607</v>
      </c>
      <c r="F182" s="60" t="s">
        <v>9608</v>
      </c>
      <c r="H182" s="59">
        <v>7175375075</v>
      </c>
      <c r="J182" s="56" t="s">
        <v>1632</v>
      </c>
      <c r="M182" s="56" t="s">
        <v>9609</v>
      </c>
      <c r="O182" s="56" t="s">
        <v>9610</v>
      </c>
      <c r="R182" s="56" t="s">
        <v>9611</v>
      </c>
      <c r="S182" s="56" t="s">
        <v>1588</v>
      </c>
      <c r="T182" s="134">
        <v>17545</v>
      </c>
      <c r="V182" s="56" t="s">
        <v>9612</v>
      </c>
    </row>
    <row r="183" spans="1:22" ht="36.75" customHeight="1" x14ac:dyDescent="0.25">
      <c r="A183" s="57">
        <v>43375</v>
      </c>
      <c r="B183" s="58">
        <v>0.14583333333333334</v>
      </c>
      <c r="C183" s="56" t="s">
        <v>9513</v>
      </c>
      <c r="D183" s="56" t="s">
        <v>4588</v>
      </c>
      <c r="H183" s="59">
        <v>5864841939</v>
      </c>
      <c r="M183" s="56" t="s">
        <v>9543</v>
      </c>
      <c r="O183" s="56" t="s">
        <v>9618</v>
      </c>
      <c r="R183" s="56" t="s">
        <v>1982</v>
      </c>
      <c r="S183" s="56" t="s">
        <v>2431</v>
      </c>
      <c r="T183" s="134">
        <v>48042</v>
      </c>
      <c r="V183" s="56" t="s">
        <v>9617</v>
      </c>
    </row>
    <row r="184" spans="1:22" customFormat="1" ht="36.75" customHeight="1" x14ac:dyDescent="0.25">
      <c r="A184" s="6">
        <v>43375</v>
      </c>
      <c r="B184" s="77">
        <v>0.18194444444444444</v>
      </c>
      <c r="C184" t="s">
        <v>2439</v>
      </c>
      <c r="D184" t="s">
        <v>2461</v>
      </c>
      <c r="F184" s="8" t="s">
        <v>2450</v>
      </c>
      <c r="G184" s="8"/>
      <c r="H184" s="9">
        <v>3306077347</v>
      </c>
      <c r="I184" s="9"/>
      <c r="J184" t="s">
        <v>706</v>
      </c>
      <c r="L184" s="62" t="s">
        <v>2462</v>
      </c>
      <c r="M184" s="62" t="s">
        <v>2463</v>
      </c>
      <c r="N184" s="11" t="s">
        <v>627</v>
      </c>
      <c r="O184" t="s">
        <v>2464</v>
      </c>
      <c r="R184" t="s">
        <v>2465</v>
      </c>
      <c r="S184" t="s">
        <v>2466</v>
      </c>
      <c r="T184">
        <v>44224</v>
      </c>
      <c r="V184" t="s">
        <v>9619</v>
      </c>
    </row>
    <row r="185" spans="1:22" customFormat="1" ht="36.75" customHeight="1" x14ac:dyDescent="0.25">
      <c r="A185" s="57">
        <v>43376</v>
      </c>
      <c r="B185" s="58">
        <v>0.45</v>
      </c>
      <c r="C185" s="56" t="s">
        <v>1486</v>
      </c>
      <c r="D185" s="56" t="s">
        <v>1492</v>
      </c>
      <c r="E185" s="56"/>
      <c r="F185" s="8" t="s">
        <v>1487</v>
      </c>
      <c r="G185" s="8"/>
      <c r="H185" s="59">
        <v>3035646742</v>
      </c>
      <c r="I185" s="59"/>
      <c r="J185" s="56" t="s">
        <v>1484</v>
      </c>
      <c r="K185" s="56"/>
      <c r="L185" s="82"/>
      <c r="M185" s="62" t="s">
        <v>9621</v>
      </c>
      <c r="N185" s="11" t="s">
        <v>627</v>
      </c>
      <c r="O185" s="56" t="s">
        <v>9623</v>
      </c>
      <c r="R185" s="56" t="s">
        <v>9624</v>
      </c>
      <c r="S185" s="56" t="s">
        <v>1605</v>
      </c>
      <c r="T185" s="134">
        <v>80020</v>
      </c>
      <c r="V185" s="56" t="s">
        <v>9622</v>
      </c>
    </row>
    <row r="186" spans="1:22" ht="36.75" customHeight="1" x14ac:dyDescent="0.25">
      <c r="A186" s="57">
        <v>43376</v>
      </c>
      <c r="B186" s="58">
        <v>0.47083333333333338</v>
      </c>
      <c r="C186" s="56" t="s">
        <v>9625</v>
      </c>
      <c r="D186" s="56" t="s">
        <v>9626</v>
      </c>
      <c r="O186" s="56" t="s">
        <v>9627</v>
      </c>
      <c r="R186" s="56" t="s">
        <v>9628</v>
      </c>
      <c r="S186" s="56" t="s">
        <v>740</v>
      </c>
      <c r="T186" s="134">
        <v>14141</v>
      </c>
      <c r="V186" s="56" t="s">
        <v>9629</v>
      </c>
    </row>
    <row r="187" spans="1:22" ht="36.75" customHeight="1" x14ac:dyDescent="0.25">
      <c r="A187" s="57">
        <v>43376</v>
      </c>
      <c r="B187" s="58">
        <v>5.8333333333333327E-2</v>
      </c>
      <c r="C187" s="56" t="s">
        <v>9606</v>
      </c>
      <c r="D187" s="56" t="s">
        <v>9607</v>
      </c>
      <c r="F187" s="60" t="s">
        <v>9608</v>
      </c>
      <c r="H187" s="59">
        <v>7175375075</v>
      </c>
      <c r="J187" s="56" t="s">
        <v>1632</v>
      </c>
      <c r="M187" s="56" t="s">
        <v>9630</v>
      </c>
      <c r="O187" s="56" t="s">
        <v>9610</v>
      </c>
      <c r="R187" s="56" t="s">
        <v>9611</v>
      </c>
      <c r="S187" s="56" t="s">
        <v>1588</v>
      </c>
      <c r="T187" s="134">
        <v>17545</v>
      </c>
      <c r="V187" s="56" t="s">
        <v>9631</v>
      </c>
    </row>
    <row r="188" spans="1:22" ht="36.75" customHeight="1" x14ac:dyDescent="0.25">
      <c r="A188" s="57">
        <v>43381</v>
      </c>
      <c r="B188" s="58">
        <v>0.48749999999999999</v>
      </c>
      <c r="C188" s="56" t="s">
        <v>4387</v>
      </c>
      <c r="D188" s="56" t="s">
        <v>3078</v>
      </c>
      <c r="F188" s="60" t="s">
        <v>9299</v>
      </c>
      <c r="H188" s="59">
        <v>9704431493</v>
      </c>
      <c r="J188" s="56" t="s">
        <v>2208</v>
      </c>
      <c r="M188" s="56" t="s">
        <v>9656</v>
      </c>
      <c r="O188" s="56" t="s">
        <v>4389</v>
      </c>
      <c r="R188" s="56" t="s">
        <v>3056</v>
      </c>
      <c r="S188" s="56" t="s">
        <v>740</v>
      </c>
      <c r="T188" s="134">
        <v>10003</v>
      </c>
      <c r="V188" s="56" t="s">
        <v>9657</v>
      </c>
    </row>
    <row r="189" spans="1:22" ht="36.75" customHeight="1" x14ac:dyDescent="0.25">
      <c r="A189" s="57">
        <v>43382</v>
      </c>
      <c r="B189" s="58">
        <v>0.4548611111111111</v>
      </c>
      <c r="C189" s="56" t="s">
        <v>9661</v>
      </c>
      <c r="D189" s="56" t="s">
        <v>9467</v>
      </c>
      <c r="F189" s="60" t="s">
        <v>9469</v>
      </c>
      <c r="H189" s="59">
        <v>9856305594</v>
      </c>
      <c r="J189" s="56" t="s">
        <v>2208</v>
      </c>
      <c r="M189" s="56" t="s">
        <v>9662</v>
      </c>
      <c r="O189" s="56" t="s">
        <v>9663</v>
      </c>
      <c r="R189" s="56" t="s">
        <v>9664</v>
      </c>
      <c r="S189" s="56" t="s">
        <v>1432</v>
      </c>
      <c r="T189" s="134">
        <v>70471</v>
      </c>
      <c r="V189" s="56" t="s">
        <v>9665</v>
      </c>
    </row>
    <row r="190" spans="1:22" customFormat="1" ht="36.75" customHeight="1" x14ac:dyDescent="0.25">
      <c r="A190" s="6">
        <v>43382</v>
      </c>
      <c r="B190" s="7">
        <v>0.12361111111111112</v>
      </c>
      <c r="C190" t="s">
        <v>9672</v>
      </c>
      <c r="D190" t="s">
        <v>9673</v>
      </c>
      <c r="F190" s="8" t="s">
        <v>9676</v>
      </c>
      <c r="G190" s="8"/>
      <c r="H190" s="9">
        <v>8307769140</v>
      </c>
      <c r="I190" s="9"/>
      <c r="L190" s="62"/>
      <c r="M190" s="62" t="s">
        <v>9674</v>
      </c>
      <c r="N190" s="11" t="s">
        <v>627</v>
      </c>
      <c r="O190" s="56" t="s">
        <v>9677</v>
      </c>
      <c r="R190" s="56" t="s">
        <v>9678</v>
      </c>
      <c r="S190" s="56" t="s">
        <v>9679</v>
      </c>
      <c r="T190" s="134">
        <v>78852</v>
      </c>
      <c r="V190" s="56" t="s">
        <v>9675</v>
      </c>
    </row>
    <row r="191" spans="1:22" ht="36.75" customHeight="1" x14ac:dyDescent="0.25">
      <c r="A191" s="57">
        <v>43382</v>
      </c>
      <c r="B191" s="58">
        <v>0.20416666666666669</v>
      </c>
      <c r="C191" s="56" t="s">
        <v>2223</v>
      </c>
      <c r="D191" s="56" t="s">
        <v>2543</v>
      </c>
      <c r="M191" s="136" t="s">
        <v>9680</v>
      </c>
      <c r="V191" s="56" t="s">
        <v>9681</v>
      </c>
    </row>
    <row r="192" spans="1:22" customFormat="1" ht="36.75" customHeight="1" x14ac:dyDescent="0.25">
      <c r="A192" s="6">
        <v>43383</v>
      </c>
      <c r="B192" s="77">
        <v>0.47569444444444442</v>
      </c>
      <c r="C192" t="s">
        <v>3773</v>
      </c>
      <c r="D192" t="s">
        <v>428</v>
      </c>
      <c r="F192" s="8" t="s">
        <v>430</v>
      </c>
      <c r="G192" s="8"/>
      <c r="H192" s="9">
        <v>8177717404</v>
      </c>
      <c r="I192" s="9"/>
      <c r="J192" t="s">
        <v>1428</v>
      </c>
      <c r="L192" s="62"/>
      <c r="M192" s="62" t="s">
        <v>9697</v>
      </c>
      <c r="N192" s="11" t="s">
        <v>627</v>
      </c>
      <c r="O192" s="56" t="s">
        <v>4524</v>
      </c>
      <c r="R192" s="56" t="s">
        <v>4218</v>
      </c>
      <c r="S192" t="s">
        <v>326</v>
      </c>
      <c r="T192">
        <v>31516</v>
      </c>
      <c r="V192" s="56" t="s">
        <v>9698</v>
      </c>
    </row>
    <row r="193" spans="1:22" ht="15.75" x14ac:dyDescent="0.25">
      <c r="A193" s="57">
        <v>43383</v>
      </c>
      <c r="B193" s="58">
        <v>0.10555555555555556</v>
      </c>
      <c r="C193" s="56" t="s">
        <v>9492</v>
      </c>
      <c r="D193" s="56" t="s">
        <v>9493</v>
      </c>
      <c r="F193" s="60" t="s">
        <v>9494</v>
      </c>
      <c r="H193" s="59">
        <v>4082794116</v>
      </c>
      <c r="J193" s="56" t="s">
        <v>1185</v>
      </c>
      <c r="M193" s="56" t="s">
        <v>9699</v>
      </c>
      <c r="O193" s="56" t="s">
        <v>9497</v>
      </c>
      <c r="R193" s="56" t="s">
        <v>9498</v>
      </c>
      <c r="S193" s="56" t="s">
        <v>972</v>
      </c>
      <c r="T193" s="134">
        <v>95112</v>
      </c>
      <c r="V193" t="s">
        <v>9700</v>
      </c>
    </row>
    <row r="194" spans="1:22" ht="36.75" customHeight="1" x14ac:dyDescent="0.25">
      <c r="A194" s="57">
        <v>43383</v>
      </c>
      <c r="B194" s="58">
        <v>0.15902777777777777</v>
      </c>
      <c r="C194" s="56" t="s">
        <v>9050</v>
      </c>
      <c r="D194" s="56" t="s">
        <v>9255</v>
      </c>
      <c r="F194" s="60" t="s">
        <v>9052</v>
      </c>
      <c r="H194" s="59">
        <v>7123485228</v>
      </c>
      <c r="J194" s="56" t="s">
        <v>706</v>
      </c>
      <c r="M194" s="56" t="s">
        <v>9701</v>
      </c>
      <c r="O194" s="56" t="s">
        <v>9253</v>
      </c>
      <c r="R194" s="56" t="s">
        <v>9254</v>
      </c>
      <c r="S194" s="56" t="s">
        <v>2716</v>
      </c>
      <c r="T194" s="134">
        <v>77005</v>
      </c>
      <c r="V194" s="56" t="s">
        <v>9702</v>
      </c>
    </row>
    <row r="195" spans="1:22" ht="36.75" customHeight="1" x14ac:dyDescent="0.25">
      <c r="A195" s="57">
        <v>43384</v>
      </c>
      <c r="B195" s="58">
        <v>0.41041666666666665</v>
      </c>
      <c r="C195" s="56" t="s">
        <v>1492</v>
      </c>
      <c r="H195" s="59">
        <v>3035646742</v>
      </c>
      <c r="M195" s="56" t="s">
        <v>9704</v>
      </c>
      <c r="O195" s="56" t="s">
        <v>9705</v>
      </c>
      <c r="R195" s="56" t="s">
        <v>9706</v>
      </c>
      <c r="S195" s="56" t="s">
        <v>1605</v>
      </c>
      <c r="T195" s="134">
        <v>80020</v>
      </c>
      <c r="V195" s="56" t="s">
        <v>9703</v>
      </c>
    </row>
    <row r="196" spans="1:22" customFormat="1" ht="36.75" customHeight="1" x14ac:dyDescent="0.25">
      <c r="A196" s="6">
        <v>43388</v>
      </c>
      <c r="B196" s="77">
        <v>0.3888888888888889</v>
      </c>
      <c r="C196" t="s">
        <v>895</v>
      </c>
      <c r="D196" t="s">
        <v>1765</v>
      </c>
      <c r="F196" s="8" t="s">
        <v>896</v>
      </c>
      <c r="G196" s="8"/>
      <c r="H196" s="9">
        <v>9174152925</v>
      </c>
      <c r="I196" s="9"/>
      <c r="J196" t="s">
        <v>1428</v>
      </c>
      <c r="K196" t="s">
        <v>9382</v>
      </c>
      <c r="L196" s="62"/>
      <c r="M196" s="62" t="s">
        <v>9713</v>
      </c>
      <c r="N196" s="11" t="s">
        <v>627</v>
      </c>
      <c r="O196" t="s">
        <v>9380</v>
      </c>
      <c r="R196" s="56" t="s">
        <v>9381</v>
      </c>
      <c r="S196" s="56" t="s">
        <v>740</v>
      </c>
      <c r="T196" s="134">
        <v>12581</v>
      </c>
      <c r="V196" s="56" t="s">
        <v>9714</v>
      </c>
    </row>
    <row r="197" spans="1:22" customFormat="1" ht="36.75" customHeight="1" x14ac:dyDescent="0.25">
      <c r="A197" s="6">
        <v>43388</v>
      </c>
      <c r="B197" s="7">
        <v>0.17013888888888887</v>
      </c>
      <c r="C197" t="s">
        <v>9722</v>
      </c>
      <c r="D197" t="s">
        <v>9721</v>
      </c>
      <c r="F197" s="8" t="s">
        <v>9723</v>
      </c>
      <c r="G197" s="8"/>
      <c r="H197" s="9">
        <v>4017875559</v>
      </c>
      <c r="I197" s="9"/>
      <c r="J197" t="s">
        <v>1649</v>
      </c>
      <c r="K197">
        <v>18021034</v>
      </c>
      <c r="L197" s="62"/>
      <c r="M197" s="62" t="s">
        <v>9724</v>
      </c>
      <c r="N197" s="11" t="s">
        <v>627</v>
      </c>
      <c r="O197" s="56" t="s">
        <v>9726</v>
      </c>
      <c r="R197" s="56" t="s">
        <v>9727</v>
      </c>
      <c r="S197" s="56" t="s">
        <v>2727</v>
      </c>
      <c r="T197" s="134">
        <v>2747</v>
      </c>
      <c r="V197" s="56" t="s">
        <v>9725</v>
      </c>
    </row>
    <row r="198" spans="1:22" ht="36.75" customHeight="1" x14ac:dyDescent="0.25">
      <c r="A198" s="57">
        <v>43389</v>
      </c>
      <c r="B198" s="58">
        <v>9</v>
      </c>
      <c r="C198" s="56" t="s">
        <v>9553</v>
      </c>
      <c r="D198" s="56" t="s">
        <v>9554</v>
      </c>
      <c r="F198" s="60" t="s">
        <v>9555</v>
      </c>
      <c r="H198" s="59">
        <v>6789362773</v>
      </c>
      <c r="M198" s="56" t="s">
        <v>9556</v>
      </c>
      <c r="O198" s="56" t="s">
        <v>9557</v>
      </c>
      <c r="R198" s="56" t="s">
        <v>1461</v>
      </c>
      <c r="S198" s="56" t="s">
        <v>9558</v>
      </c>
      <c r="T198" s="134">
        <v>30360</v>
      </c>
      <c r="V198" s="56" t="s">
        <v>9729</v>
      </c>
    </row>
    <row r="199" spans="1:22" customFormat="1" ht="36.75" customHeight="1" x14ac:dyDescent="0.25">
      <c r="A199" s="6">
        <v>43395</v>
      </c>
      <c r="B199" s="7">
        <v>8.5416666666666655E-2</v>
      </c>
      <c r="C199" s="56" t="s">
        <v>9756</v>
      </c>
      <c r="D199" s="56" t="s">
        <v>9758</v>
      </c>
      <c r="F199" s="8" t="s">
        <v>9759</v>
      </c>
      <c r="G199" s="8"/>
      <c r="H199" s="9">
        <v>9792037265</v>
      </c>
      <c r="I199" s="9"/>
      <c r="K199">
        <v>2965</v>
      </c>
      <c r="L199" s="62"/>
      <c r="M199" s="62" t="s">
        <v>4751</v>
      </c>
      <c r="N199" s="11"/>
      <c r="O199" s="56" t="s">
        <v>3496</v>
      </c>
      <c r="R199" s="56" t="s">
        <v>3497</v>
      </c>
      <c r="S199" s="56" t="s">
        <v>1129</v>
      </c>
      <c r="T199" s="134">
        <v>37214</v>
      </c>
      <c r="V199" s="56" t="s">
        <v>9757</v>
      </c>
    </row>
    <row r="200" spans="1:22" ht="15.75" x14ac:dyDescent="0.25">
      <c r="A200" s="57">
        <v>43395</v>
      </c>
      <c r="B200" s="58">
        <v>0.19444444444444445</v>
      </c>
      <c r="C200" s="56" t="s">
        <v>9472</v>
      </c>
      <c r="D200" s="56" t="s">
        <v>2924</v>
      </c>
      <c r="F200" s="60" t="s">
        <v>2923</v>
      </c>
      <c r="H200" s="59">
        <v>9797781017</v>
      </c>
      <c r="J200" s="56" t="s">
        <v>2064</v>
      </c>
      <c r="M200" s="56" t="s">
        <v>9760</v>
      </c>
      <c r="O200" s="56" t="s">
        <v>9476</v>
      </c>
      <c r="R200" s="56" t="s">
        <v>9474</v>
      </c>
      <c r="S200" s="56" t="s">
        <v>2716</v>
      </c>
      <c r="T200" s="134">
        <v>77840</v>
      </c>
      <c r="V200" t="s">
        <v>9761</v>
      </c>
    </row>
    <row r="201" spans="1:22" ht="36.75" customHeight="1" x14ac:dyDescent="0.25">
      <c r="A201" s="57">
        <v>43398</v>
      </c>
      <c r="B201" s="58">
        <v>0.49861111111111112</v>
      </c>
      <c r="C201" s="56" t="s">
        <v>9769</v>
      </c>
      <c r="D201" s="56" t="s">
        <v>9776</v>
      </c>
      <c r="F201" s="60" t="s">
        <v>9777</v>
      </c>
      <c r="H201" s="59" t="s">
        <v>9778</v>
      </c>
      <c r="V201" s="56" t="s">
        <v>9775</v>
      </c>
    </row>
    <row r="202" spans="1:22" ht="36.75" customHeight="1" x14ac:dyDescent="0.25">
      <c r="A202" s="57">
        <v>43399</v>
      </c>
      <c r="B202" s="58">
        <v>0.17430555555555557</v>
      </c>
      <c r="C202" s="56" t="s">
        <v>3758</v>
      </c>
      <c r="F202" s="60" t="s">
        <v>9096</v>
      </c>
      <c r="H202" s="59">
        <v>9513128203</v>
      </c>
      <c r="J202" s="56" t="s">
        <v>1632</v>
      </c>
      <c r="K202" s="56" t="s">
        <v>9791</v>
      </c>
      <c r="N202" s="56" t="s">
        <v>9792</v>
      </c>
      <c r="O202" s="56" t="s">
        <v>9793</v>
      </c>
      <c r="R202" s="56" t="s">
        <v>9285</v>
      </c>
      <c r="S202" s="56" t="s">
        <v>972</v>
      </c>
      <c r="T202" s="134">
        <v>92506</v>
      </c>
      <c r="V202" s="56" t="s">
        <v>9794</v>
      </c>
    </row>
    <row r="203" spans="1:22" ht="36.75" customHeight="1" x14ac:dyDescent="0.25">
      <c r="A203" s="57">
        <v>43399</v>
      </c>
      <c r="B203" s="58">
        <v>0.17430555555555557</v>
      </c>
      <c r="C203" s="56" t="s">
        <v>3758</v>
      </c>
      <c r="F203" s="60" t="s">
        <v>9096</v>
      </c>
      <c r="H203" s="59">
        <v>9513128203</v>
      </c>
      <c r="J203" s="56" t="s">
        <v>1632</v>
      </c>
      <c r="N203" s="56" t="s">
        <v>9796</v>
      </c>
      <c r="O203" s="56" t="s">
        <v>9793</v>
      </c>
      <c r="R203" s="56" t="s">
        <v>9285</v>
      </c>
      <c r="S203" s="56" t="s">
        <v>972</v>
      </c>
      <c r="T203" s="134">
        <v>92506</v>
      </c>
      <c r="V203" s="56" t="s">
        <v>9795</v>
      </c>
    </row>
    <row r="204" spans="1:22" customFormat="1" ht="36.75" customHeight="1" x14ac:dyDescent="0.25">
      <c r="A204" s="57">
        <v>43405</v>
      </c>
      <c r="B204" s="58">
        <v>0.3840277777777778</v>
      </c>
      <c r="C204" s="56" t="s">
        <v>3758</v>
      </c>
      <c r="D204" s="56"/>
      <c r="E204" s="56"/>
      <c r="F204" s="60" t="s">
        <v>9096</v>
      </c>
      <c r="G204" s="56"/>
      <c r="H204" s="59">
        <v>9513128203</v>
      </c>
      <c r="I204" s="59"/>
      <c r="J204" s="56" t="s">
        <v>1632</v>
      </c>
      <c r="K204" s="56" t="s">
        <v>9791</v>
      </c>
      <c r="L204" s="62"/>
      <c r="M204" s="62" t="s">
        <v>9909</v>
      </c>
      <c r="N204" s="11" t="s">
        <v>627</v>
      </c>
      <c r="O204" s="56" t="s">
        <v>9793</v>
      </c>
      <c r="R204" s="56" t="s">
        <v>9285</v>
      </c>
      <c r="S204" s="56" t="s">
        <v>972</v>
      </c>
      <c r="T204" s="134">
        <v>92506</v>
      </c>
      <c r="V204" s="56" t="s">
        <v>9797</v>
      </c>
    </row>
    <row r="205" spans="1:22" ht="49.5" customHeight="1" x14ac:dyDescent="0.25">
      <c r="A205" s="57">
        <v>43406</v>
      </c>
      <c r="B205" s="58">
        <v>0.41180555555555554</v>
      </c>
      <c r="C205" s="56" t="s">
        <v>2223</v>
      </c>
      <c r="D205" s="56" t="s">
        <v>789</v>
      </c>
      <c r="E205" s="56" t="s">
        <v>9842</v>
      </c>
      <c r="H205" s="59">
        <v>3044727206</v>
      </c>
      <c r="K205" s="136" t="s">
        <v>9843</v>
      </c>
      <c r="M205" s="136" t="s">
        <v>9844</v>
      </c>
      <c r="O205" s="56" t="s">
        <v>9845</v>
      </c>
      <c r="R205" s="56" t="s">
        <v>9846</v>
      </c>
      <c r="S205" s="56" t="s">
        <v>2410</v>
      </c>
      <c r="T205" s="134">
        <v>26201</v>
      </c>
      <c r="V205" s="56" t="s">
        <v>9848</v>
      </c>
    </row>
    <row r="206" spans="1:22" ht="36.75" customHeight="1" x14ac:dyDescent="0.25">
      <c r="A206" s="57">
        <v>43406</v>
      </c>
      <c r="B206" s="58">
        <v>0.4291666666666667</v>
      </c>
      <c r="C206" s="56" t="s">
        <v>9407</v>
      </c>
      <c r="D206" s="56" t="s">
        <v>2347</v>
      </c>
      <c r="F206" s="60" t="s">
        <v>1233</v>
      </c>
      <c r="H206" s="59">
        <v>5136877921</v>
      </c>
      <c r="M206" s="56" t="s">
        <v>9847</v>
      </c>
      <c r="O206" s="56" t="s">
        <v>9849</v>
      </c>
      <c r="R206" s="56" t="s">
        <v>2768</v>
      </c>
      <c r="S206" s="56" t="s">
        <v>2052</v>
      </c>
      <c r="T206" s="134">
        <v>45251</v>
      </c>
      <c r="V206" s="56" t="s">
        <v>9850</v>
      </c>
    </row>
    <row r="207" spans="1:22" ht="36.75" customHeight="1" x14ac:dyDescent="0.25">
      <c r="A207" s="57">
        <v>43406</v>
      </c>
      <c r="B207" s="58">
        <v>0.17916666666666667</v>
      </c>
      <c r="C207" s="56" t="s">
        <v>9854</v>
      </c>
      <c r="F207" s="60" t="s">
        <v>9855</v>
      </c>
      <c r="H207" s="59">
        <v>7073195686</v>
      </c>
      <c r="J207" s="56" t="s">
        <v>706</v>
      </c>
      <c r="L207" s="56" t="s">
        <v>9856</v>
      </c>
      <c r="O207" s="56" t="s">
        <v>9857</v>
      </c>
      <c r="R207" s="56" t="s">
        <v>9858</v>
      </c>
      <c r="S207" s="56" t="s">
        <v>2918</v>
      </c>
      <c r="T207" s="134">
        <v>85613</v>
      </c>
      <c r="V207" s="56" t="s">
        <v>9859</v>
      </c>
    </row>
    <row r="208" spans="1:22" ht="36.75" customHeight="1" x14ac:dyDescent="0.25">
      <c r="A208" s="57">
        <v>43410</v>
      </c>
      <c r="B208" s="58">
        <v>8.4027777777777771E-2</v>
      </c>
      <c r="C208" s="56" t="s">
        <v>9887</v>
      </c>
      <c r="D208" s="56" t="s">
        <v>4355</v>
      </c>
      <c r="F208" s="60" t="s">
        <v>9888</v>
      </c>
      <c r="M208" s="56" t="s">
        <v>9889</v>
      </c>
      <c r="O208" s="56" t="s">
        <v>9890</v>
      </c>
      <c r="R208" s="56" t="s">
        <v>9891</v>
      </c>
      <c r="S208" s="56" t="s">
        <v>2727</v>
      </c>
      <c r="T208" s="134">
        <v>2066</v>
      </c>
      <c r="V208" s="56" t="s">
        <v>9892</v>
      </c>
    </row>
    <row r="209" spans="1:22" ht="36.75" customHeight="1" x14ac:dyDescent="0.25">
      <c r="A209" s="57">
        <v>43410</v>
      </c>
      <c r="B209" s="58">
        <v>0.33749999999999997</v>
      </c>
      <c r="C209" s="56" t="s">
        <v>9898</v>
      </c>
      <c r="F209" s="60" t="s">
        <v>9577</v>
      </c>
      <c r="H209" s="59">
        <v>5124235233</v>
      </c>
      <c r="J209" s="56" t="s">
        <v>771</v>
      </c>
      <c r="K209" s="56">
        <v>18051097</v>
      </c>
      <c r="M209" s="56" t="s">
        <v>3787</v>
      </c>
      <c r="O209" s="56" t="s">
        <v>9578</v>
      </c>
      <c r="R209" s="56" t="s">
        <v>9579</v>
      </c>
      <c r="S209" s="56" t="s">
        <v>2716</v>
      </c>
      <c r="T209" s="134">
        <v>78613</v>
      </c>
      <c r="V209" s="56" t="s">
        <v>9899</v>
      </c>
    </row>
    <row r="210" spans="1:22" ht="36.75" customHeight="1" x14ac:dyDescent="0.25">
      <c r="A210" s="57">
        <v>43411</v>
      </c>
      <c r="B210" s="58">
        <v>0.13541666666666666</v>
      </c>
      <c r="C210" s="56" t="s">
        <v>10107</v>
      </c>
      <c r="D210" s="56" t="s">
        <v>9902</v>
      </c>
      <c r="F210" s="56" t="s">
        <v>10105</v>
      </c>
      <c r="H210" s="59">
        <v>2675466668</v>
      </c>
      <c r="J210" s="56" t="s">
        <v>706</v>
      </c>
      <c r="M210" s="56" t="s">
        <v>9903</v>
      </c>
      <c r="O210" s="56" t="s">
        <v>10132</v>
      </c>
      <c r="R210" s="56" t="s">
        <v>10133</v>
      </c>
      <c r="S210" s="56" t="s">
        <v>1807</v>
      </c>
      <c r="T210" s="134">
        <v>7627</v>
      </c>
      <c r="V210" s="56" t="s">
        <v>9901</v>
      </c>
    </row>
    <row r="211" spans="1:22" ht="36.75" customHeight="1" x14ac:dyDescent="0.25">
      <c r="A211" s="57">
        <v>43416</v>
      </c>
      <c r="B211" s="58">
        <v>0.36874999999999997</v>
      </c>
      <c r="C211" s="56" t="s">
        <v>9930</v>
      </c>
      <c r="F211" s="60" t="s">
        <v>9934</v>
      </c>
      <c r="H211" s="59">
        <v>7818537705</v>
      </c>
      <c r="J211" s="56" t="s">
        <v>771</v>
      </c>
      <c r="M211" s="56" t="s">
        <v>9935</v>
      </c>
      <c r="O211" s="56" t="s">
        <v>9931</v>
      </c>
      <c r="R211" s="56" t="s">
        <v>9932</v>
      </c>
      <c r="S211" s="56" t="s">
        <v>2704</v>
      </c>
      <c r="T211" s="134">
        <v>98155</v>
      </c>
      <c r="V211" s="56" t="s">
        <v>9933</v>
      </c>
    </row>
    <row r="212" spans="1:22" ht="36.75" customHeight="1" x14ac:dyDescent="0.25">
      <c r="A212" s="57">
        <v>43416</v>
      </c>
      <c r="B212" s="58">
        <v>0.125</v>
      </c>
      <c r="C212" s="56" t="s">
        <v>9949</v>
      </c>
      <c r="D212" s="56" t="s">
        <v>9950</v>
      </c>
      <c r="F212" s="60" t="s">
        <v>9951</v>
      </c>
      <c r="K212" t="s">
        <v>9961</v>
      </c>
      <c r="V212" s="56" t="s">
        <v>9952</v>
      </c>
    </row>
    <row r="213" spans="1:22" ht="36.75" customHeight="1" x14ac:dyDescent="0.25">
      <c r="A213" s="57">
        <v>43417</v>
      </c>
      <c r="B213" s="58">
        <v>0.3923611111111111</v>
      </c>
      <c r="C213" s="56" t="s">
        <v>9956</v>
      </c>
      <c r="D213" s="56" t="s">
        <v>9568</v>
      </c>
      <c r="F213" s="60" t="s">
        <v>9957</v>
      </c>
      <c r="H213" s="59">
        <v>8023090875</v>
      </c>
      <c r="J213" s="56" t="s">
        <v>18</v>
      </c>
      <c r="K213" s="136" t="s">
        <v>10074</v>
      </c>
      <c r="O213" s="56" t="s">
        <v>9958</v>
      </c>
      <c r="R213" s="56" t="s">
        <v>711</v>
      </c>
      <c r="S213" s="56" t="s">
        <v>3018</v>
      </c>
      <c r="T213" s="134">
        <v>5445</v>
      </c>
      <c r="V213" s="56" t="s">
        <v>9959</v>
      </c>
    </row>
    <row r="214" spans="1:22" ht="36.75" customHeight="1" x14ac:dyDescent="0.25">
      <c r="A214" s="57">
        <v>43417</v>
      </c>
      <c r="B214" s="81">
        <v>7.7083333333333337E-2</v>
      </c>
      <c r="C214" s="56" t="s">
        <v>1002</v>
      </c>
      <c r="D214" s="56" t="s">
        <v>869</v>
      </c>
      <c r="F214" s="60" t="s">
        <v>684</v>
      </c>
      <c r="G214" s="60"/>
      <c r="H214" s="59">
        <v>6784281661</v>
      </c>
      <c r="J214" s="56" t="s">
        <v>870</v>
      </c>
      <c r="K214" s="56" t="s">
        <v>9963</v>
      </c>
      <c r="L214" s="82" t="s">
        <v>9962</v>
      </c>
      <c r="M214" s="82"/>
      <c r="N214" s="61" t="s">
        <v>627</v>
      </c>
      <c r="O214" s="56" t="s">
        <v>1006</v>
      </c>
      <c r="R214" s="56" t="s">
        <v>613</v>
      </c>
      <c r="S214" s="56" t="s">
        <v>326</v>
      </c>
      <c r="T214" s="134">
        <v>30268</v>
      </c>
      <c r="V214" s="56" t="s">
        <v>9964</v>
      </c>
    </row>
    <row r="215" spans="1:22" ht="49.5" customHeight="1" x14ac:dyDescent="0.25">
      <c r="A215" s="57">
        <v>43417</v>
      </c>
      <c r="B215" s="58">
        <v>0.41180555555555554</v>
      </c>
      <c r="C215" s="56" t="s">
        <v>2223</v>
      </c>
      <c r="D215" s="56" t="s">
        <v>789</v>
      </c>
      <c r="E215" s="56" t="s">
        <v>9969</v>
      </c>
      <c r="F215" s="60" t="s">
        <v>9965</v>
      </c>
      <c r="H215" s="59">
        <v>3044727206</v>
      </c>
      <c r="K215" s="136" t="s">
        <v>9966</v>
      </c>
      <c r="L215" s="56" t="s">
        <v>9967</v>
      </c>
      <c r="M215" s="136" t="s">
        <v>9968</v>
      </c>
      <c r="N215" s="56" t="s">
        <v>627</v>
      </c>
      <c r="O215" s="56" t="s">
        <v>9845</v>
      </c>
      <c r="R215" s="56" t="s">
        <v>9846</v>
      </c>
      <c r="S215" s="56" t="s">
        <v>2410</v>
      </c>
      <c r="T215" s="134">
        <v>26201</v>
      </c>
      <c r="V215" s="56" t="s">
        <v>9964</v>
      </c>
    </row>
    <row r="216" spans="1:22" ht="36.75" customHeight="1" x14ac:dyDescent="0.25">
      <c r="A216" s="57">
        <v>43417</v>
      </c>
      <c r="B216" s="58">
        <v>0.4861111111111111</v>
      </c>
      <c r="C216" s="56" t="s">
        <v>9971</v>
      </c>
      <c r="D216" s="56" t="s">
        <v>9972</v>
      </c>
      <c r="F216" s="60" t="s">
        <v>9973</v>
      </c>
      <c r="H216" s="59">
        <v>7059942478</v>
      </c>
      <c r="J216" s="56" t="s">
        <v>706</v>
      </c>
      <c r="M216" s="56" t="s">
        <v>10036</v>
      </c>
      <c r="O216" s="56" t="s">
        <v>9974</v>
      </c>
      <c r="R216" s="56" t="s">
        <v>9975</v>
      </c>
      <c r="S216" s="56" t="s">
        <v>9976</v>
      </c>
      <c r="T216" s="134" t="s">
        <v>9977</v>
      </c>
      <c r="U216" s="56" t="s">
        <v>964</v>
      </c>
      <c r="V216" s="56" t="s">
        <v>9978</v>
      </c>
    </row>
    <row r="217" spans="1:22" ht="49.5" customHeight="1" x14ac:dyDescent="0.25">
      <c r="A217" s="57">
        <v>43417</v>
      </c>
      <c r="B217" s="58">
        <v>0.41180555555555554</v>
      </c>
      <c r="C217" s="56" t="s">
        <v>2223</v>
      </c>
      <c r="D217" s="56" t="s">
        <v>789</v>
      </c>
      <c r="F217" s="60" t="s">
        <v>9965</v>
      </c>
      <c r="H217" s="59">
        <v>3044727206</v>
      </c>
      <c r="K217" s="136" t="s">
        <v>9981</v>
      </c>
      <c r="M217" s="136"/>
      <c r="N217" s="56" t="s">
        <v>627</v>
      </c>
      <c r="O217" s="56" t="s">
        <v>9845</v>
      </c>
      <c r="R217" s="56" t="s">
        <v>9846</v>
      </c>
      <c r="S217" s="56" t="s">
        <v>2410</v>
      </c>
      <c r="T217" s="134">
        <v>26201</v>
      </c>
      <c r="V217" s="56" t="s">
        <v>10070</v>
      </c>
    </row>
    <row r="218" spans="1:22" ht="36.75" customHeight="1" x14ac:dyDescent="0.25">
      <c r="A218" s="57">
        <v>43418</v>
      </c>
      <c r="B218" s="58">
        <v>0.35486111111111113</v>
      </c>
      <c r="C218" t="s">
        <v>9986</v>
      </c>
      <c r="F218" s="175" t="s">
        <v>9985</v>
      </c>
      <c r="H218" s="59">
        <v>6168620566</v>
      </c>
      <c r="J218" s="56" t="s">
        <v>870</v>
      </c>
      <c r="K218">
        <v>18091178</v>
      </c>
      <c r="O218" t="s">
        <v>9982</v>
      </c>
      <c r="R218" s="56" t="s">
        <v>9983</v>
      </c>
      <c r="S218" s="56" t="s">
        <v>3273</v>
      </c>
      <c r="T218" s="134">
        <v>49428</v>
      </c>
      <c r="V218" s="56" t="s">
        <v>9984</v>
      </c>
    </row>
    <row r="219" spans="1:22" ht="36.75" customHeight="1" x14ac:dyDescent="0.25">
      <c r="A219" s="57">
        <v>43418</v>
      </c>
      <c r="B219" s="58">
        <v>0.43611111111111112</v>
      </c>
      <c r="C219" s="56" t="s">
        <v>9913</v>
      </c>
      <c r="V219" s="56" t="s">
        <v>10077</v>
      </c>
    </row>
    <row r="220" spans="1:22" customFormat="1" ht="36.75" customHeight="1" x14ac:dyDescent="0.25">
      <c r="A220" s="6">
        <v>43420</v>
      </c>
      <c r="B220" s="7">
        <v>0.48055555555555557</v>
      </c>
      <c r="C220" t="s">
        <v>2746</v>
      </c>
      <c r="D220" t="s">
        <v>10030</v>
      </c>
      <c r="F220" s="8" t="s">
        <v>4058</v>
      </c>
      <c r="G220" s="8"/>
      <c r="H220" s="9">
        <v>3212769288</v>
      </c>
      <c r="I220" s="9"/>
      <c r="J220" t="s">
        <v>1064</v>
      </c>
      <c r="K220" t="s">
        <v>10032</v>
      </c>
      <c r="L220" s="62"/>
      <c r="M220" s="62" t="s">
        <v>10031</v>
      </c>
      <c r="N220" s="11" t="s">
        <v>627</v>
      </c>
      <c r="O220" t="s">
        <v>10033</v>
      </c>
      <c r="R220" s="56" t="s">
        <v>10034</v>
      </c>
      <c r="S220" s="56" t="s">
        <v>496</v>
      </c>
      <c r="T220" s="134">
        <v>32819</v>
      </c>
      <c r="V220" s="56" t="s">
        <v>10035</v>
      </c>
    </row>
    <row r="221" spans="1:22" ht="36.75" customHeight="1" x14ac:dyDescent="0.25">
      <c r="A221" s="57">
        <v>43423</v>
      </c>
      <c r="B221" s="58">
        <v>0.40833333333333338</v>
      </c>
      <c r="C221" s="56" t="s">
        <v>3437</v>
      </c>
      <c r="D221" s="56" t="s">
        <v>3442</v>
      </c>
      <c r="F221" s="60" t="s">
        <v>10037</v>
      </c>
      <c r="H221" s="59">
        <v>6784812498</v>
      </c>
      <c r="J221" s="56" t="s">
        <v>1064</v>
      </c>
      <c r="K221" s="56">
        <v>17119750</v>
      </c>
      <c r="O221" s="56" t="s">
        <v>10038</v>
      </c>
      <c r="R221" s="56" t="s">
        <v>10039</v>
      </c>
      <c r="S221" s="56" t="s">
        <v>326</v>
      </c>
      <c r="T221" s="134">
        <v>30141</v>
      </c>
      <c r="V221" s="56" t="s">
        <v>10040</v>
      </c>
    </row>
    <row r="222" spans="1:22" ht="36.75" customHeight="1" x14ac:dyDescent="0.25">
      <c r="A222" s="6">
        <v>43423</v>
      </c>
      <c r="B222" s="7">
        <v>0.4465277777777778</v>
      </c>
      <c r="C222" t="s">
        <v>10041</v>
      </c>
      <c r="D222" t="s">
        <v>10042</v>
      </c>
      <c r="E222"/>
      <c r="F222" s="8" t="s">
        <v>10044</v>
      </c>
      <c r="G222" s="8"/>
      <c r="H222" s="9">
        <v>2515108807</v>
      </c>
      <c r="I222" s="9"/>
      <c r="J222" t="s">
        <v>1147</v>
      </c>
      <c r="K222">
        <v>17027558</v>
      </c>
      <c r="L222" s="62"/>
      <c r="M222" s="62" t="s">
        <v>10043</v>
      </c>
      <c r="N222" s="11" t="s">
        <v>627</v>
      </c>
      <c r="O222" s="56" t="s">
        <v>10045</v>
      </c>
      <c r="P222"/>
      <c r="Q222"/>
      <c r="R222" s="56" t="s">
        <v>10046</v>
      </c>
      <c r="S222" s="56" t="s">
        <v>2822</v>
      </c>
      <c r="T222" s="134">
        <v>36615</v>
      </c>
      <c r="V222" s="56" t="s">
        <v>10048</v>
      </c>
    </row>
    <row r="223" spans="1:22" customFormat="1" ht="36.75" customHeight="1" x14ac:dyDescent="0.25">
      <c r="A223" s="6">
        <v>43424</v>
      </c>
      <c r="B223" s="7">
        <v>0.3576388888888889</v>
      </c>
      <c r="C223" t="s">
        <v>10062</v>
      </c>
      <c r="D223" t="s">
        <v>10060</v>
      </c>
      <c r="F223" s="8" t="s">
        <v>10063</v>
      </c>
      <c r="G223" s="8"/>
      <c r="H223" s="9">
        <v>8122585959</v>
      </c>
      <c r="I223" s="9"/>
      <c r="J223" t="s">
        <v>2064</v>
      </c>
      <c r="K223">
        <v>17128801</v>
      </c>
      <c r="L223" s="62"/>
      <c r="M223" s="62" t="s">
        <v>10061</v>
      </c>
      <c r="N223" s="11" t="s">
        <v>627</v>
      </c>
      <c r="O223" s="56" t="s">
        <v>10065</v>
      </c>
      <c r="R223" s="56" t="s">
        <v>10064</v>
      </c>
      <c r="S223" s="56" t="s">
        <v>1502</v>
      </c>
      <c r="T223" s="134">
        <v>47501</v>
      </c>
      <c r="V223" s="56" t="s">
        <v>10066</v>
      </c>
    </row>
    <row r="224" spans="1:22" ht="36.75" customHeight="1" x14ac:dyDescent="0.25">
      <c r="A224" s="57">
        <v>43425</v>
      </c>
      <c r="B224" s="58">
        <v>0.3923611111111111</v>
      </c>
      <c r="C224" s="56" t="s">
        <v>9956</v>
      </c>
      <c r="F224" s="60" t="s">
        <v>9957</v>
      </c>
      <c r="H224" s="59">
        <v>8023090875</v>
      </c>
      <c r="J224" s="56" t="s">
        <v>18</v>
      </c>
      <c r="K224" s="56" t="s">
        <v>9960</v>
      </c>
      <c r="O224" s="56" t="s">
        <v>9958</v>
      </c>
      <c r="R224" s="56" t="s">
        <v>711</v>
      </c>
      <c r="S224" s="56" t="s">
        <v>3018</v>
      </c>
      <c r="T224" s="134">
        <v>5445</v>
      </c>
      <c r="V224" s="56" t="s">
        <v>10071</v>
      </c>
    </row>
    <row r="225" spans="1:22" ht="36.75" customHeight="1" x14ac:dyDescent="0.25">
      <c r="A225" s="57">
        <v>43417</v>
      </c>
      <c r="B225" s="81">
        <v>7.7083333333333337E-2</v>
      </c>
      <c r="C225" s="56" t="s">
        <v>1002</v>
      </c>
      <c r="D225" s="56" t="s">
        <v>869</v>
      </c>
      <c r="F225" s="60" t="s">
        <v>684</v>
      </c>
      <c r="G225" s="60"/>
      <c r="H225" s="59">
        <v>6784281661</v>
      </c>
      <c r="J225" s="56" t="s">
        <v>870</v>
      </c>
      <c r="K225" s="56" t="s">
        <v>9963</v>
      </c>
      <c r="L225" s="82" t="s">
        <v>9962</v>
      </c>
      <c r="M225" s="82"/>
      <c r="N225" s="61" t="s">
        <v>627</v>
      </c>
      <c r="O225" s="56" t="s">
        <v>1006</v>
      </c>
      <c r="R225" s="56" t="s">
        <v>613</v>
      </c>
      <c r="S225" s="56" t="s">
        <v>326</v>
      </c>
      <c r="T225" s="134">
        <v>30268</v>
      </c>
      <c r="V225" s="56" t="s">
        <v>10072</v>
      </c>
    </row>
    <row r="226" spans="1:22" customFormat="1" ht="36.75" customHeight="1" x14ac:dyDescent="0.25">
      <c r="A226" s="6">
        <v>43432</v>
      </c>
      <c r="B226" s="7">
        <v>0.43611111111111112</v>
      </c>
      <c r="C226" t="s">
        <v>10126</v>
      </c>
      <c r="F226" s="8" t="s">
        <v>10127</v>
      </c>
      <c r="G226" s="8"/>
      <c r="H226" s="9">
        <v>5132375557</v>
      </c>
      <c r="I226" s="9"/>
      <c r="J226" t="s">
        <v>771</v>
      </c>
      <c r="K226">
        <v>15113221</v>
      </c>
      <c r="L226" s="62"/>
      <c r="M226" s="62" t="s">
        <v>10128</v>
      </c>
      <c r="N226" s="11" t="s">
        <v>627</v>
      </c>
      <c r="O226" s="56" t="s">
        <v>10129</v>
      </c>
      <c r="R226" s="56" t="s">
        <v>10130</v>
      </c>
      <c r="S226" s="56" t="s">
        <v>2052</v>
      </c>
      <c r="T226" s="134">
        <v>45036</v>
      </c>
      <c r="V226" s="56" t="s">
        <v>10131</v>
      </c>
    </row>
    <row r="227" spans="1:22" ht="36.75" customHeight="1" x14ac:dyDescent="0.25">
      <c r="A227" s="57">
        <v>43433</v>
      </c>
      <c r="B227" s="58">
        <v>0.33680555555555558</v>
      </c>
      <c r="C227" s="56" t="s">
        <v>10010</v>
      </c>
      <c r="F227" s="60" t="s">
        <v>10137</v>
      </c>
      <c r="L227" s="56" t="s">
        <v>10150</v>
      </c>
      <c r="O227" s="56" t="s">
        <v>10151</v>
      </c>
      <c r="R227" s="56" t="s">
        <v>10152</v>
      </c>
      <c r="S227" s="56" t="s">
        <v>496</v>
      </c>
      <c r="T227" s="134">
        <v>33444</v>
      </c>
      <c r="V227" s="56" t="s">
        <v>10153</v>
      </c>
    </row>
    <row r="228" spans="1:22" ht="36.75" customHeight="1" x14ac:dyDescent="0.25">
      <c r="A228" s="57">
        <v>43434</v>
      </c>
      <c r="B228" s="58">
        <v>4.5833333333333337E-2</v>
      </c>
      <c r="C228" s="56" t="s">
        <v>3477</v>
      </c>
      <c r="D228" s="56" t="s">
        <v>4504</v>
      </c>
      <c r="F228" s="60" t="s">
        <v>4784</v>
      </c>
      <c r="J228" s="56" t="s">
        <v>2208</v>
      </c>
      <c r="M228" s="136" t="s">
        <v>10321</v>
      </c>
      <c r="O228" s="56" t="s">
        <v>4808</v>
      </c>
      <c r="P228" s="56" t="s">
        <v>4812</v>
      </c>
      <c r="R228" s="56" t="s">
        <v>4807</v>
      </c>
      <c r="S228" s="56" t="s">
        <v>4809</v>
      </c>
      <c r="T228" s="180">
        <v>1449</v>
      </c>
      <c r="U228" s="56" t="s">
        <v>4810</v>
      </c>
      <c r="V228" s="56" t="s">
        <v>10322</v>
      </c>
    </row>
    <row r="229" spans="1:22" ht="36.75" customHeight="1" x14ac:dyDescent="0.25">
      <c r="A229" s="57">
        <v>43437</v>
      </c>
      <c r="B229" s="58">
        <v>0.4458333333333333</v>
      </c>
      <c r="C229" s="56" t="s">
        <v>6066</v>
      </c>
      <c r="D229" s="56" t="s">
        <v>10323</v>
      </c>
      <c r="F229" s="60" t="s">
        <v>10324</v>
      </c>
      <c r="M229" s="56" t="s">
        <v>10325</v>
      </c>
      <c r="O229" s="56" t="s">
        <v>10326</v>
      </c>
      <c r="R229" s="56" t="s">
        <v>10327</v>
      </c>
      <c r="S229" s="56" t="s">
        <v>740</v>
      </c>
      <c r="T229" s="134">
        <v>13204</v>
      </c>
      <c r="V229" s="56" t="s">
        <v>10328</v>
      </c>
    </row>
    <row r="230" spans="1:22" ht="36.75" customHeight="1" x14ac:dyDescent="0.25">
      <c r="A230" s="57">
        <v>43439</v>
      </c>
      <c r="B230" s="58">
        <v>0.46736111111111112</v>
      </c>
      <c r="C230" s="56" t="s">
        <v>10329</v>
      </c>
      <c r="D230" s="56" t="s">
        <v>10330</v>
      </c>
      <c r="F230" s="60" t="s">
        <v>10331</v>
      </c>
      <c r="H230" s="59">
        <v>2484262608</v>
      </c>
      <c r="J230" s="56" t="s">
        <v>706</v>
      </c>
      <c r="M230" s="56" t="s">
        <v>10332</v>
      </c>
      <c r="O230" s="56" t="s">
        <v>10333</v>
      </c>
      <c r="R230" s="56" t="s">
        <v>10334</v>
      </c>
      <c r="S230" s="56" t="s">
        <v>2431</v>
      </c>
      <c r="T230" s="180" t="s">
        <v>10335</v>
      </c>
      <c r="V230" s="56" t="s">
        <v>10336</v>
      </c>
    </row>
    <row r="231" spans="1:22" ht="36.75" customHeight="1" x14ac:dyDescent="0.25">
      <c r="A231" s="6">
        <v>43441</v>
      </c>
      <c r="B231" s="7">
        <v>0.45694444444444443</v>
      </c>
      <c r="C231" s="56" t="s">
        <v>1330</v>
      </c>
      <c r="D231" s="56" t="s">
        <v>10337</v>
      </c>
      <c r="E231"/>
      <c r="F231" s="8" t="s">
        <v>1332</v>
      </c>
      <c r="G231" s="8"/>
      <c r="H231" s="9">
        <v>5743045734</v>
      </c>
      <c r="I231" s="9"/>
      <c r="J231" s="56" t="s">
        <v>2404</v>
      </c>
      <c r="K231"/>
      <c r="L231" s="62"/>
      <c r="M231" s="62" t="s">
        <v>10338</v>
      </c>
      <c r="N231" s="11"/>
      <c r="O231" s="56" t="s">
        <v>10339</v>
      </c>
      <c r="P231"/>
      <c r="Q231"/>
      <c r="R231" s="56" t="s">
        <v>10340</v>
      </c>
      <c r="S231" s="56" t="s">
        <v>1502</v>
      </c>
      <c r="T231" s="134">
        <v>46517</v>
      </c>
      <c r="U231"/>
      <c r="V231" s="56" t="s">
        <v>10341</v>
      </c>
    </row>
    <row r="232" spans="1:22" ht="36.75" customHeight="1" x14ac:dyDescent="0.25">
      <c r="A232" s="57">
        <v>43444</v>
      </c>
      <c r="B232" s="58">
        <v>0.3354166666666667</v>
      </c>
      <c r="C232" s="56" t="s">
        <v>10263</v>
      </c>
      <c r="M232" s="56" t="s">
        <v>10342</v>
      </c>
      <c r="O232" s="56" t="s">
        <v>10343</v>
      </c>
      <c r="R232" s="56" t="s">
        <v>10344</v>
      </c>
      <c r="S232" s="56" t="s">
        <v>1502</v>
      </c>
      <c r="T232" s="134">
        <v>46278</v>
      </c>
      <c r="V232" s="56" t="s">
        <v>10345</v>
      </c>
    </row>
    <row r="233" spans="1:22" ht="36.75" customHeight="1" x14ac:dyDescent="0.25">
      <c r="A233" s="57">
        <v>43445</v>
      </c>
      <c r="B233" s="58">
        <v>0.14375000000000002</v>
      </c>
      <c r="C233" s="56" t="s">
        <v>2223</v>
      </c>
      <c r="D233" s="56" t="s">
        <v>2543</v>
      </c>
      <c r="F233" s="60" t="s">
        <v>9965</v>
      </c>
      <c r="J233" s="56" t="s">
        <v>10355</v>
      </c>
      <c r="K233" s="136" t="s">
        <v>10356</v>
      </c>
      <c r="M233" s="56" t="s">
        <v>10357</v>
      </c>
      <c r="V233" s="56" t="s">
        <v>10360</v>
      </c>
    </row>
    <row r="234" spans="1:22" ht="36.75" customHeight="1" x14ac:dyDescent="0.25">
      <c r="A234" s="57">
        <v>43445</v>
      </c>
      <c r="B234" s="58">
        <v>0.19999999999999998</v>
      </c>
      <c r="C234" s="56" t="s">
        <v>9247</v>
      </c>
      <c r="D234" s="56" t="s">
        <v>10246</v>
      </c>
      <c r="F234" s="60" t="s">
        <v>10247</v>
      </c>
      <c r="H234" s="59">
        <v>5134136250</v>
      </c>
      <c r="K234" s="56">
        <v>8784</v>
      </c>
      <c r="M234" s="56" t="s">
        <v>10364</v>
      </c>
      <c r="O234" s="56" t="s">
        <v>10366</v>
      </c>
      <c r="R234" s="56" t="s">
        <v>10367</v>
      </c>
      <c r="S234" s="56" t="s">
        <v>2052</v>
      </c>
      <c r="T234" s="134">
        <v>45214</v>
      </c>
      <c r="V234" s="56" t="s">
        <v>10365</v>
      </c>
    </row>
    <row r="235" spans="1:22" customFormat="1" ht="36.75" customHeight="1" x14ac:dyDescent="0.25">
      <c r="A235" s="6">
        <v>43446</v>
      </c>
      <c r="B235" s="7">
        <v>0.43055555555555558</v>
      </c>
      <c r="C235" t="s">
        <v>3853</v>
      </c>
      <c r="D235" t="s">
        <v>10269</v>
      </c>
      <c r="F235" s="8" t="s">
        <v>10369</v>
      </c>
      <c r="G235" s="8"/>
      <c r="H235" s="9">
        <v>8126455755</v>
      </c>
      <c r="I235" s="9"/>
      <c r="L235" s="62"/>
      <c r="M235" s="62" t="s">
        <v>10370</v>
      </c>
      <c r="N235" s="11" t="s">
        <v>627</v>
      </c>
      <c r="O235" s="56" t="s">
        <v>10371</v>
      </c>
      <c r="R235" s="56" t="s">
        <v>10372</v>
      </c>
      <c r="S235" s="56" t="s">
        <v>1502</v>
      </c>
      <c r="T235" s="134">
        <v>47807</v>
      </c>
      <c r="V235" s="56" t="s">
        <v>10373</v>
      </c>
    </row>
    <row r="236" spans="1:22" ht="36.75" customHeight="1" x14ac:dyDescent="0.25">
      <c r="A236" s="6">
        <v>43446</v>
      </c>
      <c r="B236" s="77">
        <v>0.45555555555555555</v>
      </c>
      <c r="C236" t="s">
        <v>3773</v>
      </c>
      <c r="D236" t="s">
        <v>428</v>
      </c>
      <c r="E236"/>
      <c r="F236" s="8" t="s">
        <v>430</v>
      </c>
      <c r="G236" s="8"/>
      <c r="H236" s="9">
        <v>8177717404</v>
      </c>
      <c r="I236" s="9"/>
      <c r="J236" t="s">
        <v>1428</v>
      </c>
      <c r="K236"/>
      <c r="L236" s="62"/>
      <c r="M236" s="62" t="s">
        <v>10375</v>
      </c>
      <c r="N236" s="11" t="s">
        <v>627</v>
      </c>
      <c r="O236" s="56" t="s">
        <v>4524</v>
      </c>
      <c r="P236"/>
      <c r="Q236"/>
      <c r="R236" s="56" t="s">
        <v>4218</v>
      </c>
      <c r="S236" t="s">
        <v>326</v>
      </c>
      <c r="T236">
        <v>31516</v>
      </c>
      <c r="V236" s="56" t="s">
        <v>10374</v>
      </c>
    </row>
    <row r="237" spans="1:22" customFormat="1" ht="36.75" customHeight="1" x14ac:dyDescent="0.25">
      <c r="A237" s="6">
        <v>43447</v>
      </c>
      <c r="B237" s="7">
        <v>4.8611111111111112E-2</v>
      </c>
      <c r="C237" t="s">
        <v>10391</v>
      </c>
      <c r="F237" s="8" t="s">
        <v>10392</v>
      </c>
      <c r="G237" s="8"/>
      <c r="H237" s="9">
        <v>8143355406</v>
      </c>
      <c r="I237" s="9"/>
      <c r="J237" t="s">
        <v>10394</v>
      </c>
      <c r="L237" s="62"/>
      <c r="M237" s="62" t="s">
        <v>10393</v>
      </c>
      <c r="N237" s="11" t="s">
        <v>627</v>
      </c>
      <c r="O237" s="56" t="s">
        <v>10395</v>
      </c>
      <c r="R237" s="56" t="s">
        <v>10396</v>
      </c>
      <c r="S237" s="56" t="s">
        <v>10397</v>
      </c>
      <c r="T237" s="134">
        <v>15853</v>
      </c>
      <c r="V237" s="56" t="s">
        <v>10398</v>
      </c>
    </row>
    <row r="238" spans="1:22" customFormat="1" ht="36.75" customHeight="1" x14ac:dyDescent="0.25">
      <c r="A238" s="6">
        <v>43451</v>
      </c>
      <c r="B238" s="7">
        <v>0.39930555555555558</v>
      </c>
      <c r="C238" t="s">
        <v>9716</v>
      </c>
      <c r="D238" t="s">
        <v>9839</v>
      </c>
      <c r="F238" s="8" t="s">
        <v>10425</v>
      </c>
      <c r="G238" s="8" t="s">
        <v>10426</v>
      </c>
      <c r="H238" s="9">
        <v>8327646457</v>
      </c>
      <c r="I238" s="9"/>
      <c r="J238" t="s">
        <v>1000</v>
      </c>
      <c r="L238" s="62"/>
      <c r="M238" s="62" t="s">
        <v>10424</v>
      </c>
      <c r="N238" s="11" t="s">
        <v>627</v>
      </c>
      <c r="O238" s="56" t="s">
        <v>10427</v>
      </c>
      <c r="R238" s="56" t="s">
        <v>9254</v>
      </c>
      <c r="S238" s="56" t="s">
        <v>2716</v>
      </c>
      <c r="T238" s="134">
        <v>77073</v>
      </c>
      <c r="V238" s="56" t="s">
        <v>10398</v>
      </c>
    </row>
  </sheetData>
  <sheetProtection selectLockedCells="1"/>
  <mergeCells count="1">
    <mergeCell ref="A1:U1"/>
  </mergeCells>
  <conditionalFormatting sqref="N3:O4 O6 N6:N11 N13:N18 N20:N24 N26 N28:N32 N34:N37 N40 N42:N45 N50:N59 N61:N62 N66:N67 N71:O71 N72 N75:N78 N80:N81 N85:O85 O86:O87 N86:N89 N93:N94 N101 N105:N107 N110:N111 N114 N117 N120:N121 N127:N129 N132 N134:N136 N139:N140 N142:N143 N146 N147:O147 O148:O149 O152 N148 N155:N157 N159 N163 N165:N167 N169 N171 N173 N180:N181 N184">
    <cfRule type="containsText" dxfId="164" priority="758" operator="containsText" text="NO">
      <formula>NOT(ISERROR(SEARCH("NO",N3)))</formula>
    </cfRule>
  </conditionalFormatting>
  <conditionalFormatting sqref="N3:O4 O6 N6:N11 N13:N18 N20:N24 N26 N28:N32 N34:N37 N40 N42:N45 N50:N59 N61:N62 N66:N67 N71:O71 N72 N75:N78 N80:N81 N85:O85 O86:O87 N86:N89 N93:N94 N101 N105:N107 N110:N111 N114 N117 N120:N121 N127:N129 N132 N134:N136 N139:N140 N142:N143 N146 N147:O147 O148:O149 O152 N148:N150 N152:N153 N155:N157 N159:N160 N163 N165:N167 N169 N171 N173 N180:N181 N184">
    <cfRule type="containsText" dxfId="163" priority="756" operator="containsText" text="Testing">
      <formula>NOT(ISERROR(SEARCH("Testing",N3)))</formula>
    </cfRule>
    <cfRule type="containsText" dxfId="162" priority="757" operator="containsText" text="Yes">
      <formula>NOT(ISERROR(SEARCH("Yes",N3)))</formula>
    </cfRule>
  </conditionalFormatting>
  <conditionalFormatting sqref="V10 V16 V18 V39 V56 V62 V65 V118 V122 V133 V142 V150 V153:V154 V160 V167">
    <cfRule type="containsText" dxfId="161" priority="727" operator="containsText" text="PO">
      <formula>NOT(ISERROR(SEARCH("PO",V10)))</formula>
    </cfRule>
    <cfRule type="cellIs" dxfId="160" priority="728" operator="equal">
      <formula>"Pending"</formula>
    </cfRule>
  </conditionalFormatting>
  <conditionalFormatting sqref="V1 V3:V37 V39:V97 V99:V114 V116:V227 V233:V234 V236:V1048576">
    <cfRule type="containsText" dxfId="159" priority="713" operator="containsText" text="Pending">
      <formula>NOT(ISERROR(SEARCH("Pending",V1)))</formula>
    </cfRule>
    <cfRule type="containsText" dxfId="158" priority="714" operator="containsText" text="RA">
      <formula>NOT(ISERROR(SEARCH("RA",V1)))</formula>
    </cfRule>
  </conditionalFormatting>
  <conditionalFormatting sqref="N42:N45 N50 N52:N59 N61:N62 N66:N67 N72 N75:N78 N80:N81 N86:N89 N93:N94 N101 N105:N107 N110:N111 N114 N117 N120:N121 N127:N129 N132 N134:N136 N139:N140 N142:N143 N146 N148:N150 N152:N153 N155:N157 N159:N160 N163 N165 N167 N169 N171 N173 N180:N181 N184">
    <cfRule type="cellIs" dxfId="157" priority="613" operator="equal">
      <formula>"Testing"</formula>
    </cfRule>
    <cfRule type="cellIs" dxfId="156" priority="614" operator="equal">
      <formula>"No"</formula>
    </cfRule>
    <cfRule type="cellIs" dxfId="155" priority="615" operator="equal">
      <formula>"Yes"</formula>
    </cfRule>
  </conditionalFormatting>
  <conditionalFormatting sqref="V1:V114 V116:V227 V233:V234 V236:V1048576">
    <cfRule type="containsText" dxfId="154" priority="409" operator="containsText" text="Pending">
      <formula>NOT(ISERROR(SEARCH("Pending",V1)))</formula>
    </cfRule>
    <cfRule type="containsText" dxfId="153" priority="410" operator="containsText" text="RA">
      <formula>NOT(ISERROR(SEARCH("RA",V1)))</formula>
    </cfRule>
    <cfRule type="cellIs" dxfId="152" priority="411" operator="equal">
      <formula>"RA"</formula>
    </cfRule>
  </conditionalFormatting>
  <conditionalFormatting sqref="N185">
    <cfRule type="containsText" dxfId="151" priority="125" operator="containsText" text="NO">
      <formula>NOT(ISERROR(SEARCH("NO",N185)))</formula>
    </cfRule>
  </conditionalFormatting>
  <conditionalFormatting sqref="N185">
    <cfRule type="containsText" dxfId="150" priority="123" operator="containsText" text="Testing">
      <formula>NOT(ISERROR(SEARCH("Testing",N185)))</formula>
    </cfRule>
    <cfRule type="containsText" dxfId="149" priority="124" operator="containsText" text="Yes">
      <formula>NOT(ISERROR(SEARCH("Yes",N185)))</formula>
    </cfRule>
  </conditionalFormatting>
  <conditionalFormatting sqref="N185">
    <cfRule type="cellIs" dxfId="148" priority="120" operator="equal">
      <formula>"Testing"</formula>
    </cfRule>
    <cfRule type="cellIs" dxfId="147" priority="121" operator="equal">
      <formula>"No"</formula>
    </cfRule>
    <cfRule type="cellIs" dxfId="146" priority="122" operator="equal">
      <formula>"Yes"</formula>
    </cfRule>
  </conditionalFormatting>
  <conditionalFormatting sqref="N190">
    <cfRule type="containsText" dxfId="145" priority="119" operator="containsText" text="NO">
      <formula>NOT(ISERROR(SEARCH("NO",N190)))</formula>
    </cfRule>
  </conditionalFormatting>
  <conditionalFormatting sqref="N190">
    <cfRule type="containsText" dxfId="144" priority="117" operator="containsText" text="Testing">
      <formula>NOT(ISERROR(SEARCH("Testing",N190)))</formula>
    </cfRule>
    <cfRule type="containsText" dxfId="143" priority="118" operator="containsText" text="Yes">
      <formula>NOT(ISERROR(SEARCH("Yes",N190)))</formula>
    </cfRule>
  </conditionalFormatting>
  <conditionalFormatting sqref="N190">
    <cfRule type="cellIs" dxfId="142" priority="114" operator="equal">
      <formula>"Testing"</formula>
    </cfRule>
    <cfRule type="cellIs" dxfId="141" priority="115" operator="equal">
      <formula>"No"</formula>
    </cfRule>
    <cfRule type="cellIs" dxfId="140" priority="116" operator="equal">
      <formula>"Yes"</formula>
    </cfRule>
  </conditionalFormatting>
  <conditionalFormatting sqref="N192">
    <cfRule type="containsText" dxfId="139" priority="113" operator="containsText" text="NO">
      <formula>NOT(ISERROR(SEARCH("NO",N192)))</formula>
    </cfRule>
  </conditionalFormatting>
  <conditionalFormatting sqref="N192">
    <cfRule type="containsText" dxfId="138" priority="111" operator="containsText" text="Testing">
      <formula>NOT(ISERROR(SEARCH("Testing",N192)))</formula>
    </cfRule>
    <cfRule type="containsText" dxfId="137" priority="112" operator="containsText" text="Yes">
      <formula>NOT(ISERROR(SEARCH("Yes",N192)))</formula>
    </cfRule>
  </conditionalFormatting>
  <conditionalFormatting sqref="N192">
    <cfRule type="cellIs" dxfId="136" priority="108" operator="equal">
      <formula>"Testing"</formula>
    </cfRule>
    <cfRule type="cellIs" dxfId="135" priority="109" operator="equal">
      <formula>"No"</formula>
    </cfRule>
    <cfRule type="cellIs" dxfId="134" priority="110" operator="equal">
      <formula>"Yes"</formula>
    </cfRule>
  </conditionalFormatting>
  <conditionalFormatting sqref="V193">
    <cfRule type="containsText" dxfId="133" priority="106" operator="containsText" text="PO">
      <formula>NOT(ISERROR(SEARCH("PO",V193)))</formula>
    </cfRule>
    <cfRule type="cellIs" dxfId="132" priority="107" operator="equal">
      <formula>"Pending"</formula>
    </cfRule>
  </conditionalFormatting>
  <conditionalFormatting sqref="N196">
    <cfRule type="containsText" dxfId="131" priority="105" operator="containsText" text="NO">
      <formula>NOT(ISERROR(SEARCH("NO",N196)))</formula>
    </cfRule>
  </conditionalFormatting>
  <conditionalFormatting sqref="N196">
    <cfRule type="containsText" dxfId="130" priority="103" operator="containsText" text="Testing">
      <formula>NOT(ISERROR(SEARCH("Testing",N196)))</formula>
    </cfRule>
    <cfRule type="containsText" dxfId="129" priority="104" operator="containsText" text="Yes">
      <formula>NOT(ISERROR(SEARCH("Yes",N196)))</formula>
    </cfRule>
  </conditionalFormatting>
  <conditionalFormatting sqref="N197">
    <cfRule type="containsText" dxfId="128" priority="102" operator="containsText" text="NO">
      <formula>NOT(ISERROR(SEARCH("NO",N197)))</formula>
    </cfRule>
  </conditionalFormatting>
  <conditionalFormatting sqref="N197">
    <cfRule type="containsText" dxfId="127" priority="100" operator="containsText" text="Testing">
      <formula>NOT(ISERROR(SEARCH("Testing",N197)))</formula>
    </cfRule>
    <cfRule type="containsText" dxfId="126" priority="101" operator="containsText" text="Yes">
      <formula>NOT(ISERROR(SEARCH("Yes",N197)))</formula>
    </cfRule>
  </conditionalFormatting>
  <conditionalFormatting sqref="N197">
    <cfRule type="cellIs" dxfId="125" priority="97" operator="equal">
      <formula>"Testing"</formula>
    </cfRule>
    <cfRule type="cellIs" dxfId="124" priority="98" operator="equal">
      <formula>"No"</formula>
    </cfRule>
    <cfRule type="cellIs" dxfId="123" priority="99" operator="equal">
      <formula>"Yes"</formula>
    </cfRule>
  </conditionalFormatting>
  <conditionalFormatting sqref="N199">
    <cfRule type="containsText" dxfId="122" priority="96" operator="containsText" text="NO">
      <formula>NOT(ISERROR(SEARCH("NO",N199)))</formula>
    </cfRule>
  </conditionalFormatting>
  <conditionalFormatting sqref="N199">
    <cfRule type="containsText" dxfId="121" priority="94" operator="containsText" text="Testing">
      <formula>NOT(ISERROR(SEARCH("Testing",N199)))</formula>
    </cfRule>
    <cfRule type="containsText" dxfId="120" priority="95" operator="containsText" text="Yes">
      <formula>NOT(ISERROR(SEARCH("Yes",N199)))</formula>
    </cfRule>
  </conditionalFormatting>
  <conditionalFormatting sqref="N199">
    <cfRule type="cellIs" dxfId="119" priority="91" operator="equal">
      <formula>"Testing"</formula>
    </cfRule>
    <cfRule type="cellIs" dxfId="118" priority="92" operator="equal">
      <formula>"No"</formula>
    </cfRule>
    <cfRule type="cellIs" dxfId="117" priority="93" operator="equal">
      <formula>"Yes"</formula>
    </cfRule>
  </conditionalFormatting>
  <conditionalFormatting sqref="V200">
    <cfRule type="containsText" dxfId="116" priority="89" operator="containsText" text="PO">
      <formula>NOT(ISERROR(SEARCH("PO",V200)))</formula>
    </cfRule>
    <cfRule type="cellIs" dxfId="115" priority="90" operator="equal">
      <formula>"Pending"</formula>
    </cfRule>
  </conditionalFormatting>
  <conditionalFormatting sqref="N204">
    <cfRule type="containsText" dxfId="114" priority="88" operator="containsText" text="NO">
      <formula>NOT(ISERROR(SEARCH("NO",N204)))</formula>
    </cfRule>
  </conditionalFormatting>
  <conditionalFormatting sqref="N204">
    <cfRule type="containsText" dxfId="113" priority="86" operator="containsText" text="Testing">
      <formula>NOT(ISERROR(SEARCH("Testing",N204)))</formula>
    </cfRule>
    <cfRule type="containsText" dxfId="112" priority="87" operator="containsText" text="Yes">
      <formula>NOT(ISERROR(SEARCH("Yes",N204)))</formula>
    </cfRule>
  </conditionalFormatting>
  <conditionalFormatting sqref="N204">
    <cfRule type="cellIs" dxfId="111" priority="83" operator="equal">
      <formula>"Testing"</formula>
    </cfRule>
    <cfRule type="cellIs" dxfId="110" priority="84" operator="equal">
      <formula>"No"</formula>
    </cfRule>
    <cfRule type="cellIs" dxfId="109" priority="85" operator="equal">
      <formula>"Yes"</formula>
    </cfRule>
  </conditionalFormatting>
  <conditionalFormatting sqref="N214:O214">
    <cfRule type="containsText" dxfId="108" priority="82" operator="containsText" text="NO">
      <formula>NOT(ISERROR(SEARCH("NO",N214)))</formula>
    </cfRule>
  </conditionalFormatting>
  <conditionalFormatting sqref="N214:O214">
    <cfRule type="containsText" dxfId="107" priority="80" operator="containsText" text="Testing">
      <formula>NOT(ISERROR(SEARCH("Testing",N214)))</formula>
    </cfRule>
    <cfRule type="containsText" dxfId="106" priority="81" operator="containsText" text="Yes">
      <formula>NOT(ISERROR(SEARCH("Yes",N214)))</formula>
    </cfRule>
  </conditionalFormatting>
  <conditionalFormatting sqref="N215:O215">
    <cfRule type="containsText" dxfId="105" priority="79" operator="containsText" text="NO">
      <formula>NOT(ISERROR(SEARCH("NO",N215)))</formula>
    </cfRule>
  </conditionalFormatting>
  <conditionalFormatting sqref="N215:O215">
    <cfRule type="containsText" dxfId="104" priority="77" operator="containsText" text="Testing">
      <formula>NOT(ISERROR(SEARCH("Testing",N215)))</formula>
    </cfRule>
    <cfRule type="containsText" dxfId="103" priority="78" operator="containsText" text="Yes">
      <formula>NOT(ISERROR(SEARCH("Yes",N215)))</formula>
    </cfRule>
  </conditionalFormatting>
  <conditionalFormatting sqref="N217:O217">
    <cfRule type="containsText" dxfId="102" priority="76" operator="containsText" text="NO">
      <formula>NOT(ISERROR(SEARCH("NO",N217)))</formula>
    </cfRule>
  </conditionalFormatting>
  <conditionalFormatting sqref="N217:O217">
    <cfRule type="containsText" dxfId="101" priority="74" operator="containsText" text="Testing">
      <formula>NOT(ISERROR(SEARCH("Testing",N217)))</formula>
    </cfRule>
    <cfRule type="containsText" dxfId="100" priority="75" operator="containsText" text="Yes">
      <formula>NOT(ISERROR(SEARCH("Yes",N217)))</formula>
    </cfRule>
  </conditionalFormatting>
  <conditionalFormatting sqref="N220">
    <cfRule type="containsText" dxfId="99" priority="73" operator="containsText" text="NO">
      <formula>NOT(ISERROR(SEARCH("NO",N220)))</formula>
    </cfRule>
  </conditionalFormatting>
  <conditionalFormatting sqref="N220">
    <cfRule type="containsText" dxfId="98" priority="71" operator="containsText" text="Testing">
      <formula>NOT(ISERROR(SEARCH("Testing",N220)))</formula>
    </cfRule>
    <cfRule type="containsText" dxfId="97" priority="72" operator="containsText" text="Yes">
      <formula>NOT(ISERROR(SEARCH("Yes",N220)))</formula>
    </cfRule>
  </conditionalFormatting>
  <conditionalFormatting sqref="N220">
    <cfRule type="cellIs" dxfId="96" priority="68" operator="equal">
      <formula>"Testing"</formula>
    </cfRule>
    <cfRule type="cellIs" dxfId="95" priority="69" operator="equal">
      <formula>"No"</formula>
    </cfRule>
    <cfRule type="cellIs" dxfId="94" priority="70" operator="equal">
      <formula>"Yes"</formula>
    </cfRule>
  </conditionalFormatting>
  <conditionalFormatting sqref="N222">
    <cfRule type="containsText" dxfId="93" priority="67" operator="containsText" text="NO">
      <formula>NOT(ISERROR(SEARCH("NO",N222)))</formula>
    </cfRule>
  </conditionalFormatting>
  <conditionalFormatting sqref="N222">
    <cfRule type="containsText" dxfId="92" priority="65" operator="containsText" text="Testing">
      <formula>NOT(ISERROR(SEARCH("Testing",N222)))</formula>
    </cfRule>
    <cfRule type="containsText" dxfId="91" priority="66" operator="containsText" text="Yes">
      <formula>NOT(ISERROR(SEARCH("Yes",N222)))</formula>
    </cfRule>
  </conditionalFormatting>
  <conditionalFormatting sqref="N222">
    <cfRule type="cellIs" dxfId="90" priority="62" operator="equal">
      <formula>"Testing"</formula>
    </cfRule>
    <cfRule type="cellIs" dxfId="89" priority="63" operator="equal">
      <formula>"No"</formula>
    </cfRule>
    <cfRule type="cellIs" dxfId="88" priority="64" operator="equal">
      <formula>"Yes"</formula>
    </cfRule>
  </conditionalFormatting>
  <conditionalFormatting sqref="N223">
    <cfRule type="containsText" dxfId="87" priority="61" operator="containsText" text="NO">
      <formula>NOT(ISERROR(SEARCH("NO",N223)))</formula>
    </cfRule>
  </conditionalFormatting>
  <conditionalFormatting sqref="N223">
    <cfRule type="containsText" dxfId="86" priority="59" operator="containsText" text="Testing">
      <formula>NOT(ISERROR(SEARCH("Testing",N223)))</formula>
    </cfRule>
    <cfRule type="containsText" dxfId="85" priority="60" operator="containsText" text="Yes">
      <formula>NOT(ISERROR(SEARCH("Yes",N223)))</formula>
    </cfRule>
  </conditionalFormatting>
  <conditionalFormatting sqref="N223">
    <cfRule type="cellIs" dxfId="84" priority="56" operator="equal">
      <formula>"Testing"</formula>
    </cfRule>
    <cfRule type="cellIs" dxfId="83" priority="57" operator="equal">
      <formula>"No"</formula>
    </cfRule>
    <cfRule type="cellIs" dxfId="82" priority="58" operator="equal">
      <formula>"Yes"</formula>
    </cfRule>
  </conditionalFormatting>
  <conditionalFormatting sqref="N223">
    <cfRule type="containsText" dxfId="81" priority="55" operator="containsText" text="NO">
      <formula>NOT(ISERROR(SEARCH("NO",N223)))</formula>
    </cfRule>
  </conditionalFormatting>
  <conditionalFormatting sqref="N223">
    <cfRule type="containsText" dxfId="80" priority="53" operator="containsText" text="Testing">
      <formula>NOT(ISERROR(SEARCH("Testing",N223)))</formula>
    </cfRule>
    <cfRule type="containsText" dxfId="79" priority="54" operator="containsText" text="Yes">
      <formula>NOT(ISERROR(SEARCH("Yes",N223)))</formula>
    </cfRule>
  </conditionalFormatting>
  <conditionalFormatting sqref="N223">
    <cfRule type="cellIs" dxfId="78" priority="50" operator="equal">
      <formula>"Testing"</formula>
    </cfRule>
    <cfRule type="cellIs" dxfId="77" priority="51" operator="equal">
      <formula>"No"</formula>
    </cfRule>
    <cfRule type="cellIs" dxfId="76" priority="52" operator="equal">
      <formula>"Yes"</formula>
    </cfRule>
  </conditionalFormatting>
  <conditionalFormatting sqref="N223">
    <cfRule type="containsText" dxfId="75" priority="49" operator="containsText" text="NO">
      <formula>NOT(ISERROR(SEARCH("NO",N223)))</formula>
    </cfRule>
  </conditionalFormatting>
  <conditionalFormatting sqref="N223">
    <cfRule type="containsText" dxfId="74" priority="47" operator="containsText" text="Testing">
      <formula>NOT(ISERROR(SEARCH("Testing",N223)))</formula>
    </cfRule>
    <cfRule type="containsText" dxfId="73" priority="48" operator="containsText" text="Yes">
      <formula>NOT(ISERROR(SEARCH("Yes",N223)))</formula>
    </cfRule>
  </conditionalFormatting>
  <conditionalFormatting sqref="N223">
    <cfRule type="cellIs" dxfId="72" priority="44" operator="equal">
      <formula>"Testing"</formula>
    </cfRule>
    <cfRule type="cellIs" dxfId="71" priority="45" operator="equal">
      <formula>"No"</formula>
    </cfRule>
    <cfRule type="cellIs" dxfId="70" priority="46" operator="equal">
      <formula>"Yes"</formula>
    </cfRule>
  </conditionalFormatting>
  <conditionalFormatting sqref="N225:O225 O226">
    <cfRule type="containsText" dxfId="69" priority="43" operator="containsText" text="NO">
      <formula>NOT(ISERROR(SEARCH("NO",N225)))</formula>
    </cfRule>
  </conditionalFormatting>
  <conditionalFormatting sqref="N225:O225 O226">
    <cfRule type="containsText" dxfId="68" priority="41" operator="containsText" text="Testing">
      <formula>NOT(ISERROR(SEARCH("Testing",N225)))</formula>
    </cfRule>
    <cfRule type="containsText" dxfId="67" priority="42" operator="containsText" text="Yes">
      <formula>NOT(ISERROR(SEARCH("Yes",N225)))</formula>
    </cfRule>
  </conditionalFormatting>
  <conditionalFormatting sqref="N226">
    <cfRule type="containsText" dxfId="66" priority="40" operator="containsText" text="NO">
      <formula>NOT(ISERROR(SEARCH("NO",N226)))</formula>
    </cfRule>
  </conditionalFormatting>
  <conditionalFormatting sqref="N226">
    <cfRule type="containsText" dxfId="65" priority="38" operator="containsText" text="Testing">
      <formula>NOT(ISERROR(SEARCH("Testing",N226)))</formula>
    </cfRule>
    <cfRule type="containsText" dxfId="64" priority="39" operator="containsText" text="Yes">
      <formula>NOT(ISERROR(SEARCH("Yes",N226)))</formula>
    </cfRule>
  </conditionalFormatting>
  <conditionalFormatting sqref="N226">
    <cfRule type="cellIs" dxfId="63" priority="35" operator="equal">
      <formula>"Testing"</formula>
    </cfRule>
    <cfRule type="cellIs" dxfId="62" priority="36" operator="equal">
      <formula>"No"</formula>
    </cfRule>
    <cfRule type="cellIs" dxfId="61" priority="37" operator="equal">
      <formula>"Yes"</formula>
    </cfRule>
  </conditionalFormatting>
  <conditionalFormatting sqref="V228:V232 V235">
    <cfRule type="containsText" dxfId="60" priority="33" operator="containsText" text="Pending">
      <formula>NOT(ISERROR(SEARCH("Pending",V228)))</formula>
    </cfRule>
    <cfRule type="containsText" dxfId="59" priority="34" operator="containsText" text="RA">
      <formula>NOT(ISERROR(SEARCH("RA",V228)))</formula>
    </cfRule>
  </conditionalFormatting>
  <conditionalFormatting sqref="V228:V232 V235">
    <cfRule type="containsText" dxfId="58" priority="30" operator="containsText" text="Pending">
      <formula>NOT(ISERROR(SEARCH("Pending",V228)))</formula>
    </cfRule>
    <cfRule type="containsText" dxfId="57" priority="31" operator="containsText" text="RA">
      <formula>NOT(ISERROR(SEARCH("RA",V228)))</formula>
    </cfRule>
    <cfRule type="cellIs" dxfId="56" priority="32" operator="equal">
      <formula>"RA"</formula>
    </cfRule>
  </conditionalFormatting>
  <conditionalFormatting sqref="N231">
    <cfRule type="containsText" dxfId="55" priority="28" operator="containsText" text="Testing">
      <formula>NOT(ISERROR(SEARCH("Testing",N231)))</formula>
    </cfRule>
    <cfRule type="containsText" dxfId="54" priority="29" operator="containsText" text="Yes">
      <formula>NOT(ISERROR(SEARCH("Yes",N231)))</formula>
    </cfRule>
  </conditionalFormatting>
  <conditionalFormatting sqref="N231">
    <cfRule type="cellIs" dxfId="53" priority="25" operator="equal">
      <formula>"Testing"</formula>
    </cfRule>
    <cfRule type="cellIs" dxfId="52" priority="26" operator="equal">
      <formula>"No"</formula>
    </cfRule>
    <cfRule type="cellIs" dxfId="51" priority="27" operator="equal">
      <formula>"Yes"</formula>
    </cfRule>
  </conditionalFormatting>
  <conditionalFormatting sqref="N235">
    <cfRule type="containsText" dxfId="50" priority="24" operator="containsText" text="NO">
      <formula>NOT(ISERROR(SEARCH("NO",N235)))</formula>
    </cfRule>
  </conditionalFormatting>
  <conditionalFormatting sqref="N235">
    <cfRule type="containsText" dxfId="49" priority="22" operator="containsText" text="Testing">
      <formula>NOT(ISERROR(SEARCH("Testing",N235)))</formula>
    </cfRule>
    <cfRule type="containsText" dxfId="48" priority="23" operator="containsText" text="Yes">
      <formula>NOT(ISERROR(SEARCH("Yes",N235)))</formula>
    </cfRule>
  </conditionalFormatting>
  <conditionalFormatting sqref="N235">
    <cfRule type="cellIs" dxfId="47" priority="19" operator="equal">
      <formula>"Testing"</formula>
    </cfRule>
    <cfRule type="cellIs" dxfId="46" priority="20" operator="equal">
      <formula>"No"</formula>
    </cfRule>
    <cfRule type="cellIs" dxfId="45" priority="21" operator="equal">
      <formula>"Yes"</formula>
    </cfRule>
  </conditionalFormatting>
  <conditionalFormatting sqref="N236">
    <cfRule type="containsText" dxfId="44" priority="18" operator="containsText" text="NO">
      <formula>NOT(ISERROR(SEARCH("NO",N236)))</formula>
    </cfRule>
  </conditionalFormatting>
  <conditionalFormatting sqref="N236">
    <cfRule type="containsText" dxfId="43" priority="16" operator="containsText" text="Testing">
      <formula>NOT(ISERROR(SEARCH("Testing",N236)))</formula>
    </cfRule>
    <cfRule type="containsText" dxfId="42" priority="17" operator="containsText" text="Yes">
      <formula>NOT(ISERROR(SEARCH("Yes",N236)))</formula>
    </cfRule>
  </conditionalFormatting>
  <conditionalFormatting sqref="N236">
    <cfRule type="cellIs" dxfId="41" priority="13" operator="equal">
      <formula>"Testing"</formula>
    </cfRule>
    <cfRule type="cellIs" dxfId="40" priority="14" operator="equal">
      <formula>"No"</formula>
    </cfRule>
    <cfRule type="cellIs" dxfId="39" priority="15" operator="equal">
      <formula>"Yes"</formula>
    </cfRule>
  </conditionalFormatting>
  <conditionalFormatting sqref="N237">
    <cfRule type="containsText" dxfId="38" priority="12" operator="containsText" text="NO">
      <formula>NOT(ISERROR(SEARCH("NO",N237)))</formula>
    </cfRule>
  </conditionalFormatting>
  <conditionalFormatting sqref="N237">
    <cfRule type="containsText" dxfId="37" priority="10" operator="containsText" text="Testing">
      <formula>NOT(ISERROR(SEARCH("Testing",N237)))</formula>
    </cfRule>
    <cfRule type="containsText" dxfId="36" priority="11" operator="containsText" text="Yes">
      <formula>NOT(ISERROR(SEARCH("Yes",N237)))</formula>
    </cfRule>
  </conditionalFormatting>
  <conditionalFormatting sqref="N237">
    <cfRule type="cellIs" dxfId="35" priority="7" operator="equal">
      <formula>"Testing"</formula>
    </cfRule>
    <cfRule type="cellIs" dxfId="34" priority="8" operator="equal">
      <formula>"No"</formula>
    </cfRule>
    <cfRule type="cellIs" dxfId="33" priority="9" operator="equal">
      <formula>"Yes"</formula>
    </cfRule>
  </conditionalFormatting>
  <conditionalFormatting sqref="N238">
    <cfRule type="containsText" dxfId="32" priority="6" operator="containsText" text="NO">
      <formula>NOT(ISERROR(SEARCH("NO",N238)))</formula>
    </cfRule>
  </conditionalFormatting>
  <conditionalFormatting sqref="N238">
    <cfRule type="containsText" dxfId="31" priority="4" operator="containsText" text="Testing">
      <formula>NOT(ISERROR(SEARCH("Testing",N238)))</formula>
    </cfRule>
    <cfRule type="containsText" dxfId="30" priority="5" operator="containsText" text="Yes">
      <formula>NOT(ISERROR(SEARCH("Yes",N238)))</formula>
    </cfRule>
  </conditionalFormatting>
  <conditionalFormatting sqref="N238">
    <cfRule type="cellIs" dxfId="29" priority="1" operator="equal">
      <formula>"Testing"</formula>
    </cfRule>
    <cfRule type="cellIs" dxfId="28" priority="2" operator="equal">
      <formula>"No"</formula>
    </cfRule>
    <cfRule type="cellIs" dxfId="27" priority="3" operator="equal">
      <formula>"Yes"</formula>
    </cfRule>
  </conditionalFormatting>
  <dataValidations count="1">
    <dataValidation type="list" allowBlank="1" showInputMessage="1" showErrorMessage="1" sqref="J39" xr:uid="{00000000-0002-0000-0200-000000000000}">
      <formula1>MachineType</formula1>
    </dataValidation>
  </dataValidations>
  <hyperlinks>
    <hyperlink ref="F3" r:id="rId1" xr:uid="{00000000-0004-0000-0200-000000000000}"/>
    <hyperlink ref="F4" r:id="rId2" xr:uid="{00000000-0004-0000-0200-000001000000}"/>
    <hyperlink ref="F5" r:id="rId3" xr:uid="{00000000-0004-0000-0200-000002000000}"/>
    <hyperlink ref="F6" r:id="rId4" xr:uid="{00000000-0004-0000-0200-000003000000}"/>
    <hyperlink ref="F9" r:id="rId5" xr:uid="{00000000-0004-0000-0200-000004000000}"/>
    <hyperlink ref="F10" r:id="rId6" xr:uid="{00000000-0004-0000-0200-000005000000}"/>
    <hyperlink ref="F11" r:id="rId7" xr:uid="{00000000-0004-0000-0200-000006000000}"/>
    <hyperlink ref="F12" r:id="rId8" xr:uid="{00000000-0004-0000-0200-000007000000}"/>
    <hyperlink ref="F14" r:id="rId9" xr:uid="{00000000-0004-0000-0200-000008000000}"/>
    <hyperlink ref="F16" r:id="rId10" xr:uid="{00000000-0004-0000-0200-000009000000}"/>
    <hyperlink ref="F17" r:id="rId11" xr:uid="{00000000-0004-0000-0200-00000A000000}"/>
    <hyperlink ref="F19" r:id="rId12" xr:uid="{00000000-0004-0000-0200-00000B000000}"/>
    <hyperlink ref="F20" r:id="rId13" xr:uid="{00000000-0004-0000-0200-00000C000000}"/>
    <hyperlink ref="F21" r:id="rId14" xr:uid="{00000000-0004-0000-0200-00000D000000}"/>
    <hyperlink ref="F22" r:id="rId15" xr:uid="{00000000-0004-0000-0200-00000E000000}"/>
    <hyperlink ref="F23" r:id="rId16" xr:uid="{00000000-0004-0000-0200-00000F000000}"/>
    <hyperlink ref="F24" r:id="rId17" xr:uid="{00000000-0004-0000-0200-000010000000}"/>
    <hyperlink ref="F25" r:id="rId18" xr:uid="{00000000-0004-0000-0200-000011000000}"/>
    <hyperlink ref="F26" r:id="rId19" xr:uid="{00000000-0004-0000-0200-000012000000}"/>
    <hyperlink ref="F28" r:id="rId20" xr:uid="{00000000-0004-0000-0200-000013000000}"/>
    <hyperlink ref="F29" r:id="rId21" xr:uid="{00000000-0004-0000-0200-000014000000}"/>
    <hyperlink ref="F30" r:id="rId22" xr:uid="{00000000-0004-0000-0200-000015000000}"/>
    <hyperlink ref="F31" r:id="rId23" xr:uid="{00000000-0004-0000-0200-000016000000}"/>
    <hyperlink ref="F33" r:id="rId24" xr:uid="{00000000-0004-0000-0200-000017000000}"/>
    <hyperlink ref="F34" r:id="rId25" xr:uid="{00000000-0004-0000-0200-000018000000}"/>
    <hyperlink ref="F36" r:id="rId26" xr:uid="{00000000-0004-0000-0200-000019000000}"/>
    <hyperlink ref="F39" r:id="rId27" xr:uid="{00000000-0004-0000-0200-00001A000000}"/>
    <hyperlink ref="F40" r:id="rId28" xr:uid="{00000000-0004-0000-0200-00001B000000}"/>
    <hyperlink ref="F41" r:id="rId29" xr:uid="{00000000-0004-0000-0200-00001C000000}"/>
    <hyperlink ref="F42" r:id="rId30" xr:uid="{00000000-0004-0000-0200-00001D000000}"/>
    <hyperlink ref="F43" r:id="rId31" xr:uid="{00000000-0004-0000-0200-00001E000000}"/>
    <hyperlink ref="F44" r:id="rId32" xr:uid="{00000000-0004-0000-0200-00001F000000}"/>
    <hyperlink ref="F45" r:id="rId33" xr:uid="{00000000-0004-0000-0200-000020000000}"/>
    <hyperlink ref="F47" r:id="rId34" xr:uid="{00000000-0004-0000-0200-000021000000}"/>
    <hyperlink ref="F50" r:id="rId35" xr:uid="{00000000-0004-0000-0200-000022000000}"/>
    <hyperlink ref="F51" r:id="rId36" xr:uid="{00000000-0004-0000-0200-000023000000}"/>
    <hyperlink ref="F55" r:id="rId37" xr:uid="{00000000-0004-0000-0200-000024000000}"/>
    <hyperlink ref="F56" r:id="rId38" xr:uid="{00000000-0004-0000-0200-000025000000}"/>
    <hyperlink ref="F57" r:id="rId39" xr:uid="{00000000-0004-0000-0200-000026000000}"/>
    <hyperlink ref="F58" r:id="rId40" xr:uid="{00000000-0004-0000-0200-000027000000}"/>
    <hyperlink ref="F61" r:id="rId41" xr:uid="{00000000-0004-0000-0200-000028000000}"/>
    <hyperlink ref="F62" r:id="rId42" xr:uid="{00000000-0004-0000-0200-000029000000}"/>
    <hyperlink ref="F65" r:id="rId43" xr:uid="{00000000-0004-0000-0200-00002A000000}"/>
    <hyperlink ref="F66" r:id="rId44" xr:uid="{00000000-0004-0000-0200-00002B000000}"/>
    <hyperlink ref="F67" r:id="rId45" xr:uid="{00000000-0004-0000-0200-00002C000000}"/>
    <hyperlink ref="F64" r:id="rId46" xr:uid="{00000000-0004-0000-0200-00002D000000}"/>
    <hyperlink ref="F68" r:id="rId47" xr:uid="{00000000-0004-0000-0200-00002E000000}"/>
    <hyperlink ref="F70" r:id="rId48" xr:uid="{00000000-0004-0000-0200-00002F000000}"/>
    <hyperlink ref="F71" r:id="rId49" xr:uid="{00000000-0004-0000-0200-000030000000}"/>
    <hyperlink ref="F72" r:id="rId50" xr:uid="{00000000-0004-0000-0200-000031000000}"/>
    <hyperlink ref="F74" r:id="rId51" xr:uid="{00000000-0004-0000-0200-000032000000}"/>
    <hyperlink ref="F75" r:id="rId52" xr:uid="{00000000-0004-0000-0200-000033000000}"/>
    <hyperlink ref="F76" r:id="rId53" xr:uid="{00000000-0004-0000-0200-000034000000}"/>
    <hyperlink ref="F77" r:id="rId54" xr:uid="{00000000-0004-0000-0200-000035000000}"/>
    <hyperlink ref="F78" r:id="rId55" xr:uid="{00000000-0004-0000-0200-000036000000}"/>
    <hyperlink ref="G81" r:id="rId56" xr:uid="{00000000-0004-0000-0200-000037000000}"/>
    <hyperlink ref="F82" r:id="rId57" xr:uid="{00000000-0004-0000-0200-000038000000}"/>
    <hyperlink ref="F85" r:id="rId58" xr:uid="{00000000-0004-0000-0200-000039000000}"/>
    <hyperlink ref="F86" r:id="rId59" xr:uid="{00000000-0004-0000-0200-00003A000000}"/>
    <hyperlink ref="F87" r:id="rId60" xr:uid="{00000000-0004-0000-0200-00003B000000}"/>
    <hyperlink ref="F89" r:id="rId61" xr:uid="{00000000-0004-0000-0200-00003C000000}"/>
    <hyperlink ref="F91" r:id="rId62" xr:uid="{00000000-0004-0000-0200-00003D000000}"/>
    <hyperlink ref="F93" r:id="rId63" xr:uid="{00000000-0004-0000-0200-00003E000000}"/>
    <hyperlink ref="F94" r:id="rId64" xr:uid="{00000000-0004-0000-0200-00003F000000}"/>
    <hyperlink ref="F95" r:id="rId65" xr:uid="{00000000-0004-0000-0200-000040000000}"/>
    <hyperlink ref="F105" r:id="rId66" xr:uid="{00000000-0004-0000-0200-000041000000}"/>
    <hyperlink ref="F110" r:id="rId67" xr:uid="{00000000-0004-0000-0200-000042000000}"/>
    <hyperlink ref="F111" r:id="rId68" xr:uid="{00000000-0004-0000-0200-000043000000}"/>
    <hyperlink ref="F112" r:id="rId69" xr:uid="{00000000-0004-0000-0200-000044000000}"/>
    <hyperlink ref="F117" r:id="rId70" xr:uid="{00000000-0004-0000-0200-000045000000}"/>
    <hyperlink ref="F118" r:id="rId71" xr:uid="{00000000-0004-0000-0200-000046000000}"/>
    <hyperlink ref="F120" r:id="rId72" xr:uid="{00000000-0004-0000-0200-000047000000}"/>
    <hyperlink ref="G122" r:id="rId73" xr:uid="{00000000-0004-0000-0200-000048000000}"/>
    <hyperlink ref="F122" r:id="rId74" xr:uid="{00000000-0004-0000-0200-000049000000}"/>
    <hyperlink ref="F123" r:id="rId75" xr:uid="{00000000-0004-0000-0200-00004A000000}"/>
    <hyperlink ref="F124" r:id="rId76" xr:uid="{00000000-0004-0000-0200-00004B000000}"/>
    <hyperlink ref="F125" r:id="rId77" xr:uid="{00000000-0004-0000-0200-00004C000000}"/>
    <hyperlink ref="F128" r:id="rId78" xr:uid="{00000000-0004-0000-0200-00004D000000}"/>
    <hyperlink ref="F129" r:id="rId79" xr:uid="{00000000-0004-0000-0200-00004E000000}"/>
    <hyperlink ref="G130" r:id="rId80" xr:uid="{00000000-0004-0000-0200-00004F000000}"/>
    <hyperlink ref="F134" r:id="rId81" xr:uid="{00000000-0004-0000-0200-000050000000}"/>
    <hyperlink ref="F135" r:id="rId82" xr:uid="{00000000-0004-0000-0200-000051000000}"/>
    <hyperlink ref="F136" r:id="rId83" xr:uid="{00000000-0004-0000-0200-000052000000}"/>
    <hyperlink ref="F138" r:id="rId84" xr:uid="{00000000-0004-0000-0200-000053000000}"/>
    <hyperlink ref="F139" r:id="rId85" xr:uid="{00000000-0004-0000-0200-000054000000}"/>
    <hyperlink ref="F140" r:id="rId86" xr:uid="{00000000-0004-0000-0200-000055000000}"/>
    <hyperlink ref="F141" r:id="rId87" xr:uid="{00000000-0004-0000-0200-000056000000}"/>
    <hyperlink ref="F142" r:id="rId88" xr:uid="{00000000-0004-0000-0200-000057000000}"/>
    <hyperlink ref="G142" r:id="rId89" xr:uid="{00000000-0004-0000-0200-000058000000}"/>
    <hyperlink ref="F146" r:id="rId90" xr:uid="{00000000-0004-0000-0200-000059000000}"/>
    <hyperlink ref="F147" r:id="rId91" xr:uid="{00000000-0004-0000-0200-00005A000000}"/>
    <hyperlink ref="F148" r:id="rId92" xr:uid="{00000000-0004-0000-0200-00005B000000}"/>
    <hyperlink ref="F131" r:id="rId93" xr:uid="{00000000-0004-0000-0200-00005C000000}"/>
    <hyperlink ref="F154" r:id="rId94" xr:uid="{00000000-0004-0000-0200-00005D000000}"/>
    <hyperlink ref="F155" r:id="rId95" xr:uid="{00000000-0004-0000-0200-00005E000000}"/>
    <hyperlink ref="F156" r:id="rId96" xr:uid="{00000000-0004-0000-0200-00005F000000}"/>
    <hyperlink ref="F157" r:id="rId97" xr:uid="{00000000-0004-0000-0200-000060000000}"/>
    <hyperlink ref="F161" r:id="rId98" xr:uid="{00000000-0004-0000-0200-000061000000}"/>
    <hyperlink ref="F162" r:id="rId99" xr:uid="{00000000-0004-0000-0200-000062000000}"/>
    <hyperlink ref="F164" r:id="rId100" xr:uid="{00000000-0004-0000-0200-000063000000}"/>
    <hyperlink ref="F166" r:id="rId101" xr:uid="{00000000-0004-0000-0200-000064000000}"/>
    <hyperlink ref="G167" r:id="rId102" xr:uid="{00000000-0004-0000-0200-000065000000}"/>
    <hyperlink ref="F167" r:id="rId103" xr:uid="{00000000-0004-0000-0200-000066000000}"/>
    <hyperlink ref="F168" r:id="rId104" xr:uid="{00000000-0004-0000-0200-000067000000}"/>
    <hyperlink ref="F170" r:id="rId105" xr:uid="{00000000-0004-0000-0200-000068000000}"/>
    <hyperlink ref="F172" r:id="rId106" xr:uid="{00000000-0004-0000-0200-000069000000}"/>
    <hyperlink ref="F175" r:id="rId107" xr:uid="{00000000-0004-0000-0200-00006A000000}"/>
    <hyperlink ref="F176" r:id="rId108" xr:uid="{00000000-0004-0000-0200-00006B000000}"/>
    <hyperlink ref="F178" r:id="rId109" xr:uid="{00000000-0004-0000-0200-00006C000000}"/>
    <hyperlink ref="F179" r:id="rId110" xr:uid="{00000000-0004-0000-0200-00006D000000}"/>
    <hyperlink ref="F182" r:id="rId111" xr:uid="{00000000-0004-0000-0200-00006E000000}"/>
    <hyperlink ref="F184" r:id="rId112" xr:uid="{00000000-0004-0000-0200-00006F000000}"/>
    <hyperlink ref="F185" r:id="rId113" xr:uid="{00000000-0004-0000-0200-000070000000}"/>
    <hyperlink ref="F187" r:id="rId114" xr:uid="{00000000-0004-0000-0200-000071000000}"/>
    <hyperlink ref="F188" r:id="rId115" xr:uid="{00000000-0004-0000-0200-000072000000}"/>
    <hyperlink ref="F189" r:id="rId116" xr:uid="{00000000-0004-0000-0200-000073000000}"/>
    <hyperlink ref="F190" r:id="rId117" xr:uid="{00000000-0004-0000-0200-000074000000}"/>
    <hyperlink ref="F193" r:id="rId118" xr:uid="{00000000-0004-0000-0200-000075000000}"/>
    <hyperlink ref="F194" r:id="rId119" xr:uid="{00000000-0004-0000-0200-000076000000}"/>
    <hyperlink ref="F196" r:id="rId120" xr:uid="{00000000-0004-0000-0200-000077000000}"/>
    <hyperlink ref="F197" r:id="rId121" xr:uid="{00000000-0004-0000-0200-000078000000}"/>
    <hyperlink ref="F198" r:id="rId122" xr:uid="{00000000-0004-0000-0200-000079000000}"/>
    <hyperlink ref="F199" r:id="rId123" xr:uid="{00000000-0004-0000-0200-00007A000000}"/>
    <hyperlink ref="F200" r:id="rId124" xr:uid="{00000000-0004-0000-0200-00007B000000}"/>
    <hyperlink ref="F201" r:id="rId125" xr:uid="{00000000-0004-0000-0200-00007C000000}"/>
    <hyperlink ref="F202" r:id="rId126" xr:uid="{00000000-0004-0000-0200-00007D000000}"/>
    <hyperlink ref="F203" r:id="rId127" xr:uid="{00000000-0004-0000-0200-00007E000000}"/>
    <hyperlink ref="F204" r:id="rId128" xr:uid="{00000000-0004-0000-0200-00007F000000}"/>
    <hyperlink ref="F206" r:id="rId129" xr:uid="{00000000-0004-0000-0200-000080000000}"/>
    <hyperlink ref="F207" r:id="rId130" xr:uid="{00000000-0004-0000-0200-000081000000}"/>
    <hyperlink ref="F208" r:id="rId131" xr:uid="{00000000-0004-0000-0200-000082000000}"/>
    <hyperlink ref="F209" r:id="rId132" xr:uid="{00000000-0004-0000-0200-000083000000}"/>
    <hyperlink ref="F211" r:id="rId133" xr:uid="{00000000-0004-0000-0200-000084000000}"/>
    <hyperlink ref="F212" r:id="rId134" xr:uid="{00000000-0004-0000-0200-000085000000}"/>
    <hyperlink ref="F213" r:id="rId135" xr:uid="{00000000-0004-0000-0200-000086000000}"/>
    <hyperlink ref="F214" r:id="rId136" xr:uid="{00000000-0004-0000-0200-000087000000}"/>
    <hyperlink ref="F215" r:id="rId137" xr:uid="{00000000-0004-0000-0200-000088000000}"/>
    <hyperlink ref="F216" r:id="rId138" xr:uid="{00000000-0004-0000-0200-000089000000}"/>
    <hyperlink ref="F217" r:id="rId139" xr:uid="{00000000-0004-0000-0200-00008A000000}"/>
    <hyperlink ref="F218" r:id="rId140" xr:uid="{00000000-0004-0000-0200-00008B000000}"/>
    <hyperlink ref="F220" r:id="rId141" xr:uid="{00000000-0004-0000-0200-00008C000000}"/>
    <hyperlink ref="F221" r:id="rId142" xr:uid="{00000000-0004-0000-0200-00008D000000}"/>
    <hyperlink ref="F222" r:id="rId143" xr:uid="{00000000-0004-0000-0200-00008E000000}"/>
    <hyperlink ref="F223" r:id="rId144" xr:uid="{00000000-0004-0000-0200-00008F000000}"/>
    <hyperlink ref="F224" r:id="rId145" xr:uid="{00000000-0004-0000-0200-000090000000}"/>
    <hyperlink ref="F225" r:id="rId146" xr:uid="{00000000-0004-0000-0200-000091000000}"/>
    <hyperlink ref="F226" r:id="rId147" xr:uid="{B83DE7EA-5F97-4542-AB38-49C91C0C0A32}"/>
    <hyperlink ref="F227" r:id="rId148" xr:uid="{0370149C-C05A-422B-B0D4-CB2A8CD7E020}"/>
    <hyperlink ref="F228" r:id="rId149" xr:uid="{F86EC5B7-65E1-49DA-9FFE-74C10ACD1520}"/>
    <hyperlink ref="F229" r:id="rId150" xr:uid="{682FB265-CE8B-49A0-A767-6B3DCB1CE637}"/>
    <hyperlink ref="F230" r:id="rId151" xr:uid="{445FD1D3-7458-4CEA-A509-A8862AD8BE29}"/>
    <hyperlink ref="F231" r:id="rId152" xr:uid="{29FE90AD-1883-484A-B4DC-8E053CF8B387}"/>
    <hyperlink ref="F233" r:id="rId153" xr:uid="{E710EA36-5C58-4B84-A608-D893F7CE16D2}"/>
    <hyperlink ref="F234" r:id="rId154" xr:uid="{9D082603-4AA8-4674-85CE-29521C52C062}"/>
    <hyperlink ref="F235" r:id="rId155" xr:uid="{6A2DD266-7510-4F6C-A744-2B8AB6809878}"/>
    <hyperlink ref="F237" r:id="rId156" xr:uid="{2B5211F0-4B4D-4705-90D8-09897304F817}"/>
    <hyperlink ref="F238" r:id="rId157" xr:uid="{3DCE755E-B0CB-4DCA-AE52-0586ABD1119B}"/>
    <hyperlink ref="G238" r:id="rId158" xr:uid="{AC711921-77DA-4971-A39E-687A8B2B3804}"/>
  </hyperlinks>
  <pageMargins left="0.7" right="0.7" top="0.75" bottom="0.75" header="0.3" footer="0.3"/>
  <pageSetup orientation="portrait" horizontalDpi="0" verticalDpi="0" r:id="rId159"/>
  <drawing r:id="rId160"/>
  <legacyDrawing r:id="rId161"/>
  <mc:AlternateContent xmlns:mc="http://schemas.openxmlformats.org/markup-compatibility/2006">
    <mc:Choice Requires="x14">
      <controls>
        <mc:AlternateContent xmlns:mc="http://schemas.openxmlformats.org/markup-compatibility/2006">
          <mc:Choice Requires="x14">
            <control shapeId="11266" r:id="rId162" name="Button 2">
              <controlPr defaultSize="0" print="0" autoFill="0" autoPict="0" macro="[0]!SendtoPOForm">
                <anchor moveWithCells="1" sizeWithCells="1">
                  <from>
                    <xdr:col>4</xdr:col>
                    <xdr:colOff>333375</xdr:colOff>
                    <xdr:row>0</xdr:row>
                    <xdr:rowOff>219075</xdr:rowOff>
                  </from>
                  <to>
                    <xdr:col>8</xdr:col>
                    <xdr:colOff>600075</xdr:colOff>
                    <xdr:row>0</xdr:row>
                    <xdr:rowOff>762000</xdr:rowOff>
                  </to>
                </anchor>
              </controlPr>
            </control>
          </mc:Choice>
        </mc:AlternateContent>
        <mc:AlternateContent xmlns:mc="http://schemas.openxmlformats.org/markup-compatibility/2006">
          <mc:Choice Requires="x14">
            <control shapeId="11267" r:id="rId163" name="Button 3">
              <controlPr defaultSize="0" print="0" autoFill="0" autoPict="0" macro="[0]!OpenShipping">
                <anchor moveWithCells="1" sizeWithCells="1">
                  <from>
                    <xdr:col>12</xdr:col>
                    <xdr:colOff>95250</xdr:colOff>
                    <xdr:row>0</xdr:row>
                    <xdr:rowOff>85725</xdr:rowOff>
                  </from>
                  <to>
                    <xdr:col>14</xdr:col>
                    <xdr:colOff>485775</xdr:colOff>
                    <xdr:row>0</xdr:row>
                    <xdr:rowOff>552450</xdr:rowOff>
                  </to>
                </anchor>
              </controlPr>
            </control>
          </mc:Choice>
        </mc:AlternateContent>
        <mc:AlternateContent xmlns:mc="http://schemas.openxmlformats.org/markup-compatibility/2006">
          <mc:Choice Requires="x14">
            <control shapeId="11268" r:id="rId164" name="Button 4">
              <controlPr defaultSize="0" print="0" autoFill="0" autoPict="0" macro="[0]!OpenPDFs">
                <anchor moveWithCells="1" sizeWithCells="1">
                  <from>
                    <xdr:col>14</xdr:col>
                    <xdr:colOff>590550</xdr:colOff>
                    <xdr:row>0</xdr:row>
                    <xdr:rowOff>85725</xdr:rowOff>
                  </from>
                  <to>
                    <xdr:col>16</xdr:col>
                    <xdr:colOff>219075</xdr:colOff>
                    <xdr:row>0</xdr:row>
                    <xdr:rowOff>552450</xdr:rowOff>
                  </to>
                </anchor>
              </controlPr>
            </control>
          </mc:Choice>
        </mc:AlternateContent>
        <mc:AlternateContent xmlns:mc="http://schemas.openxmlformats.org/markup-compatibility/2006">
          <mc:Choice Requires="x14">
            <control shapeId="11269" r:id="rId165" name="Button 5">
              <controlPr defaultSize="0" print="0" autoFill="0" autoPict="0" macro="[0]!OpenSerialNumbers">
                <anchor moveWithCells="1" sizeWithCells="1">
                  <from>
                    <xdr:col>16</xdr:col>
                    <xdr:colOff>314325</xdr:colOff>
                    <xdr:row>0</xdr:row>
                    <xdr:rowOff>85725</xdr:rowOff>
                  </from>
                  <to>
                    <xdr:col>17</xdr:col>
                    <xdr:colOff>628650</xdr:colOff>
                    <xdr:row>0</xdr:row>
                    <xdr:rowOff>552450</xdr:rowOff>
                  </to>
                </anchor>
              </controlPr>
            </control>
          </mc:Choice>
        </mc:AlternateContent>
        <mc:AlternateContent xmlns:mc="http://schemas.openxmlformats.org/markup-compatibility/2006">
          <mc:Choice Requires="x14">
            <control shapeId="11270" r:id="rId166" name="Button 6">
              <controlPr defaultSize="0" print="0" autoFill="0" autoPict="0" macro="[0]!OpenWorkOrders">
                <anchor moveWithCells="1" sizeWithCells="1">
                  <from>
                    <xdr:col>18</xdr:col>
                    <xdr:colOff>47625</xdr:colOff>
                    <xdr:row>0</xdr:row>
                    <xdr:rowOff>85725</xdr:rowOff>
                  </from>
                  <to>
                    <xdr:col>20</xdr:col>
                    <xdr:colOff>219075</xdr:colOff>
                    <xdr:row>0</xdr:row>
                    <xdr:rowOff>552450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P51"/>
  <sheetViews>
    <sheetView view="pageBreakPreview" zoomScaleSheetLayoutView="100" workbookViewId="0">
      <selection activeCell="G24" sqref="G24:H24"/>
    </sheetView>
  </sheetViews>
  <sheetFormatPr defaultRowHeight="12.75" x14ac:dyDescent="0.2"/>
  <cols>
    <col min="1" max="1" width="1.75" style="13" customWidth="1"/>
    <col min="2" max="2" width="3" style="13" customWidth="1"/>
    <col min="3" max="3" width="8" style="13" customWidth="1"/>
    <col min="4" max="7" width="9" style="13"/>
    <col min="8" max="8" width="9.375" style="13" bestFit="1" customWidth="1"/>
    <col min="9" max="9" width="10.125" style="13" bestFit="1" customWidth="1"/>
    <col min="10" max="11" width="9" style="13"/>
    <col min="12" max="12" width="10.125" style="13" bestFit="1" customWidth="1"/>
    <col min="13" max="13" width="2.125" style="13" customWidth="1"/>
    <col min="14" max="16384" width="9" style="13"/>
  </cols>
  <sheetData>
    <row r="1" spans="1:16" x14ac:dyDescent="0.2">
      <c r="G1" s="13" t="s">
        <v>456</v>
      </c>
    </row>
    <row r="2" spans="1:16" s="21" customFormat="1" ht="16.5" thickBot="1" x14ac:dyDescent="0.3">
      <c r="A2" s="113"/>
      <c r="B2" s="114"/>
      <c r="C2" s="115"/>
      <c r="D2" s="115"/>
      <c r="E2" s="115"/>
      <c r="F2" s="115"/>
      <c r="G2" s="115"/>
      <c r="H2" s="116"/>
      <c r="I2" s="116"/>
      <c r="J2" s="115"/>
      <c r="K2" s="115"/>
      <c r="L2" s="115"/>
      <c r="M2" s="115"/>
      <c r="N2" s="22"/>
    </row>
    <row r="3" spans="1:16" ht="5.25" customHeight="1" thickBot="1" x14ac:dyDescent="0.25">
      <c r="A3" s="45"/>
      <c r="B3" s="117"/>
      <c r="C3" s="118"/>
      <c r="D3" s="118"/>
      <c r="E3" s="118"/>
      <c r="F3" s="118"/>
      <c r="G3" s="118"/>
      <c r="H3" s="118"/>
      <c r="I3" s="118"/>
      <c r="J3" s="118"/>
      <c r="K3" s="118"/>
      <c r="L3" s="118"/>
      <c r="M3" s="119"/>
    </row>
    <row r="4" spans="1:16" ht="42.75" customHeight="1" thickBot="1" x14ac:dyDescent="0.65">
      <c r="A4" s="45"/>
      <c r="B4" s="195" t="s">
        <v>290</v>
      </c>
      <c r="C4" s="196"/>
      <c r="D4" s="196"/>
      <c r="E4" s="196"/>
      <c r="F4" s="196"/>
      <c r="G4" s="196"/>
      <c r="H4" s="196"/>
      <c r="I4" s="196"/>
      <c r="J4" s="196"/>
      <c r="K4" s="196"/>
      <c r="L4" s="196"/>
      <c r="M4" s="197"/>
    </row>
    <row r="5" spans="1:16" ht="16.5" customHeight="1" thickBot="1" x14ac:dyDescent="0.25">
      <c r="A5" s="45"/>
      <c r="B5" s="44"/>
      <c r="C5" s="45"/>
      <c r="D5" s="45"/>
      <c r="E5" s="45"/>
      <c r="F5" s="45"/>
      <c r="G5" s="45"/>
      <c r="H5" s="45"/>
      <c r="I5" s="45"/>
      <c r="J5" s="68" t="s">
        <v>638</v>
      </c>
      <c r="K5" s="228" t="str">
        <f>'Partsorder=form'!V1</f>
        <v>PO335</v>
      </c>
      <c r="L5" s="229"/>
      <c r="M5" s="46"/>
    </row>
    <row r="6" spans="1:16" ht="27" thickBot="1" x14ac:dyDescent="0.45">
      <c r="A6" s="45"/>
      <c r="B6" s="47" t="s">
        <v>320</v>
      </c>
      <c r="C6" s="48"/>
      <c r="D6" s="203" t="str">
        <f>'Partsorder=form'!C1</f>
        <v>Delvewood</v>
      </c>
      <c r="E6" s="204"/>
      <c r="F6" s="204"/>
      <c r="G6" s="204"/>
      <c r="H6" s="205"/>
      <c r="I6" s="47" t="s">
        <v>291</v>
      </c>
      <c r="J6" s="49"/>
      <c r="K6" s="206">
        <f>'Partsorder=form'!A1</f>
        <v>43454</v>
      </c>
      <c r="L6" s="207"/>
      <c r="M6" s="50"/>
    </row>
    <row r="7" spans="1:16" x14ac:dyDescent="0.2">
      <c r="A7" s="45"/>
      <c r="B7" s="44"/>
      <c r="C7" s="45"/>
      <c r="D7" s="45"/>
      <c r="E7" s="45"/>
      <c r="F7" s="45"/>
      <c r="G7" s="45"/>
      <c r="H7" s="45"/>
      <c r="I7" s="45"/>
      <c r="J7" s="45"/>
      <c r="K7" s="45"/>
      <c r="L7" s="45"/>
      <c r="M7" s="46"/>
    </row>
    <row r="8" spans="1:16" x14ac:dyDescent="0.2">
      <c r="A8" s="45"/>
      <c r="B8" s="44"/>
      <c r="C8" s="45" t="s">
        <v>292</v>
      </c>
      <c r="D8" s="198" t="str">
        <f>'Partsorder=form'!D1</f>
        <v>Jeff Anderson</v>
      </c>
      <c r="E8" s="198"/>
      <c r="F8" s="198"/>
      <c r="G8" s="198"/>
      <c r="H8" s="45"/>
      <c r="I8" s="45" t="s">
        <v>293</v>
      </c>
      <c r="J8" s="198">
        <f>'Partsorder=form'!E1</f>
        <v>0</v>
      </c>
      <c r="K8" s="198"/>
      <c r="L8" s="198"/>
      <c r="M8" s="46"/>
    </row>
    <row r="9" spans="1:16" x14ac:dyDescent="0.2">
      <c r="A9" s="45"/>
      <c r="B9" s="44"/>
      <c r="C9" s="45"/>
      <c r="D9" s="45"/>
      <c r="E9" s="45"/>
      <c r="F9" s="45"/>
      <c r="G9" s="45"/>
      <c r="H9" s="45"/>
      <c r="I9" s="45"/>
      <c r="J9" s="45"/>
      <c r="K9" s="45"/>
      <c r="L9" s="45"/>
      <c r="M9" s="46"/>
    </row>
    <row r="10" spans="1:16" x14ac:dyDescent="0.2">
      <c r="A10" s="45"/>
      <c r="B10" s="44"/>
      <c r="C10" s="45" t="s">
        <v>294</v>
      </c>
      <c r="D10" s="198" t="str">
        <f>'Partsorder=form'!O1</f>
        <v xml:space="preserve">104 W Ficklin St. </v>
      </c>
      <c r="E10" s="198"/>
      <c r="F10" s="198"/>
      <c r="G10" s="198"/>
      <c r="H10" s="45"/>
      <c r="I10" s="45" t="s">
        <v>295</v>
      </c>
      <c r="J10" s="199">
        <f>'Partsorder=form'!H1</f>
        <v>2176494540</v>
      </c>
      <c r="K10" s="199"/>
      <c r="L10" s="199"/>
      <c r="M10" s="46"/>
    </row>
    <row r="11" spans="1:16" x14ac:dyDescent="0.2">
      <c r="A11" s="45"/>
      <c r="B11" s="44"/>
      <c r="C11" s="45"/>
      <c r="D11" s="45"/>
      <c r="E11" s="45"/>
      <c r="F11" s="45"/>
      <c r="G11" s="45"/>
      <c r="H11" s="45"/>
      <c r="I11" s="45"/>
      <c r="J11" s="45"/>
      <c r="K11" s="45"/>
      <c r="L11" s="45"/>
      <c r="M11" s="46"/>
    </row>
    <row r="12" spans="1:16" x14ac:dyDescent="0.2">
      <c r="A12" s="45"/>
      <c r="B12" s="44"/>
      <c r="C12" s="45"/>
      <c r="D12" s="198">
        <f>'Partsorder=form'!P1</f>
        <v>0</v>
      </c>
      <c r="E12" s="198"/>
      <c r="F12" s="198"/>
      <c r="G12" s="198"/>
      <c r="H12" s="45"/>
      <c r="I12" s="45" t="s">
        <v>296</v>
      </c>
      <c r="J12" s="198">
        <f>'Partsorder=form'!I1</f>
        <v>0</v>
      </c>
      <c r="K12" s="198"/>
      <c r="L12" s="198"/>
      <c r="M12" s="46"/>
    </row>
    <row r="13" spans="1:16" x14ac:dyDescent="0.2">
      <c r="A13" s="45"/>
      <c r="B13" s="44"/>
      <c r="C13" s="45"/>
      <c r="D13" s="45"/>
      <c r="E13" s="45"/>
      <c r="F13" s="45"/>
      <c r="G13" s="45"/>
      <c r="H13" s="45"/>
      <c r="I13" s="45"/>
      <c r="J13" s="45"/>
      <c r="K13" s="45"/>
      <c r="L13" s="45"/>
      <c r="M13" s="46"/>
    </row>
    <row r="14" spans="1:16" ht="13.5" customHeight="1" x14ac:dyDescent="0.25">
      <c r="A14" s="45"/>
      <c r="B14" s="44"/>
      <c r="C14" s="45"/>
      <c r="D14" s="198">
        <f>'Partsorder=form'!Q1</f>
        <v>0</v>
      </c>
      <c r="E14" s="198"/>
      <c r="F14" s="198"/>
      <c r="G14" s="198"/>
      <c r="H14" s="45"/>
      <c r="I14" s="45" t="s">
        <v>297</v>
      </c>
      <c r="J14" s="222" t="str">
        <f>'Partsorder=form'!F1</f>
        <v>jeff@delvewood.com</v>
      </c>
      <c r="K14" s="222"/>
      <c r="L14" s="222"/>
      <c r="M14" s="46"/>
    </row>
    <row r="15" spans="1:16" x14ac:dyDescent="0.2">
      <c r="A15" s="45"/>
      <c r="B15" s="44"/>
      <c r="C15" s="45"/>
      <c r="D15" s="45"/>
      <c r="E15" s="45"/>
      <c r="F15" s="45"/>
      <c r="G15" s="45"/>
      <c r="H15" s="45"/>
      <c r="I15" s="45"/>
      <c r="J15" s="227">
        <f>'Partsorder=form'!G1</f>
        <v>0</v>
      </c>
      <c r="K15" s="227"/>
      <c r="L15" s="227"/>
      <c r="M15" s="46"/>
      <c r="P15" s="132"/>
    </row>
    <row r="16" spans="1:16" x14ac:dyDescent="0.2">
      <c r="A16" s="45"/>
      <c r="B16" s="44"/>
      <c r="C16" s="45" t="s">
        <v>298</v>
      </c>
      <c r="D16" s="198" t="str">
        <f>'Partsorder=form'!R1</f>
        <v>Tuscola</v>
      </c>
      <c r="E16" s="198"/>
      <c r="F16" s="198"/>
      <c r="G16" s="45" t="s">
        <v>299</v>
      </c>
      <c r="H16" s="198" t="str">
        <f>'Partsorder=form'!S1</f>
        <v>IL</v>
      </c>
      <c r="I16" s="198"/>
      <c r="J16" s="45" t="s">
        <v>300</v>
      </c>
      <c r="K16" s="67" t="str">
        <f>'Partsorder=form'!T1</f>
        <v>61953</v>
      </c>
      <c r="L16" s="66">
        <f>'Partsorder=form'!U1</f>
        <v>0</v>
      </c>
      <c r="M16" s="46"/>
    </row>
    <row r="17" spans="1:13" ht="15" customHeight="1" thickBot="1" x14ac:dyDescent="0.25">
      <c r="A17" s="45"/>
      <c r="B17" s="51"/>
      <c r="C17" s="52"/>
      <c r="D17" s="52"/>
      <c r="E17" s="52"/>
      <c r="F17" s="52"/>
      <c r="G17" s="52"/>
      <c r="H17" s="52"/>
      <c r="I17" s="52"/>
      <c r="J17" s="52"/>
      <c r="K17" s="52"/>
      <c r="L17" s="52"/>
      <c r="M17" s="53"/>
    </row>
    <row r="18" spans="1:13" ht="8.25" customHeight="1" thickBot="1" x14ac:dyDescent="0.25">
      <c r="B18" s="23"/>
      <c r="C18" s="24"/>
      <c r="D18" s="24"/>
      <c r="E18" s="24"/>
      <c r="F18" s="24"/>
      <c r="G18" s="24"/>
      <c r="H18" s="24"/>
      <c r="I18" s="24"/>
      <c r="J18" s="24"/>
      <c r="K18" s="24"/>
      <c r="L18" s="24"/>
      <c r="M18" s="25"/>
    </row>
    <row r="19" spans="1:13" ht="25.5" customHeight="1" x14ac:dyDescent="0.2">
      <c r="B19" s="12"/>
      <c r="C19" s="26" t="s">
        <v>301</v>
      </c>
      <c r="D19" s="26"/>
      <c r="E19" s="26"/>
      <c r="F19" s="26"/>
      <c r="G19" s="78" t="s">
        <v>761</v>
      </c>
      <c r="H19" s="79"/>
      <c r="I19" s="27" t="s">
        <v>302</v>
      </c>
      <c r="J19" s="27" t="s">
        <v>303</v>
      </c>
      <c r="K19" s="27" t="s">
        <v>304</v>
      </c>
      <c r="L19" s="27" t="s">
        <v>30</v>
      </c>
      <c r="M19" s="17"/>
    </row>
    <row r="20" spans="1:13" ht="17.25" customHeight="1" x14ac:dyDescent="0.25">
      <c r="B20" s="12">
        <v>1</v>
      </c>
      <c r="C20" s="223" t="s">
        <v>246</v>
      </c>
      <c r="D20" s="224"/>
      <c r="E20" s="224"/>
      <c r="F20" s="225"/>
      <c r="G20" s="226"/>
      <c r="H20" s="225"/>
      <c r="I20" s="54">
        <f>IFERROR(VLOOKUP(C20,Table2[],2,FALSE),"")</f>
        <v>5.67</v>
      </c>
      <c r="J20" s="55" t="str">
        <f>IFERROR(VLOOKUP(C20,Table2[],3,FALSE),"")</f>
        <v>108-144</v>
      </c>
      <c r="K20" s="28">
        <v>2</v>
      </c>
      <c r="L20" s="54">
        <f>IFERROR(I20*K20,0)</f>
        <v>11.34</v>
      </c>
      <c r="M20" s="17"/>
    </row>
    <row r="21" spans="1:13" ht="17.25" customHeight="1" x14ac:dyDescent="0.25">
      <c r="B21" s="12">
        <v>2</v>
      </c>
      <c r="C21" s="223" t="s">
        <v>10494</v>
      </c>
      <c r="D21" s="224"/>
      <c r="E21" s="224"/>
      <c r="F21" s="225"/>
      <c r="G21" s="226"/>
      <c r="H21" s="225"/>
      <c r="I21" s="54">
        <f>IFERROR(VLOOKUP(C21,Table2[],2,FALSE),"")</f>
        <v>26.95</v>
      </c>
      <c r="J21" s="55" t="str">
        <f>IFERROR(VLOOKUP(C21,Table2[],3,FALSE),"")</f>
        <v>107-200</v>
      </c>
      <c r="K21" s="28">
        <v>2</v>
      </c>
      <c r="L21" s="54">
        <f t="shared" ref="L21:L29" si="0">IFERROR(I21*K21,0)</f>
        <v>53.9</v>
      </c>
      <c r="M21" s="17"/>
    </row>
    <row r="22" spans="1:13" ht="17.25" customHeight="1" x14ac:dyDescent="0.25">
      <c r="B22" s="12">
        <v>3</v>
      </c>
      <c r="C22" s="223" t="s">
        <v>264</v>
      </c>
      <c r="D22" s="224"/>
      <c r="E22" s="224"/>
      <c r="F22" s="225"/>
      <c r="G22" s="226"/>
      <c r="H22" s="225"/>
      <c r="I22" s="54">
        <f>IFERROR(VLOOKUP(C22,Table2[],2,FALSE),"")</f>
        <v>13.01</v>
      </c>
      <c r="J22" s="55" t="str">
        <f>IFERROR(VLOOKUP(C22,Table2[],3,FALSE),"")</f>
        <v>108-139</v>
      </c>
      <c r="K22" s="28">
        <v>2</v>
      </c>
      <c r="L22" s="54">
        <f t="shared" si="0"/>
        <v>26.02</v>
      </c>
      <c r="M22" s="17"/>
    </row>
    <row r="23" spans="1:13" ht="17.25" customHeight="1" x14ac:dyDescent="0.25">
      <c r="B23" s="12">
        <v>4</v>
      </c>
      <c r="C23" s="223"/>
      <c r="D23" s="224"/>
      <c r="E23" s="224"/>
      <c r="F23" s="225"/>
      <c r="G23" s="226"/>
      <c r="H23" s="225"/>
      <c r="I23" s="54" t="str">
        <f>IFERROR(VLOOKUP(C23,Table2[],2,FALSE),"")</f>
        <v/>
      </c>
      <c r="J23" s="55" t="str">
        <f>IFERROR(VLOOKUP(C23,Table2[],3,FALSE),"")</f>
        <v/>
      </c>
      <c r="K23" s="28"/>
      <c r="L23" s="54">
        <f t="shared" si="0"/>
        <v>0</v>
      </c>
      <c r="M23" s="17"/>
    </row>
    <row r="24" spans="1:13" ht="17.25" customHeight="1" x14ac:dyDescent="0.25">
      <c r="B24" s="12">
        <v>5</v>
      </c>
      <c r="C24" s="223"/>
      <c r="D24" s="224"/>
      <c r="E24" s="224"/>
      <c r="F24" s="225"/>
      <c r="G24" s="226"/>
      <c r="H24" s="225"/>
      <c r="I24" s="54" t="str">
        <f>IFERROR(VLOOKUP(C24,Table2[],2,FALSE),"")</f>
        <v/>
      </c>
      <c r="J24" s="55" t="str">
        <f>IFERROR(VLOOKUP(C24,Table2[],3,FALSE),"")</f>
        <v/>
      </c>
      <c r="K24" s="28"/>
      <c r="L24" s="54">
        <f t="shared" si="0"/>
        <v>0</v>
      </c>
      <c r="M24" s="17"/>
    </row>
    <row r="25" spans="1:13" ht="17.25" customHeight="1" x14ac:dyDescent="0.25">
      <c r="B25" s="12">
        <v>6</v>
      </c>
      <c r="C25" s="223"/>
      <c r="D25" s="224"/>
      <c r="E25" s="224"/>
      <c r="F25" s="225"/>
      <c r="G25" s="226"/>
      <c r="H25" s="225"/>
      <c r="I25" s="54" t="str">
        <f>IFERROR(VLOOKUP(C25,Table2[],2,FALSE),"")</f>
        <v/>
      </c>
      <c r="J25" s="55" t="str">
        <f>IFERROR(VLOOKUP(C25,Table2[],3,FALSE),"")</f>
        <v/>
      </c>
      <c r="K25" s="28"/>
      <c r="L25" s="54">
        <f t="shared" si="0"/>
        <v>0</v>
      </c>
      <c r="M25" s="17"/>
    </row>
    <row r="26" spans="1:13" ht="17.25" customHeight="1" x14ac:dyDescent="0.25">
      <c r="B26" s="12">
        <v>7</v>
      </c>
      <c r="C26" s="223"/>
      <c r="D26" s="224"/>
      <c r="E26" s="224"/>
      <c r="F26" s="225"/>
      <c r="G26" s="226"/>
      <c r="H26" s="225"/>
      <c r="I26" s="54" t="str">
        <f>IFERROR(VLOOKUP(C26,Table2[],2,FALSE),"")</f>
        <v/>
      </c>
      <c r="J26" s="55" t="str">
        <f>IFERROR(VLOOKUP(C26,Table2[],3,FALSE),"")</f>
        <v/>
      </c>
      <c r="K26" s="28"/>
      <c r="L26" s="54">
        <f t="shared" si="0"/>
        <v>0</v>
      </c>
      <c r="M26" s="17"/>
    </row>
    <row r="27" spans="1:13" ht="17.25" customHeight="1" x14ac:dyDescent="0.25">
      <c r="B27" s="12">
        <v>8</v>
      </c>
      <c r="C27" s="223"/>
      <c r="D27" s="224"/>
      <c r="E27" s="224"/>
      <c r="F27" s="225"/>
      <c r="G27" s="226"/>
      <c r="H27" s="225"/>
      <c r="I27" s="54" t="str">
        <f>IFERROR(VLOOKUP(C27,Table2[],2,FALSE),"")</f>
        <v/>
      </c>
      <c r="J27" s="55" t="str">
        <f>IFERROR(VLOOKUP(C27,Table2[],3,FALSE),"")</f>
        <v/>
      </c>
      <c r="K27" s="28"/>
      <c r="L27" s="54">
        <f t="shared" si="0"/>
        <v>0</v>
      </c>
      <c r="M27" s="17"/>
    </row>
    <row r="28" spans="1:13" ht="17.25" customHeight="1" x14ac:dyDescent="0.25">
      <c r="B28" s="12">
        <v>9</v>
      </c>
      <c r="C28" s="223"/>
      <c r="D28" s="224"/>
      <c r="E28" s="224"/>
      <c r="F28" s="225"/>
      <c r="G28" s="226"/>
      <c r="H28" s="225"/>
      <c r="I28" s="54" t="str">
        <f>IFERROR(VLOOKUP(C28,Table2[],2,FALSE),"")</f>
        <v/>
      </c>
      <c r="J28" s="55" t="str">
        <f>IFERROR(VLOOKUP(C28,Table2[],3,FALSE),"")</f>
        <v/>
      </c>
      <c r="K28" s="28"/>
      <c r="L28" s="54">
        <f t="shared" si="0"/>
        <v>0</v>
      </c>
      <c r="M28" s="17"/>
    </row>
    <row r="29" spans="1:13" ht="17.25" customHeight="1" x14ac:dyDescent="0.25">
      <c r="B29" s="12">
        <v>10</v>
      </c>
      <c r="C29" s="223"/>
      <c r="D29" s="224"/>
      <c r="E29" s="224"/>
      <c r="F29" s="225"/>
      <c r="G29" s="226"/>
      <c r="H29" s="225"/>
      <c r="I29" s="54" t="str">
        <f>IFERROR(VLOOKUP(C29,Table2[],2,FALSE),"")</f>
        <v/>
      </c>
      <c r="J29" s="55" t="str">
        <f>IFERROR(VLOOKUP(C29,Table2[],3,FALSE),"")</f>
        <v/>
      </c>
      <c r="K29" s="28"/>
      <c r="L29" s="54">
        <f t="shared" si="0"/>
        <v>0</v>
      </c>
      <c r="M29" s="17"/>
    </row>
    <row r="30" spans="1:13" ht="18" customHeight="1" thickBot="1" x14ac:dyDescent="0.3">
      <c r="B30" s="12"/>
      <c r="J30" s="14" t="s">
        <v>4534</v>
      </c>
      <c r="K30" s="15"/>
      <c r="L30" s="16">
        <v>21.94</v>
      </c>
      <c r="M30" s="17"/>
    </row>
    <row r="31" spans="1:13" ht="18" customHeight="1" thickTop="1" thickBot="1" x14ac:dyDescent="0.3">
      <c r="B31" s="12"/>
      <c r="C31" s="29" t="s">
        <v>305</v>
      </c>
      <c r="D31" s="29"/>
      <c r="E31" s="29"/>
      <c r="F31" s="211" t="s">
        <v>1321</v>
      </c>
      <c r="G31" s="211"/>
      <c r="H31" s="29"/>
      <c r="I31" s="29"/>
      <c r="J31" s="30" t="s">
        <v>306</v>
      </c>
      <c r="K31" s="146"/>
      <c r="L31" s="31">
        <f>L20+L21+L22+L23+L24+L25+L26+L27+L28+L29+L30</f>
        <v>113.19999999999999</v>
      </c>
      <c r="M31" s="17"/>
    </row>
    <row r="32" spans="1:13" ht="18" customHeight="1" thickTop="1" x14ac:dyDescent="0.25">
      <c r="B32" s="12"/>
      <c r="C32" s="29" t="s">
        <v>307</v>
      </c>
      <c r="D32" s="29"/>
      <c r="E32" s="29"/>
      <c r="F32" s="216"/>
      <c r="G32" s="216"/>
      <c r="L32" s="34"/>
      <c r="M32" s="17"/>
    </row>
    <row r="33" spans="2:13" ht="18" customHeight="1" x14ac:dyDescent="0.25">
      <c r="B33" s="12"/>
      <c r="C33" s="29" t="s">
        <v>308</v>
      </c>
      <c r="D33" s="29"/>
      <c r="E33" s="29"/>
      <c r="F33" s="216"/>
      <c r="G33" s="216"/>
      <c r="I33" s="29" t="s">
        <v>309</v>
      </c>
      <c r="J33" s="29"/>
      <c r="K33" s="32"/>
      <c r="L33" s="33" t="s">
        <v>22</v>
      </c>
      <c r="M33" s="17"/>
    </row>
    <row r="34" spans="2:13" ht="18" customHeight="1" x14ac:dyDescent="0.25">
      <c r="B34" s="12"/>
      <c r="C34" s="29" t="s">
        <v>310</v>
      </c>
      <c r="D34" s="29"/>
      <c r="E34" s="29"/>
      <c r="F34" s="216"/>
      <c r="G34" s="216"/>
      <c r="M34" s="17"/>
    </row>
    <row r="35" spans="2:13" ht="18" customHeight="1" x14ac:dyDescent="0.25">
      <c r="B35" s="12"/>
      <c r="C35" s="29" t="s">
        <v>311</v>
      </c>
      <c r="D35" s="29"/>
      <c r="E35" s="29"/>
      <c r="F35" s="216"/>
      <c r="G35" s="216"/>
      <c r="M35" s="17"/>
    </row>
    <row r="36" spans="2:13" ht="18" customHeight="1" thickBot="1" x14ac:dyDescent="0.3">
      <c r="B36" s="12"/>
      <c r="C36" s="29"/>
      <c r="D36" s="29"/>
      <c r="E36" s="29"/>
      <c r="H36" s="34"/>
      <c r="M36" s="17"/>
    </row>
    <row r="37" spans="2:13" ht="18" customHeight="1" x14ac:dyDescent="0.25">
      <c r="B37" s="12"/>
      <c r="D37" s="35" t="s">
        <v>312</v>
      </c>
      <c r="E37" s="36"/>
      <c r="F37" s="218"/>
      <c r="G37" s="218"/>
      <c r="H37" s="218"/>
      <c r="I37" s="218"/>
      <c r="J37" s="218"/>
      <c r="K37" s="219"/>
      <c r="M37" s="17"/>
    </row>
    <row r="38" spans="2:13" ht="18" customHeight="1" x14ac:dyDescent="0.2">
      <c r="B38" s="12"/>
      <c r="D38" s="37" t="s">
        <v>313</v>
      </c>
      <c r="E38" s="38"/>
      <c r="F38" s="213"/>
      <c r="G38" s="213"/>
      <c r="H38" s="213"/>
      <c r="I38" s="213"/>
      <c r="J38" s="213"/>
      <c r="K38" s="214"/>
      <c r="M38" s="17"/>
    </row>
    <row r="39" spans="2:13" ht="18" customHeight="1" x14ac:dyDescent="0.2">
      <c r="B39" s="12"/>
      <c r="D39" s="37" t="s">
        <v>314</v>
      </c>
      <c r="E39" s="38"/>
      <c r="F39" s="213"/>
      <c r="G39" s="213"/>
      <c r="H39" s="213"/>
      <c r="I39" s="213"/>
      <c r="J39" s="213"/>
      <c r="K39" s="214"/>
      <c r="M39" s="17"/>
    </row>
    <row r="40" spans="2:13" ht="18" customHeight="1" x14ac:dyDescent="0.2">
      <c r="B40" s="12"/>
      <c r="D40" s="37" t="s">
        <v>315</v>
      </c>
      <c r="E40" s="38"/>
      <c r="F40" s="213"/>
      <c r="G40" s="213"/>
      <c r="H40" s="213"/>
      <c r="I40" s="213"/>
      <c r="J40" s="213"/>
      <c r="K40" s="214"/>
      <c r="M40" s="17"/>
    </row>
    <row r="41" spans="2:13" ht="18" customHeight="1" thickBot="1" x14ac:dyDescent="0.25">
      <c r="B41" s="12"/>
      <c r="D41" s="39" t="s">
        <v>316</v>
      </c>
      <c r="E41" s="40"/>
      <c r="F41" s="208"/>
      <c r="G41" s="208"/>
      <c r="H41" s="208"/>
      <c r="I41" s="208"/>
      <c r="J41" s="208"/>
      <c r="K41" s="209"/>
      <c r="M41" s="17"/>
    </row>
    <row r="42" spans="2:13" ht="18" customHeight="1" x14ac:dyDescent="0.2">
      <c r="B42" s="12"/>
      <c r="M42" s="17"/>
    </row>
    <row r="43" spans="2:13" ht="18" customHeight="1" x14ac:dyDescent="0.25">
      <c r="B43" s="12"/>
      <c r="C43" s="41" t="s">
        <v>317</v>
      </c>
      <c r="D43" s="42"/>
      <c r="E43" s="27"/>
      <c r="F43" s="13" t="s">
        <v>318</v>
      </c>
      <c r="M43" s="17"/>
    </row>
    <row r="44" spans="2:13" ht="18" customHeight="1" thickBot="1" x14ac:dyDescent="0.25">
      <c r="B44" s="12"/>
      <c r="M44" s="17"/>
    </row>
    <row r="45" spans="2:13" ht="18" customHeight="1" x14ac:dyDescent="0.35">
      <c r="B45" s="12"/>
      <c r="C45" s="43" t="s">
        <v>319</v>
      </c>
      <c r="D45" s="220"/>
      <c r="E45" s="220"/>
      <c r="F45" s="220"/>
      <c r="G45" s="220"/>
      <c r="H45" s="220"/>
      <c r="I45" s="220"/>
      <c r="J45" s="220"/>
      <c r="K45" s="220"/>
      <c r="L45" s="221"/>
      <c r="M45" s="17"/>
    </row>
    <row r="46" spans="2:13" ht="18" customHeight="1" x14ac:dyDescent="0.2">
      <c r="B46" s="12"/>
      <c r="C46" s="210"/>
      <c r="D46" s="211"/>
      <c r="E46" s="211"/>
      <c r="F46" s="211"/>
      <c r="G46" s="211"/>
      <c r="H46" s="211"/>
      <c r="I46" s="211"/>
      <c r="J46" s="211"/>
      <c r="K46" s="211"/>
      <c r="L46" s="212"/>
      <c r="M46" s="17"/>
    </row>
    <row r="47" spans="2:13" ht="18" customHeight="1" x14ac:dyDescent="0.2">
      <c r="B47" s="12"/>
      <c r="C47" s="215"/>
      <c r="D47" s="216"/>
      <c r="E47" s="216"/>
      <c r="F47" s="216"/>
      <c r="G47" s="216"/>
      <c r="H47" s="216"/>
      <c r="I47" s="216"/>
      <c r="J47" s="216"/>
      <c r="K47" s="216"/>
      <c r="L47" s="217"/>
      <c r="M47" s="17"/>
    </row>
    <row r="48" spans="2:13" ht="18" customHeight="1" x14ac:dyDescent="0.2">
      <c r="B48" s="12"/>
      <c r="C48" s="215"/>
      <c r="D48" s="216"/>
      <c r="E48" s="216"/>
      <c r="F48" s="216"/>
      <c r="G48" s="216"/>
      <c r="H48" s="216"/>
      <c r="I48" s="216"/>
      <c r="J48" s="216"/>
      <c r="K48" s="216"/>
      <c r="L48" s="217"/>
      <c r="M48" s="17"/>
    </row>
    <row r="49" spans="2:13" ht="18" customHeight="1" x14ac:dyDescent="0.2">
      <c r="B49" s="12"/>
      <c r="C49" s="215"/>
      <c r="D49" s="216"/>
      <c r="E49" s="216"/>
      <c r="F49" s="216"/>
      <c r="G49" s="216"/>
      <c r="H49" s="216"/>
      <c r="I49" s="216"/>
      <c r="J49" s="216"/>
      <c r="K49" s="216"/>
      <c r="L49" s="217"/>
      <c r="M49" s="17"/>
    </row>
    <row r="50" spans="2:13" ht="18" customHeight="1" thickBot="1" x14ac:dyDescent="0.25">
      <c r="B50" s="12"/>
      <c r="C50" s="200"/>
      <c r="D50" s="201"/>
      <c r="E50" s="201"/>
      <c r="F50" s="201"/>
      <c r="G50" s="201"/>
      <c r="H50" s="201"/>
      <c r="I50" s="201"/>
      <c r="J50" s="201"/>
      <c r="K50" s="201"/>
      <c r="L50" s="202"/>
      <c r="M50" s="17"/>
    </row>
    <row r="51" spans="2:13" ht="18" customHeight="1" thickBot="1" x14ac:dyDescent="0.25">
      <c r="B51" s="23"/>
      <c r="C51" s="24"/>
      <c r="D51" s="24"/>
      <c r="E51" s="24"/>
      <c r="F51" s="24"/>
      <c r="G51" s="24"/>
      <c r="H51" s="24"/>
      <c r="I51" s="24"/>
      <c r="J51" s="24"/>
      <c r="K51" s="24"/>
      <c r="L51" s="24"/>
      <c r="M51" s="25"/>
    </row>
  </sheetData>
  <sheetProtection sheet="1" objects="1" scenarios="1" selectLockedCells="1"/>
  <mergeCells count="51">
    <mergeCell ref="J15:L15"/>
    <mergeCell ref="K5:L5"/>
    <mergeCell ref="C20:F20"/>
    <mergeCell ref="C24:F24"/>
    <mergeCell ref="C25:F25"/>
    <mergeCell ref="G25:H25"/>
    <mergeCell ref="G26:H26"/>
    <mergeCell ref="G28:H28"/>
    <mergeCell ref="G29:H29"/>
    <mergeCell ref="G20:H20"/>
    <mergeCell ref="G21:H21"/>
    <mergeCell ref="G22:H22"/>
    <mergeCell ref="G23:H23"/>
    <mergeCell ref="G24:H24"/>
    <mergeCell ref="F31:G31"/>
    <mergeCell ref="F32:G32"/>
    <mergeCell ref="D12:G12"/>
    <mergeCell ref="J12:L12"/>
    <mergeCell ref="D14:G14"/>
    <mergeCell ref="J14:L14"/>
    <mergeCell ref="C28:F28"/>
    <mergeCell ref="D16:F16"/>
    <mergeCell ref="H16:I16"/>
    <mergeCell ref="C26:F26"/>
    <mergeCell ref="C27:F27"/>
    <mergeCell ref="C21:F21"/>
    <mergeCell ref="C22:F22"/>
    <mergeCell ref="C23:F23"/>
    <mergeCell ref="C29:F29"/>
    <mergeCell ref="G27:H27"/>
    <mergeCell ref="C50:L50"/>
    <mergeCell ref="D6:H6"/>
    <mergeCell ref="K6:L6"/>
    <mergeCell ref="F41:K41"/>
    <mergeCell ref="C46:L46"/>
    <mergeCell ref="F38:K38"/>
    <mergeCell ref="F39:K39"/>
    <mergeCell ref="F40:K40"/>
    <mergeCell ref="C47:L47"/>
    <mergeCell ref="C48:L48"/>
    <mergeCell ref="C49:L49"/>
    <mergeCell ref="F34:G34"/>
    <mergeCell ref="F35:G35"/>
    <mergeCell ref="F37:K37"/>
    <mergeCell ref="D45:L45"/>
    <mergeCell ref="F33:G33"/>
    <mergeCell ref="B4:M4"/>
    <mergeCell ref="D8:G8"/>
    <mergeCell ref="J8:L8"/>
    <mergeCell ref="D10:G10"/>
    <mergeCell ref="J10:L10"/>
  </mergeCells>
  <conditionalFormatting sqref="D6:H6 C8:L16 J5 K6:L6">
    <cfRule type="cellIs" dxfId="26" priority="6" operator="equal">
      <formula>0</formula>
    </cfRule>
  </conditionalFormatting>
  <dataValidations count="2">
    <dataValidation type="list" allowBlank="1" showInputMessage="1" showErrorMessage="1" sqref="J2" xr:uid="{00000000-0002-0000-0300-000000000000}">
      <formula1>MachineType</formula1>
    </dataValidation>
    <dataValidation type="list" allowBlank="1" showInputMessage="1" showErrorMessage="1" sqref="C20:F29" xr:uid="{00000000-0002-0000-0300-000001000000}">
      <formula1>Filter2</formula1>
    </dataValidation>
  </dataValidations>
  <hyperlinks>
    <hyperlink ref="J14" r:id="rId1" display="gnocik@acsminc.com" xr:uid="{00000000-0004-0000-0300-000000000000}"/>
  </hyperlinks>
  <pageMargins left="0.75" right="0.25" top="0.45" bottom="0.41" header="0.5" footer="0.5"/>
  <pageSetup scale="86" orientation="portrait" r:id="rId2"/>
  <headerFooter alignWithMargins="0"/>
  <rowBreaks count="1" manualBreakCount="1">
    <brk id="31" max="12" man="1"/>
  </rowBreaks>
  <colBreaks count="1" manualBreakCount="1">
    <brk id="5" min="1" max="50" man="1"/>
  </colBreaks>
  <drawing r:id="rId3"/>
  <legacyDrawing r:id="rId4"/>
  <mc:AlternateContent xmlns:mc="http://schemas.openxmlformats.org/markup-compatibility/2006">
    <mc:Choice Requires="x14">
      <controls>
        <mc:AlternateContent xmlns:mc="http://schemas.openxmlformats.org/markup-compatibility/2006">
          <mc:Choice Requires="x14">
            <control shapeId="7178" r:id="rId5" name="Button 10">
              <controlPr defaultSize="0" print="0" autoFill="0" autoPict="0" macro="[0]!Save_Excel_As_PDF_1">
                <anchor moveWithCells="1" sizeWithCells="1">
                  <from>
                    <xdr:col>13</xdr:col>
                    <xdr:colOff>276225</xdr:colOff>
                    <xdr:row>3</xdr:row>
                    <xdr:rowOff>0</xdr:rowOff>
                  </from>
                  <to>
                    <xdr:col>17</xdr:col>
                    <xdr:colOff>95250</xdr:colOff>
                    <xdr:row>3</xdr:row>
                    <xdr:rowOff>495300</xdr:rowOff>
                  </to>
                </anchor>
              </controlPr>
            </control>
          </mc:Choice>
        </mc:AlternateContent>
        <mc:AlternateContent xmlns:mc="http://schemas.openxmlformats.org/markup-compatibility/2006">
          <mc:Choice Requires="x14">
            <control shapeId="7179" r:id="rId6" name="Button 11">
              <controlPr defaultSize="0" print="0" autoFill="0" autoPict="0" macro="[0]!Save_Return_Item_Packing_Slip">
                <anchor moveWithCells="1" sizeWithCells="1">
                  <from>
                    <xdr:col>13</xdr:col>
                    <xdr:colOff>276225</xdr:colOff>
                    <xdr:row>5</xdr:row>
                    <xdr:rowOff>19050</xdr:rowOff>
                  </from>
                  <to>
                    <xdr:col>15</xdr:col>
                    <xdr:colOff>66675</xdr:colOff>
                    <xdr:row>7</xdr:row>
                    <xdr:rowOff>9525</xdr:rowOff>
                  </to>
                </anchor>
              </controlPr>
            </control>
          </mc:Choice>
        </mc:AlternateContent>
        <mc:AlternateContent xmlns:mc="http://schemas.openxmlformats.org/markup-compatibility/2006">
          <mc:Choice Requires="x14">
            <control shapeId="7181" r:id="rId7" name="Button 13">
              <controlPr defaultSize="0" print="0" autoFill="0" autoPict="0" macro="[0]!ClearMergedCells">
                <anchor moveWithCells="1" sizeWithCells="1">
                  <from>
                    <xdr:col>15</xdr:col>
                    <xdr:colOff>314325</xdr:colOff>
                    <xdr:row>5</xdr:row>
                    <xdr:rowOff>19050</xdr:rowOff>
                  </from>
                  <to>
                    <xdr:col>17</xdr:col>
                    <xdr:colOff>104775</xdr:colOff>
                    <xdr:row>7</xdr:row>
                    <xdr:rowOff>9525</xdr:rowOff>
                  </to>
                </anchor>
              </controlPr>
            </control>
          </mc:Choice>
        </mc:AlternateContent>
        <mc:AlternateContent xmlns:mc="http://schemas.openxmlformats.org/markup-compatibility/2006">
          <mc:Choice Requires="x14">
            <control shapeId="7182" r:id="rId8" name="Button 14">
              <controlPr defaultSize="0" print="0" autoFill="0" autoPict="0" macro="[0]!PrintWorkOrder">
                <anchor moveWithCells="1" sizeWithCells="1">
                  <from>
                    <xdr:col>13</xdr:col>
                    <xdr:colOff>276225</xdr:colOff>
                    <xdr:row>8</xdr:row>
                    <xdr:rowOff>104775</xdr:rowOff>
                  </from>
                  <to>
                    <xdr:col>15</xdr:col>
                    <xdr:colOff>66675</xdr:colOff>
                    <xdr:row>11</xdr:row>
                    <xdr:rowOff>114300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XFC26"/>
  <sheetViews>
    <sheetView workbookViewId="0">
      <selection sqref="A1:XFD1048576"/>
    </sheetView>
  </sheetViews>
  <sheetFormatPr defaultColWidth="0" defaultRowHeight="15.75" zeroHeight="1" x14ac:dyDescent="0.25"/>
  <cols>
    <col min="1" max="1" width="9" customWidth="1"/>
    <col min="2" max="2" width="9.375" bestFit="1" customWidth="1"/>
    <col min="3" max="8" width="9" customWidth="1"/>
    <col min="9" max="9" width="13.5" customWidth="1"/>
    <col min="10" max="10" width="9" hidden="1" customWidth="1"/>
    <col min="11" max="13" width="0" hidden="1" customWidth="1"/>
    <col min="14" max="16383" width="9" hidden="1"/>
    <col min="16384" max="16384" width="0.25" customWidth="1"/>
  </cols>
  <sheetData>
    <row r="1" spans="1:9" x14ac:dyDescent="0.25">
      <c r="A1" s="234" t="s">
        <v>321</v>
      </c>
      <c r="B1" s="235"/>
      <c r="C1" s="235"/>
      <c r="D1" s="235"/>
      <c r="E1" s="235"/>
      <c r="F1" s="235"/>
      <c r="G1" s="235"/>
      <c r="H1" s="235"/>
      <c r="I1" s="236"/>
    </row>
    <row r="2" spans="1:9" ht="16.5" thickBot="1" x14ac:dyDescent="0.3">
      <c r="A2" s="237" t="s">
        <v>332</v>
      </c>
      <c r="B2" s="238"/>
      <c r="C2" s="238"/>
      <c r="D2" s="238"/>
      <c r="E2" s="238"/>
      <c r="F2" s="238"/>
      <c r="G2" s="238"/>
      <c r="H2" s="238"/>
      <c r="I2" s="239"/>
    </row>
    <row r="3" spans="1:9" ht="39" customHeight="1" thickBot="1" x14ac:dyDescent="0.3">
      <c r="A3" s="84" t="s">
        <v>331</v>
      </c>
      <c r="B3" s="122">
        <f>'PO=ReIPSlip'!A1</f>
        <v>43454</v>
      </c>
      <c r="C3" s="125"/>
      <c r="D3" s="85"/>
      <c r="E3" s="85"/>
      <c r="F3" s="85"/>
      <c r="G3" s="85"/>
      <c r="H3" s="86" t="s">
        <v>324</v>
      </c>
      <c r="I3" s="87" t="str">
        <f>'PO=ReIPSlip'!V1</f>
        <v>PO335</v>
      </c>
    </row>
    <row r="4" spans="1:9" x14ac:dyDescent="0.25">
      <c r="A4" s="88" t="s">
        <v>330</v>
      </c>
      <c r="B4" s="247"/>
      <c r="C4" s="247"/>
      <c r="D4" s="248"/>
      <c r="F4" s="90" t="s">
        <v>329</v>
      </c>
      <c r="G4" s="89"/>
      <c r="H4" s="89"/>
      <c r="I4" s="91"/>
    </row>
    <row r="5" spans="1:9" x14ac:dyDescent="0.25">
      <c r="A5" s="243" t="str">
        <f>'PO=ReIPSlip'!C1</f>
        <v>Delvewood</v>
      </c>
      <c r="B5" s="243"/>
      <c r="C5" s="243"/>
      <c r="D5" s="244"/>
      <c r="E5" s="10" t="s">
        <v>444</v>
      </c>
      <c r="F5" s="261" t="s">
        <v>322</v>
      </c>
      <c r="G5" s="262"/>
      <c r="H5" s="262"/>
      <c r="I5" s="263"/>
    </row>
    <row r="6" spans="1:9" x14ac:dyDescent="0.25">
      <c r="A6" s="245" t="str">
        <f>'PO=ReIPSlip'!D1</f>
        <v>Jeff Anderson</v>
      </c>
      <c r="B6" s="241"/>
      <c r="C6" s="241"/>
      <c r="D6" s="246"/>
      <c r="E6" s="10" t="s">
        <v>497</v>
      </c>
      <c r="F6" s="240" t="s">
        <v>328</v>
      </c>
      <c r="G6" s="241"/>
      <c r="H6" s="241"/>
      <c r="I6" s="242"/>
    </row>
    <row r="7" spans="1:9" x14ac:dyDescent="0.25">
      <c r="A7" s="245" t="str">
        <f>'PO=ReIPSlip'!O1</f>
        <v xml:space="preserve">104 W Ficklin St. </v>
      </c>
      <c r="B7" s="241"/>
      <c r="C7" s="241"/>
      <c r="D7" s="246"/>
      <c r="E7" s="10" t="s">
        <v>498</v>
      </c>
      <c r="F7" s="240" t="s">
        <v>323</v>
      </c>
      <c r="G7" s="241"/>
      <c r="H7" s="241"/>
      <c r="I7" s="242"/>
    </row>
    <row r="8" spans="1:9" x14ac:dyDescent="0.25">
      <c r="A8" s="266" t="str">
        <f>'PO=ReIPSlip'!R1</f>
        <v>Tuscola</v>
      </c>
      <c r="B8" s="267"/>
      <c r="C8" s="92" t="str">
        <f>'PO=ReIPSlip'!S1</f>
        <v>IL</v>
      </c>
      <c r="D8" s="93" t="str">
        <f>'PO=ReIPSlip'!T1</f>
        <v>61953</v>
      </c>
      <c r="E8" s="10" t="s">
        <v>499</v>
      </c>
      <c r="F8" s="240" t="s">
        <v>327</v>
      </c>
      <c r="G8" s="242"/>
      <c r="H8" s="94" t="s">
        <v>326</v>
      </c>
      <c r="I8" s="95">
        <v>30121</v>
      </c>
    </row>
    <row r="9" spans="1:9" ht="16.5" thickBot="1" x14ac:dyDescent="0.3">
      <c r="A9" s="258">
        <f>'PO=ReIPSlip'!U1</f>
        <v>0</v>
      </c>
      <c r="B9" s="259"/>
      <c r="C9" s="259"/>
      <c r="D9" s="260"/>
      <c r="F9" s="264"/>
      <c r="G9" s="259"/>
      <c r="H9" s="259"/>
      <c r="I9" s="265"/>
    </row>
    <row r="10" spans="1:9" ht="15.75" customHeight="1" x14ac:dyDescent="0.25">
      <c r="A10" s="249" t="s">
        <v>325</v>
      </c>
      <c r="B10" s="250"/>
      <c r="C10" s="250"/>
      <c r="D10" s="250"/>
      <c r="E10" s="250"/>
      <c r="F10" s="250"/>
      <c r="G10" s="250"/>
      <c r="H10" s="250"/>
      <c r="I10" s="251"/>
    </row>
    <row r="11" spans="1:9" ht="16.5" thickBot="1" x14ac:dyDescent="0.3">
      <c r="A11" s="252"/>
      <c r="B11" s="253"/>
      <c r="C11" s="253"/>
      <c r="D11" s="253"/>
      <c r="E11" s="253"/>
      <c r="F11" s="253"/>
      <c r="G11" s="253"/>
      <c r="H11" s="253"/>
      <c r="I11" s="254"/>
    </row>
    <row r="12" spans="1:9" x14ac:dyDescent="0.25">
      <c r="A12" s="96"/>
      <c r="B12" s="97" t="s">
        <v>301</v>
      </c>
      <c r="C12" s="97"/>
      <c r="D12" s="98"/>
      <c r="E12" s="98"/>
      <c r="F12" s="99" t="s">
        <v>302</v>
      </c>
      <c r="G12" s="100" t="s">
        <v>303</v>
      </c>
      <c r="H12" s="100" t="s">
        <v>304</v>
      </c>
      <c r="I12" s="101" t="s">
        <v>30</v>
      </c>
    </row>
    <row r="13" spans="1:9" x14ac:dyDescent="0.25">
      <c r="A13" s="102">
        <v>1</v>
      </c>
      <c r="B13" s="230" t="str">
        <f>Parts_Order_Form!C20</f>
        <v>Stinger 1 belt</v>
      </c>
      <c r="C13" s="231"/>
      <c r="D13" s="231"/>
      <c r="E13" s="232"/>
      <c r="F13" s="151">
        <f>Parts_Order_Form!I20</f>
        <v>5.67</v>
      </c>
      <c r="G13" s="104" t="str">
        <f>Parts_Order_Form!J20</f>
        <v>108-144</v>
      </c>
      <c r="H13" s="105">
        <f>Parts_Order_Form!G20</f>
        <v>0</v>
      </c>
      <c r="I13" s="103">
        <f>IFERROR(F13*H13,0)</f>
        <v>0</v>
      </c>
    </row>
    <row r="14" spans="1:9" x14ac:dyDescent="0.25">
      <c r="A14" s="102">
        <v>2</v>
      </c>
      <c r="B14" s="230" t="str">
        <f>Parts_Order_Form!C21</f>
        <v>PMI Bearing Panther 2016 X&amp;Z Stinger 1 ALL</v>
      </c>
      <c r="C14" s="231"/>
      <c r="D14" s="231"/>
      <c r="E14" s="232"/>
      <c r="F14" s="103">
        <f>Parts_Order_Form!I21</f>
        <v>26.95</v>
      </c>
      <c r="G14" s="104" t="str">
        <f>Parts_Order_Form!J21</f>
        <v>107-200</v>
      </c>
      <c r="H14" s="105">
        <f>Parts_Order_Form!G21</f>
        <v>0</v>
      </c>
      <c r="I14" s="103">
        <f t="shared" ref="I14:I22" si="0">IFERROR(F14*H14,0)</f>
        <v>0</v>
      </c>
    </row>
    <row r="15" spans="1:9" x14ac:dyDescent="0.25">
      <c r="A15" s="102">
        <v>3</v>
      </c>
      <c r="B15" s="230" t="str">
        <f>Parts_Order_Form!C22</f>
        <v>Stinger Pinion (Spur) Gear</v>
      </c>
      <c r="C15" s="231"/>
      <c r="D15" s="231"/>
      <c r="E15" s="232"/>
      <c r="F15" s="103">
        <f>Parts_Order_Form!I22</f>
        <v>13.01</v>
      </c>
      <c r="G15" s="104" t="str">
        <f>Parts_Order_Form!J22</f>
        <v>108-139</v>
      </c>
      <c r="H15" s="105">
        <f>Parts_Order_Form!G22</f>
        <v>0</v>
      </c>
      <c r="I15" s="103">
        <f t="shared" si="0"/>
        <v>0</v>
      </c>
    </row>
    <row r="16" spans="1:9" x14ac:dyDescent="0.25">
      <c r="A16" s="102">
        <v>4</v>
      </c>
      <c r="B16" s="230">
        <f>Parts_Order_Form!C23</f>
        <v>0</v>
      </c>
      <c r="C16" s="231"/>
      <c r="D16" s="231"/>
      <c r="E16" s="232"/>
      <c r="F16" s="103" t="str">
        <f>Parts_Order_Form!I23</f>
        <v/>
      </c>
      <c r="G16" s="104" t="str">
        <f>Parts_Order_Form!J23</f>
        <v/>
      </c>
      <c r="H16" s="105">
        <f>Parts_Order_Form!G23</f>
        <v>0</v>
      </c>
      <c r="I16" s="103">
        <f t="shared" si="0"/>
        <v>0</v>
      </c>
    </row>
    <row r="17" spans="1:9" x14ac:dyDescent="0.25">
      <c r="A17" s="102">
        <v>5</v>
      </c>
      <c r="B17" s="230">
        <f>Parts_Order_Form!C24</f>
        <v>0</v>
      </c>
      <c r="C17" s="231"/>
      <c r="D17" s="231"/>
      <c r="E17" s="232"/>
      <c r="F17" s="103" t="str">
        <f>Parts_Order_Form!I24</f>
        <v/>
      </c>
      <c r="G17" s="104" t="str">
        <f>Parts_Order_Form!J24</f>
        <v/>
      </c>
      <c r="H17" s="105">
        <f>Parts_Order_Form!G24</f>
        <v>0</v>
      </c>
      <c r="I17" s="103">
        <f t="shared" si="0"/>
        <v>0</v>
      </c>
    </row>
    <row r="18" spans="1:9" x14ac:dyDescent="0.25">
      <c r="A18" s="102">
        <v>6</v>
      </c>
      <c r="B18" s="230">
        <f>Parts_Order_Form!C25</f>
        <v>0</v>
      </c>
      <c r="C18" s="231"/>
      <c r="D18" s="231"/>
      <c r="E18" s="232"/>
      <c r="F18" s="103" t="str">
        <f>Parts_Order_Form!I25</f>
        <v/>
      </c>
      <c r="G18" s="104" t="str">
        <f>Parts_Order_Form!J25</f>
        <v/>
      </c>
      <c r="H18" s="105">
        <f>Parts_Order_Form!G25</f>
        <v>0</v>
      </c>
      <c r="I18" s="103">
        <f t="shared" si="0"/>
        <v>0</v>
      </c>
    </row>
    <row r="19" spans="1:9" x14ac:dyDescent="0.25">
      <c r="A19" s="102">
        <v>7</v>
      </c>
      <c r="B19" s="230">
        <f>Parts_Order_Form!C26</f>
        <v>0</v>
      </c>
      <c r="C19" s="231"/>
      <c r="D19" s="231"/>
      <c r="E19" s="232"/>
      <c r="F19" s="103" t="str">
        <f>Parts_Order_Form!I26</f>
        <v/>
      </c>
      <c r="G19" s="104" t="str">
        <f>Parts_Order_Form!J26</f>
        <v/>
      </c>
      <c r="H19" s="105">
        <f>Parts_Order_Form!G26</f>
        <v>0</v>
      </c>
      <c r="I19" s="103">
        <f t="shared" si="0"/>
        <v>0</v>
      </c>
    </row>
    <row r="20" spans="1:9" x14ac:dyDescent="0.25">
      <c r="A20" s="102">
        <v>8</v>
      </c>
      <c r="B20" s="230">
        <f>Parts_Order_Form!C27</f>
        <v>0</v>
      </c>
      <c r="C20" s="231"/>
      <c r="D20" s="231"/>
      <c r="E20" s="232"/>
      <c r="F20" s="103" t="str">
        <f>Parts_Order_Form!I27</f>
        <v/>
      </c>
      <c r="G20" s="104" t="str">
        <f>Parts_Order_Form!J27</f>
        <v/>
      </c>
      <c r="H20" s="105">
        <f>Parts_Order_Form!G27</f>
        <v>0</v>
      </c>
      <c r="I20" s="103">
        <f t="shared" si="0"/>
        <v>0</v>
      </c>
    </row>
    <row r="21" spans="1:9" x14ac:dyDescent="0.25">
      <c r="A21" s="102">
        <v>9</v>
      </c>
      <c r="B21" s="230">
        <f>Parts_Order_Form!C28</f>
        <v>0</v>
      </c>
      <c r="C21" s="231"/>
      <c r="D21" s="231"/>
      <c r="E21" s="232"/>
      <c r="F21" s="103" t="str">
        <f>Parts_Order_Form!I28</f>
        <v/>
      </c>
      <c r="G21" s="104" t="str">
        <f>Parts_Order_Form!J28</f>
        <v/>
      </c>
      <c r="H21" s="105">
        <f>Parts_Order_Form!G28</f>
        <v>0</v>
      </c>
      <c r="I21" s="103">
        <f t="shared" si="0"/>
        <v>0</v>
      </c>
    </row>
    <row r="22" spans="1:9" ht="16.5" thickBot="1" x14ac:dyDescent="0.3">
      <c r="A22" s="102">
        <v>10</v>
      </c>
      <c r="B22" s="230">
        <f>Parts_Order_Form!C29</f>
        <v>0</v>
      </c>
      <c r="C22" s="231"/>
      <c r="D22" s="231"/>
      <c r="E22" s="232"/>
      <c r="F22" s="103" t="str">
        <f>Parts_Order_Form!I29</f>
        <v/>
      </c>
      <c r="G22" s="104" t="str">
        <f>Parts_Order_Form!J29</f>
        <v/>
      </c>
      <c r="H22" s="106">
        <f>Parts_Order_Form!G29</f>
        <v>0</v>
      </c>
      <c r="I22" s="103">
        <f t="shared" si="0"/>
        <v>0</v>
      </c>
    </row>
    <row r="23" spans="1:9" ht="18.75" thickBot="1" x14ac:dyDescent="0.3">
      <c r="A23" s="102"/>
      <c r="B23" s="107" t="s">
        <v>305</v>
      </c>
      <c r="C23" s="107"/>
      <c r="D23" s="107"/>
      <c r="E23" s="233" t="s">
        <v>1321</v>
      </c>
      <c r="F23" s="233"/>
      <c r="H23" s="108" t="s">
        <v>306</v>
      </c>
      <c r="I23" s="109">
        <f>SUM(I13:I22)</f>
        <v>0</v>
      </c>
    </row>
    <row r="24" spans="1:9" ht="114.75" customHeight="1" thickBot="1" x14ac:dyDescent="0.3">
      <c r="A24" s="110"/>
      <c r="B24" s="111"/>
      <c r="C24" s="111"/>
      <c r="D24" s="111"/>
      <c r="E24" s="111"/>
      <c r="F24" s="111"/>
      <c r="G24" s="111"/>
      <c r="H24" s="111"/>
      <c r="I24" s="112"/>
    </row>
    <row r="25" spans="1:9" ht="15.75" customHeight="1" x14ac:dyDescent="0.25">
      <c r="A25" s="249" t="s">
        <v>325</v>
      </c>
      <c r="B25" s="250"/>
      <c r="C25" s="250"/>
      <c r="D25" s="250"/>
      <c r="E25" s="250"/>
      <c r="F25" s="250"/>
      <c r="G25" s="250"/>
      <c r="H25" s="250"/>
      <c r="I25" s="251"/>
    </row>
    <row r="26" spans="1:9" x14ac:dyDescent="0.25">
      <c r="A26" s="255"/>
      <c r="B26" s="256"/>
      <c r="C26" s="256"/>
      <c r="D26" s="256"/>
      <c r="E26" s="256"/>
      <c r="F26" s="256"/>
      <c r="G26" s="256"/>
      <c r="H26" s="256"/>
      <c r="I26" s="257"/>
    </row>
  </sheetData>
  <sheetProtection sheet="1" objects="1" scenarios="1" selectLockedCells="1" selectUnlockedCells="1"/>
  <mergeCells count="26">
    <mergeCell ref="A25:I26"/>
    <mergeCell ref="A9:D9"/>
    <mergeCell ref="F5:I5"/>
    <mergeCell ref="F9:I9"/>
    <mergeCell ref="A7:D7"/>
    <mergeCell ref="F8:G8"/>
    <mergeCell ref="F7:I7"/>
    <mergeCell ref="A8:B8"/>
    <mergeCell ref="B13:E13"/>
    <mergeCell ref="B14:E14"/>
    <mergeCell ref="B15:E15"/>
    <mergeCell ref="B16:E16"/>
    <mergeCell ref="B17:E17"/>
    <mergeCell ref="B18:E18"/>
    <mergeCell ref="B19:E19"/>
    <mergeCell ref="B20:E20"/>
    <mergeCell ref="B21:E21"/>
    <mergeCell ref="B22:E22"/>
    <mergeCell ref="E23:F23"/>
    <mergeCell ref="A1:I1"/>
    <mergeCell ref="A2:I2"/>
    <mergeCell ref="F6:I6"/>
    <mergeCell ref="A5:D5"/>
    <mergeCell ref="A6:D6"/>
    <mergeCell ref="B4:D4"/>
    <mergeCell ref="A10:I11"/>
  </mergeCells>
  <conditionalFormatting sqref="A5">
    <cfRule type="cellIs" dxfId="25" priority="4" operator="equal">
      <formula>0</formula>
    </cfRule>
  </conditionalFormatting>
  <conditionalFormatting sqref="B14:E22">
    <cfRule type="cellIs" dxfId="24" priority="3" operator="equal">
      <formula>0</formula>
    </cfRule>
  </conditionalFormatting>
  <conditionalFormatting sqref="B13:E13">
    <cfRule type="cellIs" dxfId="23" priority="2" operator="equal">
      <formula>0</formula>
    </cfRule>
  </conditionalFormatting>
  <conditionalFormatting sqref="E23:F23">
    <cfRule type="cellIs" dxfId="22" priority="1" operator="equal">
      <formula>0</formula>
    </cfRule>
  </conditionalFormatting>
  <pageMargins left="0.7" right="0.7" top="0.75" bottom="0.75" header="0.3" footer="0.3"/>
  <pageSetup scale="97" orientation="portrait" horizontalDpi="0" verticalDpi="0" r:id="rId1"/>
  <headerFooter>
    <oddHeader>&amp;C&amp;20Returned Item Packing Slip</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J293"/>
  <sheetViews>
    <sheetView workbookViewId="0">
      <pane ySplit="4" topLeftCell="A212" activePane="bottomLeft" state="frozen"/>
      <selection activeCell="G25" sqref="G25:H25"/>
      <selection pane="bottomLeft" activeCell="A224" sqref="A224"/>
    </sheetView>
  </sheetViews>
  <sheetFormatPr defaultColWidth="0" defaultRowHeight="15" x14ac:dyDescent="0.25"/>
  <cols>
    <col min="1" max="1" width="106.875" style="18" customWidth="1"/>
    <col min="2" max="2" width="8.625" style="19" bestFit="1" customWidth="1"/>
    <col min="3" max="3" width="8.375" style="18" customWidth="1"/>
    <col min="4" max="4" width="17.625" style="18" bestFit="1" customWidth="1"/>
    <col min="5" max="5" width="8.625" style="19" bestFit="1" customWidth="1"/>
    <col min="6" max="6" width="23.875" style="18" customWidth="1"/>
    <col min="7" max="7" width="9" style="18" hidden="1" customWidth="1"/>
    <col min="8" max="8" width="15.25" style="18" hidden="1" customWidth="1"/>
    <col min="9" max="9" width="48.375" style="18" hidden="1" customWidth="1"/>
    <col min="10" max="10" width="0" style="18" hidden="1" customWidth="1"/>
    <col min="11" max="16384" width="9" style="18" hidden="1"/>
  </cols>
  <sheetData>
    <row r="1" spans="1:10" x14ac:dyDescent="0.25">
      <c r="A1" s="74"/>
      <c r="B1" s="76"/>
      <c r="C1" s="74"/>
      <c r="D1" s="74"/>
      <c r="E1" s="76"/>
      <c r="F1" s="74"/>
      <c r="G1" s="75"/>
      <c r="H1" s="75"/>
      <c r="I1" s="75"/>
    </row>
    <row r="2" spans="1:10" x14ac:dyDescent="0.25">
      <c r="A2" s="75"/>
      <c r="B2" s="76"/>
      <c r="C2" s="74"/>
      <c r="D2" s="74"/>
      <c r="E2" s="76"/>
      <c r="F2" s="74"/>
      <c r="G2" s="75"/>
      <c r="H2" s="75"/>
      <c r="I2" s="75"/>
    </row>
    <row r="3" spans="1:10" ht="24.75" customHeight="1" x14ac:dyDescent="0.25">
      <c r="A3" s="74"/>
      <c r="B3" s="76"/>
      <c r="C3" s="74"/>
      <c r="D3" s="74"/>
      <c r="E3" s="76"/>
      <c r="F3" s="74"/>
      <c r="G3" s="75"/>
      <c r="H3" s="75"/>
      <c r="I3" s="75"/>
    </row>
    <row r="4" spans="1:10" ht="30.75" customHeight="1" x14ac:dyDescent="0.25">
      <c r="A4" s="18" t="s">
        <v>29</v>
      </c>
      <c r="B4" s="19" t="s">
        <v>30</v>
      </c>
      <c r="C4" s="18" t="s">
        <v>28</v>
      </c>
      <c r="D4" s="18" t="s">
        <v>31</v>
      </c>
      <c r="E4" s="19" t="s">
        <v>1886</v>
      </c>
      <c r="F4" s="18" t="s">
        <v>32</v>
      </c>
      <c r="G4" s="18" t="s">
        <v>527</v>
      </c>
      <c r="H4" s="18" t="s">
        <v>526</v>
      </c>
      <c r="I4" s="18" t="s">
        <v>525</v>
      </c>
      <c r="J4" s="18" t="s">
        <v>524</v>
      </c>
    </row>
    <row r="5" spans="1:10" x14ac:dyDescent="0.25">
      <c r="A5" s="18" t="s">
        <v>33</v>
      </c>
      <c r="B5" s="19">
        <v>36.75</v>
      </c>
      <c r="G5" s="18">
        <f>IF(ISNUMBER(SEARCH(DropBox,Table2[[#This Row],[Description]])),1,0)</f>
        <v>1</v>
      </c>
      <c r="H5" s="18">
        <f>IF(Table2[[#This Row],[Criteria]]=1,SUM($G$5:G5),0)</f>
        <v>1</v>
      </c>
      <c r="I5" s="18" t="str">
        <f>IFERROR(INDEX(Table2[Description],MATCH(ROWS($I$5:I5),Table2[SearchID],0)),"")</f>
        <v>1/2" Milwaukee 2.25 Collet</v>
      </c>
      <c r="J5" s="18" t="str">
        <f ca="1">OFFSET($I$5,,,COUNTIF(Table2[ResultList],"?*"))</f>
        <v>1/2" Milwaukee 2.25 Collet</v>
      </c>
    </row>
    <row r="6" spans="1:10" x14ac:dyDescent="0.25">
      <c r="A6" s="18" t="s">
        <v>34</v>
      </c>
      <c r="B6" s="19">
        <v>2.25</v>
      </c>
      <c r="G6" s="18">
        <f>IF(ISNUMBER(SEARCH(DropBox,Table2[[#This Row],[Description]])),1,0)</f>
        <v>1</v>
      </c>
      <c r="H6" s="18">
        <f>IF(Table2[[#This Row],[Criteria]]=1,SUM($G$5:G6),0)</f>
        <v>2</v>
      </c>
      <c r="I6" s="18" t="str">
        <f>IFERROR(INDEX(Table2[Description],MATCH(ROWS($I$5:I6),Table2[SearchID],0)),"")</f>
        <v>1/4" 90degree air hose fitting</v>
      </c>
      <c r="J6" s="18" t="str">
        <f ca="1">OFFSET($I$5,,,COUNTIF(Table2[ResultList],"?*"))</f>
        <v>1/4" 90degree air hose fitting</v>
      </c>
    </row>
    <row r="7" spans="1:10" x14ac:dyDescent="0.25">
      <c r="A7" s="18" t="s">
        <v>35</v>
      </c>
      <c r="B7" s="19">
        <v>1.42</v>
      </c>
      <c r="G7" s="18">
        <f>IF(ISNUMBER(SEARCH(DropBox,Table2[[#This Row],[Description]])),1,0)</f>
        <v>1</v>
      </c>
      <c r="H7" s="18">
        <f>IF(Table2[[#This Row],[Criteria]]=1,SUM($G$5:G7),0)</f>
        <v>3</v>
      </c>
      <c r="I7" s="18" t="str">
        <f>IFERROR(INDEX(Table2[Description],MATCH(ROWS($I$5:I7),Table2[SearchID],0)),"")</f>
        <v>1/4" Air Hose (counterbalance Stinger hose) per foot</v>
      </c>
      <c r="J7" s="18" t="str">
        <f ca="1">OFFSET($I$5,,,COUNTIF(Table2[ResultList],"?*"))</f>
        <v>1/4" Air Hose (counterbalance Stinger hose) per foot</v>
      </c>
    </row>
    <row r="8" spans="1:10" x14ac:dyDescent="0.25">
      <c r="A8" s="18" t="s">
        <v>36</v>
      </c>
      <c r="B8" s="19">
        <v>33.25</v>
      </c>
      <c r="G8" s="18">
        <f>IF(ISNUMBER(SEARCH(DropBox,Table2[[#This Row],[Description]])),1,0)</f>
        <v>1</v>
      </c>
      <c r="H8" s="18">
        <f>IF(Table2[[#This Row],[Criteria]]=1,SUM($G$5:G8),0)</f>
        <v>4</v>
      </c>
      <c r="I8" s="18" t="str">
        <f>IFERROR(INDEX(Table2[Description],MATCH(ROWS($I$5:I8),Table2[SearchID],0)),"")</f>
        <v>1/4" Milwaukee 2.25 Collet</v>
      </c>
      <c r="J8" s="18" t="str">
        <f ca="1">OFFSET($I$5,,,COUNTIF(Table2[ResultList],"?*"))</f>
        <v>1/4" Milwaukee 2.25 Collet</v>
      </c>
    </row>
    <row r="9" spans="1:10" x14ac:dyDescent="0.25">
      <c r="A9" s="18" t="s">
        <v>37</v>
      </c>
      <c r="B9" s="19">
        <v>0.3</v>
      </c>
      <c r="G9" s="18">
        <f>IF(ISNUMBER(SEARCH(DropBox,Table2[[#This Row],[Description]])),1,0)</f>
        <v>1</v>
      </c>
      <c r="H9" s="18">
        <f>IF(Table2[[#This Row],[Criteria]]=1,SUM($G$5:G9),0)</f>
        <v>5</v>
      </c>
      <c r="I9" s="18" t="str">
        <f>IFERROR(INDEX(Table2[Description],MATCH(ROWS($I$5:I9),Table2[SearchID],0)),"")</f>
        <v>1/4-20 Button Head 2"</v>
      </c>
      <c r="J9" s="18" t="str">
        <f ca="1">OFFSET($I$5,,,COUNTIF(Table2[ResultList],"?*"))</f>
        <v>1/4-20 Button Head 2"</v>
      </c>
    </row>
    <row r="10" spans="1:10" x14ac:dyDescent="0.25">
      <c r="A10" s="18" t="s">
        <v>9582</v>
      </c>
      <c r="B10" s="19">
        <v>27.74</v>
      </c>
      <c r="C10" s="18" t="s">
        <v>67</v>
      </c>
      <c r="G10" s="18">
        <f>IF(ISNUMBER(SEARCH(DropBox,Table2[[#This Row],[Description]])),1,0)</f>
        <v>1</v>
      </c>
      <c r="H10" s="18">
        <f>IF(Table2[[#This Row],[Criteria]]=1,SUM($G$5:G10),0)</f>
        <v>6</v>
      </c>
      <c r="I10" s="18" t="str">
        <f>IFERROR(INDEX(Table2[Description],MATCH(ROWS($I$5:I10),Table2[SearchID],0)),"")</f>
        <v>10' 25 Pin M/F Cable (serial data)</v>
      </c>
      <c r="J10" s="18" t="str">
        <f ca="1">OFFSET($I$5,,,COUNTIF(Table2[ResultList],"?*"))</f>
        <v>10' 25 Pin M/F Cable (serial data)</v>
      </c>
    </row>
    <row r="11" spans="1:10" x14ac:dyDescent="0.25">
      <c r="A11" s="18" t="s">
        <v>39</v>
      </c>
      <c r="B11" s="19">
        <v>27.74</v>
      </c>
      <c r="C11" s="18" t="s">
        <v>38</v>
      </c>
      <c r="G11" s="18">
        <f>IF(ISNUMBER(SEARCH(DropBox,Table2[[#This Row],[Description]])),1,0)</f>
        <v>1</v>
      </c>
      <c r="H11" s="18">
        <f>IF(Table2[[#This Row],[Criteria]]=1,SUM($G$5:G11),0)</f>
        <v>7</v>
      </c>
      <c r="I11" s="18" t="str">
        <f>IFERROR(INDEX(Table2[Description],MATCH(ROWS($I$5:I11),Table2[SearchID],0)),"")</f>
        <v>10' 37 Pin M/F Cable (serial data)</v>
      </c>
      <c r="J11" s="18" t="str">
        <f ca="1">OFFSET($I$5,,,COUNTIF(Table2[ResultList],"?*"))</f>
        <v>10' 37 Pin M/F Cable (serial data)</v>
      </c>
    </row>
    <row r="12" spans="1:10" x14ac:dyDescent="0.25">
      <c r="A12" s="18" t="s">
        <v>3185</v>
      </c>
      <c r="B12" s="19">
        <v>35</v>
      </c>
      <c r="C12" s="18" t="s">
        <v>67</v>
      </c>
      <c r="D12" s="18" t="s">
        <v>3186</v>
      </c>
      <c r="J12" s="18">
        <f ca="1">OFFSET($I$5,,,COUNTIF(Table2[ResultList],"?*"))</f>
        <v>0</v>
      </c>
    </row>
    <row r="13" spans="1:10" x14ac:dyDescent="0.25">
      <c r="A13" s="18" t="s">
        <v>974</v>
      </c>
      <c r="B13" s="19">
        <v>25</v>
      </c>
      <c r="C13" s="18" t="s">
        <v>67</v>
      </c>
      <c r="G13" s="18">
        <f>IF(ISNUMBER(SEARCH(DropBox,Table2[[#This Row],[Description]])),1,0)</f>
        <v>1</v>
      </c>
      <c r="H13" s="18">
        <f>IF(Table2[[#This Row],[Criteria]]=1,SUM($G$5:G13),0)</f>
        <v>8</v>
      </c>
      <c r="I13" s="18" t="str">
        <f>IFERROR(INDEX(Table2[Description],MATCH(ROWS($I$5:I13),Table2[SearchID],0)),"")</f>
        <v>2" Dust Boot Brush</v>
      </c>
    </row>
    <row r="14" spans="1:10" x14ac:dyDescent="0.25">
      <c r="A14" s="18" t="s">
        <v>764</v>
      </c>
      <c r="B14" s="19">
        <v>16.72</v>
      </c>
      <c r="C14" s="18" t="s">
        <v>765</v>
      </c>
      <c r="D14" s="18" t="s">
        <v>766</v>
      </c>
      <c r="F14" s="18" t="s">
        <v>767</v>
      </c>
      <c r="G14" s="18">
        <f>IF(ISNUMBER(SEARCH(DropBox,Table2[[#This Row],[Description]])),1,0)</f>
        <v>1</v>
      </c>
      <c r="H14" s="18">
        <f>IF(Table2[[#This Row],[Criteria]]=1,SUM($G$5:G14),0)</f>
        <v>9</v>
      </c>
      <c r="I14" s="18" t="str">
        <f>IFERROR(INDEX(Table2[Description],MATCH(ROWS($I$5:I14),Table2[SearchID],0)),"")</f>
        <v>2" Stinger 1 3/8"x16</v>
      </c>
    </row>
    <row r="15" spans="1:10" x14ac:dyDescent="0.25">
      <c r="A15" s="18" t="s">
        <v>42</v>
      </c>
      <c r="C15" s="18" t="s">
        <v>41</v>
      </c>
      <c r="G15" s="18">
        <f>IF(ISNUMBER(SEARCH(DropBox,Table2[[#This Row],[Description]])),1,0)</f>
        <v>1</v>
      </c>
      <c r="H15" s="18">
        <f>IF(Table2[[#This Row],[Criteria]]=1,SUM($G$5:G15),0)</f>
        <v>10</v>
      </c>
      <c r="I15" s="18" t="str">
        <f>IFERROR(INDEX(Table2[Description],MATCH(ROWS($I$5:I15),Table2[SearchID],0)),"")</f>
        <v>2.25 HP Milwaukee Router Bracket</v>
      </c>
    </row>
    <row r="16" spans="1:10" x14ac:dyDescent="0.25">
      <c r="A16" s="18" t="s">
        <v>43</v>
      </c>
      <c r="B16" s="19">
        <v>74.38</v>
      </c>
      <c r="G16" s="18">
        <f>IF(ISNUMBER(SEARCH(DropBox,Table2[[#This Row],[Description]])),1,0)</f>
        <v>1</v>
      </c>
      <c r="H16" s="18">
        <f>IF(Table2[[#This Row],[Criteria]]=1,SUM($G$5:G16),0)</f>
        <v>11</v>
      </c>
      <c r="I16" s="18" t="str">
        <f>IFERROR(INDEX(Table2[Description],MATCH(ROWS($I$5:I16),Table2[SearchID],0)),"")</f>
        <v>20A Line filter(Porter Cable Line Filter)</v>
      </c>
    </row>
    <row r="17" spans="1:9" x14ac:dyDescent="0.25">
      <c r="A17" s="18" t="s">
        <v>45</v>
      </c>
      <c r="B17" s="19">
        <v>25.85</v>
      </c>
      <c r="C17" s="18" t="s">
        <v>44</v>
      </c>
      <c r="G17" s="18">
        <f>IF(ISNUMBER(SEARCH(DropBox,Table2[[#This Row],[Description]])),1,0)</f>
        <v>1</v>
      </c>
      <c r="H17" s="18">
        <f>IF(Table2[[#This Row],[Criteria]]=1,SUM($G$5:G17),0)</f>
        <v>12</v>
      </c>
      <c r="I17" s="18" t="str">
        <f>IFERROR(INDEX(Table2[Description],MATCH(ROWS($I$5:I17),Table2[SearchID],0)),"")</f>
        <v>24VDC Contactor Magnecraft</v>
      </c>
    </row>
    <row r="18" spans="1:9" x14ac:dyDescent="0.25">
      <c r="A18" s="18" t="s">
        <v>47</v>
      </c>
      <c r="B18" s="19">
        <v>30.87</v>
      </c>
      <c r="C18" s="18" t="s">
        <v>46</v>
      </c>
      <c r="G18" s="18">
        <f>IF(ISNUMBER(SEARCH(DropBox,Table2[[#This Row],[Description]])),1,0)</f>
        <v>1</v>
      </c>
      <c r="H18" s="18">
        <f>IF(Table2[[#This Row],[Criteria]]=1,SUM($G$5:G18),0)</f>
        <v>13</v>
      </c>
      <c r="I18" s="18" t="str">
        <f>IFERROR(INDEX(Table2[Description],MATCH(ROWS($I$5:I18),Table2[SearchID],0)),"")</f>
        <v xml:space="preserve">24VDC Power Supply </v>
      </c>
    </row>
    <row r="19" spans="1:9" x14ac:dyDescent="0.25">
      <c r="A19" s="18" t="s">
        <v>9266</v>
      </c>
      <c r="B19" s="19">
        <v>70</v>
      </c>
      <c r="C19" s="18" t="s">
        <v>48</v>
      </c>
      <c r="D19" s="18" t="s">
        <v>1029</v>
      </c>
      <c r="E19" s="19">
        <v>40</v>
      </c>
      <c r="F19" s="18" t="s">
        <v>7899</v>
      </c>
      <c r="G19" s="18">
        <f>IF(ISNUMBER(SEARCH(DropBox,Table2[[#This Row],[Description]])),1,0)</f>
        <v>1</v>
      </c>
      <c r="H19" s="18">
        <f>IF(Table2[[#This Row],[Criteria]]=1,SUM($G$5:G19),0)</f>
        <v>14</v>
      </c>
      <c r="I19" s="18" t="str">
        <f>IFERROR(INDEX(Table2[Description],MATCH(ROWS($I$5:I19),Table2[SearchID],0)),"")</f>
        <v>25 pin 10' M/F Cable</v>
      </c>
    </row>
    <row r="20" spans="1:9" x14ac:dyDescent="0.25">
      <c r="A20" s="18" t="s">
        <v>50</v>
      </c>
      <c r="B20" s="19">
        <v>16.03</v>
      </c>
      <c r="C20" s="18" t="s">
        <v>49</v>
      </c>
      <c r="G20" s="18">
        <f>IF(ISNUMBER(SEARCH(DropBox,Table2[[#This Row],[Description]])),1,0)</f>
        <v>1</v>
      </c>
      <c r="H20" s="18">
        <f>IF(Table2[[#This Row],[Criteria]]=1,SUM($G$5:G20),0)</f>
        <v>15</v>
      </c>
      <c r="I20" s="18" t="str">
        <f>IFERROR(INDEX(Table2[Description],MATCH(ROWS($I$5:I20),Table2[SearchID],0)),"")</f>
        <v>3' 37 Pin Cable M/F</v>
      </c>
    </row>
    <row r="21" spans="1:9" x14ac:dyDescent="0.25">
      <c r="A21" s="18" t="s">
        <v>1655</v>
      </c>
      <c r="B21" s="19">
        <v>18</v>
      </c>
      <c r="C21" s="18" t="s">
        <v>67</v>
      </c>
      <c r="G21" s="18">
        <f>IF(ISNUMBER(SEARCH(DropBox,Table2[[#This Row],[Description]])),1,0)</f>
        <v>1</v>
      </c>
      <c r="H21" s="18">
        <f>IF(Table2[[#This Row],[Criteria]]=1,SUM($G$5:G21),0)</f>
        <v>16</v>
      </c>
      <c r="I21" s="18" t="str">
        <f>IFERROR(INDEX(Table2[Description],MATCH(ROWS($I$5:I21),Table2[SearchID],0)),"")</f>
        <v>3' 37 Pin Cable M/F Control Box Assembly</v>
      </c>
    </row>
    <row r="22" spans="1:9" x14ac:dyDescent="0.25">
      <c r="A22" s="18" t="s">
        <v>1656</v>
      </c>
      <c r="B22" s="19">
        <v>28</v>
      </c>
      <c r="C22" s="18" t="s">
        <v>67</v>
      </c>
      <c r="G22" s="18">
        <f>IF(ISNUMBER(SEARCH(DropBox,Table2[[#This Row],[Description]])),1,0)</f>
        <v>1</v>
      </c>
      <c r="H22" s="18">
        <f>IF(Table2[[#This Row],[Criteria]]=1,SUM($G$5:G22),0)</f>
        <v>17</v>
      </c>
      <c r="I22" s="18" t="str">
        <f>IFERROR(INDEX(Table2[Description],MATCH(ROWS($I$5:I22),Table2[SearchID],0)),"")</f>
        <v>3.5 HP Milwaukee Router Bracket</v>
      </c>
    </row>
    <row r="23" spans="1:9" x14ac:dyDescent="0.25">
      <c r="A23" s="18" t="s">
        <v>51</v>
      </c>
      <c r="B23" s="19">
        <v>74.38</v>
      </c>
      <c r="G23" s="18">
        <f>IF(ISNUMBER(SEARCH(DropBox,Table2[[#This Row],[Description]])),1,0)</f>
        <v>1</v>
      </c>
      <c r="H23" s="18">
        <f>IF(Table2[[#This Row],[Criteria]]=1,SUM($G$5:G23),0)</f>
        <v>18</v>
      </c>
      <c r="I23" s="18" t="str">
        <f>IFERROR(INDEX(Table2[Description],MATCH(ROWS($I$5:I23),Table2[SearchID],0)),"")</f>
        <v>3/8" Keyed Shaft Panther 2016</v>
      </c>
    </row>
    <row r="24" spans="1:9" x14ac:dyDescent="0.25">
      <c r="A24" s="18" t="s">
        <v>2570</v>
      </c>
      <c r="B24" s="19">
        <v>34.71</v>
      </c>
      <c r="C24" s="18" t="s">
        <v>1360</v>
      </c>
      <c r="G24" s="18">
        <f>IF(ISNUMBER(SEARCH(DropBox,Table2[[#This Row],[Description]])),1,0)</f>
        <v>1</v>
      </c>
      <c r="H24" s="18">
        <f>IF(Table2[[#This Row],[Criteria]]=1,SUM($G$5:G24),0)</f>
        <v>19</v>
      </c>
      <c r="I24" s="18" t="str">
        <f>IFERROR(INDEX(Table2[Description],MATCH(ROWS($I$5:I24),Table2[SearchID],0)),"")</f>
        <v xml:space="preserve">30 min orientation </v>
      </c>
    </row>
    <row r="25" spans="1:9" x14ac:dyDescent="0.25">
      <c r="A25" s="18" t="s">
        <v>52</v>
      </c>
      <c r="G25" s="18">
        <f>IF(ISNUMBER(SEARCH(DropBox,Table2[[#This Row],[Description]])),1,0)</f>
        <v>1</v>
      </c>
      <c r="H25" s="18">
        <f>IF(Table2[[#This Row],[Criteria]]=1,SUM($G$5:G25),0)</f>
        <v>20</v>
      </c>
      <c r="I25" s="18" t="str">
        <f>IFERROR(INDEX(Table2[Description],MATCH(ROWS($I$5:I25),Table2[SearchID],0)),"")</f>
        <v>37 pin 10' M/F Cable</v>
      </c>
    </row>
    <row r="26" spans="1:9" x14ac:dyDescent="0.25">
      <c r="A26" s="18" t="s">
        <v>53</v>
      </c>
      <c r="B26" s="19">
        <v>19.22</v>
      </c>
      <c r="C26" s="18" t="s">
        <v>38</v>
      </c>
      <c r="G26" s="18">
        <f>IF(ISNUMBER(SEARCH(DropBox,Table2[[#This Row],[Description]])),1,0)</f>
        <v>1</v>
      </c>
      <c r="H26" s="18">
        <f>IF(Table2[[#This Row],[Criteria]]=1,SUM($G$5:G26),0)</f>
        <v>21</v>
      </c>
      <c r="I26" s="18" t="str">
        <f>IFERROR(INDEX(Table2[Description],MATCH(ROWS($I$5:I26),Table2[SearchID],0)),"")</f>
        <v>380oz Motor with Pulley</v>
      </c>
    </row>
    <row r="27" spans="1:9" x14ac:dyDescent="0.25">
      <c r="A27" s="18" t="s">
        <v>54</v>
      </c>
      <c r="B27" s="19">
        <v>73.45</v>
      </c>
      <c r="G27" s="18">
        <f>IF(ISNUMBER(SEARCH(DropBox,Table2[[#This Row],[Description]])),1,0)</f>
        <v>1</v>
      </c>
      <c r="H27" s="18">
        <f>IF(Table2[[#This Row],[Criteria]]=1,SUM($G$5:G27),0)</f>
        <v>22</v>
      </c>
      <c r="I27" s="18" t="str">
        <f>IFERROR(INDEX(Table2[Description],MATCH(ROWS($I$5:I27),Table2[SearchID],0)),"")</f>
        <v>4" Stinger 1 3/8"x16</v>
      </c>
    </row>
    <row r="28" spans="1:9" x14ac:dyDescent="0.25">
      <c r="A28" s="18" t="s">
        <v>55</v>
      </c>
      <c r="C28" s="18" t="s">
        <v>40</v>
      </c>
      <c r="G28" s="18">
        <f>IF(ISNUMBER(SEARCH(DropBox,Table2[[#This Row],[Description]])),1,0)</f>
        <v>1</v>
      </c>
      <c r="H28" s="18">
        <f>IF(Table2[[#This Row],[Criteria]]=1,SUM($G$5:G28),0)</f>
        <v>23</v>
      </c>
      <c r="I28" s="18" t="str">
        <f>IFERROR(INDEX(Table2[Description],MATCH(ROWS($I$5:I28),Table2[SearchID],0)),"")</f>
        <v>4" Universal Dust Port</v>
      </c>
    </row>
    <row r="29" spans="1:9" x14ac:dyDescent="0.25">
      <c r="A29" s="18" t="s">
        <v>768</v>
      </c>
      <c r="B29" s="19" t="s">
        <v>220</v>
      </c>
      <c r="C29" s="18" t="s">
        <v>135</v>
      </c>
      <c r="D29" s="18" t="s">
        <v>766</v>
      </c>
      <c r="G29" s="18">
        <f>IF(ISNUMBER(SEARCH(DropBox,Table2[[#This Row],[Description]])),1,0)</f>
        <v>1</v>
      </c>
      <c r="H29" s="18">
        <f>IF(Table2[[#This Row],[Criteria]]=1,SUM($G$5:G29),0)</f>
        <v>24</v>
      </c>
      <c r="I29" s="18" t="str">
        <f>IFERROR(INDEX(Table2[Description],MATCH(ROWS($I$5:I29),Table2[SearchID],0)),"")</f>
        <v xml:space="preserve">40 Amp Contact 208 Volt </v>
      </c>
    </row>
    <row r="30" spans="1:9" x14ac:dyDescent="0.25">
      <c r="A30" s="18" t="s">
        <v>1027</v>
      </c>
      <c r="C30" s="18" t="s">
        <v>1026</v>
      </c>
      <c r="D30" s="18" t="s">
        <v>1029</v>
      </c>
      <c r="F30" s="18" t="s">
        <v>1028</v>
      </c>
      <c r="G30" s="18">
        <f>IF(ISNUMBER(SEARCH(DropBox,Table2[[#This Row],[Description]])),1,0)</f>
        <v>1</v>
      </c>
      <c r="H30" s="18">
        <f>IF(Table2[[#This Row],[Criteria]]=1,SUM($G$5:G30),0)</f>
        <v>25</v>
      </c>
      <c r="I30" s="18" t="str">
        <f>IFERROR(INDEX(Table2[Description],MATCH(ROWS($I$5:I30),Table2[SearchID],0)),"")</f>
        <v>48V Power Supply (Stinger 1)</v>
      </c>
    </row>
    <row r="31" spans="1:9" x14ac:dyDescent="0.25">
      <c r="A31" s="18" t="s">
        <v>57</v>
      </c>
      <c r="B31" s="19">
        <v>106.58</v>
      </c>
      <c r="C31" s="18" t="s">
        <v>56</v>
      </c>
      <c r="G31" s="18">
        <f>IF(ISNUMBER(SEARCH(DropBox,Table2[[#This Row],[Description]])),1,0)</f>
        <v>1</v>
      </c>
      <c r="H31" s="18">
        <f>IF(Table2[[#This Row],[Criteria]]=1,SUM($G$5:G31),0)</f>
        <v>26</v>
      </c>
      <c r="I31" s="18" t="str">
        <f>IFERROR(INDEX(Table2[Description],MATCH(ROWS($I$5:I31),Table2[SearchID],0)),"")</f>
        <v>5HP ATC ES915 Spindle Fan</v>
      </c>
    </row>
    <row r="32" spans="1:9" x14ac:dyDescent="0.25">
      <c r="A32" s="18" t="s">
        <v>58</v>
      </c>
      <c r="B32" s="19">
        <v>393.75</v>
      </c>
      <c r="F32" s="18" t="s">
        <v>59</v>
      </c>
      <c r="G32" s="18">
        <f>IF(ISNUMBER(SEARCH(DropBox,Table2[[#This Row],[Description]])),1,0)</f>
        <v>1</v>
      </c>
      <c r="H32" s="18">
        <f>IF(Table2[[#This Row],[Criteria]]=1,SUM($G$5:G32),0)</f>
        <v>27</v>
      </c>
      <c r="I32" s="18" t="str">
        <f>IFERROR(INDEX(Table2[Description],MATCH(ROWS($I$5:I32),Table2[SearchID],0)),"")</f>
        <v>5HP Brake</v>
      </c>
    </row>
    <row r="33" spans="1:9" x14ac:dyDescent="0.25">
      <c r="A33" s="18" t="s">
        <v>61</v>
      </c>
      <c r="B33" s="19">
        <v>131.25</v>
      </c>
      <c r="C33" s="18" t="s">
        <v>60</v>
      </c>
      <c r="G33" s="18">
        <f>IF(ISNUMBER(SEARCH(DropBox,Table2[[#This Row],[Description]])),1,0)</f>
        <v>1</v>
      </c>
      <c r="H33" s="18">
        <f>IF(Table2[[#This Row],[Criteria]]=1,SUM($G$5:G33),0)</f>
        <v>28</v>
      </c>
      <c r="I33" s="18" t="str">
        <f>IFERROR(INDEX(Table2[Description],MATCH(ROWS($I$5:I33),Table2[SearchID],0)),"")</f>
        <v>5HP Colombo RV 90/22 CPE 25 Manual Tool Change Spindle Motor 220V/380V</v>
      </c>
    </row>
    <row r="34" spans="1:9" x14ac:dyDescent="0.25">
      <c r="A34" s="18" t="s">
        <v>63</v>
      </c>
      <c r="B34" s="19">
        <v>1</v>
      </c>
      <c r="C34" s="18" t="s">
        <v>62</v>
      </c>
      <c r="F34" s="18" t="s">
        <v>64</v>
      </c>
      <c r="G34" s="18">
        <f>IF(ISNUMBER(SEARCH(DropBox,Table2[[#This Row],[Description]])),1,0)</f>
        <v>1</v>
      </c>
      <c r="H34" s="18">
        <f>IF(Table2[[#This Row],[Criteria]]=1,SUM($G$5:G34),0)</f>
        <v>29</v>
      </c>
      <c r="I34" s="18" t="str">
        <f>IFERROR(INDEX(Table2[Description],MATCH(ROWS($I$5:I34),Table2[SearchID],0)),"")</f>
        <v>9Vdc PSU for Laser</v>
      </c>
    </row>
    <row r="35" spans="1:9" x14ac:dyDescent="0.25">
      <c r="A35" s="18" t="s">
        <v>1036</v>
      </c>
      <c r="C35" s="18" t="s">
        <v>67</v>
      </c>
      <c r="G35" s="18">
        <f>IF(ISNUMBER(SEARCH(DropBox,Table2[[#This Row],[Description]])),1,0)</f>
        <v>1</v>
      </c>
      <c r="H35" s="18">
        <f>IF(Table2[[#This Row],[Criteria]]=1,SUM($G$5:G35),0)</f>
        <v>30</v>
      </c>
      <c r="I35" s="18" t="str">
        <f>IFERROR(INDEX(Table2[Description],MATCH(ROWS($I$5:I35),Table2[SearchID],0)),"")</f>
        <v>Air Cylinder NCMC088-0800</v>
      </c>
    </row>
    <row r="36" spans="1:9" x14ac:dyDescent="0.25">
      <c r="A36" s="18" t="s">
        <v>3917</v>
      </c>
      <c r="B36" s="19">
        <v>45.89</v>
      </c>
      <c r="C36" s="18" t="s">
        <v>67</v>
      </c>
      <c r="G36" s="18">
        <f>IF(ISNUMBER(SEARCH(DropBox,Table2[[#This Row],[Description]])),1,0)</f>
        <v>1</v>
      </c>
      <c r="H36" s="18">
        <f>IF(Table2[[#This Row],[Criteria]]=1,SUM($G$5:G36),0)</f>
        <v>31</v>
      </c>
      <c r="I36" s="18" t="str">
        <f>IFERROR(INDEX(Table2[Description],MATCH(ROWS($I$5:I36),Table2[SearchID],0)),"")</f>
        <v xml:space="preserve">Air Cylinder NCMC088-1000 </v>
      </c>
    </row>
    <row r="37" spans="1:9" x14ac:dyDescent="0.25">
      <c r="A37" s="18" t="s">
        <v>4306</v>
      </c>
      <c r="B37" s="19">
        <v>46.38</v>
      </c>
      <c r="C37" s="18" t="s">
        <v>67</v>
      </c>
      <c r="G37" s="18">
        <f>IF(ISNUMBER(SEARCH(DropBox,Table2[[#This Row],[Description]])),1,0)</f>
        <v>1</v>
      </c>
      <c r="H37" s="18">
        <f>IF(Table2[[#This Row],[Criteria]]=1,SUM($G$5:G37),0)</f>
        <v>32</v>
      </c>
      <c r="I37" s="18" t="str">
        <f>IFERROR(INDEX(Table2[Description],MATCH(ROWS($I$5:I37),Table2[SearchID],0)),"")</f>
        <v>Air Cylinder NCMC106-0500C</v>
      </c>
    </row>
    <row r="38" spans="1:9" x14ac:dyDescent="0.25">
      <c r="A38" s="18" t="s">
        <v>9560</v>
      </c>
      <c r="B38" s="19">
        <v>44.96</v>
      </c>
      <c r="C38" s="18" t="s">
        <v>9561</v>
      </c>
      <c r="G38" s="18">
        <f>IF(ISNUMBER(SEARCH(DropBox,Table2[[#This Row],[Description]])),1,0)</f>
        <v>1</v>
      </c>
      <c r="H38" s="18">
        <f>IF(Table2[[#This Row],[Criteria]]=1,SUM($G$5:G38),0)</f>
        <v>33</v>
      </c>
      <c r="I38" s="18" t="str">
        <f>IFERROR(INDEX(Table2[Description],MATCH(ROWS($I$5:I38),Table2[SearchID],0)),"")</f>
        <v>Air Cylinder NCME088-0200C</v>
      </c>
    </row>
    <row r="39" spans="1:9" x14ac:dyDescent="0.25">
      <c r="A39" s="18" t="s">
        <v>9712</v>
      </c>
      <c r="G39" s="18">
        <f>IF(ISNUMBER(SEARCH(DropBox,Table2[[#This Row],[Description]])),1,0)</f>
        <v>1</v>
      </c>
      <c r="H39" s="18">
        <f>IF(Table2[[#This Row],[Criteria]]=1,SUM($G$5:G39),0)</f>
        <v>34</v>
      </c>
      <c r="I39" s="18" t="str">
        <f>IFERROR(INDEX(Table2[Description],MATCH(ROWS($I$5:I39),Table2[SearchID],0)),"")</f>
        <v>Air Cylinder NCME088-0300</v>
      </c>
    </row>
    <row r="40" spans="1:9" x14ac:dyDescent="0.25">
      <c r="A40" s="18" t="s">
        <v>334</v>
      </c>
      <c r="B40" s="19">
        <v>41.76</v>
      </c>
      <c r="C40" s="18" t="s">
        <v>67</v>
      </c>
      <c r="G40" s="18">
        <f>IF(ISNUMBER(SEARCH(DropBox,Table2[[#This Row],[Description]])),1,0)</f>
        <v>1</v>
      </c>
      <c r="H40" s="18">
        <f>IF(Table2[[#This Row],[Criteria]]=1,SUM($G$5:G40),0)</f>
        <v>35</v>
      </c>
      <c r="I40" s="18" t="str">
        <f>IFERROR(INDEX(Table2[Description],MATCH(ROWS($I$5:I40),Table2[SearchID],0)),"")</f>
        <v>Air Cylinder, Small</v>
      </c>
    </row>
    <row r="41" spans="1:9" x14ac:dyDescent="0.25">
      <c r="A41" s="18" t="s">
        <v>66</v>
      </c>
      <c r="B41" s="19">
        <v>32.619999999999997</v>
      </c>
      <c r="C41" s="18" t="s">
        <v>65</v>
      </c>
      <c r="G41" s="18">
        <f>IF(ISNUMBER(SEARCH(DropBox,Table2[[#This Row],[Description]])),1,0)</f>
        <v>1</v>
      </c>
      <c r="H41" s="18">
        <f>IF(Table2[[#This Row],[Criteria]]=1,SUM($G$5:G41),0)</f>
        <v>36</v>
      </c>
      <c r="I41" s="18" t="str">
        <f>IFERROR(INDEX(Table2[Description],MATCH(ROWS($I$5:I41),Table2[SearchID],0)),"")</f>
        <v>Air Cylinder,Small, For Dust Boot Flap</v>
      </c>
    </row>
    <row r="42" spans="1:9" x14ac:dyDescent="0.25">
      <c r="A42" s="18" t="s">
        <v>68</v>
      </c>
      <c r="B42" s="19">
        <v>45</v>
      </c>
      <c r="C42" s="18" t="s">
        <v>67</v>
      </c>
      <c r="G42" s="18">
        <f>IF(ISNUMBER(SEARCH(DropBox,Table2[[#This Row],[Description]])),1,0)</f>
        <v>1</v>
      </c>
      <c r="H42" s="18">
        <f>IF(Table2[[#This Row],[Criteria]]=1,SUM($G$5:G42),0)</f>
        <v>37</v>
      </c>
      <c r="I42" s="18" t="str">
        <f>IFERROR(INDEX(Table2[Description],MATCH(ROWS($I$5:I42),Table2[SearchID],0)),"")</f>
        <v>Air Regulator Small</v>
      </c>
    </row>
    <row r="43" spans="1:9" x14ac:dyDescent="0.25">
      <c r="A43" s="18" t="s">
        <v>69</v>
      </c>
      <c r="B43" s="19">
        <v>36.880000000000003</v>
      </c>
      <c r="G43" s="18">
        <f>IF(ISNUMBER(SEARCH(DropBox,Table2[[#This Row],[Description]])),1,0)</f>
        <v>1</v>
      </c>
      <c r="H43" s="18">
        <f>IF(Table2[[#This Row],[Criteria]]=1,SUM($G$5:G43),0)</f>
        <v>38</v>
      </c>
      <c r="I43" s="18" t="str">
        <f>IFERROR(INDEX(Table2[Description],MATCH(ROWS($I$5:I43),Table2[SearchID],0)),"")</f>
        <v>Air Regulator, Stinger 1</v>
      </c>
    </row>
    <row r="44" spans="1:9" x14ac:dyDescent="0.25">
      <c r="A44" s="18" t="s">
        <v>71</v>
      </c>
      <c r="B44" s="19">
        <v>160.57</v>
      </c>
      <c r="C44" s="18" t="s">
        <v>70</v>
      </c>
      <c r="G44" s="18">
        <f>IF(ISNUMBER(SEARCH(DropBox,Table2[[#This Row],[Description]])),1,0)</f>
        <v>1</v>
      </c>
      <c r="H44" s="18">
        <f>IF(Table2[[#This Row],[Criteria]]=1,SUM($G$5:G44),0)</f>
        <v>39</v>
      </c>
      <c r="I44" s="18" t="str">
        <f>IFERROR(INDEX(Table2[Description],MATCH(ROWS($I$5:I44),Table2[SearchID],0)),"")</f>
        <v>Air Solenoid</v>
      </c>
    </row>
    <row r="45" spans="1:9" x14ac:dyDescent="0.25">
      <c r="A45" s="18" t="s">
        <v>72</v>
      </c>
      <c r="B45" s="19">
        <v>73.42</v>
      </c>
      <c r="F45" s="18" t="s">
        <v>73</v>
      </c>
      <c r="G45" s="18">
        <f>IF(ISNUMBER(SEARCH(DropBox,Table2[[#This Row],[Description]])),1,0)</f>
        <v>1</v>
      </c>
      <c r="H45" s="18">
        <f>IF(Table2[[#This Row],[Criteria]]=1,SUM($G$5:G45),0)</f>
        <v>40</v>
      </c>
      <c r="I45" s="18" t="str">
        <f>IFERROR(INDEX(Table2[Description],MATCH(ROWS($I$5:I45),Table2[SearchID],0)),"")</f>
        <v>Arbor Shims</v>
      </c>
    </row>
    <row r="46" spans="1:9" ht="14.25" customHeight="1" x14ac:dyDescent="0.25">
      <c r="A46" s="18" t="s">
        <v>9648</v>
      </c>
      <c r="B46" s="19">
        <v>0.25</v>
      </c>
      <c r="C46" s="18" t="s">
        <v>1354</v>
      </c>
      <c r="G46" s="18">
        <f>IF(ISNUMBER(SEARCH(DropBox,Table2[[#This Row],[Description]])),1,0)</f>
        <v>1</v>
      </c>
      <c r="H46" s="18">
        <f>IF(Table2[[#This Row],[Criteria]]=1,SUM($G$5:G46),0)</f>
        <v>41</v>
      </c>
      <c r="I46" s="18" t="str">
        <f>IFERROR(INDEX(Table2[Description],MATCH(ROWS($I$5:I46),Table2[SearchID],0)),"")</f>
        <v>ATC Upgrade</v>
      </c>
    </row>
    <row r="47" spans="1:9" x14ac:dyDescent="0.25">
      <c r="A47" s="18" t="s">
        <v>74</v>
      </c>
      <c r="B47" s="19">
        <v>11500</v>
      </c>
      <c r="G47" s="18">
        <f>IF(ISNUMBER(SEARCH(DropBox,Table2[[#This Row],[Description]])),1,0)</f>
        <v>1</v>
      </c>
      <c r="H47" s="18">
        <f>IF(Table2[[#This Row],[Criteria]]=1,SUM($G$5:G47),0)</f>
        <v>42</v>
      </c>
      <c r="I47" s="18" t="str">
        <f>IFERROR(INDEX(Table2[Description],MATCH(ROWS($I$5:I47),Table2[SearchID],0)),"")</f>
        <v>Automation Direct VFD 2HP</v>
      </c>
    </row>
    <row r="48" spans="1:9" x14ac:dyDescent="0.25">
      <c r="A48" s="18" t="s">
        <v>76</v>
      </c>
      <c r="B48" s="19">
        <v>439.25</v>
      </c>
      <c r="C48" s="18" t="s">
        <v>75</v>
      </c>
      <c r="G48" s="18">
        <f>IF(ISNUMBER(SEARCH(DropBox,Table2[[#This Row],[Description]])),1,0)</f>
        <v>1</v>
      </c>
      <c r="H48" s="18">
        <f>IF(Table2[[#This Row],[Criteria]]=1,SUM($G$5:G48),0)</f>
        <v>43</v>
      </c>
      <c r="I48" s="18" t="str">
        <f>IFERROR(INDEX(Table2[Description],MATCH(ROWS($I$5:I48),Table2[SearchID],0)),"")</f>
        <v>B5/B6 MTC Spindle SEV Electric Fan</v>
      </c>
    </row>
    <row r="49" spans="1:9" x14ac:dyDescent="0.25">
      <c r="A49" s="18" t="s">
        <v>77</v>
      </c>
      <c r="B49" s="19">
        <v>221.2</v>
      </c>
      <c r="F49" s="18" t="s">
        <v>78</v>
      </c>
      <c r="G49" s="18">
        <f>IF(ISNUMBER(SEARCH(DropBox,Table2[[#This Row],[Description]])),1,0)</f>
        <v>1</v>
      </c>
      <c r="H49" s="18">
        <f>IF(Table2[[#This Row],[Criteria]]=1,SUM($G$5:G49),0)</f>
        <v>44</v>
      </c>
      <c r="I49" s="18" t="str">
        <f>IFERROR(INDEX(Table2[Description],MATCH(ROWS($I$5:I49),Table2[SearchID],0)),"")</f>
        <v>Backup Computer System #1: Computer</v>
      </c>
    </row>
    <row r="50" spans="1:9" x14ac:dyDescent="0.25">
      <c r="A50" s="18" t="s">
        <v>79</v>
      </c>
      <c r="B50" s="19">
        <v>715</v>
      </c>
      <c r="G50" s="18">
        <f>IF(ISNUMBER(SEARCH(DropBox,Table2[[#This Row],[Description]])),1,0)</f>
        <v>1</v>
      </c>
      <c r="H50" s="18">
        <f>IF(Table2[[#This Row],[Criteria]]=1,SUM($G$5:G50),0)</f>
        <v>45</v>
      </c>
      <c r="I50" s="18" t="str">
        <f>IFERROR(INDEX(Table2[Description],MATCH(ROWS($I$5:I50),Table2[SearchID],0)),"")</f>
        <v>Backup Computer System #1a: Computer without Keyboard &amp; Mouse</v>
      </c>
    </row>
    <row r="51" spans="1:9" x14ac:dyDescent="0.25">
      <c r="A51" s="18" t="s">
        <v>1776</v>
      </c>
      <c r="B51" s="19">
        <v>600</v>
      </c>
      <c r="G51" s="18">
        <f>IF(ISNUMBER(SEARCH(DropBox,Table2[[#This Row],[Description]])),1,0)</f>
        <v>1</v>
      </c>
      <c r="H51" s="18">
        <f>IF(Table2[[#This Row],[Criteria]]=1,SUM($G$5:G51),0)</f>
        <v>46</v>
      </c>
      <c r="I51" s="18" t="str">
        <f>IFERROR(INDEX(Table2[Description],MATCH(ROWS($I$5:I51),Table2[SearchID],0)),"")</f>
        <v>Backup Computer System #2: Wincnc Software, PCI7200, and Daughter Board</v>
      </c>
    </row>
    <row r="52" spans="1:9" x14ac:dyDescent="0.25">
      <c r="A52" s="18" t="s">
        <v>80</v>
      </c>
      <c r="B52" s="19">
        <v>1260</v>
      </c>
      <c r="G52" s="18">
        <f>IF(ISNUMBER(SEARCH(DropBox,Table2[[#This Row],[Description]])),1,0)</f>
        <v>1</v>
      </c>
      <c r="H52" s="18">
        <f>IF(Table2[[#This Row],[Criteria]]=1,SUM($G$5:G52),0)</f>
        <v>47</v>
      </c>
      <c r="I52" s="18" t="str">
        <f>IFERROR(INDEX(Table2[Description],MATCH(ROWS($I$5:I52),Table2[SearchID],0)),"")</f>
        <v>Backup Computer System #3: Tool Changer Support</v>
      </c>
    </row>
    <row r="53" spans="1:9" x14ac:dyDescent="0.25">
      <c r="A53" s="18" t="s">
        <v>81</v>
      </c>
      <c r="B53" s="19">
        <v>300</v>
      </c>
      <c r="G53" s="18">
        <f>IF(ISNUMBER(SEARCH(DropBox,Table2[[#This Row],[Description]])),1,0)</f>
        <v>1</v>
      </c>
      <c r="H53" s="18">
        <f>IF(Table2[[#This Row],[Criteria]]=1,SUM($G$5:G53),0)</f>
        <v>48</v>
      </c>
      <c r="I53" s="18" t="str">
        <f>IFERROR(INDEX(Table2[Description],MATCH(ROWS($I$5:I53),Table2[SearchID],0)),"")</f>
        <v xml:space="preserve">Backup Computer System #5: Labor </v>
      </c>
    </row>
    <row r="54" spans="1:9" x14ac:dyDescent="0.25">
      <c r="A54" s="18" t="s">
        <v>82</v>
      </c>
      <c r="B54" s="19">
        <v>95</v>
      </c>
      <c r="G54" s="18">
        <f>IF(ISNUMBER(SEARCH(DropBox,Table2[[#This Row],[Description]])),1,0)</f>
        <v>1</v>
      </c>
      <c r="H54" s="18">
        <f>IF(Table2[[#This Row],[Criteria]]=1,SUM($G$5:G54),0)</f>
        <v>49</v>
      </c>
      <c r="I54" s="18" t="str">
        <f>IFERROR(INDEX(Table2[Description],MATCH(ROWS($I$5:I54),Table2[SearchID],0)),"")</f>
        <v>Backup Computer System #6: Shipping</v>
      </c>
    </row>
    <row r="55" spans="1:9" x14ac:dyDescent="0.25">
      <c r="A55" s="18" t="s">
        <v>83</v>
      </c>
      <c r="B55" s="19">
        <v>75</v>
      </c>
      <c r="G55" s="18">
        <f>IF(ISNUMBER(SEARCH(DropBox,Table2[[#This Row],[Description]])),1,0)</f>
        <v>1</v>
      </c>
      <c r="H55" s="18">
        <f>IF(Table2[[#This Row],[Criteria]]=1,SUM($G$5:G55),0)</f>
        <v>50</v>
      </c>
      <c r="I55" s="18" t="str">
        <f>IFERROR(INDEX(Table2[Description],MATCH(ROWS($I$5:I55),Table2[SearchID],0)),"")</f>
        <v>Backup Computer System #7: Total (less or plus #1)</v>
      </c>
    </row>
    <row r="56" spans="1:9" x14ac:dyDescent="0.25">
      <c r="A56" s="18" t="s">
        <v>84</v>
      </c>
      <c r="B56" s="19">
        <v>2445</v>
      </c>
      <c r="G56" s="18">
        <f>IF(ISNUMBER(SEARCH(DropBox,Table2[[#This Row],[Description]])),1,0)</f>
        <v>1</v>
      </c>
      <c r="H56" s="18">
        <f>IF(Table2[[#This Row],[Criteria]]=1,SUM($G$5:G56),0)</f>
        <v>51</v>
      </c>
      <c r="I56" s="18" t="str">
        <f>IFERROR(INDEX(Table2[Description],MATCH(ROWS($I$5:I56),Table2[SearchID],0)),"")</f>
        <v xml:space="preserve">BEARING 50-Stinger 1 Trans </v>
      </c>
    </row>
    <row r="57" spans="1:9" x14ac:dyDescent="0.25">
      <c r="A57" s="18" t="s">
        <v>86</v>
      </c>
      <c r="B57" s="19">
        <v>3.07</v>
      </c>
      <c r="C57" s="18" t="s">
        <v>85</v>
      </c>
      <c r="D57" s="18" t="s">
        <v>87</v>
      </c>
      <c r="G57" s="18">
        <f>IF(ISNUMBER(SEARCH(DropBox,Table2[[#This Row],[Description]])),1,0)</f>
        <v>1</v>
      </c>
      <c r="H57" s="18">
        <f>IF(Table2[[#This Row],[Criteria]]=1,SUM($G$5:G57),0)</f>
        <v>52</v>
      </c>
      <c r="I57" s="18" t="str">
        <f>IFERROR(INDEX(Table2[Description],MATCH(ROWS($I$5:I57),Table2[SearchID],0)),"")</f>
        <v>BEARING Hiwin Cobra Z HGH20H CHA  HGH20HAZ0C</v>
      </c>
    </row>
    <row r="58" spans="1:9" x14ac:dyDescent="0.25">
      <c r="A58" s="18" t="s">
        <v>2385</v>
      </c>
      <c r="B58" s="19">
        <v>61.25</v>
      </c>
      <c r="C58" s="18" t="s">
        <v>88</v>
      </c>
      <c r="F58" s="18" t="s">
        <v>2384</v>
      </c>
      <c r="G58" s="18">
        <f>IF(ISNUMBER(SEARCH(DropBox,Table2[[#This Row],[Description]])),1,0)</f>
        <v>1</v>
      </c>
      <c r="H58" s="18">
        <f>IF(Table2[[#This Row],[Criteria]]=1,SUM($G$5:G58),0)</f>
        <v>53</v>
      </c>
      <c r="I58" s="18" t="str">
        <f>IFERROR(INDEX(Table2[Description],MATCH(ROWS($I$5:I58),Table2[SearchID],0)),"")</f>
        <v>BEARING Hiwin Stinger  HGH15C ( S1 ALL, S2+XZ)  HGH15CAZ0C</v>
      </c>
    </row>
    <row r="59" spans="1:9" x14ac:dyDescent="0.25">
      <c r="A59" s="18" t="s">
        <v>1889</v>
      </c>
      <c r="B59" s="19">
        <v>40.25</v>
      </c>
      <c r="C59" s="18" t="s">
        <v>89</v>
      </c>
      <c r="G59" s="18">
        <f>IF(ISNUMBER(SEARCH(DropBox,Table2[[#This Row],[Description]])),1,0)</f>
        <v>1</v>
      </c>
      <c r="H59" s="18">
        <f>IF(Table2[[#This Row],[Criteria]]=1,SUM($G$5:G59),0)</f>
        <v>54</v>
      </c>
      <c r="I59" s="18" t="str">
        <f>IFERROR(INDEX(Table2[Description],MATCH(ROWS($I$5:I59),Table2[SearchID],0)),"")</f>
        <v>BEARING Hiwin Stinger Y HGW20C  HGW20CCZ0C</v>
      </c>
    </row>
    <row r="60" spans="1:9" x14ac:dyDescent="0.25">
      <c r="A60" s="18" t="s">
        <v>9884</v>
      </c>
      <c r="C60" s="18" t="s">
        <v>90</v>
      </c>
      <c r="G60" s="18">
        <f>IF(ISNUMBER(SEARCH(DropBox,Table2[[#This Row],[Description]])),1,0)</f>
        <v>1</v>
      </c>
      <c r="H60" s="18">
        <f>IF(Table2[[#This Row],[Criteria]]=1,SUM($G$5:G60),0)</f>
        <v>55</v>
      </c>
      <c r="I60" s="18" t="str">
        <f>IFERROR(INDEX(Table2[Description],MATCH(ROWS($I$5:I60),Table2[SearchID],0)),"")</f>
        <v>BEARING HiwinCobra X Y HGW20HCZ0C</v>
      </c>
    </row>
    <row r="61" spans="1:9" x14ac:dyDescent="0.25">
      <c r="A61" s="18" t="s">
        <v>9305</v>
      </c>
      <c r="B61" s="19">
        <v>63</v>
      </c>
      <c r="C61" s="18" t="s">
        <v>91</v>
      </c>
      <c r="F61" s="18" t="s">
        <v>2521</v>
      </c>
      <c r="G61" s="18">
        <f>IF(ISNUMBER(SEARCH(DropBox,Table2[[#This Row],[Description]])),1,0)</f>
        <v>1</v>
      </c>
      <c r="H61" s="18">
        <f>IF(Table2[[#This Row],[Criteria]]=1,SUM($G$5:G61),0)</f>
        <v>56</v>
      </c>
      <c r="I61" s="18" t="str">
        <f>IFERROR(INDEX(Table2[Description],MATCH(ROWS($I$5:I61),Table2[SearchID],0)),"")</f>
        <v xml:space="preserve">Bearings 1614RS </v>
      </c>
    </row>
    <row r="62" spans="1:9" x14ac:dyDescent="0.25">
      <c r="A62" s="18" t="s">
        <v>3457</v>
      </c>
      <c r="B62" s="19">
        <v>4.25</v>
      </c>
      <c r="C62" s="18" t="s">
        <v>3458</v>
      </c>
      <c r="G62" s="18">
        <f>IF(ISNUMBER(SEARCH(DropBox,Table2[[#This Row],[Description]])),1,0)</f>
        <v>1</v>
      </c>
      <c r="H62" s="18">
        <f>IF(Table2[[#This Row],[Criteria]]=1,SUM($G$5:G62),0)</f>
        <v>57</v>
      </c>
      <c r="I62" s="18" t="str">
        <f>IFERROR(INDEX(Table2[Description],MATCH(ROWS($I$5:I62),Table2[SearchID],0)),"")</f>
        <v>Blast Gate 4"</v>
      </c>
    </row>
    <row r="63" spans="1:9" x14ac:dyDescent="0.25">
      <c r="A63" s="18" t="s">
        <v>3517</v>
      </c>
      <c r="B63" s="19">
        <v>249.16</v>
      </c>
      <c r="C63" s="133" t="s">
        <v>1505</v>
      </c>
      <c r="G63" s="18">
        <f>IF(ISNUMBER(SEARCH(DropBox,Table2[[#This Row],[Description]])),1,0)</f>
        <v>1</v>
      </c>
      <c r="H63" s="18">
        <f>IF(Table2[[#This Row],[Criteria]]=1,SUM($G$5:G63),0)</f>
        <v>58</v>
      </c>
      <c r="I63" s="18" t="str">
        <f>IFERROR(INDEX(Table2[Description],MATCH(ROWS($I$5:I63),Table2[SearchID],0)),"")</f>
        <v>Casters Panther/Stinger2 frame Casters - set of 4</v>
      </c>
    </row>
    <row r="64" spans="1:9" x14ac:dyDescent="0.25">
      <c r="A64" s="18" t="s">
        <v>4407</v>
      </c>
      <c r="B64" s="19">
        <v>250</v>
      </c>
      <c r="C64" s="18" t="s">
        <v>67</v>
      </c>
      <c r="G64" s="18">
        <f>IF(ISNUMBER(SEARCH(DropBox,Table2[[#This Row],[Description]])),1,0)</f>
        <v>1</v>
      </c>
      <c r="H64" s="18">
        <f>IF(Table2[[#This Row],[Criteria]]=1,SUM($G$5:G64),0)</f>
        <v>59</v>
      </c>
      <c r="I64" s="18" t="str">
        <f>IFERROR(INDEX(Table2[Description],MATCH(ROWS($I$5:I64),Table2[SearchID],0)),"")</f>
        <v>Chuck Block (ATC Tool Tightening Tool Side Table thingy)</v>
      </c>
    </row>
    <row r="65" spans="1:9" x14ac:dyDescent="0.25">
      <c r="A65" s="18" t="s">
        <v>95</v>
      </c>
      <c r="B65" s="19">
        <v>136.5</v>
      </c>
      <c r="G65" s="18">
        <f>IF(ISNUMBER(SEARCH(DropBox,Table2[[#This Row],[Description]])),1,0)</f>
        <v>1</v>
      </c>
      <c r="H65" s="18">
        <f>IF(Table2[[#This Row],[Criteria]]=1,SUM($G$5:G65),0)</f>
        <v>60</v>
      </c>
      <c r="I65" s="18" t="str">
        <f>IFERROR(INDEX(Table2[Description],MATCH(ROWS($I$5:I65),Table2[SearchID],0)),"")</f>
        <v>Clearpath Servo Motor</v>
      </c>
    </row>
    <row r="66" spans="1:9" x14ac:dyDescent="0.25">
      <c r="A66" s="18" t="s">
        <v>97</v>
      </c>
      <c r="B66" s="19">
        <v>475.75</v>
      </c>
      <c r="C66" s="18" t="s">
        <v>96</v>
      </c>
      <c r="G66" s="18">
        <f>IF(ISNUMBER(SEARCH(DropBox,Table2[[#This Row],[Description]])),1,0)</f>
        <v>1</v>
      </c>
      <c r="H66" s="18">
        <f>IF(Table2[[#This Row],[Criteria]]=1,SUM($G$5:G66),0)</f>
        <v>61</v>
      </c>
      <c r="I66" s="18" t="str">
        <f>IFERROR(INDEX(Table2[Description],MATCH(ROWS($I$5:I66),Table2[SearchID],0)),"")</f>
        <v>CN1 CN2 Board</v>
      </c>
    </row>
    <row r="67" spans="1:9" x14ac:dyDescent="0.25">
      <c r="A67" s="18" t="s">
        <v>99</v>
      </c>
      <c r="B67" s="19">
        <v>490</v>
      </c>
      <c r="C67" s="18" t="s">
        <v>98</v>
      </c>
      <c r="G67" s="18">
        <f>IF(ISNUMBER(SEARCH(DropBox,Table2[[#This Row],[Description]])),1,0)</f>
        <v>1</v>
      </c>
      <c r="H67" s="18">
        <f>IF(Table2[[#This Row],[Criteria]]=1,SUM($G$5:G67),0)</f>
        <v>62</v>
      </c>
      <c r="I67" s="18" t="str">
        <f>IFERROR(INDEX(Table2[Description],MATCH(ROWS($I$5:I67),Table2[SearchID],0)),"")</f>
        <v>CN2 Board</v>
      </c>
    </row>
    <row r="68" spans="1:9" x14ac:dyDescent="0.25">
      <c r="A68" s="18" t="s">
        <v>100</v>
      </c>
      <c r="B68" s="19">
        <v>300</v>
      </c>
      <c r="G68" s="18">
        <f>IF(ISNUMBER(SEARCH(DropBox,Table2[[#This Row],[Description]])),1,0)</f>
        <v>1</v>
      </c>
      <c r="H68" s="18">
        <f>IF(Table2[[#This Row],[Criteria]]=1,SUM($G$5:G68),0)</f>
        <v>63</v>
      </c>
      <c r="I68" s="18" t="str">
        <f>IFERROR(INDEX(Table2[Description],MATCH(ROWS($I$5:I68),Table2[SearchID],0)),"")</f>
        <v>Cobra Belt 5205M25</v>
      </c>
    </row>
    <row r="69" spans="1:9" x14ac:dyDescent="0.25">
      <c r="A69" s="18" t="s">
        <v>102</v>
      </c>
      <c r="B69" s="19">
        <v>21.5</v>
      </c>
      <c r="C69" s="18" t="s">
        <v>101</v>
      </c>
      <c r="G69" s="18">
        <f>IF(ISNUMBER(SEARCH(DropBox,Table2[[#This Row],[Description]])),1,0)</f>
        <v>1</v>
      </c>
      <c r="H69" s="18">
        <f>IF(Table2[[#This Row],[Criteria]]=1,SUM($G$5:G69),0)</f>
        <v>64</v>
      </c>
      <c r="I69" s="18" t="str">
        <f>IFERROR(INDEX(Table2[Description],MATCH(ROWS($I$5:I69),Table2[SearchID],0)),"")</f>
        <v xml:space="preserve">Cobra Dust Boot 3" Manual </v>
      </c>
    </row>
    <row r="70" spans="1:9" x14ac:dyDescent="0.25">
      <c r="A70" s="18" t="s">
        <v>1307</v>
      </c>
      <c r="B70" s="19">
        <v>195</v>
      </c>
      <c r="C70" s="18" t="s">
        <v>1306</v>
      </c>
      <c r="G70" s="18">
        <f>IF(ISNUMBER(SEARCH(DropBox,Table2[[#This Row],[Description]])),1,0)</f>
        <v>1</v>
      </c>
      <c r="H70" s="18">
        <f>IF(Table2[[#This Row],[Criteria]]=1,SUM($G$5:G70),0)</f>
        <v>65</v>
      </c>
      <c r="I70" s="18" t="str">
        <f>IFERROR(INDEX(Table2[Description],MATCH(ROWS($I$5:I70),Table2[SearchID],0)),"")</f>
        <v>Cobra Dust Boot ATC</v>
      </c>
    </row>
    <row r="71" spans="1:9" x14ac:dyDescent="0.25">
      <c r="A71" s="18" t="s">
        <v>103</v>
      </c>
      <c r="B71" s="19">
        <v>300</v>
      </c>
      <c r="C71" s="18" t="s">
        <v>1306</v>
      </c>
      <c r="G71" s="18">
        <f>IF(ISNUMBER(SEARCH(DropBox,Table2[[#This Row],[Description]])),1,0)</f>
        <v>1</v>
      </c>
      <c r="H71" s="18">
        <f>IF(Table2[[#This Row],[Criteria]]=1,SUM($G$5:G71),0)</f>
        <v>66</v>
      </c>
      <c r="I71" s="18" t="str">
        <f>IFERROR(INDEX(Table2[Description],MATCH(ROWS($I$5:I71),Table2[SearchID],0)),"")</f>
        <v>Cobra Dust Boot Hinge</v>
      </c>
    </row>
    <row r="72" spans="1:9" x14ac:dyDescent="0.25">
      <c r="A72" s="18" t="s">
        <v>104</v>
      </c>
      <c r="B72" s="19">
        <v>15</v>
      </c>
      <c r="G72" s="18">
        <f>IF(ISNUMBER(SEARCH(DropBox,Table2[[#This Row],[Description]])),1,0)</f>
        <v>1</v>
      </c>
      <c r="H72" s="18">
        <f>IF(Table2[[#This Row],[Criteria]]=1,SUM($G$5:G72),0)</f>
        <v>67</v>
      </c>
      <c r="I72" s="18" t="str">
        <f>IFERROR(INDEX(Table2[Description],MATCH(ROWS($I$5:I72),Table2[SearchID],0)),"")</f>
        <v>Cobra Dust Boot X3</v>
      </c>
    </row>
    <row r="73" spans="1:9" x14ac:dyDescent="0.25">
      <c r="A73" s="18" t="s">
        <v>1308</v>
      </c>
      <c r="B73" s="19">
        <v>195</v>
      </c>
      <c r="C73" s="18" t="s">
        <v>67</v>
      </c>
      <c r="G73" s="18">
        <f>IF(ISNUMBER(SEARCH(DropBox,Table2[[#This Row],[Description]])),1,0)</f>
        <v>1</v>
      </c>
      <c r="H73" s="18">
        <f>IF(Table2[[#This Row],[Criteria]]=1,SUM($G$5:G73),0)</f>
        <v>68</v>
      </c>
      <c r="I73" s="18" t="str">
        <f>IFERROR(INDEX(Table2[Description],MATCH(ROWS($I$5:I73),Table2[SearchID],0)),"")</f>
        <v>Cobra Indexing Lathe Headstock</v>
      </c>
    </row>
    <row r="74" spans="1:9" x14ac:dyDescent="0.25">
      <c r="A74" s="18" t="s">
        <v>105</v>
      </c>
      <c r="B74" s="19">
        <v>568.75</v>
      </c>
      <c r="G74" s="18">
        <f>IF(ISNUMBER(SEARCH(DropBox,Table2[[#This Row],[Description]])),1,0)</f>
        <v>1</v>
      </c>
      <c r="H74" s="18">
        <f>IF(Table2[[#This Row],[Criteria]]=1,SUM($G$5:G74),0)</f>
        <v>69</v>
      </c>
      <c r="I74" s="18" t="str">
        <f>IFERROR(INDEX(Table2[Description],MATCH(ROWS($I$5:I74),Table2[SearchID],0)),"")</f>
        <v>Cobra Indexing Lathe Tailstock</v>
      </c>
    </row>
    <row r="75" spans="1:9" x14ac:dyDescent="0.25">
      <c r="A75" s="18" t="s">
        <v>106</v>
      </c>
      <c r="B75" s="19">
        <v>525</v>
      </c>
      <c r="G75" s="18">
        <f>IF(ISNUMBER(SEARCH(DropBox,Table2[[#This Row],[Description]])),1,0)</f>
        <v>1</v>
      </c>
      <c r="H75" s="18">
        <f>IF(Table2[[#This Row],[Criteria]]=1,SUM($G$5:G75),0)</f>
        <v>70</v>
      </c>
      <c r="I75" s="18" t="str">
        <f>IFERROR(INDEX(Table2[Description],MATCH(ROWS($I$5:I75),Table2[SearchID],0)),"")</f>
        <v>Cobra Motor Pulley (25mm)</v>
      </c>
    </row>
    <row r="76" spans="1:9" x14ac:dyDescent="0.25">
      <c r="A76" s="18" t="s">
        <v>108</v>
      </c>
      <c r="B76" s="19">
        <v>16.78</v>
      </c>
      <c r="C76" s="18" t="s">
        <v>107</v>
      </c>
      <c r="D76" s="18" t="s">
        <v>109</v>
      </c>
      <c r="G76" s="18">
        <f>IF(ISNUMBER(SEARCH(DropBox,Table2[[#This Row],[Description]])),1,0)</f>
        <v>1</v>
      </c>
      <c r="H76" s="18">
        <f>IF(Table2[[#This Row],[Criteria]]=1,SUM($G$5:G76),0)</f>
        <v>71</v>
      </c>
      <c r="I76" s="18" t="str">
        <f>IFERROR(INDEX(Table2[Description],MATCH(ROWS($I$5:I76),Table2[SearchID],0)),"")</f>
        <v xml:space="preserve">Cobra Planetary Gear Box 10:1 with pinion gear (Gold) </v>
      </c>
    </row>
    <row r="77" spans="1:9" x14ac:dyDescent="0.25">
      <c r="A77" s="18" t="s">
        <v>9414</v>
      </c>
      <c r="B77" s="19">
        <v>372.75</v>
      </c>
      <c r="C77" s="18" t="s">
        <v>9413</v>
      </c>
      <c r="F77" s="18" t="s">
        <v>4945</v>
      </c>
      <c r="G77" s="18">
        <f>IF(ISNUMBER(SEARCH(DropBox,Table2[[#This Row],[Description]])),1,0)</f>
        <v>1</v>
      </c>
      <c r="H77" s="18">
        <f>IF(Table2[[#This Row],[Criteria]]=1,SUM($G$5:G77),0)</f>
        <v>72</v>
      </c>
      <c r="I77" s="18" t="str">
        <f>IFERROR(INDEX(Table2[Description],MATCH(ROWS($I$5:I77),Table2[SearchID],0)),"")</f>
        <v>Cobra Planetary Gear Box 10:1 with pinion gear (RED)</v>
      </c>
    </row>
    <row r="78" spans="1:9" x14ac:dyDescent="0.25">
      <c r="A78" s="18" t="s">
        <v>9412</v>
      </c>
      <c r="B78" s="19">
        <v>453.75</v>
      </c>
      <c r="C78" s="18" t="s">
        <v>9405</v>
      </c>
      <c r="F78" s="18" t="s">
        <v>4943</v>
      </c>
      <c r="G78" s="18">
        <f>IF(ISNUMBER(SEARCH(DropBox,Table2[[#This Row],[Description]])),1,0)</f>
        <v>1</v>
      </c>
      <c r="H78" s="18">
        <f>IF(Table2[[#This Row],[Criteria]]=1,SUM($G$5:G78),0)</f>
        <v>73</v>
      </c>
      <c r="I78" s="18" t="str">
        <f>IFERROR(INDEX(Table2[Description],MATCH(ROWS($I$5:I78),Table2[SearchID],0)),"")</f>
        <v>Cobra Recoil Belt 520-5m-15</v>
      </c>
    </row>
    <row r="79" spans="1:9" x14ac:dyDescent="0.25">
      <c r="A79" s="18" t="s">
        <v>111</v>
      </c>
      <c r="B79" s="19">
        <v>14.28</v>
      </c>
      <c r="C79" s="18" t="s">
        <v>110</v>
      </c>
      <c r="G79" s="18">
        <f>IF(ISNUMBER(SEARCH(DropBox,Table2[[#This Row],[Description]])),1,0)</f>
        <v>1</v>
      </c>
      <c r="H79" s="18">
        <f>IF(Table2[[#This Row],[Criteria]]=1,SUM($G$5:G79),0)</f>
        <v>74</v>
      </c>
      <c r="I79" s="18" t="str">
        <f>IFERROR(INDEX(Table2[Description],MATCH(ROWS($I$5:I79),Table2[SearchID],0)),"")</f>
        <v>Cobra Servo Drive Repair Evaluation Cost</v>
      </c>
    </row>
    <row r="80" spans="1:9" x14ac:dyDescent="0.25">
      <c r="A80" s="18" t="s">
        <v>3008</v>
      </c>
      <c r="B80" s="19">
        <v>108</v>
      </c>
      <c r="C80" s="18" t="s">
        <v>67</v>
      </c>
      <c r="G80" s="18">
        <f>IF(ISNUMBER(SEARCH(DropBox,Table2[[#This Row],[Description]])),1,0)</f>
        <v>1</v>
      </c>
      <c r="H80" s="18">
        <f>IF(Table2[[#This Row],[Criteria]]=1,SUM($G$5:G80),0)</f>
        <v>75</v>
      </c>
      <c r="I80" s="18" t="str">
        <f>IFERROR(INDEX(Table2[Description],MATCH(ROWS($I$5:I80),Table2[SearchID],0)),"")</f>
        <v xml:space="preserve">Cobra Servo Eclipse Drive </v>
      </c>
    </row>
    <row r="81" spans="1:9" x14ac:dyDescent="0.25">
      <c r="A81" s="18" t="s">
        <v>9728</v>
      </c>
      <c r="B81" s="19">
        <v>747.25</v>
      </c>
      <c r="C81" s="18" t="s">
        <v>112</v>
      </c>
      <c r="G81" s="18">
        <f>IF(ISNUMBER(SEARCH(DropBox,Table2[[#This Row],[Description]])),1,0)</f>
        <v>1</v>
      </c>
      <c r="H81" s="18">
        <f>IF(Table2[[#This Row],[Criteria]]=1,SUM($G$5:G81),0)</f>
        <v>76</v>
      </c>
      <c r="I81" s="18" t="str">
        <f>IFERROR(INDEX(Table2[Description],MATCH(ROWS($I$5:I81),Table2[SearchID],0)),"")</f>
        <v>Cobra Servo Motor 3411</v>
      </c>
    </row>
    <row r="82" spans="1:9" x14ac:dyDescent="0.25">
      <c r="A82" s="18" t="s">
        <v>114</v>
      </c>
      <c r="B82" s="19">
        <v>363.92</v>
      </c>
      <c r="C82" s="18" t="s">
        <v>113</v>
      </c>
      <c r="D82" s="18">
        <v>397.25</v>
      </c>
      <c r="G82" s="18">
        <f>IF(ISNUMBER(SEARCH(DropBox,Table2[[#This Row],[Description]])),1,0)</f>
        <v>1</v>
      </c>
      <c r="H82" s="18">
        <f>IF(Table2[[#This Row],[Criteria]]=1,SUM($G$5:G82),0)</f>
        <v>77</v>
      </c>
      <c r="I82" s="18" t="str">
        <f>IFERROR(INDEX(Table2[Description],MATCH(ROWS($I$5:I82),Table2[SearchID],0)),"")</f>
        <v>Cobra Servo Motor 3431 (Single Axis Y)</v>
      </c>
    </row>
    <row r="83" spans="1:9" x14ac:dyDescent="0.25">
      <c r="A83" s="18" t="s">
        <v>116</v>
      </c>
      <c r="B83" s="19">
        <v>511</v>
      </c>
      <c r="C83" s="18" t="s">
        <v>115</v>
      </c>
      <c r="G83" s="18">
        <f>IF(ISNUMBER(SEARCH(DropBox,Table2[[#This Row],[Description]])),1,0)</f>
        <v>1</v>
      </c>
      <c r="H83" s="18">
        <f>IF(Table2[[#This Row],[Criteria]]=1,SUM($G$5:G83),0)</f>
        <v>78</v>
      </c>
      <c r="I83" s="18" t="str">
        <f>IFERROR(INDEX(Table2[Description],MATCH(ROWS($I$5:I83),Table2[SearchID],0)),"")</f>
        <v>Cobra Servo Motor to Drive 288" Cable</v>
      </c>
    </row>
    <row r="84" spans="1:9" x14ac:dyDescent="0.25">
      <c r="A84" s="18" t="s">
        <v>117</v>
      </c>
      <c r="B84" s="19">
        <v>155.75</v>
      </c>
      <c r="G84" s="18">
        <f>IF(ISNUMBER(SEARCH(DropBox,Table2[[#This Row],[Description]])),1,0)</f>
        <v>1</v>
      </c>
      <c r="H84" s="18">
        <f>IF(Table2[[#This Row],[Criteria]]=1,SUM($G$5:G84),0)</f>
        <v>79</v>
      </c>
      <c r="I84" s="18" t="str">
        <f>IFERROR(INDEX(Table2[Description],MATCH(ROWS($I$5:I84),Table2[SearchID],0)),"")</f>
        <v>Cobra Servo Motor to Drive 360" Cable</v>
      </c>
    </row>
    <row r="85" spans="1:9" x14ac:dyDescent="0.25">
      <c r="A85" s="18" t="s">
        <v>119</v>
      </c>
      <c r="B85" s="19">
        <v>180.25</v>
      </c>
      <c r="C85" s="18" t="s">
        <v>118</v>
      </c>
      <c r="G85" s="18">
        <f>IF(ISNUMBER(SEARCH(DropBox,Table2[[#This Row],[Description]])),1,0)</f>
        <v>1</v>
      </c>
      <c r="H85" s="18">
        <f>IF(Table2[[#This Row],[Criteria]]=1,SUM($G$5:G85),0)</f>
        <v>80</v>
      </c>
      <c r="I85" s="18" t="str">
        <f>IFERROR(INDEX(Table2[Description],MATCH(ROWS($I$5:I85),Table2[SearchID],0)),"")</f>
        <v>Cobra Slide Plate Y1 2017</v>
      </c>
    </row>
    <row r="86" spans="1:9" x14ac:dyDescent="0.25">
      <c r="A86" s="18" t="s">
        <v>9433</v>
      </c>
      <c r="C86" s="18" t="s">
        <v>67</v>
      </c>
      <c r="G86" s="18">
        <f>IF(ISNUMBER(SEARCH(DropBox,Table2[[#This Row],[Description]])),1,0)</f>
        <v>1</v>
      </c>
      <c r="H86" s="18">
        <f>IF(Table2[[#This Row],[Criteria]]=1,SUM($G$5:G86),0)</f>
        <v>81</v>
      </c>
      <c r="I86" s="18" t="str">
        <f>IFERROR(INDEX(Table2[Description],MATCH(ROWS($I$5:I86),Table2[SearchID],0)),"")</f>
        <v>Cobra Slide Plate Y2 2017</v>
      </c>
    </row>
    <row r="87" spans="1:9" x14ac:dyDescent="0.25">
      <c r="A87" s="18" t="s">
        <v>9434</v>
      </c>
      <c r="C87" s="18" t="s">
        <v>67</v>
      </c>
      <c r="G87" s="18">
        <f>IF(ISNUMBER(SEARCH(DropBox,Table2[[#This Row],[Description]])),1,0)</f>
        <v>1</v>
      </c>
      <c r="H87" s="18">
        <f>IF(Table2[[#This Row],[Criteria]]=1,SUM($G$5:G87),0)</f>
        <v>82</v>
      </c>
      <c r="I87" s="18" t="str">
        <f>IFERROR(INDEX(Table2[Description],MATCH(ROWS($I$5:I87),Table2[SearchID],0)),"")</f>
        <v>Cobra Spur Gear Helical Teeth</v>
      </c>
    </row>
    <row r="88" spans="1:9" x14ac:dyDescent="0.25">
      <c r="A88" s="18" t="s">
        <v>9416</v>
      </c>
      <c r="B88" s="19">
        <v>28.83</v>
      </c>
      <c r="C88" s="18" t="s">
        <v>9417</v>
      </c>
      <c r="F88" s="18" t="s">
        <v>8534</v>
      </c>
      <c r="G88" s="18">
        <f>IF(ISNUMBER(SEARCH(DropBox,Table2[[#This Row],[Description]])),1,0)</f>
        <v>1</v>
      </c>
      <c r="H88" s="18">
        <f>IF(Table2[[#This Row],[Criteria]]=1,SUM($G$5:G88),0)</f>
        <v>83</v>
      </c>
      <c r="I88" s="18" t="str">
        <f>IFERROR(INDEX(Table2[Description],MATCH(ROWS($I$5:I88),Table2[SearchID],0)),"")</f>
        <v>Cobra Spur Gear Straight Teeth</v>
      </c>
    </row>
    <row r="89" spans="1:9" x14ac:dyDescent="0.25">
      <c r="A89" s="18" t="s">
        <v>9415</v>
      </c>
      <c r="B89" s="19">
        <v>18.36</v>
      </c>
      <c r="C89" s="18" t="s">
        <v>120</v>
      </c>
      <c r="D89" s="18" t="s">
        <v>121</v>
      </c>
      <c r="F89" s="18" t="s">
        <v>122</v>
      </c>
      <c r="G89" s="18">
        <f>IF(ISNUMBER(SEARCH(DropBox,Table2[[#This Row],[Description]])),1,0)</f>
        <v>1</v>
      </c>
      <c r="H89" s="18">
        <f>IF(Table2[[#This Row],[Criteria]]=1,SUM($G$5:G89),0)</f>
        <v>84</v>
      </c>
      <c r="I89" s="18" t="str">
        <f>IFERROR(INDEX(Table2[Description],MATCH(ROWS($I$5:I89),Table2[SearchID],0)),"")</f>
        <v>Cobra Teknic Servo Motor Repair</v>
      </c>
    </row>
    <row r="90" spans="1:9" x14ac:dyDescent="0.25">
      <c r="A90" s="18" t="s">
        <v>9068</v>
      </c>
      <c r="B90" s="19">
        <v>108</v>
      </c>
      <c r="C90" s="18" t="s">
        <v>67</v>
      </c>
      <c r="G90" s="18">
        <f>IF(ISNUMBER(SEARCH(DropBox,Table2[[#This Row],[Description]])),1,0)</f>
        <v>1</v>
      </c>
      <c r="H90" s="18">
        <f>IF(Table2[[#This Row],[Criteria]]=1,SUM($G$5:G90),0)</f>
        <v>85</v>
      </c>
      <c r="I90" s="18" t="str">
        <f>IFERROR(INDEX(Table2[Description],MATCH(ROWS($I$5:I90),Table2[SearchID],0)),"")</f>
        <v>Cobra Transmission Bearings 1</v>
      </c>
    </row>
    <row r="91" spans="1:9" x14ac:dyDescent="0.25">
      <c r="A91" s="18" t="s">
        <v>3739</v>
      </c>
      <c r="B91" s="19">
        <v>4.3499999999999996</v>
      </c>
      <c r="C91" s="18" t="s">
        <v>3738</v>
      </c>
      <c r="G91" s="18">
        <f>IF(ISNUMBER(SEARCH(DropBox,Table2[[#This Row],[Description]])),1,0)</f>
        <v>1</v>
      </c>
      <c r="H91" s="18">
        <f>IF(Table2[[#This Row],[Criteria]]=1,SUM($G$5:G91),0)</f>
        <v>86</v>
      </c>
      <c r="I91" s="18" t="str">
        <f>IFERROR(INDEX(Table2[Description],MATCH(ROWS($I$5:I91),Table2[SearchID],0)),"")</f>
        <v>Cobra Transmission Bearings 2</v>
      </c>
    </row>
    <row r="92" spans="1:9" x14ac:dyDescent="0.25">
      <c r="A92" s="18" t="s">
        <v>3740</v>
      </c>
      <c r="B92" s="19">
        <v>4.3499999999999996</v>
      </c>
      <c r="C92" s="18" t="s">
        <v>3741</v>
      </c>
      <c r="G92" s="18">
        <f>IF(ISNUMBER(SEARCH(DropBox,Table2[[#This Row],[Description]])),1,0)</f>
        <v>1</v>
      </c>
      <c r="H92" s="18">
        <f>IF(Table2[[#This Row],[Criteria]]=1,SUM($G$5:G92),0)</f>
        <v>87</v>
      </c>
      <c r="I92" s="18" t="str">
        <f>IFERROR(INDEX(Table2[Description],MATCH(ROWS($I$5:I92),Table2[SearchID],0)),"")</f>
        <v>Cobra/Stinger Ball Screw</v>
      </c>
    </row>
    <row r="93" spans="1:9" x14ac:dyDescent="0.25">
      <c r="A93" s="18" t="s">
        <v>123</v>
      </c>
      <c r="B93" s="19">
        <v>367.5</v>
      </c>
      <c r="C93" s="18" t="s">
        <v>67</v>
      </c>
      <c r="G93" s="18">
        <f>IF(ISNUMBER(SEARCH(DropBox,Table2[[#This Row],[Description]])),1,0)</f>
        <v>1</v>
      </c>
      <c r="H93" s="18">
        <f>IF(Table2[[#This Row],[Criteria]]=1,SUM($G$5:G93),0)</f>
        <v>88</v>
      </c>
      <c r="I93" s="18" t="str">
        <f>IFERROR(INDEX(Table2[Description],MATCH(ROWS($I$5:I93),Table2[SearchID],0)),"")</f>
        <v>Computer</v>
      </c>
    </row>
    <row r="94" spans="1:9" x14ac:dyDescent="0.25">
      <c r="A94" s="18" t="s">
        <v>124</v>
      </c>
      <c r="B94" s="19">
        <v>750</v>
      </c>
      <c r="G94" s="18">
        <f>IF(ISNUMBER(SEARCH(DropBox,Table2[[#This Row],[Description]])),1,0)</f>
        <v>1</v>
      </c>
      <c r="H94" s="18">
        <f>IF(Table2[[#This Row],[Criteria]]=1,SUM($G$5:G94),0)</f>
        <v>89</v>
      </c>
      <c r="I94" s="18" t="str">
        <f>IFERROR(INDEX(Table2[Description],MATCH(ROWS($I$5:I94),Table2[SearchID],0)),"")</f>
        <v>Computer Tower with WinCnc Software, PCI7200, Daughter Board</v>
      </c>
    </row>
    <row r="95" spans="1:9" x14ac:dyDescent="0.25">
      <c r="A95" s="18" t="s">
        <v>125</v>
      </c>
      <c r="B95" s="19">
        <v>1990</v>
      </c>
      <c r="G95" s="18">
        <f>IF(ISNUMBER(SEARCH(DropBox,Table2[[#This Row],[Description]])),1,0)</f>
        <v>1</v>
      </c>
      <c r="H95" s="18">
        <f>IF(Table2[[#This Row],[Criteria]]=1,SUM($G$5:G95),0)</f>
        <v>90</v>
      </c>
      <c r="I95" s="18" t="str">
        <f>IFERROR(INDEX(Table2[Description],MATCH(ROWS($I$5:I95),Table2[SearchID],0)),"")</f>
        <v>Contactor 40AMP-280V</v>
      </c>
    </row>
    <row r="96" spans="1:9" x14ac:dyDescent="0.25">
      <c r="A96" s="18" t="s">
        <v>1413</v>
      </c>
      <c r="B96" s="19">
        <v>84</v>
      </c>
      <c r="C96" s="18" t="s">
        <v>1026</v>
      </c>
      <c r="D96" s="18" t="s">
        <v>1029</v>
      </c>
      <c r="F96" s="18" t="s">
        <v>1414</v>
      </c>
      <c r="G96" s="18">
        <f>IF(ISNUMBER(SEARCH(DropBox,Table2[[#This Row],[Description]])),1,0)</f>
        <v>1</v>
      </c>
      <c r="H96" s="18">
        <f>IF(Table2[[#This Row],[Criteria]]=1,SUM($G$5:G96),0)</f>
        <v>91</v>
      </c>
      <c r="I96" s="18" t="str">
        <f>IFERROR(INDEX(Table2[Description],MATCH(ROWS($I$5:I96),Table2[SearchID],0)),"")</f>
        <v>Contactor 65 AMP</v>
      </c>
    </row>
    <row r="97" spans="1:9" x14ac:dyDescent="0.25">
      <c r="A97" s="18" t="s">
        <v>127</v>
      </c>
      <c r="B97" s="19">
        <v>117.25</v>
      </c>
      <c r="C97" s="18" t="s">
        <v>126</v>
      </c>
      <c r="F97" s="18" t="s">
        <v>3213</v>
      </c>
      <c r="G97" s="18">
        <f>IF(ISNUMBER(SEARCH(DropBox,Table2[[#This Row],[Description]])),1,0)</f>
        <v>1</v>
      </c>
      <c r="H97" s="18">
        <f>IF(Table2[[#This Row],[Criteria]]=1,SUM($G$5:G97),0)</f>
        <v>92</v>
      </c>
      <c r="I97" s="18" t="str">
        <f>IFERROR(INDEX(Table2[Description],MATCH(ROWS($I$5:I97),Table2[SearchID],0)),"")</f>
        <v xml:space="preserve">Contactor 75 AMP </v>
      </c>
    </row>
    <row r="98" spans="1:9" x14ac:dyDescent="0.25">
      <c r="A98" s="18" t="s">
        <v>129</v>
      </c>
      <c r="B98" s="19">
        <v>118.25</v>
      </c>
      <c r="C98" s="18" t="s">
        <v>128</v>
      </c>
      <c r="G98" s="18">
        <f>IF(ISNUMBER(SEARCH(DropBox,Table2[[#This Row],[Description]])),1,0)</f>
        <v>1</v>
      </c>
      <c r="H98" s="18">
        <f>IF(Table2[[#This Row],[Criteria]]=1,SUM($G$5:G98),0)</f>
        <v>93</v>
      </c>
      <c r="I98" s="18" t="str">
        <f>IFERROR(INDEX(Table2[Description],MATCH(ROWS($I$5:I98),Table2[SearchID],0)),"")</f>
        <v>Convert to MM Metric Swap</v>
      </c>
    </row>
    <row r="99" spans="1:9" x14ac:dyDescent="0.25">
      <c r="A99" s="18" t="s">
        <v>130</v>
      </c>
      <c r="B99" s="19">
        <v>190</v>
      </c>
      <c r="G99" s="18">
        <f>IF(ISNUMBER(SEARCH(DropBox,Table2[[#This Row],[Description]])),1,0)</f>
        <v>1</v>
      </c>
      <c r="H99" s="18">
        <f>IF(Table2[[#This Row],[Criteria]]=1,SUM($G$5:G99),0)</f>
        <v>94</v>
      </c>
      <c r="I99" s="18" t="str">
        <f>IFERROR(INDEX(Table2[Description],MATCH(ROWS($I$5:I99),Table2[SearchID],0)),"")</f>
        <v>Counter Balance Kit for Stingers</v>
      </c>
    </row>
    <row r="100" spans="1:9" x14ac:dyDescent="0.25">
      <c r="A100" s="18" t="s">
        <v>4288</v>
      </c>
      <c r="B100" s="19">
        <v>145</v>
      </c>
      <c r="G100" s="18">
        <f>IF(ISNUMBER(SEARCH(DropBox,Table2[[#This Row],[Description]])),1,0)</f>
        <v>1</v>
      </c>
      <c r="H100" s="18">
        <f>IF(Table2[[#This Row],[Criteria]]=1,SUM($G$5:G100),0)</f>
        <v>95</v>
      </c>
      <c r="I100" s="18" t="str">
        <f>IFERROR(INDEX(Table2[Description],MATCH(ROWS($I$5:I100),Table2[SearchID],0)),"")</f>
        <v>Cutting Mat, Tangential Knife Cutting Mat</v>
      </c>
    </row>
    <row r="101" spans="1:9" x14ac:dyDescent="0.25">
      <c r="A101" s="18" t="s">
        <v>4433</v>
      </c>
      <c r="B101" s="19">
        <v>950</v>
      </c>
      <c r="C101" s="18" t="s">
        <v>67</v>
      </c>
      <c r="G101" s="18">
        <f>IF(ISNUMBER(SEARCH(DropBox,Table2[[#This Row],[Description]])),1,0)</f>
        <v>1</v>
      </c>
      <c r="H101" s="18">
        <f>IF(Table2[[#This Row],[Criteria]]=1,SUM($G$5:G101),0)</f>
        <v>96</v>
      </c>
      <c r="I101" s="18" t="str">
        <f>IFERROR(INDEX(Table2[Description],MATCH(ROWS($I$5:I101),Table2[SearchID],0)),"")</f>
        <v>Dat File Update for Spindle Speed Con</v>
      </c>
    </row>
    <row r="102" spans="1:9" x14ac:dyDescent="0.25">
      <c r="A102" s="18" t="s">
        <v>131</v>
      </c>
      <c r="B102" s="19">
        <v>52.5</v>
      </c>
      <c r="G102" s="18">
        <f>IF(ISNUMBER(SEARCH(DropBox,Table2[[#This Row],[Description]])),1,0)</f>
        <v>1</v>
      </c>
      <c r="H102" s="18">
        <f>IF(Table2[[#This Row],[Criteria]]=1,SUM($G$5:G102),0)</f>
        <v>97</v>
      </c>
      <c r="I102" s="18" t="str">
        <f>IFERROR(INDEX(Table2[Description],MATCH(ROWS($I$5:I102),Table2[SearchID],0)),"")</f>
        <v>Daughter Card Ribbon Cable 25pin</v>
      </c>
    </row>
    <row r="103" spans="1:9" x14ac:dyDescent="0.25">
      <c r="A103" s="18" t="s">
        <v>132</v>
      </c>
      <c r="B103" s="19">
        <v>15</v>
      </c>
      <c r="C103" s="18" t="s">
        <v>67</v>
      </c>
      <c r="G103" s="18">
        <f>IF(ISNUMBER(SEARCH(DropBox,Table2[[#This Row],[Description]])),1,0)</f>
        <v>1</v>
      </c>
      <c r="H103" s="18">
        <f>IF(Table2[[#This Row],[Criteria]]=1,SUM($G$5:G103),0)</f>
        <v>98</v>
      </c>
      <c r="I103" s="18" t="str">
        <f>IFERROR(INDEX(Table2[Description],MATCH(ROWS($I$5:I103),Table2[SearchID],0)),"")</f>
        <v>Digitizing Probe (hardware and software)</v>
      </c>
    </row>
    <row r="104" spans="1:9" x14ac:dyDescent="0.25">
      <c r="A104" s="18" t="s">
        <v>133</v>
      </c>
      <c r="B104" s="19">
        <v>455</v>
      </c>
      <c r="G104" s="18">
        <f>IF(ISNUMBER(SEARCH(DropBox,Table2[[#This Row],[Description]])),1,0)</f>
        <v>1</v>
      </c>
      <c r="H104" s="18">
        <f>IF(Table2[[#This Row],[Criteria]]=1,SUM($G$5:G104),0)</f>
        <v>99</v>
      </c>
      <c r="I104" s="18" t="str">
        <f>IFERROR(INDEX(Table2[Description],MATCH(ROWS($I$5:I104),Table2[SearchID],0)),"")</f>
        <v>Digitizing Probe (software)</v>
      </c>
    </row>
    <row r="105" spans="1:9" x14ac:dyDescent="0.25">
      <c r="A105" s="18" t="s">
        <v>134</v>
      </c>
      <c r="B105" s="19">
        <v>272</v>
      </c>
      <c r="G105" s="18">
        <f>IF(ISNUMBER(SEARCH(DropBox,Table2[[#This Row],[Description]])),1,0)</f>
        <v>1</v>
      </c>
      <c r="H105" s="18">
        <f>IF(Table2[[#This Row],[Criteria]]=1,SUM($G$5:G105),0)</f>
        <v>100</v>
      </c>
      <c r="I105" s="18" t="str">
        <f>IFERROR(INDEX(Table2[Description],MATCH(ROWS($I$5:I105),Table2[SearchID],0)),"")</f>
        <v>DM1182 Leadshine Drive</v>
      </c>
    </row>
    <row r="106" spans="1:9" x14ac:dyDescent="0.25">
      <c r="A106" s="18" t="s">
        <v>9425</v>
      </c>
      <c r="B106" s="19">
        <v>248.5</v>
      </c>
      <c r="C106" s="18" t="s">
        <v>265</v>
      </c>
      <c r="D106" s="18" t="s">
        <v>267</v>
      </c>
      <c r="G106" s="18">
        <f>IF(ISNUMBER(SEARCH(DropBox,Table2[[#This Row],[Description]])),1,0)</f>
        <v>1</v>
      </c>
      <c r="H106" s="18">
        <f>IF(Table2[[#This Row],[Criteria]]=1,SUM($G$5:G106),0)</f>
        <v>101</v>
      </c>
      <c r="I106" s="18" t="str">
        <f>IFERROR(INDEX(Table2[Description],MATCH(ROWS($I$5:I106),Table2[SearchID],0)),"")</f>
        <v>DM870 Drive</v>
      </c>
    </row>
    <row r="107" spans="1:9" x14ac:dyDescent="0.25">
      <c r="A107" s="18" t="s">
        <v>2706</v>
      </c>
      <c r="B107" s="19">
        <v>149</v>
      </c>
      <c r="C107" s="18" t="s">
        <v>67</v>
      </c>
      <c r="G107" s="18">
        <f>IF(ISNUMBER(SEARCH(DropBox,Table2[[#This Row],[Description]])),1,0)</f>
        <v>1</v>
      </c>
      <c r="H107" s="18">
        <f>IF(Table2[[#This Row],[Criteria]]=1,SUM($G$5:G107),0)</f>
        <v>102</v>
      </c>
      <c r="I107" s="18" t="str">
        <f>IFERROR(INDEX(Table2[Description],MATCH(ROWS($I$5:I107),Table2[SearchID],0)),"")</f>
        <v>Dust Boot Flange 4"</v>
      </c>
    </row>
    <row r="108" spans="1:9" x14ac:dyDescent="0.25">
      <c r="A108" s="18" t="s">
        <v>136</v>
      </c>
      <c r="B108" s="19">
        <v>9.65</v>
      </c>
      <c r="C108" s="18" t="s">
        <v>135</v>
      </c>
      <c r="G108" s="18">
        <f>IF(ISNUMBER(SEARCH(DropBox,Table2[[#This Row],[Description]])),1,0)</f>
        <v>1</v>
      </c>
      <c r="H108" s="18">
        <f>IF(Table2[[#This Row],[Criteria]]=1,SUM($G$5:G108),0)</f>
        <v>103</v>
      </c>
      <c r="I108" s="18" t="str">
        <f>IFERROR(INDEX(Table2[Description],MATCH(ROWS($I$5:I108),Table2[SearchID],0)),"")</f>
        <v>Echain (1ft)</v>
      </c>
    </row>
    <row r="109" spans="1:9" x14ac:dyDescent="0.25">
      <c r="A109" s="18" t="s">
        <v>137</v>
      </c>
      <c r="B109" s="19">
        <v>45</v>
      </c>
      <c r="G109" s="18">
        <f>IF(ISNUMBER(SEARCH(DropBox,Table2[[#This Row],[Description]])),1,0)</f>
        <v>1</v>
      </c>
      <c r="H109" s="18">
        <f>IF(Table2[[#This Row],[Criteria]]=1,SUM($G$5:G109),0)</f>
        <v>104</v>
      </c>
      <c r="I109" s="18" t="str">
        <f>IFERROR(INDEX(Table2[Description],MATCH(ROWS($I$5:I109),Table2[SearchID],0)),"")</f>
        <v>Echain End 3"-3.75"</v>
      </c>
    </row>
    <row r="110" spans="1:9" x14ac:dyDescent="0.25">
      <c r="A110" s="18" t="s">
        <v>138</v>
      </c>
      <c r="B110" s="19">
        <v>10.01</v>
      </c>
      <c r="G110" s="18">
        <f>IF(ISNUMBER(SEARCH(DropBox,Table2[[#This Row],[Description]])),1,0)</f>
        <v>1</v>
      </c>
      <c r="H110" s="18">
        <f>IF(Table2[[#This Row],[Criteria]]=1,SUM($G$5:G110),0)</f>
        <v>105</v>
      </c>
      <c r="I110" s="18" t="str">
        <f>IFERROR(INDEX(Table2[Description],MATCH(ROWS($I$5:I110),Table2[SearchID],0)),"")</f>
        <v>Echain Medium 52505 (per meter)</v>
      </c>
    </row>
    <row r="111" spans="1:9" x14ac:dyDescent="0.25">
      <c r="A111" s="18" t="s">
        <v>389</v>
      </c>
      <c r="B111" s="19">
        <v>52.87</v>
      </c>
      <c r="G111" s="18">
        <f>IF(ISNUMBER(SEARCH(DropBox,Table2[[#This Row],[Description]])),1,0)</f>
        <v>1</v>
      </c>
      <c r="H111" s="18">
        <f>IF(Table2[[#This Row],[Criteria]]=1,SUM($G$5:G111),0)</f>
        <v>106</v>
      </c>
      <c r="I111" s="18" t="str">
        <f>IFERROR(INDEX(Table2[Description],MATCH(ROWS($I$5:I111),Table2[SearchID],0)),"")</f>
        <v>ER25 Collets 1/2"</v>
      </c>
    </row>
    <row r="112" spans="1:9" x14ac:dyDescent="0.25">
      <c r="A112" s="18" t="s">
        <v>140</v>
      </c>
      <c r="B112" s="19">
        <v>34.950000000000003</v>
      </c>
      <c r="C112" s="18" t="s">
        <v>139</v>
      </c>
      <c r="G112" s="18">
        <f>IF(ISNUMBER(SEARCH(DropBox,Table2[[#This Row],[Description]])),1,0)</f>
        <v>1</v>
      </c>
      <c r="H112" s="18">
        <f>IF(Table2[[#This Row],[Criteria]]=1,SUM($G$5:G112),0)</f>
        <v>107</v>
      </c>
      <c r="I112" s="18" t="str">
        <f>IFERROR(INDEX(Table2[Description],MATCH(ROWS($I$5:I112),Table2[SearchID],0)),"")</f>
        <v>ER25 Collets 1/4"</v>
      </c>
    </row>
    <row r="113" spans="1:9" x14ac:dyDescent="0.25">
      <c r="A113" s="18" t="s">
        <v>142</v>
      </c>
      <c r="B113" s="19">
        <v>34.950000000000003</v>
      </c>
      <c r="C113" s="18" t="s">
        <v>141</v>
      </c>
      <c r="G113" s="18">
        <f>IF(ISNUMBER(SEARCH(DropBox,Table2[[#This Row],[Description]])),1,0)</f>
        <v>1</v>
      </c>
      <c r="H113" s="18">
        <f>IF(Table2[[#This Row],[Criteria]]=1,SUM($G$5:G113),0)</f>
        <v>108</v>
      </c>
      <c r="I113" s="18" t="str">
        <f>IFERROR(INDEX(Table2[Description],MATCH(ROWS($I$5:I113),Table2[SearchID],0)),"")</f>
        <v>ER25 Collets 1/8" non stock</v>
      </c>
    </row>
    <row r="114" spans="1:9" x14ac:dyDescent="0.25">
      <c r="A114" s="18" t="s">
        <v>144</v>
      </c>
      <c r="B114" s="19">
        <v>34.950000000000003</v>
      </c>
      <c r="C114" s="18" t="s">
        <v>143</v>
      </c>
      <c r="G114" s="18">
        <f>IF(ISNUMBER(SEARCH(DropBox,Table2[[#This Row],[Description]])),1,0)</f>
        <v>1</v>
      </c>
      <c r="H114" s="18">
        <f>IF(Table2[[#This Row],[Criteria]]=1,SUM($G$5:G114),0)</f>
        <v>109</v>
      </c>
      <c r="I114" s="18" t="str">
        <f>IFERROR(INDEX(Table2[Description],MATCH(ROWS($I$5:I114),Table2[SearchID],0)),"")</f>
        <v>ER25 Collets 3/8"</v>
      </c>
    </row>
    <row r="115" spans="1:9" x14ac:dyDescent="0.25">
      <c r="A115" s="18" t="s">
        <v>146</v>
      </c>
      <c r="B115" s="19">
        <v>34.950000000000003</v>
      </c>
      <c r="C115" s="18" t="s">
        <v>145</v>
      </c>
      <c r="G115" s="18">
        <f>IF(ISNUMBER(SEARCH(DropBox,Table2[[#This Row],[Description]])),1,0)</f>
        <v>1</v>
      </c>
      <c r="H115" s="18">
        <f>IF(Table2[[#This Row],[Criteria]]=1,SUM($G$5:G115),0)</f>
        <v>110</v>
      </c>
      <c r="I115" s="18" t="str">
        <f>IFERROR(INDEX(Table2[Description],MATCH(ROWS($I$5:I115),Table2[SearchID],0)),"")</f>
        <v>ER25 Nut Wrench</v>
      </c>
    </row>
    <row r="116" spans="1:9" x14ac:dyDescent="0.25">
      <c r="A116" s="18" t="s">
        <v>147</v>
      </c>
      <c r="B116" s="19">
        <v>38.89</v>
      </c>
      <c r="C116" s="18" t="s">
        <v>145</v>
      </c>
      <c r="G116" s="18">
        <f>IF(ISNUMBER(SEARCH(DropBox,Table2[[#This Row],[Description]])),1,0)</f>
        <v>1</v>
      </c>
      <c r="H116" s="18">
        <f>IF(Table2[[#This Row],[Criteria]]=1,SUM($G$5:G116),0)</f>
        <v>111</v>
      </c>
      <c r="I116" s="18" t="str">
        <f>IFERROR(INDEX(Table2[Description],MATCH(ROWS($I$5:I116),Table2[SearchID],0)),"")</f>
        <v>ER25 Shaft Wrench (spanner)</v>
      </c>
    </row>
    <row r="117" spans="1:9" x14ac:dyDescent="0.25">
      <c r="A117" s="18" t="s">
        <v>149</v>
      </c>
      <c r="B117" s="19">
        <v>43.21</v>
      </c>
      <c r="C117" s="18" t="s">
        <v>148</v>
      </c>
      <c r="G117" s="18">
        <f>IF(ISNUMBER(SEARCH(DropBox,Table2[[#This Row],[Description]])),1,0)</f>
        <v>1</v>
      </c>
      <c r="H117" s="18">
        <f>IF(Table2[[#This Row],[Criteria]]=1,SUM($G$5:G117),0)</f>
        <v>112</v>
      </c>
      <c r="I117" s="18" t="str">
        <f>IFERROR(INDEX(Table2[Description],MATCH(ROWS($I$5:I117),Table2[SearchID],0)),"")</f>
        <v>ER32 Shaft Wrench (spanner)</v>
      </c>
    </row>
    <row r="118" spans="1:9" x14ac:dyDescent="0.25">
      <c r="A118" s="18" t="s">
        <v>151</v>
      </c>
      <c r="B118" s="19">
        <v>46.61</v>
      </c>
      <c r="C118" s="18" t="s">
        <v>150</v>
      </c>
      <c r="G118" s="18">
        <f>IF(ISNUMBER(SEARCH(DropBox,Table2[[#This Row],[Description]])),1,0)</f>
        <v>1</v>
      </c>
      <c r="H118" s="18">
        <f>IF(Table2[[#This Row],[Criteria]]=1,SUM($G$5:G118),0)</f>
        <v>113</v>
      </c>
      <c r="I118" s="18" t="str">
        <f>IFERROR(INDEX(Table2[Description],MATCH(ROWS($I$5:I118),Table2[SearchID],0)),"")</f>
        <v>Fan Filters</v>
      </c>
    </row>
    <row r="119" spans="1:9" x14ac:dyDescent="0.25">
      <c r="A119" s="18" t="s">
        <v>153</v>
      </c>
      <c r="B119" s="19">
        <v>3.07</v>
      </c>
      <c r="C119" s="18" t="s">
        <v>152</v>
      </c>
      <c r="G119" s="18">
        <f>IF(ISNUMBER(SEARCH(DropBox,Table2[[#This Row],[Description]])),1,0)</f>
        <v>1</v>
      </c>
      <c r="H119" s="18">
        <f>IF(Table2[[#This Row],[Criteria]]=1,SUM($G$5:G119),0)</f>
        <v>114</v>
      </c>
      <c r="I119" s="18" t="str">
        <f>IFERROR(INDEX(Table2[Description],MATCH(ROWS($I$5:I119),Table2[SearchID],0)),"")</f>
        <v>Fast Tool Change (FTC)</v>
      </c>
    </row>
    <row r="120" spans="1:9" x14ac:dyDescent="0.25">
      <c r="A120" s="18" t="s">
        <v>4291</v>
      </c>
      <c r="B120" s="19">
        <v>445</v>
      </c>
      <c r="C120" s="18" t="s">
        <v>67</v>
      </c>
      <c r="G120" s="18">
        <f>IF(ISNUMBER(SEARCH(DropBox,Table2[[#This Row],[Description]])),1,0)</f>
        <v>1</v>
      </c>
      <c r="H120" s="18">
        <f>IF(Table2[[#This Row],[Criteria]]=1,SUM($G$5:G120),0)</f>
        <v>115</v>
      </c>
      <c r="I120" s="18" t="str">
        <f>IFERROR(INDEX(Table2[Description],MATCH(ROWS($I$5:I120),Table2[SearchID],0)),"")</f>
        <v>Feet Leveling for SR34-Panther 2"x3/4x10tpi</v>
      </c>
    </row>
    <row r="121" spans="1:9" x14ac:dyDescent="0.25">
      <c r="A121" s="18" t="s">
        <v>9750</v>
      </c>
      <c r="B121" s="19">
        <v>38.270000000000003</v>
      </c>
      <c r="C121" s="18" t="s">
        <v>9749</v>
      </c>
      <c r="G121" s="18">
        <f>IF(ISNUMBER(SEARCH(DropBox,Table2[[#This Row],[Description]])),1,0)</f>
        <v>1</v>
      </c>
      <c r="H121" s="18">
        <f>IF(Table2[[#This Row],[Criteria]]=1,SUM($G$5:G121),0)</f>
        <v>116</v>
      </c>
      <c r="I121" s="18" t="str">
        <f>IFERROR(INDEX(Table2[Description],MATCH(ROWS($I$5:I121),Table2[SearchID],0)),"")</f>
        <v>Fuse Terminal</v>
      </c>
    </row>
    <row r="122" spans="1:9" x14ac:dyDescent="0.25">
      <c r="A122" s="18" t="s">
        <v>154</v>
      </c>
      <c r="B122" s="19">
        <v>21.5</v>
      </c>
      <c r="G122" s="18">
        <f>IF(ISNUMBER(SEARCH(DropBox,Table2[[#This Row],[Description]])),1,0)</f>
        <v>1</v>
      </c>
      <c r="H122" s="18">
        <f>IF(Table2[[#This Row],[Criteria]]=1,SUM($G$5:G122),0)</f>
        <v>117</v>
      </c>
      <c r="I122" s="18" t="str">
        <f>IFERROR(INDEX(Table2[Description],MATCH(ROWS($I$5:I122),Table2[SearchID],0)),"")</f>
        <v>Gear Rack 1/2" x 1/2"</v>
      </c>
    </row>
    <row r="123" spans="1:9" x14ac:dyDescent="0.25">
      <c r="A123" s="18" t="s">
        <v>156</v>
      </c>
      <c r="B123" s="19">
        <v>163.08000000000001</v>
      </c>
      <c r="C123" s="18" t="s">
        <v>155</v>
      </c>
      <c r="G123" s="18">
        <f>IF(ISNUMBER(SEARCH(DropBox,Table2[[#This Row],[Description]])),1,0)</f>
        <v>1</v>
      </c>
      <c r="H123" s="18">
        <f>IF(Table2[[#This Row],[Criteria]]=1,SUM($G$5:G123),0)</f>
        <v>118</v>
      </c>
      <c r="I123" s="18" t="str">
        <f>IFERROR(INDEX(Table2[Description],MATCH(ROWS($I$5:I123),Table2[SearchID],0)),"")</f>
        <v>Gear Rack 3/4" x 1 1/2"</v>
      </c>
    </row>
    <row r="124" spans="1:9" x14ac:dyDescent="0.25">
      <c r="A124" s="18" t="s">
        <v>157</v>
      </c>
      <c r="B124" s="19">
        <v>236.01</v>
      </c>
      <c r="G124" s="18">
        <f>IF(ISNUMBER(SEARCH(DropBox,Table2[[#This Row],[Description]])),1,0)</f>
        <v>1</v>
      </c>
      <c r="H124" s="18">
        <f>IF(Table2[[#This Row],[Criteria]]=1,SUM($G$5:G124),0)</f>
        <v>119</v>
      </c>
      <c r="I124" s="18" t="str">
        <f>IFERROR(INDEX(Table2[Description],MATCH(ROWS($I$5:I124),Table2[SearchID],0)),"")</f>
        <v xml:space="preserve">HSD .7KW Spindle </v>
      </c>
    </row>
    <row r="125" spans="1:9" x14ac:dyDescent="0.25">
      <c r="A125" s="18" t="s">
        <v>2766</v>
      </c>
      <c r="B125" s="19">
        <v>1995</v>
      </c>
      <c r="C125" s="18" t="s">
        <v>67</v>
      </c>
      <c r="G125" s="18">
        <f>IF(ISNUMBER(SEARCH(DropBox,Table2[[#This Row],[Description]])),1,0)</f>
        <v>1</v>
      </c>
      <c r="H125" s="18">
        <f>IF(Table2[[#This Row],[Criteria]]=1,SUM($G$5:G125),0)</f>
        <v>120</v>
      </c>
      <c r="I125" s="18" t="str">
        <f>IFERROR(INDEX(Table2[Description],MATCH(ROWS($I$5:I125),Table2[SearchID],0)),"")</f>
        <v xml:space="preserve">HSD 1.7KW Spindle </v>
      </c>
    </row>
    <row r="126" spans="1:9" x14ac:dyDescent="0.25">
      <c r="A126" s="18" t="s">
        <v>159</v>
      </c>
      <c r="B126" s="19">
        <v>2695</v>
      </c>
      <c r="C126" s="18" t="s">
        <v>158</v>
      </c>
      <c r="G126" s="18">
        <f>IF(ISNUMBER(SEARCH(DropBox,Table2[[#This Row],[Description]])),1,0)</f>
        <v>1</v>
      </c>
      <c r="H126" s="18">
        <f>IF(Table2[[#This Row],[Criteria]]=1,SUM($G$5:G126),0)</f>
        <v>121</v>
      </c>
      <c r="I126" s="18" t="str">
        <f>IFERROR(INDEX(Table2[Description],MATCH(ROWS($I$5:I126),Table2[SearchID],0)),"")</f>
        <v xml:space="preserve">HSD 1kW Spindle </v>
      </c>
    </row>
    <row r="127" spans="1:9" x14ac:dyDescent="0.25">
      <c r="A127" s="18" t="s">
        <v>4118</v>
      </c>
      <c r="B127" s="19">
        <v>2195</v>
      </c>
      <c r="C127" s="18" t="s">
        <v>67</v>
      </c>
      <c r="F127" s="18" t="s">
        <v>4119</v>
      </c>
      <c r="G127" s="18">
        <f>IF(ISNUMBER(SEARCH(DropBox,Table2[[#This Row],[Description]])),1,0)</f>
        <v>1</v>
      </c>
      <c r="H127" s="18">
        <f>IF(Table2[[#This Row],[Criteria]]=1,SUM($G$5:G127),0)</f>
        <v>122</v>
      </c>
      <c r="I127" s="18" t="str">
        <f>IFERROR(INDEX(Table2[Description],MATCH(ROWS($I$5:I127),Table2[SearchID],0)),"")</f>
        <v>HSD 3.9KW HSD Spindle Manual</v>
      </c>
    </row>
    <row r="128" spans="1:9" x14ac:dyDescent="0.25">
      <c r="A128" s="18" t="s">
        <v>161</v>
      </c>
      <c r="B128" s="19">
        <v>2143.75</v>
      </c>
      <c r="C128" s="18" t="s">
        <v>160</v>
      </c>
      <c r="F128" s="133"/>
      <c r="G128" s="18">
        <f>IF(ISNUMBER(SEARCH(DropBox,Table2[[#This Row],[Description]])),1,0)</f>
        <v>1</v>
      </c>
      <c r="H128" s="18">
        <f>IF(Table2[[#This Row],[Criteria]]=1,SUM($G$5:G128),0)</f>
        <v>123</v>
      </c>
      <c r="I128" s="18" t="str">
        <f>IFERROR(INDEX(Table2[Description],MATCH(ROWS($I$5:I128),Table2[SearchID],0)),"")</f>
        <v>HSD 3.9KW Spindle Fan</v>
      </c>
    </row>
    <row r="129" spans="1:9" x14ac:dyDescent="0.25">
      <c r="A129" s="18" t="s">
        <v>162</v>
      </c>
      <c r="B129" s="19">
        <v>243</v>
      </c>
      <c r="F129" s="20" t="s">
        <v>333</v>
      </c>
      <c r="G129" s="18">
        <f>IF(ISNUMBER(SEARCH(DropBox,Table2[[#This Row],[Description]])),1,0)</f>
        <v>1</v>
      </c>
      <c r="H129" s="18">
        <f>IF(Table2[[#This Row],[Criteria]]=1,SUM($G$5:G129),0)</f>
        <v>124</v>
      </c>
      <c r="I129" s="18" t="str">
        <f>IFERROR(INDEX(Table2[Description],MATCH(ROWS($I$5:I129),Table2[SearchID],0)),"")</f>
        <v>HSD 3KW HSD Spindle At/MT 1073-140</v>
      </c>
    </row>
    <row r="130" spans="1:9" x14ac:dyDescent="0.25">
      <c r="A130" s="18" t="s">
        <v>164</v>
      </c>
      <c r="B130" s="19">
        <v>3195</v>
      </c>
      <c r="C130" s="18" t="s">
        <v>163</v>
      </c>
      <c r="G130" s="18">
        <f>IF(ISNUMBER(SEARCH(DropBox,Table2[[#This Row],[Description]])),1,0)</f>
        <v>1</v>
      </c>
      <c r="H130" s="18">
        <f>IF(Table2[[#This Row],[Criteria]]=1,SUM($G$5:G130),0)</f>
        <v>125</v>
      </c>
      <c r="I130" s="18" t="str">
        <f>IFERROR(INDEX(Table2[Description],MATCH(ROWS($I$5:I130),Table2[SearchID],0)),"")</f>
        <v>HSD 3KW Spindle Fan (Always Available. )</v>
      </c>
    </row>
    <row r="131" spans="1:9" x14ac:dyDescent="0.25">
      <c r="A131" s="18" t="s">
        <v>3717</v>
      </c>
      <c r="B131" s="19">
        <v>221.2</v>
      </c>
      <c r="C131" s="18" t="s">
        <v>165</v>
      </c>
      <c r="G131" s="18">
        <f>IF(ISNUMBER(SEARCH(DropBox,Table2[[#This Row],[Description]])),1,0)</f>
        <v>1</v>
      </c>
      <c r="H131" s="18">
        <f>IF(Table2[[#This Row],[Criteria]]=1,SUM($G$5:G131),0)</f>
        <v>126</v>
      </c>
      <c r="I131" s="18" t="str">
        <f>IFERROR(INDEX(Table2[Description],MATCH(ROWS($I$5:I131),Table2[SearchID],0)),"")</f>
        <v>HSD 5HP ATC Spindle (ES330A) = 4KW Spindle</v>
      </c>
    </row>
    <row r="132" spans="1:9" x14ac:dyDescent="0.25">
      <c r="A132" s="18" t="s">
        <v>1844</v>
      </c>
      <c r="B132" s="19">
        <v>5600</v>
      </c>
      <c r="C132" s="18" t="s">
        <v>1847</v>
      </c>
      <c r="D132" s="18" t="s">
        <v>1845</v>
      </c>
      <c r="F132" s="18" t="s">
        <v>1846</v>
      </c>
      <c r="G132" s="18">
        <f>IF(ISNUMBER(SEARCH(DropBox,Table2[[#This Row],[Description]])),1,0)</f>
        <v>1</v>
      </c>
      <c r="H132" s="18">
        <f>IF(Table2[[#This Row],[Criteria]]=1,SUM($G$5:G132),0)</f>
        <v>127</v>
      </c>
      <c r="I132" s="18" t="str">
        <f>IFERROR(INDEX(Table2[Description],MATCH(ROWS($I$5:I132),Table2[SearchID],0)),"")</f>
        <v>HSD 5HP ATC Spindle (ES915) = 3.9KW Spindle</v>
      </c>
    </row>
    <row r="133" spans="1:9" x14ac:dyDescent="0.25">
      <c r="A133" s="18" t="s">
        <v>1030</v>
      </c>
      <c r="B133" s="19">
        <v>5975</v>
      </c>
      <c r="C133" s="18" t="s">
        <v>166</v>
      </c>
      <c r="G133" s="18">
        <f>IF(ISNUMBER(SEARCH(DropBox,Table2[[#This Row],[Description]])),1,0)</f>
        <v>1</v>
      </c>
      <c r="H133" s="18">
        <f>IF(Table2[[#This Row],[Criteria]]=1,SUM($G$5:G133),0)</f>
        <v>128</v>
      </c>
      <c r="I133" s="18" t="str">
        <f>IFERROR(INDEX(Table2[Description],MATCH(ROWS($I$5:I133),Table2[SearchID],0)),"")</f>
        <v xml:space="preserve">HSD 7.5KW ATC (10HP)(ES929) </v>
      </c>
    </row>
    <row r="134" spans="1:9" x14ac:dyDescent="0.25">
      <c r="A134" s="18" t="s">
        <v>1887</v>
      </c>
      <c r="B134" s="19">
        <v>6664</v>
      </c>
      <c r="C134" s="18" t="s">
        <v>167</v>
      </c>
      <c r="G134" s="18">
        <f>IF(ISNUMBER(SEARCH(DropBox,Table2[[#This Row],[Description]])),1,0)</f>
        <v>1</v>
      </c>
      <c r="H134" s="18">
        <f>IF(Table2[[#This Row],[Criteria]]=1,SUM($G$5:G134),0)</f>
        <v>129</v>
      </c>
      <c r="I134" s="18" t="str">
        <f>IFERROR(INDEX(Table2[Description],MATCH(ROWS($I$5:I134),Table2[SearchID],0)),"")</f>
        <v>HSD 7.5KW ATC (10HP)(ES929A) Long Nose</v>
      </c>
    </row>
    <row r="135" spans="1:9" x14ac:dyDescent="0.25">
      <c r="A135" s="18" t="s">
        <v>1885</v>
      </c>
      <c r="B135" s="19">
        <v>6664</v>
      </c>
      <c r="C135" s="18" t="s">
        <v>1884</v>
      </c>
      <c r="D135" s="18" t="s">
        <v>1845</v>
      </c>
      <c r="E135" s="19">
        <v>3808</v>
      </c>
      <c r="F135" s="133" t="s">
        <v>1888</v>
      </c>
      <c r="G135" s="18">
        <f>IF(ISNUMBER(SEARCH(DropBox,Table2[[#This Row],[Description]])),1,0)</f>
        <v>1</v>
      </c>
      <c r="H135" s="18">
        <f>IF(Table2[[#This Row],[Criteria]]=1,SUM($G$5:G135),0)</f>
        <v>130</v>
      </c>
      <c r="I135" s="18" t="str">
        <f>IFERROR(INDEX(Table2[Description],MATCH(ROWS($I$5:I135),Table2[SearchID],0)),"")</f>
        <v>HSD 7kW Manual Spindle Y61609094</v>
      </c>
    </row>
    <row r="136" spans="1:9" x14ac:dyDescent="0.25">
      <c r="A136" s="18" t="s">
        <v>4144</v>
      </c>
      <c r="B136" s="19">
        <v>2441.25</v>
      </c>
      <c r="C136" s="18" t="s">
        <v>4145</v>
      </c>
      <c r="F136" s="18" t="s">
        <v>4115</v>
      </c>
      <c r="G136" s="18">
        <f>IF(ISNUMBER(SEARCH(DropBox,Table2[[#This Row],[Description]])),1,0)</f>
        <v>1</v>
      </c>
      <c r="H136" s="18">
        <f>IF(Table2[[#This Row],[Criteria]]=1,SUM($G$5:G136),0)</f>
        <v>131</v>
      </c>
      <c r="I136" s="18" t="str">
        <f>IFERROR(INDEX(Table2[Description],MATCH(ROWS($I$5:I136),Table2[SearchID],0)),"")</f>
        <v xml:space="preserve">HSD S1 Sensor: H41805006       ES915/919/929/988/779/789 </v>
      </c>
    </row>
    <row r="137" spans="1:9" x14ac:dyDescent="0.25">
      <c r="A137" s="18" t="s">
        <v>9683</v>
      </c>
      <c r="B137" s="19">
        <v>183.4</v>
      </c>
      <c r="C137" s="18" t="s">
        <v>67</v>
      </c>
      <c r="E137" s="19">
        <v>131</v>
      </c>
      <c r="G137" s="18">
        <f>IF(ISNUMBER(SEARCH(DropBox,Table2[[#This Row],[Description]])),1,0)</f>
        <v>1</v>
      </c>
      <c r="H137" s="18">
        <f>IF(Table2[[#This Row],[Criteria]]=1,SUM($G$5:G137),0)</f>
        <v>132</v>
      </c>
      <c r="I137" s="18" t="str">
        <f>IFERROR(INDEX(Table2[Description],MATCH(ROWS($I$5:I137),Table2[SearchID],0)),"")</f>
        <v xml:space="preserve">HSD S2 Sensor: H4180500601  ES915/919/929/988/779/789  </v>
      </c>
    </row>
    <row r="138" spans="1:9" x14ac:dyDescent="0.25">
      <c r="A138" s="18" t="s">
        <v>9684</v>
      </c>
      <c r="B138" s="19">
        <v>183.4</v>
      </c>
      <c r="C138" s="18" t="s">
        <v>67</v>
      </c>
      <c r="E138" s="19">
        <v>131</v>
      </c>
      <c r="G138" s="18">
        <f>IF(ISNUMBER(SEARCH(DropBox,Table2[[#This Row],[Description]])),1,0)</f>
        <v>1</v>
      </c>
      <c r="H138" s="18">
        <f>IF(Table2[[#This Row],[Criteria]]=1,SUM($G$5:G138),0)</f>
        <v>133</v>
      </c>
      <c r="I138" s="18" t="str">
        <f>IFERROR(INDEX(Table2[Description],MATCH(ROWS($I$5:I138),Table2[SearchID],0)),"")</f>
        <v xml:space="preserve">HSD S3 Sensor: H4180500602  ES915/919/929/988/779/789  </v>
      </c>
    </row>
    <row r="139" spans="1:9" x14ac:dyDescent="0.25">
      <c r="A139" s="18" t="s">
        <v>9682</v>
      </c>
      <c r="B139" s="19">
        <v>183.4</v>
      </c>
      <c r="C139" s="18" t="s">
        <v>67</v>
      </c>
      <c r="E139" s="19">
        <v>131</v>
      </c>
      <c r="G139" s="18">
        <f>IF(ISNUMBER(SEARCH(DropBox,Table2[[#This Row],[Description]])),1,0)</f>
        <v>1</v>
      </c>
      <c r="H139" s="18">
        <f>IF(Table2[[#This Row],[Criteria]]=1,SUM($G$5:G139),0)</f>
        <v>134</v>
      </c>
      <c r="I139" s="18" t="str">
        <f>IFERROR(INDEX(Table2[Description],MATCH(ROWS($I$5:I139),Table2[SearchID],0)),"")</f>
        <v>HSD S4 Sensor: H5664H0016    ES915/919/929/988/779/789   (this sensor is only on HSK Spindles)</v>
      </c>
    </row>
    <row r="140" spans="1:9" x14ac:dyDescent="0.25">
      <c r="A140" s="18" t="s">
        <v>9685</v>
      </c>
      <c r="B140" s="19">
        <v>183.4</v>
      </c>
      <c r="C140" s="18" t="s">
        <v>67</v>
      </c>
      <c r="E140" s="19">
        <v>131</v>
      </c>
      <c r="G140" s="18">
        <f>IF(ISNUMBER(SEARCH(DropBox,Table2[[#This Row],[Description]])),1,0)</f>
        <v>1</v>
      </c>
      <c r="H140" s="18">
        <f>IF(Table2[[#This Row],[Criteria]]=1,SUM($G$5:G140),0)</f>
        <v>135</v>
      </c>
      <c r="I140" s="18" t="str">
        <f>IFERROR(INDEX(Table2[Description],MATCH(ROWS($I$5:I140),Table2[SearchID],0)),"")</f>
        <v xml:space="preserve">HSD Spindle Cable 3.0 </v>
      </c>
    </row>
    <row r="141" spans="1:9" x14ac:dyDescent="0.25">
      <c r="A141" s="18" t="s">
        <v>169</v>
      </c>
      <c r="B141" s="19">
        <v>324</v>
      </c>
      <c r="C141" s="18" t="s">
        <v>168</v>
      </c>
      <c r="D141" s="18" t="s">
        <v>170</v>
      </c>
      <c r="G141" s="18">
        <f>IF(ISNUMBER(SEARCH(DropBox,Table2[[#This Row],[Description]])),1,0)</f>
        <v>1</v>
      </c>
      <c r="H141" s="18">
        <f>IF(Table2[[#This Row],[Criteria]]=1,SUM($G$5:G141),0)</f>
        <v>136</v>
      </c>
      <c r="I141" s="18" t="str">
        <f>IFERROR(INDEX(Table2[Description],MATCH(ROWS($I$5:I141),Table2[SearchID],0)),"")</f>
        <v>HSD Spindle Repair</v>
      </c>
    </row>
    <row r="142" spans="1:9" x14ac:dyDescent="0.25">
      <c r="A142" s="18" t="s">
        <v>3350</v>
      </c>
      <c r="B142" s="19">
        <v>2622</v>
      </c>
      <c r="C142" s="18" t="s">
        <v>67</v>
      </c>
      <c r="G142" s="18">
        <f>IF(ISNUMBER(SEARCH(DropBox,Table2[[#This Row],[Description]])),1,0)</f>
        <v>1</v>
      </c>
      <c r="H142" s="18">
        <f>IF(Table2[[#This Row],[Criteria]]=1,SUM($G$5:G142),0)</f>
        <v>137</v>
      </c>
      <c r="I142" s="18" t="str">
        <f>IFERROR(INDEX(Table2[Description],MATCH(ROWS($I$5:I142),Table2[SearchID],0)),"")</f>
        <v>HSD Tool Fork ISO 30</v>
      </c>
    </row>
    <row r="143" spans="1:9" x14ac:dyDescent="0.25">
      <c r="A143" s="18" t="s">
        <v>172</v>
      </c>
      <c r="B143" s="19">
        <v>59.95</v>
      </c>
      <c r="C143" s="18" t="s">
        <v>171</v>
      </c>
      <c r="G143" s="18">
        <f>IF(ISNUMBER(SEARCH(DropBox,Table2[[#This Row],[Description]])),1,0)</f>
        <v>1</v>
      </c>
      <c r="H143" s="18">
        <f>IF(Table2[[#This Row],[Criteria]]=1,SUM($G$5:G143),0)</f>
        <v>138</v>
      </c>
      <c r="I143" s="18" t="str">
        <f>IFERROR(INDEX(Table2[Description],MATCH(ROWS($I$5:I143),Table2[SearchID],0)),"")</f>
        <v>HSD Tool Holder ISO 30 Tool Cone</v>
      </c>
    </row>
    <row r="144" spans="1:9" x14ac:dyDescent="0.25">
      <c r="A144" s="18" t="s">
        <v>174</v>
      </c>
      <c r="B144" s="19">
        <v>136.94999999999999</v>
      </c>
      <c r="C144" s="18" t="s">
        <v>173</v>
      </c>
      <c r="G144" s="18">
        <f>IF(ISNUMBER(SEARCH(DropBox,Table2[[#This Row],[Description]])),1,0)</f>
        <v>1</v>
      </c>
      <c r="H144" s="18">
        <f>IF(Table2[[#This Row],[Criteria]]=1,SUM($G$5:G144),0)</f>
        <v>139</v>
      </c>
      <c r="I144" s="18" t="str">
        <f>IFERROR(INDEX(Table2[Description],MATCH(ROWS($I$5:I144),Table2[SearchID],0)),"")</f>
        <v>HSK Tool Fork</v>
      </c>
    </row>
    <row r="145" spans="1:9" x14ac:dyDescent="0.25">
      <c r="A145" s="18" t="s">
        <v>175</v>
      </c>
      <c r="B145" s="19">
        <v>69.95</v>
      </c>
      <c r="G145" s="18">
        <f>IF(ISNUMBER(SEARCH(DropBox,Table2[[#This Row],[Description]])),1,0)</f>
        <v>1</v>
      </c>
      <c r="H145" s="18">
        <f>IF(Table2[[#This Row],[Criteria]]=1,SUM($G$5:G145),0)</f>
        <v>140</v>
      </c>
      <c r="I145" s="18" t="str">
        <f>IFERROR(INDEX(Table2[Description],MATCH(ROWS($I$5:I145),Table2[SearchID],0)),"")</f>
        <v>In House Labor for Parts Made PER HOUR</v>
      </c>
    </row>
    <row r="146" spans="1:9" x14ac:dyDescent="0.25">
      <c r="A146" s="18" t="s">
        <v>176</v>
      </c>
      <c r="B146" s="19">
        <v>75</v>
      </c>
      <c r="G146" s="18">
        <f>IF(ISNUMBER(SEARCH(DropBox,Table2[[#This Row],[Description]])),1,0)</f>
        <v>1</v>
      </c>
      <c r="H146" s="18">
        <f>IF(Table2[[#This Row],[Criteria]]=1,SUM($G$5:G146),0)</f>
        <v>141</v>
      </c>
      <c r="I146" s="18" t="str">
        <f>IFERROR(INDEX(Table2[Description],MATCH(ROWS($I$5:I146),Table2[SearchID],0)),"")</f>
        <v>ISO 30 Tool Cone</v>
      </c>
    </row>
    <row r="147" spans="1:9" x14ac:dyDescent="0.25">
      <c r="A147" s="18" t="s">
        <v>177</v>
      </c>
      <c r="B147" s="19">
        <v>145.25</v>
      </c>
      <c r="C147" s="18" t="s">
        <v>173</v>
      </c>
      <c r="G147" s="18">
        <f>IF(ISNUMBER(SEARCH(DropBox,Table2[[#This Row],[Description]])),1,0)</f>
        <v>1</v>
      </c>
      <c r="H147" s="18">
        <f>IF(Table2[[#This Row],[Criteria]]=1,SUM($G$5:G147),0)</f>
        <v>142</v>
      </c>
      <c r="I147" s="18" t="str">
        <f>IFERROR(INDEX(Table2[Description],MATCH(ROWS($I$5:I147),Table2[SearchID],0)),"")</f>
        <v>Key Woodruff</v>
      </c>
    </row>
    <row r="148" spans="1:9" x14ac:dyDescent="0.25">
      <c r="A148" s="18" t="s">
        <v>3177</v>
      </c>
      <c r="B148" s="19">
        <v>2</v>
      </c>
      <c r="C148" s="18" t="s">
        <v>67</v>
      </c>
    </row>
    <row r="149" spans="1:9" x14ac:dyDescent="0.25">
      <c r="A149" s="18" t="s">
        <v>3177</v>
      </c>
      <c r="B149" s="19">
        <v>2</v>
      </c>
      <c r="C149" s="18" t="s">
        <v>67</v>
      </c>
      <c r="G149" s="18">
        <f>IF(ISNUMBER(SEARCH(DropBox,Table2[[#This Row],[Description]])),1,0)</f>
        <v>1</v>
      </c>
      <c r="H149" s="18">
        <f>IF(Table2[[#This Row],[Criteria]]=1,SUM($G$5:G149),0)</f>
        <v>143</v>
      </c>
      <c r="I149" s="18" t="str">
        <f>IFERROR(INDEX(Table2[Description],MATCH(ROWS($I$5:I149),Table2[SearchID],0)),"")</f>
        <v>Laser</v>
      </c>
    </row>
    <row r="150" spans="1:9" x14ac:dyDescent="0.25">
      <c r="A150" s="18" t="s">
        <v>178</v>
      </c>
      <c r="B150" s="19">
        <v>150</v>
      </c>
      <c r="G150" s="18">
        <f>IF(ISNUMBER(SEARCH(DropBox,Table2[[#This Row],[Description]])),1,0)</f>
        <v>1</v>
      </c>
      <c r="H150" s="18">
        <f>IF(Table2[[#This Row],[Criteria]]=1,SUM($G$5:G150),0)</f>
        <v>144</v>
      </c>
      <c r="I150" s="18" t="str">
        <f>IFERROR(INDEX(Table2[Description],MATCH(ROWS($I$5:I150),Table2[SearchID],0)),"")</f>
        <v>Laser Kit (Woodstock G2899 - Safety Switch for G2894 may be needed)</v>
      </c>
    </row>
    <row r="151" spans="1:9" x14ac:dyDescent="0.25">
      <c r="A151" s="18" t="s">
        <v>179</v>
      </c>
      <c r="B151" s="19">
        <v>345</v>
      </c>
      <c r="C151" s="18" t="s">
        <v>67</v>
      </c>
      <c r="G151" s="18">
        <f>IF(ISNUMBER(SEARCH(DropBox,Table2[[#This Row],[Description]])),1,0)</f>
        <v>1</v>
      </c>
      <c r="H151" s="18">
        <f>IF(Table2[[#This Row],[Criteria]]=1,SUM($G$5:G151),0)</f>
        <v>145</v>
      </c>
      <c r="I151" s="18" t="str">
        <f>IFERROR(INDEX(Table2[Description],MATCH(ROWS($I$5:I151),Table2[SearchID],0)),"")</f>
        <v>Laser Power Supply(OLD STYLE)</v>
      </c>
    </row>
    <row r="152" spans="1:9" x14ac:dyDescent="0.25">
      <c r="A152" s="18" t="s">
        <v>181</v>
      </c>
      <c r="B152" s="19">
        <v>275</v>
      </c>
      <c r="C152" s="18" t="s">
        <v>180</v>
      </c>
      <c r="G152" s="18">
        <f>IF(ISNUMBER(SEARCH(DropBox,Table2[[#This Row],[Description]])),1,0)</f>
        <v>1</v>
      </c>
      <c r="H152" s="18">
        <f>IF(Table2[[#This Row],[Criteria]]=1,SUM($G$5:G152),0)</f>
        <v>146</v>
      </c>
      <c r="I152" s="18" t="str">
        <f>IFERROR(INDEX(Table2[Description],MATCH(ROWS($I$5:I152),Table2[SearchID],0)),"")</f>
        <v>Loc Line on Aluminum Block 12 inch</v>
      </c>
    </row>
    <row r="153" spans="1:9" x14ac:dyDescent="0.25">
      <c r="A153" s="18" t="s">
        <v>183</v>
      </c>
      <c r="B153" s="19">
        <v>39.380000000000003</v>
      </c>
      <c r="C153" s="18" t="s">
        <v>182</v>
      </c>
      <c r="G153" s="18">
        <f>IF(ISNUMBER(SEARCH(DropBox,Table2[[#This Row],[Description]])),1,0)</f>
        <v>1</v>
      </c>
      <c r="H153" s="18">
        <f>IF(Table2[[#This Row],[Criteria]]=1,SUM($G$5:G153),0)</f>
        <v>147</v>
      </c>
      <c r="I153" s="18" t="str">
        <f>IFERROR(INDEX(Table2[Description],MATCH(ROWS($I$5:I153),Table2[SearchID],0)),"")</f>
        <v>Maintenance Kit</v>
      </c>
    </row>
    <row r="154" spans="1:9" x14ac:dyDescent="0.25">
      <c r="A154" s="18" t="s">
        <v>9186</v>
      </c>
      <c r="B154" s="19">
        <v>35</v>
      </c>
      <c r="C154" s="18" t="s">
        <v>67</v>
      </c>
      <c r="D154" s="18" t="s">
        <v>3186</v>
      </c>
      <c r="G154" s="18">
        <f>IF(ISNUMBER(SEARCH(DropBox,Table2[[#This Row],[Description]])),1,0)</f>
        <v>1</v>
      </c>
      <c r="H154" s="18">
        <f>IF(Table2[[#This Row],[Criteria]]=1,SUM($G$5:G154),0)</f>
        <v>148</v>
      </c>
      <c r="I154" s="18" t="str">
        <f>IFERROR(INDEX(Table2[Description],MATCH(ROWS($I$5:I154),Table2[SearchID],0)),"")</f>
        <v>Maintenance Kit 4 Grease Pack</v>
      </c>
    </row>
    <row r="155" spans="1:9" x14ac:dyDescent="0.25">
      <c r="A155" s="18" t="s">
        <v>184</v>
      </c>
      <c r="B155" s="19">
        <v>100</v>
      </c>
      <c r="C155" s="18" t="s">
        <v>67</v>
      </c>
      <c r="G155" s="18">
        <f>IF(ISNUMBER(SEARCH(DropBox,Table2[[#This Row],[Description]])),1,0)</f>
        <v>1</v>
      </c>
      <c r="H155" s="18">
        <f>IF(Table2[[#This Row],[Criteria]]=1,SUM($G$5:G155),0)</f>
        <v>149</v>
      </c>
      <c r="I155" s="18" t="str">
        <f>IFERROR(INDEX(Table2[Description],MATCH(ROWS($I$5:I155),Table2[SearchID],0)),"")</f>
        <v>Milwaukee 2-1/4 Max HP Fixed-Base Production Router (Do NOT Sell)</v>
      </c>
    </row>
    <row r="156" spans="1:9" x14ac:dyDescent="0.25">
      <c r="A156" s="18" t="s">
        <v>185</v>
      </c>
      <c r="B156" s="19">
        <v>22.84</v>
      </c>
      <c r="C156" s="18" t="s">
        <v>67</v>
      </c>
      <c r="G156" s="18">
        <f>IF(ISNUMBER(SEARCH(DropBox,Table2[[#This Row],[Description]])),1,0)</f>
        <v>1</v>
      </c>
      <c r="H156" s="18">
        <f>IF(Table2[[#This Row],[Criteria]]=1,SUM($G$5:G156),0)</f>
        <v>150</v>
      </c>
      <c r="I156" s="18" t="str">
        <f>IFERROR(INDEX(Table2[Description],MATCH(ROWS($I$5:I156),Table2[SearchID],0)),"")</f>
        <v>Milwaukee Routers 3.5HP DO NOT SELL</v>
      </c>
    </row>
    <row r="157" spans="1:9" x14ac:dyDescent="0.25">
      <c r="A157" s="18" t="s">
        <v>654</v>
      </c>
      <c r="B157" s="19">
        <v>180</v>
      </c>
      <c r="C157" s="18" t="s">
        <v>653</v>
      </c>
      <c r="F157" s="18" t="s">
        <v>652</v>
      </c>
      <c r="G157" s="18">
        <f>IF(ISNUMBER(SEARCH(DropBox,Table2[[#This Row],[Description]])),1,0)</f>
        <v>1</v>
      </c>
      <c r="H157" s="18">
        <f>IF(Table2[[#This Row],[Criteria]]=1,SUM($G$5:G157),0)</f>
        <v>151</v>
      </c>
      <c r="I157" s="18" t="str">
        <f>IFERROR(INDEX(Table2[Description],MATCH(ROWS($I$5:I157),Table2[SearchID],0)),"")</f>
        <v>MISC</v>
      </c>
    </row>
    <row r="158" spans="1:9" x14ac:dyDescent="0.25">
      <c r="A158" s="18" t="s">
        <v>410</v>
      </c>
      <c r="B158" s="19">
        <v>435</v>
      </c>
      <c r="C158" s="18" t="s">
        <v>411</v>
      </c>
      <c r="F158" s="18" t="s">
        <v>668</v>
      </c>
      <c r="G158" s="18">
        <f>IF(ISNUMBER(SEARCH(DropBox,Table2[[#This Row],[Description]])),1,0)</f>
        <v>1</v>
      </c>
      <c r="H158" s="18">
        <f>IF(Table2[[#This Row],[Criteria]]=1,SUM($G$5:G158),0)</f>
        <v>152</v>
      </c>
      <c r="I158" s="18" t="str">
        <f>IFERROR(INDEX(Table2[Description],MATCH(ROWS($I$5:I158),Table2[SearchID],0)),"")</f>
        <v>MISC</v>
      </c>
    </row>
    <row r="159" spans="1:9" x14ac:dyDescent="0.25">
      <c r="A159" s="18" t="s">
        <v>67</v>
      </c>
      <c r="B159" s="19">
        <v>35.880000000000003</v>
      </c>
      <c r="C159" s="18" t="s">
        <v>287</v>
      </c>
      <c r="G159" s="18">
        <f>IF(ISNUMBER(SEARCH(DropBox,Table2[[#This Row],[Description]])),1,0)</f>
        <v>1</v>
      </c>
      <c r="H159" s="18">
        <f>IF(Table2[[#This Row],[Criteria]]=1,SUM($G$5:G159),0)</f>
        <v>153</v>
      </c>
      <c r="I159" s="18" t="str">
        <f>IFERROR(INDEX(Table2[Description],MATCH(ROWS($I$5:I159),Table2[SearchID],0)),"")</f>
        <v>MISC</v>
      </c>
    </row>
    <row r="160" spans="1:9" x14ac:dyDescent="0.25">
      <c r="A160" s="18" t="s">
        <v>67</v>
      </c>
      <c r="B160" s="19">
        <v>36.880000000000003</v>
      </c>
      <c r="C160" s="18" t="s">
        <v>288</v>
      </c>
      <c r="G160" s="18">
        <f>IF(ISNUMBER(SEARCH(DropBox,Table2[[#This Row],[Description]])),1,0)</f>
        <v>1</v>
      </c>
      <c r="H160" s="18">
        <f>IF(Table2[[#This Row],[Criteria]]=1,SUM($G$5:G160),0)</f>
        <v>154</v>
      </c>
      <c r="I160" s="18" t="str">
        <f>IFERROR(INDEX(Table2[Description],MATCH(ROWS($I$5:I160),Table2[SearchID],0)),"")</f>
        <v>MISTER Maglube (current mister 2017) U011V-J211-10 X-TKG , Mag1-9 Micro lubrication system</v>
      </c>
    </row>
    <row r="161" spans="1:9" x14ac:dyDescent="0.25">
      <c r="A161" s="18" t="s">
        <v>67</v>
      </c>
      <c r="B161" s="19">
        <v>73.42</v>
      </c>
      <c r="C161" s="18" t="s">
        <v>289</v>
      </c>
      <c r="G161" s="18">
        <f>IF(ISNUMBER(SEARCH(DropBox,Table2[[#This Row],[Description]])),1,0)</f>
        <v>1</v>
      </c>
      <c r="H161" s="18">
        <f>IF(Table2[[#This Row],[Criteria]]=1,SUM($G$5:G161),0)</f>
        <v>155</v>
      </c>
      <c r="I161" s="18" t="str">
        <f>IFERROR(INDEX(Table2[Description],MATCH(ROWS($I$5:I161),Table2[SearchID],0)),"")</f>
        <v xml:space="preserve">Mister Maglube 10oz Resevoir (list: $30.)(CAMaster Purchase Price: $24.00) </v>
      </c>
    </row>
    <row r="162" spans="1:9" x14ac:dyDescent="0.25">
      <c r="A162" s="18" t="s">
        <v>1721</v>
      </c>
      <c r="B162" s="19">
        <v>1250</v>
      </c>
      <c r="C162" s="18" t="s">
        <v>1720</v>
      </c>
      <c r="G162" s="18">
        <f>IF(ISNUMBER(SEARCH(DropBox,Table2[[#This Row],[Description]])),1,0)</f>
        <v>1</v>
      </c>
      <c r="H162" s="18">
        <f>IF(Table2[[#This Row],[Criteria]]=1,SUM($G$5:G162),0)</f>
        <v>156</v>
      </c>
      <c r="I162" s="18" t="str">
        <f>IFERROR(INDEX(Table2[Description],MATCH(ROWS($I$5:I162),Table2[SearchID],0)),"")</f>
        <v>Mister Trico (old not used any more or for sale)</v>
      </c>
    </row>
    <row r="163" spans="1:9" x14ac:dyDescent="0.25">
      <c r="A163" s="18" t="s">
        <v>4795</v>
      </c>
      <c r="B163" s="19">
        <v>42</v>
      </c>
      <c r="C163" s="18">
        <v>12012</v>
      </c>
      <c r="G163" s="18">
        <f>IF(ISNUMBER(SEARCH(DropBox,Table2[[#This Row],[Description]])),1,0)</f>
        <v>1</v>
      </c>
      <c r="H163" s="18">
        <f>IF(Table2[[#This Row],[Criteria]]=1,SUM($G$5:G163),0)</f>
        <v>157</v>
      </c>
      <c r="I163" s="18" t="str">
        <f>IFERROR(INDEX(Table2[Description],MATCH(ROWS($I$5:I163),Table2[SearchID],0)),"")</f>
        <v>MOLEX Pin Female</v>
      </c>
    </row>
    <row r="164" spans="1:9" x14ac:dyDescent="0.25">
      <c r="A164" s="18" t="s">
        <v>186</v>
      </c>
      <c r="B164" s="19">
        <v>720</v>
      </c>
      <c r="G164" s="18">
        <f>IF(ISNUMBER(SEARCH(DropBox,Table2[[#This Row],[Description]])),1,0)</f>
        <v>1</v>
      </c>
      <c r="H164" s="18">
        <f>IF(Table2[[#This Row],[Criteria]]=1,SUM($G$5:G164),0)</f>
        <v>158</v>
      </c>
      <c r="I164" s="18" t="str">
        <f>IFERROR(INDEX(Table2[Description],MATCH(ROWS($I$5:I164),Table2[SearchID],0)),"")</f>
        <v>MX3660</v>
      </c>
    </row>
    <row r="165" spans="1:9" x14ac:dyDescent="0.25">
      <c r="A165" s="18" t="s">
        <v>919</v>
      </c>
      <c r="B165" s="19">
        <v>0.72</v>
      </c>
      <c r="C165" s="18" t="s">
        <v>920</v>
      </c>
      <c r="G165" s="18">
        <f>IF(ISNUMBER(SEARCH(DropBox,Table2[[#This Row],[Description]])),1,0)</f>
        <v>1</v>
      </c>
      <c r="H165" s="18">
        <f>IF(Table2[[#This Row],[Criteria]]=1,SUM($G$5:G165),0)</f>
        <v>159</v>
      </c>
      <c r="I165" s="18" t="str">
        <f>IFERROR(INDEX(Table2[Description],MATCH(ROWS($I$5:I165),Table2[SearchID],0)),"")</f>
        <v>MX4660</v>
      </c>
    </row>
    <row r="166" spans="1:9" x14ac:dyDescent="0.25">
      <c r="A166" s="18" t="s">
        <v>188</v>
      </c>
      <c r="B166" s="19">
        <v>367.5</v>
      </c>
      <c r="C166" s="18" t="s">
        <v>187</v>
      </c>
      <c r="D166" s="18" t="s">
        <v>189</v>
      </c>
      <c r="G166" s="18">
        <f>IF(ISNUMBER(SEARCH(DropBox,Table2[[#This Row],[Description]])),1,0)</f>
        <v>1</v>
      </c>
      <c r="H166" s="18">
        <f>IF(Table2[[#This Row],[Criteria]]=1,SUM($G$5:G166),0)</f>
        <v>160</v>
      </c>
      <c r="I166" s="18" t="str">
        <f>IFERROR(INDEX(Table2[Description],MATCH(ROWS($I$5:I166),Table2[SearchID],0)),"")</f>
        <v>NO Switch for 104-199</v>
      </c>
    </row>
    <row r="167" spans="1:9" x14ac:dyDescent="0.25">
      <c r="A167" s="18" t="s">
        <v>191</v>
      </c>
      <c r="B167" s="19">
        <v>455</v>
      </c>
      <c r="C167" s="18" t="s">
        <v>190</v>
      </c>
      <c r="D167" s="18" t="s">
        <v>192</v>
      </c>
      <c r="G167" s="18">
        <f>IF(ISNUMBER(SEARCH(DropBox,Table2[[#This Row],[Description]])),1,0)</f>
        <v>1</v>
      </c>
      <c r="H167" s="18">
        <f>IF(Table2[[#This Row],[Criteria]]=1,SUM($G$5:G167),0)</f>
        <v>161</v>
      </c>
      <c r="I167" s="18" t="str">
        <f>IFERROR(INDEX(Table2[Description],MATCH(ROWS($I$5:I167),Table2[SearchID],0)),"")</f>
        <v>OLD GANTRY (Scrap)</v>
      </c>
    </row>
    <row r="168" spans="1:9" x14ac:dyDescent="0.25">
      <c r="A168" s="18" t="s">
        <v>194</v>
      </c>
      <c r="B168" s="19">
        <v>7.5</v>
      </c>
      <c r="C168" s="18" t="s">
        <v>193</v>
      </c>
      <c r="G168" s="18">
        <f>IF(ISNUMBER(SEARCH(DropBox,Table2[[#This Row],[Description]])),1,0)</f>
        <v>1</v>
      </c>
      <c r="H168" s="18">
        <f>IF(Table2[[#This Row],[Criteria]]=1,SUM($G$5:G168),0)</f>
        <v>162</v>
      </c>
      <c r="I168" s="18" t="str">
        <f>IFERROR(INDEX(Table2[Description],MATCH(ROWS($I$5:I168),Table2[SearchID],0)),"")</f>
        <v>OLD side Plate set (Scrap)</v>
      </c>
    </row>
    <row r="169" spans="1:9" x14ac:dyDescent="0.25">
      <c r="A169" s="18" t="s">
        <v>10015</v>
      </c>
      <c r="B169" s="19">
        <v>50</v>
      </c>
      <c r="C169" s="18" t="s">
        <v>67</v>
      </c>
      <c r="G169" s="18">
        <f>IF(ISNUMBER(SEARCH(DropBox,Table2[[#This Row],[Description]])),1,0)</f>
        <v>1</v>
      </c>
      <c r="H169" s="18">
        <f>IF(Table2[[#This Row],[Criteria]]=1,SUM($G$5:G169),0)</f>
        <v>163</v>
      </c>
      <c r="I169" s="18" t="str">
        <f>IFERROR(INDEX(Table2[Description],MATCH(ROWS($I$5:I169),Table2[SearchID],0)),"")</f>
        <v xml:space="preserve">On/Off switch </v>
      </c>
    </row>
    <row r="170" spans="1:9" x14ac:dyDescent="0.25">
      <c r="A170" s="18" t="s">
        <v>10016</v>
      </c>
      <c r="B170" s="19">
        <v>25</v>
      </c>
      <c r="C170" s="18" t="s">
        <v>67</v>
      </c>
      <c r="G170" s="18">
        <f>IF(ISNUMBER(SEARCH(DropBox,Table2[[#This Row],[Description]])),1,0)</f>
        <v>1</v>
      </c>
      <c r="H170" s="18">
        <f>IF(Table2[[#This Row],[Criteria]]=1,SUM($G$5:G170),0)</f>
        <v>164</v>
      </c>
      <c r="I170" s="18" t="str">
        <f>IFERROR(INDEX(Table2[Description],MATCH(ROWS($I$5:I170),Table2[SearchID],0)),"")</f>
        <v>Paddle Valve</v>
      </c>
    </row>
    <row r="171" spans="1:9" x14ac:dyDescent="0.25">
      <c r="A171" s="18" t="s">
        <v>196</v>
      </c>
      <c r="B171" s="19">
        <v>13.15</v>
      </c>
      <c r="C171" s="18" t="s">
        <v>195</v>
      </c>
      <c r="G171" s="18">
        <f>IF(ISNUMBER(SEARCH(DropBox,Table2[[#This Row],[Description]])),1,0)</f>
        <v>1</v>
      </c>
      <c r="H171" s="18">
        <f>IF(Table2[[#This Row],[Criteria]]=1,SUM($G$5:G171),0)</f>
        <v>165</v>
      </c>
      <c r="I171" s="18" t="str">
        <f>IFERROR(INDEX(Table2[Description],MATCH(ROWS($I$5:I171),Table2[SearchID],0)),"")</f>
        <v>Panther Dust Boot</v>
      </c>
    </row>
    <row r="172" spans="1:9" x14ac:dyDescent="0.25">
      <c r="A172" s="18" t="s">
        <v>1654</v>
      </c>
      <c r="B172" s="19">
        <v>30.63</v>
      </c>
      <c r="C172" s="18" t="s">
        <v>67</v>
      </c>
      <c r="G172" s="18">
        <f>IF(ISNUMBER(SEARCH(DropBox,Table2[[#This Row],[Description]])),1,0)</f>
        <v>1</v>
      </c>
      <c r="H172" s="18">
        <f>IF(Table2[[#This Row],[Criteria]]=1,SUM($G$5:G172),0)</f>
        <v>166</v>
      </c>
      <c r="I172" s="18" t="str">
        <f>IFERROR(INDEX(Table2[Description],MATCH(ROWS($I$5:I172),Table2[SearchID],0)),"")</f>
        <v>Panther Dust Boot Air Cylinder</v>
      </c>
    </row>
    <row r="173" spans="1:9" x14ac:dyDescent="0.25">
      <c r="A173" s="18" t="s">
        <v>3418</v>
      </c>
      <c r="B173" s="19">
        <v>300</v>
      </c>
      <c r="C173" s="18" t="s">
        <v>67</v>
      </c>
      <c r="G173" s="18">
        <f>IF(ISNUMBER(SEARCH(DropBox,Table2[[#This Row],[Description]])),1,0)</f>
        <v>1</v>
      </c>
      <c r="H173" s="18">
        <f>IF(Table2[[#This Row],[Criteria]]=1,SUM($G$5:G173),0)</f>
        <v>167</v>
      </c>
      <c r="I173" s="18" t="str">
        <f>IFERROR(INDEX(Table2[Description],MATCH(ROWS($I$5:I173),Table2[SearchID],0)),"")</f>
        <v>Panther Dust Boot Screw</v>
      </c>
    </row>
    <row r="174" spans="1:9" x14ac:dyDescent="0.25">
      <c r="A174" s="18" t="s">
        <v>197</v>
      </c>
      <c r="B174" s="19">
        <v>34.06</v>
      </c>
      <c r="G174" s="18">
        <f>IF(ISNUMBER(SEARCH(DropBox,Table2[[#This Row],[Description]])),1,0)</f>
        <v>1</v>
      </c>
      <c r="H174" s="18">
        <f>IF(Table2[[#This Row],[Criteria]]=1,SUM($G$5:G174),0)</f>
        <v>168</v>
      </c>
      <c r="I174" s="18" t="str">
        <f>IFERROR(INDEX(Table2[Description],MATCH(ROWS($I$5:I174),Table2[SearchID],0)),"")</f>
        <v>Panther Dust Boot Shroud</v>
      </c>
    </row>
    <row r="175" spans="1:9" x14ac:dyDescent="0.25">
      <c r="A175" s="18" t="s">
        <v>198</v>
      </c>
      <c r="B175" s="19">
        <v>3.5</v>
      </c>
      <c r="G175" s="18">
        <f>IF(ISNUMBER(SEARCH(DropBox,Table2[[#This Row],[Description]])),1,0)</f>
        <v>1</v>
      </c>
      <c r="H175" s="18">
        <f>IF(Table2[[#This Row],[Criteria]]=1,SUM($G$5:G175),0)</f>
        <v>169</v>
      </c>
      <c r="I175" s="18" t="str">
        <f>IFERROR(INDEX(Table2[Description],MATCH(ROWS($I$5:I175),Table2[SearchID],0)),"")</f>
        <v>Panther Pinion (Spur) Gear - Straight Teeth</v>
      </c>
    </row>
    <row r="176" spans="1:9" x14ac:dyDescent="0.25">
      <c r="A176" s="18" t="s">
        <v>199</v>
      </c>
      <c r="B176" s="19">
        <v>10</v>
      </c>
      <c r="G176" s="18">
        <f>IF(ISNUMBER(SEARCH(DropBox,Table2[[#This Row],[Description]])),1,0)</f>
        <v>1</v>
      </c>
      <c r="H176" s="18">
        <f>IF(Table2[[#This Row],[Criteria]]=1,SUM($G$5:G176),0)</f>
        <v>170</v>
      </c>
      <c r="I176" s="18" t="str">
        <f>IFERROR(INDEX(Table2[Description],MATCH(ROWS($I$5:I176),Table2[SearchID],0)),"")</f>
        <v>Panther Pinion Gear Helical Teeth</v>
      </c>
    </row>
    <row r="177" spans="1:9" x14ac:dyDescent="0.25">
      <c r="A177" s="18" t="s">
        <v>9744</v>
      </c>
      <c r="B177" s="19">
        <v>13.01</v>
      </c>
      <c r="C177" s="18" t="s">
        <v>263</v>
      </c>
      <c r="D177" s="18" t="s">
        <v>4369</v>
      </c>
      <c r="G177" s="18">
        <f>IF(ISNUMBER(SEARCH(DropBox,Table2[[#This Row],[Description]])),1,0)</f>
        <v>1</v>
      </c>
      <c r="H177" s="18">
        <f>IF(Table2[[#This Row],[Criteria]]=1,SUM($G$5:G177),0)</f>
        <v>171</v>
      </c>
      <c r="I177" s="18" t="str">
        <f>IFERROR(INDEX(Table2[Description],MATCH(ROWS($I$5:I177),Table2[SearchID],0)),"")</f>
        <v>PayPal Cost</v>
      </c>
    </row>
    <row r="178" spans="1:9" x14ac:dyDescent="0.25">
      <c r="A178" s="18" t="s">
        <v>9420</v>
      </c>
      <c r="B178" s="19">
        <v>27.63</v>
      </c>
      <c r="C178" s="18" t="s">
        <v>9418</v>
      </c>
      <c r="F178" s="18" t="s">
        <v>9419</v>
      </c>
      <c r="G178" s="18">
        <f>IF(ISNUMBER(SEARCH(DropBox,Table2[[#This Row],[Description]])),1,0)</f>
        <v>1</v>
      </c>
      <c r="H178" s="18">
        <f>IF(Table2[[#This Row],[Criteria]]=1,SUM($G$5:G178),0)</f>
        <v>172</v>
      </c>
      <c r="I178" s="18" t="str">
        <f>IFERROR(INDEX(Table2[Description],MATCH(ROWS($I$5:I178),Table2[SearchID],0)),"")</f>
        <v>per foot</v>
      </c>
    </row>
    <row r="179" spans="1:9" x14ac:dyDescent="0.25">
      <c r="A179" s="18" t="s">
        <v>4244</v>
      </c>
      <c r="B179" s="19">
        <v>16.945599999999999</v>
      </c>
      <c r="C179" s="18" t="s">
        <v>67</v>
      </c>
      <c r="G179" s="18">
        <f>IF(ISNUMBER(SEARCH(DropBox,Table2[[#This Row],[Description]])),1,0)</f>
        <v>1</v>
      </c>
      <c r="H179" s="18">
        <f>IF(Table2[[#This Row],[Criteria]]=1,SUM($G$5:G179),0)</f>
        <v>173</v>
      </c>
      <c r="I179" s="18" t="str">
        <f>IFERROR(INDEX(Table2[Description],MATCH(ROWS($I$5:I179),Table2[SearchID],0)),"")</f>
        <v>Phenolic Sheet</v>
      </c>
    </row>
    <row r="180" spans="1:9" x14ac:dyDescent="0.25">
      <c r="A180" s="18" t="s">
        <v>201</v>
      </c>
      <c r="B180" s="19">
        <v>1.17</v>
      </c>
      <c r="C180" s="18" t="s">
        <v>200</v>
      </c>
      <c r="G180" s="18">
        <f>IF(ISNUMBER(SEARCH(DropBox,Table2[[#This Row],[Description]])),1,0)</f>
        <v>1</v>
      </c>
      <c r="H180" s="18">
        <f>IF(Table2[[#This Row],[Criteria]]=1,SUM($G$5:G180),0)</f>
        <v>174</v>
      </c>
      <c r="I180" s="18" t="str">
        <f>IFERROR(INDEX(Table2[Description],MATCH(ROWS($I$5:I180),Table2[SearchID],0)),"")</f>
        <v>PMI Bearing Cobra ALL Axis MSA25LESSFON</v>
      </c>
    </row>
    <row r="181" spans="1:9" x14ac:dyDescent="0.25">
      <c r="A181" s="18" t="s">
        <v>3932</v>
      </c>
      <c r="B181" s="19">
        <v>780</v>
      </c>
      <c r="C181" s="18" t="s">
        <v>67</v>
      </c>
      <c r="G181" s="18">
        <f>IF(ISNUMBER(SEARCH(DropBox,Table2[[#This Row],[Description]])),1,0)</f>
        <v>1</v>
      </c>
      <c r="H181" s="18">
        <f>IF(Table2[[#This Row],[Criteria]]=1,SUM($G$5:G181),0)</f>
        <v>175</v>
      </c>
      <c r="I181" s="18" t="str">
        <f>IFERROR(INDEX(Table2[Description],MATCH(ROWS($I$5:I181),Table2[SearchID],0)),"")</f>
        <v>PMI Bearing Cobra MSA25LSSSFON X (some machines Y)</v>
      </c>
    </row>
    <row r="182" spans="1:9" x14ac:dyDescent="0.25">
      <c r="A182" s="18" t="s">
        <v>10067</v>
      </c>
      <c r="B182" s="19">
        <v>55.56</v>
      </c>
      <c r="C182" s="18" t="s">
        <v>202</v>
      </c>
      <c r="F182" s="18" t="s">
        <v>203</v>
      </c>
      <c r="G182" s="18">
        <f>IF(ISNUMBER(SEARCH(DropBox,Table2[[#This Row],[Description]])),1,0)</f>
        <v>1</v>
      </c>
      <c r="H182" s="18">
        <f>IF(Table2[[#This Row],[Criteria]]=1,SUM($G$5:G182),0)</f>
        <v>176</v>
      </c>
      <c r="I182" s="18" t="str">
        <f>IFERROR(INDEX(Table2[Description],MATCH(ROWS($I$5:I182),Table2[SearchID],0)),"")</f>
        <v>PMI Bearing Panther 2016 X&amp;Z Stinger 1 ALL</v>
      </c>
    </row>
    <row r="183" spans="1:9" x14ac:dyDescent="0.25">
      <c r="A183" s="18" t="s">
        <v>10068</v>
      </c>
      <c r="B183" s="19">
        <v>54.55</v>
      </c>
      <c r="C183" s="18" t="s">
        <v>204</v>
      </c>
      <c r="F183" s="18" t="s">
        <v>205</v>
      </c>
      <c r="G183" s="18">
        <f>IF(ISNUMBER(SEARCH(DropBox,Table2[[#This Row],[Description]])),1,0)</f>
        <v>1</v>
      </c>
      <c r="H183" s="18">
        <f>IF(Table2[[#This Row],[Criteria]]=1,SUM($G$5:G183),0)</f>
        <v>177</v>
      </c>
      <c r="I183" s="18" t="str">
        <f>IFERROR(INDEX(Table2[Description],MATCH(ROWS($I$5:I183),Table2[SearchID],0)),"")</f>
        <v>PMI Bearing Panther X,Z Future MSA25SSSFON</v>
      </c>
    </row>
    <row r="184" spans="1:9" x14ac:dyDescent="0.25">
      <c r="A184" s="18" t="s">
        <v>10493</v>
      </c>
      <c r="B184" s="19">
        <v>26.95</v>
      </c>
      <c r="C184" s="18" t="s">
        <v>206</v>
      </c>
      <c r="F184" s="18" t="s">
        <v>207</v>
      </c>
      <c r="G184" s="18">
        <f>IF(ISNUMBER(SEARCH(DropBox,Table2[[#This Row],[Description]])),1,0)</f>
        <v>1</v>
      </c>
      <c r="H184" s="18">
        <f>IF(Table2[[#This Row],[Criteria]]=1,SUM($G$5:G184),0)</f>
        <v>178</v>
      </c>
      <c r="I184" s="18" t="str">
        <f>IFERROR(INDEX(Table2[Description],MATCH(ROWS($I$5:I184),Table2[SearchID],0)),"")</f>
        <v>PMI Bearing Panther Y MSA25ESSFON</v>
      </c>
    </row>
    <row r="185" spans="1:9" x14ac:dyDescent="0.25">
      <c r="A185" s="18" t="s">
        <v>9832</v>
      </c>
      <c r="B185" s="19">
        <v>41.78</v>
      </c>
      <c r="C185" s="18" t="s">
        <v>208</v>
      </c>
      <c r="F185" s="18" t="s">
        <v>209</v>
      </c>
      <c r="G185" s="18">
        <f>IF(ISNUMBER(SEARCH(DropBox,Table2[[#This Row],[Description]])),1,0)</f>
        <v>1</v>
      </c>
      <c r="H185" s="18">
        <f>IF(Table2[[#This Row],[Criteria]]=1,SUM($G$5:G185),0)</f>
        <v>179</v>
      </c>
      <c r="I185" s="18" t="str">
        <f>IFERROR(INDEX(Table2[Description],MATCH(ROWS($I$5:I185),Table2[SearchID],0)),"")</f>
        <v xml:space="preserve">Power Supply Cobra Evaluation, servo </v>
      </c>
    </row>
    <row r="186" spans="1:9" x14ac:dyDescent="0.25">
      <c r="A186" s="18" t="s">
        <v>9833</v>
      </c>
      <c r="B186" s="19">
        <v>44.94</v>
      </c>
      <c r="C186" s="18" t="s">
        <v>210</v>
      </c>
      <c r="F186" s="18" t="s">
        <v>211</v>
      </c>
      <c r="G186" s="18">
        <f>IF(ISNUMBER(SEARCH(DropBox,Table2[[#This Row],[Description]])),1,0)</f>
        <v>1</v>
      </c>
      <c r="H186" s="18">
        <f>IF(Table2[[#This Row],[Criteria]]=1,SUM($G$5:G186),0)</f>
        <v>180</v>
      </c>
      <c r="I186" s="18" t="str">
        <f>IFERROR(INDEX(Table2[Description],MATCH(ROWS($I$5:I186),Table2[SearchID],0)),"")</f>
        <v>Power Supply Cobra, servo</v>
      </c>
    </row>
    <row r="187" spans="1:9" x14ac:dyDescent="0.25">
      <c r="A187" s="18" t="s">
        <v>212</v>
      </c>
      <c r="B187" s="19">
        <v>95</v>
      </c>
      <c r="G187" s="18">
        <f>IF(ISNUMBER(SEARCH(DropBox,Table2[[#This Row],[Description]])),1,0)</f>
        <v>1</v>
      </c>
      <c r="H187" s="18">
        <f>IF(Table2[[#This Row],[Criteria]]=1,SUM($G$5:G187),0)</f>
        <v>181</v>
      </c>
      <c r="I187" s="18" t="str">
        <f>IFERROR(INDEX(Table2[Description],MATCH(ROWS($I$5:I187),Table2[SearchID],0)),"")</f>
        <v>Power Supply Panther, servo Teknic IPC-3</v>
      </c>
    </row>
    <row r="188" spans="1:9" x14ac:dyDescent="0.25">
      <c r="A188" s="18" t="s">
        <v>214</v>
      </c>
      <c r="B188" s="19">
        <v>638.54999999999995</v>
      </c>
      <c r="C188" s="18" t="s">
        <v>213</v>
      </c>
      <c r="G188" s="18">
        <f>IF(ISNUMBER(SEARCH(DropBox,Table2[[#This Row],[Description]])),1,0)</f>
        <v>1</v>
      </c>
      <c r="H188" s="18">
        <f>IF(Table2[[#This Row],[Criteria]]=1,SUM($G$5:G188),0)</f>
        <v>182</v>
      </c>
      <c r="I188" s="18" t="str">
        <f>IFERROR(INDEX(Table2[Description],MATCH(ROWS($I$5:I188),Table2[SearchID],0)),"")</f>
        <v>Power Supply Stinger 1 RPS4810, Stepper</v>
      </c>
    </row>
    <row r="189" spans="1:9" x14ac:dyDescent="0.25">
      <c r="A189" s="18" t="s">
        <v>2547</v>
      </c>
      <c r="B189" s="19">
        <v>296.99</v>
      </c>
      <c r="C189" s="18" t="s">
        <v>67</v>
      </c>
      <c r="F189" s="18" t="s">
        <v>2546</v>
      </c>
      <c r="G189" s="18">
        <f>IF(ISNUMBER(SEARCH(DropBox,Table2[[#This Row],[Description]])),1,0)</f>
        <v>1</v>
      </c>
      <c r="H189" s="18">
        <f>IF(Table2[[#This Row],[Criteria]]=1,SUM($G$5:G189),0)</f>
        <v>183</v>
      </c>
      <c r="I189" s="18" t="str">
        <f>IFERROR(INDEX(Table2[Description],MATCH(ROWS($I$5:I189),Table2[SearchID],0)),"")</f>
        <v>Proximity Sensor</v>
      </c>
    </row>
    <row r="190" spans="1:9" ht="15.75" customHeight="1" x14ac:dyDescent="0.25">
      <c r="A190" s="18" t="s">
        <v>215</v>
      </c>
      <c r="B190" s="19">
        <v>106.58</v>
      </c>
      <c r="C190" s="18" t="s">
        <v>56</v>
      </c>
      <c r="G190" s="18">
        <f>IF(ISNUMBER(SEARCH(DropBox,Table2[[#This Row],[Description]])),1,0)</f>
        <v>1</v>
      </c>
      <c r="H190" s="18">
        <f>IF(Table2[[#This Row],[Criteria]]=1,SUM($G$5:G190),0)</f>
        <v>184</v>
      </c>
      <c r="I190" s="18" t="str">
        <f>IFERROR(INDEX(Table2[Description],MATCH(ROWS($I$5:I190),Table2[SearchID],0)),"")</f>
        <v>PVC Shower Drain for Vac Top</v>
      </c>
    </row>
    <row r="191" spans="1:9" x14ac:dyDescent="0.25">
      <c r="A191" s="18" t="s">
        <v>2645</v>
      </c>
      <c r="B191" s="19">
        <v>42</v>
      </c>
      <c r="C191" s="18" t="s">
        <v>216</v>
      </c>
      <c r="G191" s="18">
        <f>IF(ISNUMBER(SEARCH(DropBox,Table2[[#This Row],[Description]])),1,0)</f>
        <v>1</v>
      </c>
      <c r="H191" s="18">
        <f>IF(Table2[[#This Row],[Criteria]]=1,SUM($G$5:G191),0)</f>
        <v>185</v>
      </c>
      <c r="I191" s="18" t="str">
        <f>IFERROR(INDEX(Table2[Description],MATCH(ROWS($I$5:I191),Table2[SearchID],0)),"")</f>
        <v>Raw Arc Voltage Monitor "board"</v>
      </c>
    </row>
    <row r="192" spans="1:9" x14ac:dyDescent="0.25">
      <c r="A192" s="18" t="s">
        <v>695</v>
      </c>
      <c r="B192" s="19">
        <v>19</v>
      </c>
      <c r="C192" s="18" t="s">
        <v>67</v>
      </c>
      <c r="G192" s="18">
        <f>IF(ISNUMBER(SEARCH(DropBox,Table2[[#This Row],[Description]])),1,0)</f>
        <v>1</v>
      </c>
      <c r="H192" s="18">
        <f>IF(Table2[[#This Row],[Criteria]]=1,SUM($G$5:G192),0)</f>
        <v>186</v>
      </c>
      <c r="I192" s="18" t="str">
        <f>IFERROR(INDEX(Table2[Description],MATCH(ROWS($I$5:I192),Table2[SearchID],0)),"")</f>
        <v>Relay Socket ("Ice Cube")</v>
      </c>
    </row>
    <row r="193" spans="1:9" x14ac:dyDescent="0.25">
      <c r="A193" s="18" t="s">
        <v>217</v>
      </c>
      <c r="B193" s="19">
        <v>300</v>
      </c>
      <c r="G193" s="18">
        <f>IF(ISNUMBER(SEARCH(DropBox,Table2[[#This Row],[Description]])),1,0)</f>
        <v>1</v>
      </c>
      <c r="H193" s="18">
        <f>IF(Table2[[#This Row],[Criteria]]=1,SUM($G$5:G193),0)</f>
        <v>187</v>
      </c>
      <c r="I193" s="18" t="str">
        <f>IFERROR(INDEX(Table2[Description],MATCH(ROWS($I$5:I193),Table2[SearchID],0)),"")</f>
        <v>Replacement Tool Pad   (Tool Measure Switch Top)</v>
      </c>
    </row>
    <row r="194" spans="1:9" x14ac:dyDescent="0.25">
      <c r="A194" s="18" t="s">
        <v>219</v>
      </c>
      <c r="B194" s="19">
        <v>8.51</v>
      </c>
      <c r="C194" s="18" t="s">
        <v>218</v>
      </c>
      <c r="G194" s="18">
        <f>IF(ISNUMBER(SEARCH(DropBox,Table2[[#This Row],[Description]])),1,0)</f>
        <v>1</v>
      </c>
      <c r="H194" s="18">
        <f>IF(Table2[[#This Row],[Criteria]]=1,SUM($G$5:G194),0)</f>
        <v>188</v>
      </c>
      <c r="I194" s="18" t="str">
        <f>IFERROR(INDEX(Table2[Description],MATCH(ROWS($I$5:I194),Table2[SearchID],0)),"")</f>
        <v xml:space="preserve">REX Drive, RSD110-6: AC Line Stepper Drive </v>
      </c>
    </row>
    <row r="195" spans="1:9" x14ac:dyDescent="0.25">
      <c r="A195" s="18" t="s">
        <v>2975</v>
      </c>
      <c r="B195" s="19">
        <v>15</v>
      </c>
      <c r="C195" s="18" t="s">
        <v>67</v>
      </c>
      <c r="G195" s="18">
        <f>IF(ISNUMBER(SEARCH(DropBox,Table2[[#This Row],[Description]])),1,0)</f>
        <v>1</v>
      </c>
      <c r="H195" s="18">
        <f>IF(Table2[[#This Row],[Criteria]]=1,SUM($G$5:G195),0)</f>
        <v>189</v>
      </c>
      <c r="I195" s="18" t="str">
        <f>IFERROR(INDEX(Table2[Description],MATCH(ROWS($I$5:I195),Table2[SearchID],0)),"")</f>
        <v>Ruland 1/2" Jaw</v>
      </c>
    </row>
    <row r="196" spans="1:9" x14ac:dyDescent="0.25">
      <c r="A196" s="18" t="s">
        <v>221</v>
      </c>
      <c r="B196" s="19" t="s">
        <v>222</v>
      </c>
      <c r="C196" s="18" t="s">
        <v>220</v>
      </c>
      <c r="G196" s="18">
        <f>IF(ISNUMBER(SEARCH(DropBox,Table2[[#This Row],[Description]])),1,0)</f>
        <v>1</v>
      </c>
      <c r="H196" s="18">
        <f>IF(Table2[[#This Row],[Criteria]]=1,SUM($G$5:G196),0)</f>
        <v>190</v>
      </c>
      <c r="I196" s="18" t="str">
        <f>IFERROR(INDEX(Table2[Description],MATCH(ROWS($I$5:I196),Table2[SearchID],0)),"")</f>
        <v>Ruland 10mm Jaw</v>
      </c>
    </row>
    <row r="197" spans="1:9" x14ac:dyDescent="0.25">
      <c r="A197" s="18" t="s">
        <v>223</v>
      </c>
      <c r="B197" s="19">
        <v>48.89</v>
      </c>
      <c r="G197" s="18">
        <f>IF(ISNUMBER(SEARCH(DropBox,Table2[[#This Row],[Description]])),1,0)</f>
        <v>1</v>
      </c>
      <c r="H197" s="18">
        <f>IF(Table2[[#This Row],[Criteria]]=1,SUM($G$5:G197),0)</f>
        <v>191</v>
      </c>
      <c r="I197" s="18" t="str">
        <f>IFERROR(INDEX(Table2[Description],MATCH(ROWS($I$5:I197),Table2[SearchID],0)),"")</f>
        <v xml:space="preserve">Ruland Coupling (nylon) </v>
      </c>
    </row>
    <row r="198" spans="1:9" x14ac:dyDescent="0.25">
      <c r="A198" s="18" t="s">
        <v>224</v>
      </c>
      <c r="B198" s="19">
        <v>48.89</v>
      </c>
      <c r="G198" s="18">
        <f>IF(ISNUMBER(SEARCH(DropBox,Table2[[#This Row],[Description]])),1,0)</f>
        <v>1</v>
      </c>
      <c r="H198" s="18">
        <f>IF(Table2[[#This Row],[Criteria]]=1,SUM($G$5:G198),0)</f>
        <v>192</v>
      </c>
      <c r="I198" s="18" t="str">
        <f>IFERROR(INDEX(Table2[Description],MATCH(ROWS($I$5:I198),Table2[SearchID],0)),"")</f>
        <v>Ruland Spider Coupler</v>
      </c>
    </row>
    <row r="199" spans="1:9" x14ac:dyDescent="0.25">
      <c r="A199" s="18" t="s">
        <v>335</v>
      </c>
      <c r="B199" s="19">
        <v>17.93</v>
      </c>
      <c r="C199" s="18" t="s">
        <v>336</v>
      </c>
      <c r="G199" s="18">
        <f>IF(ISNUMBER(SEARCH(DropBox,Table2[[#This Row],[Description]])),1,0)</f>
        <v>1</v>
      </c>
      <c r="H199" s="18">
        <f>IF(Table2[[#This Row],[Criteria]]=1,SUM($G$5:G199),0)</f>
        <v>193</v>
      </c>
      <c r="I199" s="18" t="str">
        <f>IFERROR(INDEX(Table2[Description],MATCH(ROWS($I$5:I199),Table2[SearchID],0)),"")</f>
        <v>Service call/hr plus travel expenses(minimum 3hrs) within 3 hours of travel</v>
      </c>
    </row>
    <row r="200" spans="1:9" x14ac:dyDescent="0.25">
      <c r="A200" s="18" t="s">
        <v>225</v>
      </c>
      <c r="B200" s="19">
        <v>46.7</v>
      </c>
      <c r="G200" s="18">
        <f>IF(ISNUMBER(SEARCH(DropBox,Table2[[#This Row],[Description]])),1,0)</f>
        <v>1</v>
      </c>
      <c r="H200" s="18">
        <f>IF(Table2[[#This Row],[Criteria]]=1,SUM($G$5:G200),0)</f>
        <v>194</v>
      </c>
      <c r="I200" s="18" t="str">
        <f>IFERROR(INDEX(Table2[Description],MATCH(ROWS($I$5:I200),Table2[SearchID],0)),"")</f>
        <v>Short 37PIN CABLE inside Stinger 2 machines</v>
      </c>
    </row>
    <row r="201" spans="1:9" x14ac:dyDescent="0.25">
      <c r="A201" s="18" t="s">
        <v>3229</v>
      </c>
      <c r="B201" s="19">
        <v>95</v>
      </c>
      <c r="G201" s="18">
        <f>IF(ISNUMBER(SEARCH(DropBox,Table2[[#This Row],[Description]])),1,0)</f>
        <v>1</v>
      </c>
      <c r="H201" s="18">
        <f>IF(Table2[[#This Row],[Criteria]]=1,SUM($G$5:G201),0)</f>
        <v>195</v>
      </c>
      <c r="I201" s="18" t="str">
        <f>IFERROR(INDEX(Table2[Description],MATCH(ROWS($I$5:I201),Table2[SearchID],0)),"")</f>
        <v>Spindle Adapter Plate</v>
      </c>
    </row>
    <row r="202" spans="1:9" x14ac:dyDescent="0.25">
      <c r="A202" s="18" t="s">
        <v>226</v>
      </c>
      <c r="B202" s="19">
        <v>19.21</v>
      </c>
      <c r="G202" s="18">
        <f>IF(ISNUMBER(SEARCH(DropBox,Table2[[#This Row],[Description]])),1,0)</f>
        <v>1</v>
      </c>
      <c r="H202" s="18">
        <f>IF(Table2[[#This Row],[Criteria]]=1,SUM($G$5:G202),0)</f>
        <v>196</v>
      </c>
      <c r="I202" s="18" t="str">
        <f>IFERROR(INDEX(Table2[Description],MATCH(ROWS($I$5:I202),Table2[SearchID],0)),"")</f>
        <v xml:space="preserve">Spindle Electrical 3KW SEV FEMALE CONNECTOR </v>
      </c>
    </row>
    <row r="203" spans="1:9" x14ac:dyDescent="0.25">
      <c r="A203" s="18" t="s">
        <v>3962</v>
      </c>
      <c r="B203" s="19">
        <v>250</v>
      </c>
      <c r="C203" s="18" t="s">
        <v>67</v>
      </c>
      <c r="G203" s="18">
        <f>IF(ISNUMBER(SEARCH(DropBox,Table2[[#This Row],[Description]])),1,0)</f>
        <v>1</v>
      </c>
      <c r="H203" s="18">
        <f>IF(Table2[[#This Row],[Criteria]]=1,SUM($G$5:G203),0)</f>
        <v>197</v>
      </c>
      <c r="I203" s="18" t="str">
        <f>IFERROR(INDEX(Table2[Description],MATCH(ROWS($I$5:I203),Table2[SearchID],0)),"")</f>
        <v>Spindle Electrical ES915/919/929/988 CABLE PLUG (FEMALE</v>
      </c>
    </row>
    <row r="204" spans="1:9" x14ac:dyDescent="0.25">
      <c r="A204" s="18" t="s">
        <v>227</v>
      </c>
      <c r="B204" s="19">
        <v>45.18</v>
      </c>
      <c r="C204" s="18">
        <v>5238</v>
      </c>
      <c r="F204" s="18" t="s">
        <v>228</v>
      </c>
      <c r="G204" s="18">
        <f>IF(ISNUMBER(SEARCH(DropBox,Table2[[#This Row],[Description]])),1,0)</f>
        <v>1</v>
      </c>
      <c r="H204" s="18">
        <f>IF(Table2[[#This Row],[Criteria]]=1,SUM($G$5:G204),0)</f>
        <v>198</v>
      </c>
      <c r="I204" s="18" t="str">
        <f>IFERROR(INDEX(Table2[Description],MATCH(ROWS($I$5:I204),Table2[SearchID],0)),"")</f>
        <v>Spindle Speed Control Upgrade</v>
      </c>
    </row>
    <row r="205" spans="1:9" x14ac:dyDescent="0.25">
      <c r="A205" s="18" t="s">
        <v>229</v>
      </c>
      <c r="B205" s="19">
        <v>126</v>
      </c>
      <c r="C205" s="18">
        <v>5239</v>
      </c>
      <c r="F205" s="18" t="s">
        <v>230</v>
      </c>
      <c r="G205" s="18">
        <f>IF(ISNUMBER(SEARCH(DropBox,Table2[[#This Row],[Description]])),1,0)</f>
        <v>1</v>
      </c>
      <c r="H205" s="18">
        <f>IF(Table2[[#This Row],[Criteria]]=1,SUM($G$5:G205),0)</f>
        <v>199</v>
      </c>
      <c r="I205" s="18" t="str">
        <f>IFERROR(INDEX(Table2[Description],MATCH(ROWS($I$5:I205),Table2[SearchID],0)),"")</f>
        <v>Steel Comp Springs</v>
      </c>
    </row>
    <row r="206" spans="1:9" x14ac:dyDescent="0.25">
      <c r="A206" s="18" t="s">
        <v>231</v>
      </c>
      <c r="B206" s="19">
        <v>225</v>
      </c>
      <c r="D206" s="18" t="s">
        <v>232</v>
      </c>
      <c r="G206" s="18">
        <f>IF(ISNUMBER(SEARCH(DropBox,Table2[[#This Row],[Description]])),1,0)</f>
        <v>1</v>
      </c>
      <c r="H206" s="18">
        <f>IF(Table2[[#This Row],[Criteria]]=1,SUM($G$5:G206),0)</f>
        <v>200</v>
      </c>
      <c r="I206" s="18" t="str">
        <f>IFERROR(INDEX(Table2[Description],MATCH(ROWS($I$5:I206),Table2[SearchID],0)),"")</f>
        <v>Stepper Motor 1100 oz</v>
      </c>
    </row>
    <row r="207" spans="1:9" x14ac:dyDescent="0.25">
      <c r="A207" s="18" t="s">
        <v>234</v>
      </c>
      <c r="B207" s="19">
        <v>3</v>
      </c>
      <c r="C207" s="18" t="s">
        <v>233</v>
      </c>
      <c r="G207" s="18">
        <f>IF(ISNUMBER(SEARCH(DropBox,Table2[[#This Row],[Description]])),1,0)</f>
        <v>1</v>
      </c>
      <c r="H207" s="18">
        <f>IF(Table2[[#This Row],[Criteria]]=1,SUM($G$5:G207),0)</f>
        <v>201</v>
      </c>
      <c r="I207" s="18" t="str">
        <f>IFERROR(INDEX(Table2[Description],MATCH(ROWS($I$5:I207),Table2[SearchID],0)),"")</f>
        <v>Stepper Motor 1200 oz</v>
      </c>
    </row>
    <row r="208" spans="1:9" x14ac:dyDescent="0.25">
      <c r="A208" s="18" t="s">
        <v>10139</v>
      </c>
      <c r="B208" s="19">
        <v>148.75</v>
      </c>
      <c r="C208" s="18" t="s">
        <v>243</v>
      </c>
      <c r="G208" s="18">
        <f>IF(ISNUMBER(SEARCH(DropBox,Table2[[#This Row],[Description]])),1,0)</f>
        <v>1</v>
      </c>
      <c r="H208" s="18">
        <f>IF(Table2[[#This Row],[Criteria]]=1,SUM($G$5:G208),0)</f>
        <v>202</v>
      </c>
      <c r="I208" s="18" t="str">
        <f>IFERROR(INDEX(Table2[Description],MATCH(ROWS($I$5:I208),Table2[SearchID],0)),"")</f>
        <v xml:space="preserve">Stepper Motor 380 oz </v>
      </c>
    </row>
    <row r="209" spans="1:9" x14ac:dyDescent="0.25">
      <c r="A209" s="18" t="s">
        <v>236</v>
      </c>
      <c r="B209" s="19">
        <v>148.75</v>
      </c>
      <c r="C209" s="18" t="s">
        <v>235</v>
      </c>
      <c r="G209" s="18">
        <f>IF(ISNUMBER(SEARCH(DropBox,Table2[[#This Row],[Description]])),1,0)</f>
        <v>1</v>
      </c>
      <c r="H209" s="18">
        <f>IF(Table2[[#This Row],[Criteria]]=1,SUM($G$5:G209),0)</f>
        <v>203</v>
      </c>
      <c r="I209" s="18" t="str">
        <f>IFERROR(INDEX(Table2[Description],MATCH(ROWS($I$5:I209),Table2[SearchID],0)),"")</f>
        <v xml:space="preserve">Stepper Motor 500 oz </v>
      </c>
    </row>
    <row r="210" spans="1:9" x14ac:dyDescent="0.25">
      <c r="A210" s="18" t="s">
        <v>238</v>
      </c>
      <c r="B210" s="19">
        <v>64.400000000000006</v>
      </c>
      <c r="C210" s="18" t="s">
        <v>237</v>
      </c>
      <c r="G210" s="18">
        <f>IF(ISNUMBER(SEARCH(DropBox,Table2[[#This Row],[Description]])),1,0)</f>
        <v>1</v>
      </c>
      <c r="H210" s="18">
        <f>IF(Table2[[#This Row],[Criteria]]=1,SUM($G$5:G210),0)</f>
        <v>204</v>
      </c>
      <c r="I210" s="18" t="str">
        <f>IFERROR(INDEX(Table2[Description],MATCH(ROWS($I$5:I210),Table2[SearchID],0)),"")</f>
        <v xml:space="preserve">Stepper Motor 650 oz </v>
      </c>
    </row>
    <row r="211" spans="1:9" x14ac:dyDescent="0.25">
      <c r="A211" s="18" t="s">
        <v>240</v>
      </c>
      <c r="B211" s="19">
        <v>70.900000000000006</v>
      </c>
      <c r="C211" s="18" t="s">
        <v>239</v>
      </c>
      <c r="G211" s="18">
        <f>IF(ISNUMBER(SEARCH(DropBox,Table2[[#This Row],[Description]])),1,0)</f>
        <v>1</v>
      </c>
      <c r="H211" s="18">
        <f>IF(Table2[[#This Row],[Criteria]]=1,SUM($G$5:G211),0)</f>
        <v>205</v>
      </c>
      <c r="I211" s="18" t="str">
        <f>IFERROR(INDEX(Table2[Description],MATCH(ROWS($I$5:I211),Table2[SearchID],0)),"")</f>
        <v>Stinger 1 Air Counter Balance Kit</v>
      </c>
    </row>
    <row r="212" spans="1:9" x14ac:dyDescent="0.25">
      <c r="A212" s="18" t="s">
        <v>242</v>
      </c>
      <c r="B212" s="19">
        <v>112</v>
      </c>
      <c r="C212" s="18" t="s">
        <v>241</v>
      </c>
      <c r="G212" s="18">
        <f>IF(ISNUMBER(SEARCH(DropBox,Table2[[#This Row],[Description]])),1,0)</f>
        <v>1</v>
      </c>
      <c r="H212" s="18">
        <f>IF(Table2[[#This Row],[Criteria]]=1,SUM($G$5:G212),0)</f>
        <v>206</v>
      </c>
      <c r="I212" s="18" t="str">
        <f>IFERROR(INDEX(Table2[Description],MATCH(ROWS($I$5:I212),Table2[SearchID],0)),"")</f>
        <v xml:space="preserve">Stinger 1 Ball Screw </v>
      </c>
    </row>
    <row r="213" spans="1:9" x14ac:dyDescent="0.25">
      <c r="A213" s="18" t="s">
        <v>3569</v>
      </c>
      <c r="B213" s="19">
        <v>85.13</v>
      </c>
      <c r="C213" s="18" t="s">
        <v>67</v>
      </c>
      <c r="G213" s="18">
        <f>IF(ISNUMBER(SEARCH(DropBox,Table2[[#This Row],[Description]])),1,0)</f>
        <v>1</v>
      </c>
      <c r="H213" s="18">
        <f>IF(Table2[[#This Row],[Criteria]]=1,SUM($G$5:G213),0)</f>
        <v>207</v>
      </c>
      <c r="I213" s="18" t="str">
        <f>IFERROR(INDEX(Table2[Description],MATCH(ROWS($I$5:I213),Table2[SearchID],0)),"")</f>
        <v>Stinger 1 belt</v>
      </c>
    </row>
    <row r="214" spans="1:9" x14ac:dyDescent="0.25">
      <c r="A214" s="18" t="s">
        <v>244</v>
      </c>
      <c r="B214" s="19">
        <v>180.25</v>
      </c>
      <c r="G214" s="18">
        <f>IF(ISNUMBER(SEARCH(DropBox,Table2[[#This Row],[Description]])),1,0)</f>
        <v>1</v>
      </c>
      <c r="H214" s="18">
        <f>IF(Table2[[#This Row],[Criteria]]=1,SUM($G$5:G214),0)</f>
        <v>208</v>
      </c>
      <c r="I214" s="18" t="str">
        <f>IFERROR(INDEX(Table2[Description],MATCH(ROWS($I$5:I214),Table2[SearchID],0)),"")</f>
        <v xml:space="preserve">Stinger 1 Dust Boot and Bracket </v>
      </c>
    </row>
    <row r="215" spans="1:9" x14ac:dyDescent="0.25">
      <c r="A215" s="18" t="s">
        <v>246</v>
      </c>
      <c r="B215" s="19">
        <v>5.67</v>
      </c>
      <c r="C215" s="18" t="s">
        <v>245</v>
      </c>
      <c r="G215" s="18">
        <f>IF(ISNUMBER(SEARCH(DropBox,Table2[[#This Row],[Description]])),1,0)</f>
        <v>1</v>
      </c>
      <c r="H215" s="18">
        <f>IF(Table2[[#This Row],[Criteria]]=1,SUM($G$5:G215),0)</f>
        <v>209</v>
      </c>
      <c r="I215" s="18" t="str">
        <f>IFERROR(INDEX(Table2[Description],MATCH(ROWS($I$5:I215),Table2[SearchID],0)),"")</f>
        <v>Stinger 1 Dust Boot and Bracket 2018</v>
      </c>
    </row>
    <row r="216" spans="1:9" x14ac:dyDescent="0.25">
      <c r="A216" s="18" t="s">
        <v>2852</v>
      </c>
      <c r="B216" s="19">
        <v>95</v>
      </c>
      <c r="C216" s="18" t="s">
        <v>67</v>
      </c>
      <c r="G216" s="18">
        <f>IF(ISNUMBER(SEARCH(DropBox,Table2[[#This Row],[Description]])),1,0)</f>
        <v>1</v>
      </c>
      <c r="H216" s="18">
        <f>IF(Table2[[#This Row],[Criteria]]=1,SUM($G$5:G216),0)</f>
        <v>210</v>
      </c>
      <c r="I216" s="18" t="str">
        <f>IFERROR(INDEX(Table2[Description],MATCH(ROWS($I$5:I216),Table2[SearchID],0)),"")</f>
        <v xml:space="preserve">Stinger 1 Gantry Gear Rack </v>
      </c>
    </row>
    <row r="217" spans="1:9" x14ac:dyDescent="0.25">
      <c r="A217" s="18" t="s">
        <v>4154</v>
      </c>
      <c r="B217" s="19">
        <v>110</v>
      </c>
      <c r="C217" s="18" t="s">
        <v>67</v>
      </c>
      <c r="G217" s="18">
        <f>IF(ISNUMBER(SEARCH(DropBox,Table2[[#This Row],[Description]])),1,0)</f>
        <v>1</v>
      </c>
      <c r="H217" s="18">
        <f>IF(Table2[[#This Row],[Criteria]]=1,SUM($G$5:G217),0)</f>
        <v>211</v>
      </c>
      <c r="I217" s="18" t="str">
        <f>IFERROR(INDEX(Table2[Description],MATCH(ROWS($I$5:I217),Table2[SearchID],0)),"")</f>
        <v>Stinger 1 Lathe Upgrade</v>
      </c>
    </row>
    <row r="218" spans="1:9" x14ac:dyDescent="0.25">
      <c r="A218" s="18" t="s">
        <v>2817</v>
      </c>
      <c r="B218" s="19">
        <v>163.38</v>
      </c>
      <c r="C218" s="18" t="s">
        <v>67</v>
      </c>
      <c r="G218" s="18">
        <f>IF(ISNUMBER(SEARCH(DropBox,Table2[[#This Row],[Description]])),1,0)</f>
        <v>1</v>
      </c>
      <c r="H218" s="18">
        <f>IF(Table2[[#This Row],[Criteria]]=1,SUM($G$5:G218),0)</f>
        <v>212</v>
      </c>
      <c r="I218" s="18" t="str">
        <f>IFERROR(INDEX(Table2[Description],MATCH(ROWS($I$5:I218),Table2[SearchID],0)),"")</f>
        <v>Stinger 1 Leveling Feet 2"</v>
      </c>
    </row>
    <row r="219" spans="1:9" x14ac:dyDescent="0.25">
      <c r="A219" s="18" t="s">
        <v>247</v>
      </c>
      <c r="B219" s="19">
        <v>1200</v>
      </c>
      <c r="C219" s="18" t="s">
        <v>67</v>
      </c>
      <c r="D219" s="18" t="s">
        <v>248</v>
      </c>
      <c r="G219" s="18">
        <f>IF(ISNUMBER(SEARCH(DropBox,Table2[[#This Row],[Description]])),1,0)</f>
        <v>1</v>
      </c>
      <c r="H219" s="18">
        <f>IF(Table2[[#This Row],[Criteria]]=1,SUM($G$5:G219),0)</f>
        <v>213</v>
      </c>
      <c r="I219" s="18" t="str">
        <f>IFERROR(INDEX(Table2[Description],MATCH(ROWS($I$5:I219),Table2[SearchID],0)),"")</f>
        <v>Stinger 1 Leveling Feet 4"</v>
      </c>
    </row>
    <row r="220" spans="1:9" x14ac:dyDescent="0.25">
      <c r="A220" s="18" t="s">
        <v>9875</v>
      </c>
      <c r="C220" s="18" t="s">
        <v>41</v>
      </c>
      <c r="G220" s="18">
        <f>IF(ISNUMBER(SEARCH(DropBox,Table2[[#This Row],[Description]])),1,0)</f>
        <v>1</v>
      </c>
      <c r="H220" s="18">
        <f>IF(Table2[[#This Row],[Criteria]]=1,SUM($G$5:G220),0)</f>
        <v>214</v>
      </c>
      <c r="I220" s="18" t="str">
        <f>IFERROR(INDEX(Table2[Description],MATCH(ROWS($I$5:I220),Table2[SearchID],0)),"")</f>
        <v>Stinger 1 Limit Switch</v>
      </c>
    </row>
    <row r="221" spans="1:9" x14ac:dyDescent="0.25">
      <c r="A221" s="18" t="s">
        <v>9876</v>
      </c>
      <c r="C221" s="18" t="s">
        <v>40</v>
      </c>
      <c r="G221" s="18">
        <f>IF(ISNUMBER(SEARCH(DropBox,Table2[[#This Row],[Description]])),1,0)</f>
        <v>1</v>
      </c>
      <c r="H221" s="18">
        <f>IF(Table2[[#This Row],[Criteria]]=1,SUM($G$5:G221),0)</f>
        <v>215</v>
      </c>
      <c r="I221" s="18" t="str">
        <f>IFERROR(INDEX(Table2[Description],MATCH(ROWS($I$5:I221),Table2[SearchID],0)),"")</f>
        <v>Stinger 1 Motor Pulley</v>
      </c>
    </row>
    <row r="222" spans="1:9" x14ac:dyDescent="0.25">
      <c r="A222" s="18" t="s">
        <v>249</v>
      </c>
      <c r="B222" s="19">
        <v>3.41</v>
      </c>
      <c r="G222" s="18">
        <f>IF(ISNUMBER(SEARCH(DropBox,Table2[[#This Row],[Description]])),1,0)</f>
        <v>1</v>
      </c>
      <c r="H222" s="18">
        <f>IF(Table2[[#This Row],[Criteria]]=1,SUM($G$5:G222),0)</f>
        <v>216</v>
      </c>
      <c r="I222" s="18" t="str">
        <f>IFERROR(INDEX(Table2[Description],MATCH(ROWS($I$5:I222),Table2[SearchID],0)),"")</f>
        <v xml:space="preserve">Stinger 1 New X Transmission </v>
      </c>
    </row>
    <row r="223" spans="1:9" x14ac:dyDescent="0.25">
      <c r="A223" s="18" t="s">
        <v>251</v>
      </c>
      <c r="B223" s="19">
        <v>10.050000000000001</v>
      </c>
      <c r="C223" s="18" t="s">
        <v>250</v>
      </c>
      <c r="G223" s="18">
        <f>IF(ISNUMBER(SEARCH(DropBox,Table2[[#This Row],[Description]])),1,0)</f>
        <v>1</v>
      </c>
      <c r="H223" s="18">
        <f>IF(Table2[[#This Row],[Criteria]]=1,SUM($G$5:G223),0)</f>
        <v>217</v>
      </c>
      <c r="I223" s="18" t="str">
        <f>IFERROR(INDEX(Table2[Description],MATCH(ROWS($I$5:I223),Table2[SearchID],0)),"")</f>
        <v xml:space="preserve">Stinger 1 New Y Transmission </v>
      </c>
    </row>
    <row r="224" spans="1:9" x14ac:dyDescent="0.25">
      <c r="A224" s="18" t="s">
        <v>2994</v>
      </c>
      <c r="B224" s="19">
        <v>350</v>
      </c>
      <c r="G224" s="18">
        <f>IF(ISNUMBER(SEARCH(DropBox,Table2[[#This Row],[Description]])),1,0)</f>
        <v>1</v>
      </c>
      <c r="H224" s="18">
        <f>IF(Table2[[#This Row],[Criteria]]=1,SUM($G$5:G224),0)</f>
        <v>218</v>
      </c>
      <c r="I224" s="18" t="str">
        <f>IFERROR(INDEX(Table2[Description],MATCH(ROWS($I$5:I224),Table2[SearchID],0)),"")</f>
        <v>Stinger 1 Power Supply  RPS4810, Stepper</v>
      </c>
    </row>
    <row r="225" spans="1:9" x14ac:dyDescent="0.25">
      <c r="A225" s="18" t="s">
        <v>2995</v>
      </c>
      <c r="B225" s="19">
        <v>350</v>
      </c>
      <c r="C225" s="18" t="s">
        <v>67</v>
      </c>
      <c r="G225" s="18">
        <f>IF(ISNUMBER(SEARCH(DropBox,Table2[[#This Row],[Description]])),1,0)</f>
        <v>1</v>
      </c>
      <c r="H225" s="18">
        <f>IF(Table2[[#This Row],[Criteria]]=1,SUM($G$5:G225),0)</f>
        <v>219</v>
      </c>
      <c r="I225" s="18" t="str">
        <f>IFERROR(INDEX(Table2[Description],MATCH(ROWS($I$5:I225),Table2[SearchID],0)),"")</f>
        <v>Stinger 1 Recoil Supports</v>
      </c>
    </row>
    <row r="226" spans="1:9" x14ac:dyDescent="0.25">
      <c r="A226" s="18" t="s">
        <v>4330</v>
      </c>
      <c r="B226" s="19">
        <v>106.58</v>
      </c>
      <c r="C226" s="18" t="s">
        <v>56</v>
      </c>
      <c r="G226" s="18">
        <f>IF(ISNUMBER(SEARCH(DropBox,Table2[[#This Row],[Description]])),1,0)</f>
        <v>1</v>
      </c>
      <c r="H226" s="18">
        <f>IF(Table2[[#This Row],[Criteria]]=1,SUM($G$5:G226),0)</f>
        <v>220</v>
      </c>
      <c r="I226" s="18" t="str">
        <f>IFERROR(INDEX(Table2[Description],MATCH(ROWS($I$5:I226),Table2[SearchID],0)),"")</f>
        <v>Stinger 1 Stand SR23</v>
      </c>
    </row>
    <row r="227" spans="1:9" x14ac:dyDescent="0.25">
      <c r="A227" s="18" t="s">
        <v>252</v>
      </c>
      <c r="B227" s="19">
        <v>62.66</v>
      </c>
      <c r="G227" s="18">
        <f>IF(ISNUMBER(SEARCH(DropBox,Table2[[#This Row],[Description]])),1,0)</f>
        <v>1</v>
      </c>
      <c r="H227" s="18">
        <f>IF(Table2[[#This Row],[Criteria]]=1,SUM($G$5:G227),0)</f>
        <v>221</v>
      </c>
      <c r="I227" s="18" t="str">
        <f>IFERROR(INDEX(Table2[Description],MATCH(ROWS($I$5:I227),Table2[SearchID],0)),"")</f>
        <v>Stinger 1 Stand SR24</v>
      </c>
    </row>
    <row r="228" spans="1:9" x14ac:dyDescent="0.25">
      <c r="A228" s="18" t="s">
        <v>253</v>
      </c>
      <c r="B228" s="19">
        <v>450</v>
      </c>
      <c r="G228" s="18">
        <f>IF(ISNUMBER(SEARCH(DropBox,Table2[[#This Row],[Description]])),1,0)</f>
        <v>1</v>
      </c>
      <c r="H228" s="18">
        <f>IF(Table2[[#This Row],[Criteria]]=1,SUM($G$5:G228),0)</f>
        <v>222</v>
      </c>
      <c r="I228" s="18" t="str">
        <f>IFERROR(INDEX(Table2[Description],MATCH(ROWS($I$5:I228),Table2[SearchID],0)),"")</f>
        <v>Stinger 1 Transmission Shoulder Bolts</v>
      </c>
    </row>
    <row r="229" spans="1:9" x14ac:dyDescent="0.25">
      <c r="A229" s="18" t="s">
        <v>254</v>
      </c>
      <c r="B229" s="19">
        <v>495</v>
      </c>
      <c r="G229" s="18">
        <f>IF(ISNUMBER(SEARCH(DropBox,Table2[[#This Row],[Description]])),1,0)</f>
        <v>1</v>
      </c>
      <c r="H229" s="18">
        <f>IF(Table2[[#This Row],[Criteria]]=1,SUM($G$5:G229),0)</f>
        <v>223</v>
      </c>
      <c r="I229" s="18" t="str">
        <f>IFERROR(INDEX(Table2[Description],MATCH(ROWS($I$5:I229),Table2[SearchID],0)),"")</f>
        <v>Stinger 1 Vac Top MDF</v>
      </c>
    </row>
    <row r="230" spans="1:9" x14ac:dyDescent="0.25">
      <c r="A230" s="18" t="s">
        <v>8981</v>
      </c>
      <c r="B230" s="19">
        <v>1.1200000000000001</v>
      </c>
      <c r="C230" s="18" t="s">
        <v>8982</v>
      </c>
      <c r="G230" s="18">
        <f>IF(ISNUMBER(SEARCH(DropBox,Table2[[#This Row],[Description]])),1,0)</f>
        <v>1</v>
      </c>
      <c r="H230" s="18">
        <f>IF(Table2[[#This Row],[Criteria]]=1,SUM($G$5:G230),0)</f>
        <v>224</v>
      </c>
      <c r="I230" s="18" t="str">
        <f>IFERROR(INDEX(Table2[Description],MATCH(ROWS($I$5:I230),Table2[SearchID],0)),"")</f>
        <v>Stinger 2 Air Counterbalance Kit</v>
      </c>
    </row>
    <row r="231" spans="1:9" x14ac:dyDescent="0.25">
      <c r="A231" s="18" t="s">
        <v>2892</v>
      </c>
      <c r="B231" s="19">
        <v>350</v>
      </c>
      <c r="C231" s="18" t="s">
        <v>67</v>
      </c>
      <c r="G231" s="18">
        <f>IF(ISNUMBER(SEARCH(DropBox,Table2[[#This Row],[Description]])),1,0)</f>
        <v>1</v>
      </c>
      <c r="H231" s="18">
        <f>IF(Table2[[#This Row],[Criteria]]=1,SUM($G$5:G231),0)</f>
        <v>225</v>
      </c>
      <c r="I231" s="18" t="str">
        <f>IFERROR(INDEX(Table2[Description],MATCH(ROWS($I$5:I231),Table2[SearchID],0)),"")</f>
        <v>Stinger 2 Bearings  (1614-2RS)</v>
      </c>
    </row>
    <row r="232" spans="1:9" x14ac:dyDescent="0.25">
      <c r="A232" s="18" t="s">
        <v>255</v>
      </c>
      <c r="B232" s="19">
        <v>85.14</v>
      </c>
      <c r="G232" s="18">
        <f>IF(ISNUMBER(SEARCH(DropBox,Table2[[#This Row],[Description]])),1,0)</f>
        <v>1</v>
      </c>
      <c r="H232" s="18">
        <f>IF(Table2[[#This Row],[Criteria]]=1,SUM($G$5:G232),0)</f>
        <v>226</v>
      </c>
      <c r="I232" s="18" t="str">
        <f>IFERROR(INDEX(Table2[Description],MATCH(ROWS($I$5:I232),Table2[SearchID],0)),"")</f>
        <v>Stinger 2 Belt  (HTD-425-5m-15mm)</v>
      </c>
    </row>
    <row r="233" spans="1:9" x14ac:dyDescent="0.25">
      <c r="A233" s="18" t="s">
        <v>403</v>
      </c>
      <c r="B233" s="19">
        <v>3.07</v>
      </c>
      <c r="C233" s="18" t="s">
        <v>256</v>
      </c>
      <c r="G233" s="18">
        <f>IF(ISNUMBER(SEARCH(DropBox,Table2[[#This Row],[Description]])),1,0)</f>
        <v>1</v>
      </c>
      <c r="H233" s="18">
        <f>IF(Table2[[#This Row],[Criteria]]=1,SUM($G$5:G233),0)</f>
        <v>227</v>
      </c>
      <c r="I233" s="18" t="str">
        <f>IFERROR(INDEX(Table2[Description],MATCH(ROWS($I$5:I233),Table2[SearchID],0)),"")</f>
        <v>Stinger 2 belt OLD STYLE Item  150XL037   # 1DHJ1 Mfr. Model # 1DHJ1 Catalog Page # 103 UNSPSC # 26111801</v>
      </c>
    </row>
    <row r="234" spans="1:9" x14ac:dyDescent="0.25">
      <c r="A234" s="18" t="s">
        <v>2482</v>
      </c>
      <c r="B234" s="19">
        <v>12.32</v>
      </c>
      <c r="C234" s="18" t="s">
        <v>92</v>
      </c>
      <c r="G234" s="18">
        <f>IF(ISNUMBER(SEARCH(DropBox,Table2[[#This Row],[Description]])),1,0)</f>
        <v>1</v>
      </c>
      <c r="H234" s="18">
        <f>IF(Table2[[#This Row],[Criteria]]=1,SUM($G$5:G234),0)</f>
        <v>228</v>
      </c>
      <c r="I234" s="18" t="str">
        <f>IFERROR(INDEX(Table2[Description],MATCH(ROWS($I$5:I234),Table2[SearchID],0)),"")</f>
        <v>Stinger 2 lathe</v>
      </c>
    </row>
    <row r="235" spans="1:9" x14ac:dyDescent="0.25">
      <c r="A235" s="18" t="s">
        <v>8971</v>
      </c>
      <c r="B235" s="19">
        <v>8.0500000000000007</v>
      </c>
      <c r="C235" s="18" t="s">
        <v>8972</v>
      </c>
      <c r="G235" s="18">
        <f>IF(ISNUMBER(SEARCH(DropBox,Table2[[#This Row],[Description]])),1,0)</f>
        <v>1</v>
      </c>
      <c r="H235" s="18">
        <f>IF(Table2[[#This Row],[Criteria]]=1,SUM($G$5:G235),0)</f>
        <v>229</v>
      </c>
      <c r="I235" s="18" t="str">
        <f>IFERROR(INDEX(Table2[Description],MATCH(ROWS($I$5:I235),Table2[SearchID],0)),"")</f>
        <v>Stinger 2 Limit Switch</v>
      </c>
    </row>
    <row r="236" spans="1:9" x14ac:dyDescent="0.25">
      <c r="A236" s="18" t="s">
        <v>4289</v>
      </c>
      <c r="B236" s="19">
        <v>2495</v>
      </c>
      <c r="C236" s="18" t="s">
        <v>67</v>
      </c>
      <c r="G236" s="18">
        <f>IF(ISNUMBER(SEARCH(DropBox,Table2[[#This Row],[Description]])),1,0)</f>
        <v>1</v>
      </c>
      <c r="H236" s="18">
        <f>IF(Table2[[#This Row],[Criteria]]=1,SUM($G$5:G236),0)</f>
        <v>230</v>
      </c>
      <c r="I236" s="18" t="str">
        <f>IFERROR(INDEX(Table2[Description],MATCH(ROWS($I$5:I236),Table2[SearchID],0)),"")</f>
        <v>Stinger 2 Motor Pulley (108-106)</v>
      </c>
    </row>
    <row r="237" spans="1:9" x14ac:dyDescent="0.25">
      <c r="A237" s="18" t="s">
        <v>258</v>
      </c>
      <c r="B237" s="19">
        <v>20.95</v>
      </c>
      <c r="C237" s="18" t="s">
        <v>257</v>
      </c>
      <c r="D237" s="18" t="s">
        <v>2836</v>
      </c>
      <c r="G237" s="18">
        <f>IF(ISNUMBER(SEARCH(DropBox,Table2[[#This Row],[Description]])),1,0)</f>
        <v>1</v>
      </c>
      <c r="H237" s="18">
        <f>IF(Table2[[#This Row],[Criteria]]=1,SUM($G$5:G237),0)</f>
        <v>231</v>
      </c>
      <c r="I237" s="18" t="str">
        <f>IFERROR(INDEX(Table2[Description],MATCH(ROWS($I$5:I237),Table2[SearchID],0)),"")</f>
        <v>Stinger 2 Slider Plate</v>
      </c>
    </row>
    <row r="238" spans="1:9" x14ac:dyDescent="0.25">
      <c r="A238" s="18" t="s">
        <v>260</v>
      </c>
      <c r="B238" s="19">
        <v>16.63</v>
      </c>
      <c r="C238" s="18" t="s">
        <v>259</v>
      </c>
      <c r="G238" s="18">
        <f>IF(ISNUMBER(SEARCH(DropBox,Table2[[#This Row],[Description]])),1,0)</f>
        <v>1</v>
      </c>
      <c r="H238" s="18">
        <f>IF(Table2[[#This Row],[Criteria]]=1,SUM($G$5:G238),0)</f>
        <v>232</v>
      </c>
      <c r="I238" s="18" t="str">
        <f>IFERROR(INDEX(Table2[Description],MATCH(ROWS($I$5:I238),Table2[SearchID],0)),"")</f>
        <v>Stinger 3 lathe</v>
      </c>
    </row>
    <row r="239" spans="1:9" x14ac:dyDescent="0.25">
      <c r="A239" s="18" t="s">
        <v>9647</v>
      </c>
      <c r="B239" s="19">
        <v>50</v>
      </c>
      <c r="C239" s="18" t="s">
        <v>1356</v>
      </c>
      <c r="G239" s="18">
        <f>IF(ISNUMBER(SEARCH(DropBox,Table2[[#This Row],[Description]])),1,0)</f>
        <v>1</v>
      </c>
      <c r="H239" s="18">
        <f>IF(Table2[[#This Row],[Criteria]]=1,SUM($G$5:G239),0)</f>
        <v>233</v>
      </c>
      <c r="I239" s="18" t="str">
        <f>IFERROR(INDEX(Table2[Description],MATCH(ROWS($I$5:I239),Table2[SearchID],0)),"")</f>
        <v>Stinger 3 PCI card</v>
      </c>
    </row>
    <row r="240" spans="1:9" x14ac:dyDescent="0.25">
      <c r="A240" s="18" t="s">
        <v>4290</v>
      </c>
      <c r="B240" s="19">
        <v>3995</v>
      </c>
      <c r="C240" s="18" t="s">
        <v>67</v>
      </c>
      <c r="G240" s="18">
        <f>IF(ISNUMBER(SEARCH(DropBox,Table2[[#This Row],[Description]])),1,0)</f>
        <v>1</v>
      </c>
      <c r="H240" s="18">
        <f>IF(Table2[[#This Row],[Criteria]]=1,SUM($G$5:G240),0)</f>
        <v>234</v>
      </c>
      <c r="I240" s="18" t="str">
        <f>IFERROR(INDEX(Table2[Description],MATCH(ROWS($I$5:I240),Table2[SearchID],0)),"")</f>
        <v>Stinger Bit Set</v>
      </c>
    </row>
    <row r="241" spans="1:9" x14ac:dyDescent="0.25">
      <c r="A241" s="18" t="s">
        <v>261</v>
      </c>
      <c r="B241" s="19">
        <v>1277.5</v>
      </c>
      <c r="G241" s="18">
        <f>IF(ISNUMBER(SEARCH(DropBox,Table2[[#This Row],[Description]])),1,0)</f>
        <v>1</v>
      </c>
      <c r="H241" s="18">
        <f>IF(Table2[[#This Row],[Criteria]]=1,SUM($G$5:G241),0)</f>
        <v>235</v>
      </c>
      <c r="I241" s="18" t="str">
        <f>IFERROR(INDEX(Table2[Description],MATCH(ROWS($I$5:I241),Table2[SearchID],0)),"")</f>
        <v>Stinger Pinion (Spur) Gear</v>
      </c>
    </row>
    <row r="242" spans="1:9" x14ac:dyDescent="0.25">
      <c r="A242" s="18" t="s">
        <v>262</v>
      </c>
      <c r="B242" s="19">
        <v>277.98</v>
      </c>
      <c r="G242" s="18">
        <f>IF(ISNUMBER(SEARCH(DropBox,Table2[[#This Row],[Description]])),1,0)</f>
        <v>1</v>
      </c>
      <c r="H242" s="18">
        <f>IF(Table2[[#This Row],[Criteria]]=1,SUM($G$5:G242),0)</f>
        <v>236</v>
      </c>
      <c r="I242" s="18" t="str">
        <f>IFERROR(INDEX(Table2[Description],MATCH(ROWS($I$5:I242),Table2[SearchID],0)),"")</f>
        <v>Stinger2+ Stepper Drive</v>
      </c>
    </row>
    <row r="243" spans="1:9" x14ac:dyDescent="0.25">
      <c r="A243" s="18" t="s">
        <v>264</v>
      </c>
      <c r="B243" s="19">
        <v>13.01</v>
      </c>
      <c r="C243" s="18" t="s">
        <v>263</v>
      </c>
      <c r="D243" s="18" t="s">
        <v>4369</v>
      </c>
      <c r="G243" s="18">
        <f>IF(ISNUMBER(SEARCH(DropBox,Table2[[#This Row],[Description]])),1,0)</f>
        <v>1</v>
      </c>
      <c r="H243" s="18">
        <f>IF(Table2[[#This Row],[Criteria]]=1,SUM($G$5:G243),0)</f>
        <v>237</v>
      </c>
      <c r="I243" s="18" t="str">
        <f>IFERROR(INDEX(Table2[Description],MATCH(ROWS($I$5:I243),Table2[SearchID],0)),"")</f>
        <v>Tangential Knife Cables (4 Week Lead Time)</v>
      </c>
    </row>
    <row r="244" spans="1:9" x14ac:dyDescent="0.25">
      <c r="A244" s="18" t="s">
        <v>266</v>
      </c>
      <c r="B244" s="19">
        <v>248.5</v>
      </c>
      <c r="C244" s="18" t="s">
        <v>265</v>
      </c>
      <c r="D244" s="18" t="s">
        <v>267</v>
      </c>
      <c r="G244" s="18">
        <f>IF(ISNUMBER(SEARCH(DropBox,Table2[[#This Row],[Description]])),1,0)</f>
        <v>1</v>
      </c>
      <c r="H244" s="18">
        <f>IF(Table2[[#This Row],[Criteria]]=1,SUM($G$5:G244),0)</f>
        <v>238</v>
      </c>
      <c r="I244" s="18" t="str">
        <f>IFERROR(INDEX(Table2[Description],MATCH(ROWS($I$5:I244),Table2[SearchID],0)),"")</f>
        <v xml:space="preserve">Tangential Mat: https://www.damencnc.com/assortiment/modules/tangentiele-messen/snijmat/cutting-mat-ec4-air-permeable-price-per-two-m/_404_w_174_737_NL_1 </v>
      </c>
    </row>
    <row r="245" spans="1:9" x14ac:dyDescent="0.25">
      <c r="A245" s="18" t="s">
        <v>4168</v>
      </c>
      <c r="B245" s="19">
        <v>250</v>
      </c>
      <c r="C245" s="18" t="s">
        <v>67</v>
      </c>
      <c r="G245" s="18">
        <f>IF(ISNUMBER(SEARCH(DropBox,Table2[[#This Row],[Description]])),1,0)</f>
        <v>1</v>
      </c>
      <c r="H245" s="18">
        <f>IF(Table2[[#This Row],[Criteria]]=1,SUM($G$5:G245),0)</f>
        <v>239</v>
      </c>
      <c r="I245" s="18" t="str">
        <f>IFERROR(INDEX(Table2[Description],MATCH(ROWS($I$5:I245),Table2[SearchID],0)),"")</f>
        <v>Tech Time over phone Per hour</v>
      </c>
    </row>
    <row r="246" spans="1:9" x14ac:dyDescent="0.25">
      <c r="A246" s="18" t="s">
        <v>268</v>
      </c>
      <c r="B246" s="19">
        <v>0</v>
      </c>
      <c r="G246" s="18">
        <f>IF(ISNUMBER(SEARCH(DropBox,Table2[[#This Row],[Description]])),1,0)</f>
        <v>1</v>
      </c>
      <c r="H246" s="18">
        <f>IF(Table2[[#This Row],[Criteria]]=1,SUM($G$5:G246),0)</f>
        <v>240</v>
      </c>
      <c r="I246" s="18" t="str">
        <f>IFERROR(INDEX(Table2[Description],MATCH(ROWS($I$5:I246),Table2[SearchID],0)),"")</f>
        <v xml:space="preserve">Tool Measure Switch - Wincnc </v>
      </c>
    </row>
    <row r="247" spans="1:9" x14ac:dyDescent="0.25">
      <c r="A247" s="18" t="s">
        <v>337</v>
      </c>
      <c r="B247" s="19">
        <v>95</v>
      </c>
      <c r="G247" s="18">
        <f>IF(ISNUMBER(SEARCH(DropBox,Table2[[#This Row],[Description]])),1,0)</f>
        <v>1</v>
      </c>
      <c r="H247" s="18">
        <f>IF(Table2[[#This Row],[Criteria]]=1,SUM($G$5:G247),0)</f>
        <v>241</v>
      </c>
      <c r="I247" s="18" t="str">
        <f>IFERROR(INDEX(Table2[Description],MATCH(ROWS($I$5:I247),Table2[SearchID],0)),"")</f>
        <v>Tool Measure Switch for Stinger 1 (FTC)</v>
      </c>
    </row>
    <row r="248" spans="1:9" x14ac:dyDescent="0.25">
      <c r="A248" s="18" t="s">
        <v>269</v>
      </c>
      <c r="B248" s="19">
        <v>200</v>
      </c>
      <c r="G248" s="18">
        <f>IF(ISNUMBER(SEARCH(DropBox,Table2[[#This Row],[Description]])),1,0)</f>
        <v>1</v>
      </c>
      <c r="H248" s="18">
        <f>IF(Table2[[#This Row],[Criteria]]=1,SUM($G$5:G248),0)</f>
        <v>242</v>
      </c>
      <c r="I248" s="18" t="str">
        <f>IFERROR(INDEX(Table2[Description],MATCH(ROWS($I$5:I248),Table2[SearchID],0)),"")</f>
        <v>Tool Measure Switch for Stinger 3 (FTC)</v>
      </c>
    </row>
    <row r="249" spans="1:9" x14ac:dyDescent="0.25">
      <c r="A249" s="18" t="s">
        <v>1349</v>
      </c>
      <c r="B249" s="19">
        <v>445</v>
      </c>
      <c r="G249" s="18">
        <f>IF(ISNUMBER(SEARCH(DropBox,Table2[[#This Row],[Description]])),1,0)</f>
        <v>1</v>
      </c>
      <c r="H249" s="18">
        <f>IF(Table2[[#This Row],[Criteria]]=1,SUM($G$5:G249),0)</f>
        <v>243</v>
      </c>
      <c r="I249" s="18" t="str">
        <f>IFERROR(INDEX(Table2[Description],MATCH(ROWS($I$5:I249),Table2[SearchID],0)),"")</f>
        <v>Tool Measure Switch TOP</v>
      </c>
    </row>
    <row r="250" spans="1:9" x14ac:dyDescent="0.25">
      <c r="A250" s="18" t="s">
        <v>10436</v>
      </c>
      <c r="B250" s="19">
        <v>445</v>
      </c>
      <c r="C250" s="18" t="s">
        <v>67</v>
      </c>
      <c r="G250" s="18">
        <f>IF(ISNUMBER(SEARCH(DropBox,Table2[[#This Row],[Description]])),1,0)</f>
        <v>1</v>
      </c>
      <c r="H250" s="18">
        <f>IF(Table2[[#This Row],[Criteria]]=1,SUM($G$5:G250),0)</f>
        <v>244</v>
      </c>
      <c r="I250" s="18" t="str">
        <f>IFERROR(INDEX(Table2[Description],MATCH(ROWS($I$5:I250),Table2[SearchID],0)),"")</f>
        <v>Touch Top old style w/15' Cable (pre 2016)</v>
      </c>
    </row>
    <row r="251" spans="1:9" x14ac:dyDescent="0.25">
      <c r="A251" s="18" t="s">
        <v>270</v>
      </c>
      <c r="B251" s="19">
        <v>15</v>
      </c>
      <c r="G251" s="18">
        <f>IF(ISNUMBER(SEARCH(DropBox,Table2[[#This Row],[Description]])),1,0)</f>
        <v>1</v>
      </c>
      <c r="H251" s="18">
        <f>IF(Table2[[#This Row],[Criteria]]=1,SUM($G$5:G251),0)</f>
        <v>245</v>
      </c>
      <c r="I251" s="18" t="str">
        <f>IFERROR(INDEX(Table2[Description],MATCH(ROWS($I$5:I251),Table2[SearchID],0)),"")</f>
        <v>Touch Top Small Jack</v>
      </c>
    </row>
    <row r="252" spans="1:9" x14ac:dyDescent="0.25">
      <c r="A252" s="18" t="s">
        <v>271</v>
      </c>
      <c r="B252" s="19">
        <v>165</v>
      </c>
      <c r="G252" s="18">
        <f>IF(ISNUMBER(SEARCH(DropBox,Table2[[#This Row],[Description]])),1,0)</f>
        <v>1</v>
      </c>
      <c r="H252" s="18">
        <f>IF(Table2[[#This Row],[Criteria]]=1,SUM($G$5:G252),0)</f>
        <v>246</v>
      </c>
      <c r="I252" s="18" t="str">
        <f>IFERROR(INDEX(Table2[Description],MATCH(ROWS($I$5:I252),Table2[SearchID],0)),"")</f>
        <v>Touchtop (2016)</v>
      </c>
    </row>
    <row r="253" spans="1:9" x14ac:dyDescent="0.25">
      <c r="A253" s="18" t="s">
        <v>1667</v>
      </c>
      <c r="B253" s="19">
        <v>10</v>
      </c>
      <c r="C253" s="18" t="s">
        <v>67</v>
      </c>
      <c r="G253" s="18">
        <f>IF(ISNUMBER(SEARCH(DropBox,Table2[[#This Row],[Description]])),1,0)</f>
        <v>1</v>
      </c>
      <c r="H253" s="18">
        <f>IF(Table2[[#This Row],[Criteria]]=1,SUM($G$5:G253),0)</f>
        <v>247</v>
      </c>
      <c r="I253" s="18" t="str">
        <f>IFERROR(INDEX(Table2[Description],MATCH(ROWS($I$5:I253),Table2[SearchID],0)),"")</f>
        <v>Touchtop Cord (15' Guitar Cord pre 2016)</v>
      </c>
    </row>
    <row r="254" spans="1:9" x14ac:dyDescent="0.25">
      <c r="A254" s="18" t="s">
        <v>272</v>
      </c>
      <c r="B254" s="19">
        <v>120</v>
      </c>
      <c r="C254" s="18" t="s">
        <v>67</v>
      </c>
      <c r="G254" s="18">
        <f>IF(ISNUMBER(SEARCH(DropBox,Table2[[#This Row],[Description]])),1,0)</f>
        <v>1</v>
      </c>
      <c r="H254" s="18">
        <f>IF(Table2[[#This Row],[Criteria]]=1,SUM($G$5:G254),0)</f>
        <v>248</v>
      </c>
      <c r="I254" s="18" t="str">
        <f>IFERROR(INDEX(Table2[Description],MATCH(ROWS($I$5:I254),Table2[SearchID],0)),"")</f>
        <v>Training Per Day plus per diem</v>
      </c>
    </row>
    <row r="255" spans="1:9" x14ac:dyDescent="0.25">
      <c r="A255" s="18" t="s">
        <v>273</v>
      </c>
      <c r="B255" s="19">
        <v>45</v>
      </c>
      <c r="G255" s="18">
        <f>IF(ISNUMBER(SEARCH(DropBox,Table2[[#This Row],[Description]])),1,0)</f>
        <v>1</v>
      </c>
      <c r="H255" s="18">
        <f>IF(Table2[[#This Row],[Criteria]]=1,SUM($G$5:G255),0)</f>
        <v>249</v>
      </c>
      <c r="I255" s="18" t="str">
        <f>IFERROR(INDEX(Table2[Description],MATCH(ROWS($I$5:I255),Table2[SearchID],0)),"")</f>
        <v>Transmission Button Head bolts</v>
      </c>
    </row>
    <row r="256" spans="1:9" x14ac:dyDescent="0.25">
      <c r="A256" s="18" t="s">
        <v>338</v>
      </c>
      <c r="B256" s="19">
        <v>750</v>
      </c>
      <c r="G256" s="18">
        <f>IF(ISNUMBER(SEARCH(DropBox,Table2[[#This Row],[Description]])),1,0)</f>
        <v>1</v>
      </c>
      <c r="H256" s="18">
        <f>IF(Table2[[#This Row],[Criteria]]=1,SUM($G$5:G256),0)</f>
        <v>250</v>
      </c>
      <c r="I256" s="18" t="str">
        <f>IFERROR(INDEX(Table2[Description],MATCH(ROWS($I$5:I256),Table2[SearchID],0)),"")</f>
        <v xml:space="preserve">Transmission Diagnosis </v>
      </c>
    </row>
    <row r="257" spans="1:9" x14ac:dyDescent="0.25">
      <c r="A257" s="18" t="s">
        <v>8986</v>
      </c>
      <c r="B257" s="19">
        <v>0.21</v>
      </c>
      <c r="C257" s="18" t="s">
        <v>1306</v>
      </c>
      <c r="G257" s="18">
        <f>IF(ISNUMBER(SEARCH(DropBox,Table2[[#This Row],[Description]])),1,0)</f>
        <v>1</v>
      </c>
      <c r="H257" s="18">
        <f>IF(Table2[[#This Row],[Criteria]]=1,SUM($G$5:G257),0)</f>
        <v>251</v>
      </c>
      <c r="I257" s="18" t="str">
        <f>IFERROR(INDEX(Table2[Description],MATCH(ROWS($I$5:I257),Table2[SearchID],0)),"")</f>
        <v>Transmission New</v>
      </c>
    </row>
    <row r="258" spans="1:9" x14ac:dyDescent="0.25">
      <c r="A258" s="18" t="s">
        <v>3293</v>
      </c>
      <c r="B258" s="19">
        <v>150</v>
      </c>
      <c r="C258" s="18" t="s">
        <v>67</v>
      </c>
      <c r="G258" s="18">
        <f>IF(ISNUMBER(SEARCH(DropBox,Table2[[#This Row],[Description]])),1,0)</f>
        <v>1</v>
      </c>
      <c r="H258" s="18">
        <f>IF(Table2[[#This Row],[Criteria]]=1,SUM($G$5:G258),0)</f>
        <v>252</v>
      </c>
      <c r="I258" s="18" t="str">
        <f>IFERROR(INDEX(Table2[Description],MATCH(ROWS($I$5:I258),Table2[SearchID],0)),"")</f>
        <v>Transmission Pulley for 5205m15 belt</v>
      </c>
    </row>
    <row r="259" spans="1:9" x14ac:dyDescent="0.25">
      <c r="A259" s="18" t="s">
        <v>916</v>
      </c>
      <c r="B259" s="19">
        <v>400</v>
      </c>
      <c r="C259" s="18" t="s">
        <v>67</v>
      </c>
      <c r="G259" s="18">
        <f>IF(ISNUMBER(SEARCH(DropBox,Table2[[#This Row],[Description]])),1,0)</f>
        <v>1</v>
      </c>
      <c r="H259" s="18">
        <f>IF(Table2[[#This Row],[Criteria]]=1,SUM($G$5:G259),0)</f>
        <v>253</v>
      </c>
      <c r="I259" s="18" t="str">
        <f>IFERROR(INDEX(Table2[Description],MATCH(ROWS($I$5:I259),Table2[SearchID],0)),"")</f>
        <v>Transmission Rebuild (All Models)</v>
      </c>
    </row>
    <row r="260" spans="1:9" x14ac:dyDescent="0.25">
      <c r="A260" s="18" t="s">
        <v>275</v>
      </c>
      <c r="B260" s="19">
        <v>16.77</v>
      </c>
      <c r="C260" s="18" t="s">
        <v>274</v>
      </c>
      <c r="G260" s="18">
        <f>IF(ISNUMBER(SEARCH(DropBox,Table2[[#This Row],[Description]])),1,0)</f>
        <v>1</v>
      </c>
      <c r="H260" s="18">
        <f>IF(Table2[[#This Row],[Criteria]]=1,SUM($G$5:G260),0)</f>
        <v>254</v>
      </c>
      <c r="I260" s="18" t="str">
        <f>IFERROR(INDEX(Table2[Description],MATCH(ROWS($I$5:I260),Table2[SearchID],0)),"")</f>
        <v>Transmission Shaft 4" x 1/2"</v>
      </c>
    </row>
    <row r="261" spans="1:9" x14ac:dyDescent="0.25">
      <c r="A261" s="18" t="s">
        <v>2426</v>
      </c>
      <c r="B261" s="19">
        <v>300</v>
      </c>
      <c r="G261" s="18">
        <f>IF(ISNUMBER(SEARCH(DropBox,Table2[[#This Row],[Description]])),1,0)</f>
        <v>1</v>
      </c>
      <c r="H261" s="18">
        <f>IF(Table2[[#This Row],[Criteria]]=1,SUM($G$5:G261),0)</f>
        <v>255</v>
      </c>
      <c r="I261" s="18" t="str">
        <f>IFERROR(INDEX(Table2[Description],MATCH(ROWS($I$5:I261),Table2[SearchID],0)),"")</f>
        <v>Transmission Shaft 4.25" x 1/2"</v>
      </c>
    </row>
    <row r="262" spans="1:9" x14ac:dyDescent="0.25">
      <c r="A262" s="18" t="s">
        <v>3742</v>
      </c>
      <c r="B262" s="19">
        <v>15</v>
      </c>
      <c r="C262" s="18" t="s">
        <v>67</v>
      </c>
      <c r="G262" s="18">
        <f>IF(ISNUMBER(SEARCH(DropBox,Table2[[#This Row],[Description]])),1,0)</f>
        <v>1</v>
      </c>
      <c r="H262" s="18">
        <f>IF(Table2[[#This Row],[Criteria]]=1,SUM($G$5:G262),0)</f>
        <v>256</v>
      </c>
      <c r="I262" s="18" t="str">
        <f>IFERROR(INDEX(Table2[Description],MATCH(ROWS($I$5:I262),Table2[SearchID],0)),"")</f>
        <v>USB Wireless Adapter</v>
      </c>
    </row>
    <row r="263" spans="1:9" x14ac:dyDescent="0.25">
      <c r="A263" s="18" t="s">
        <v>3743</v>
      </c>
      <c r="B263" s="19">
        <v>15</v>
      </c>
      <c r="C263" s="18" t="s">
        <v>67</v>
      </c>
      <c r="G263" s="18">
        <f>IF(ISNUMBER(SEARCH(DropBox,Table2[[#This Row],[Description]])),1,0)</f>
        <v>1</v>
      </c>
      <c r="H263" s="18">
        <f>IF(Table2[[#This Row],[Criteria]]=1,SUM($G$5:G263),0)</f>
        <v>257</v>
      </c>
      <c r="I263" s="18" t="str">
        <f>IFERROR(INDEX(Table2[Description],MATCH(ROWS($I$5:I263),Table2[SearchID],0)),"")</f>
        <v>Wifi Antenna - pair</v>
      </c>
    </row>
    <row r="264" spans="1:9" x14ac:dyDescent="0.25">
      <c r="A264" s="18" t="s">
        <v>277</v>
      </c>
      <c r="B264" s="19">
        <v>60</v>
      </c>
      <c r="C264" s="18" t="s">
        <v>276</v>
      </c>
      <c r="G264" s="18">
        <f>IF(ISNUMBER(SEARCH(DropBox,Table2[[#This Row],[Description]])),1,0)</f>
        <v>1</v>
      </c>
      <c r="H264" s="18">
        <f>IF(Table2[[#This Row],[Criteria]]=1,SUM($G$5:G264),0)</f>
        <v>258</v>
      </c>
      <c r="I264" s="18" t="str">
        <f>IFERROR(INDEX(Table2[Description],MATCH(ROWS($I$5:I264),Table2[SearchID],0)),"")</f>
        <v>Wincnc Computer HD</v>
      </c>
    </row>
    <row r="265" spans="1:9" x14ac:dyDescent="0.25">
      <c r="A265" s="18" t="s">
        <v>4041</v>
      </c>
      <c r="B265" s="19">
        <v>14</v>
      </c>
      <c r="C265" s="18" t="s">
        <v>67</v>
      </c>
      <c r="G265" s="18">
        <f>IF(ISNUMBER(SEARCH(DropBox,Table2[[#This Row],[Description]])),1,0)</f>
        <v>1</v>
      </c>
      <c r="H265" s="18">
        <f>IF(Table2[[#This Row],[Criteria]]=1,SUM($G$5:G265),0)</f>
        <v>259</v>
      </c>
      <c r="I265" s="18" t="str">
        <f>IFERROR(INDEX(Table2[Description],MATCH(ROWS($I$5:I265),Table2[SearchID],0)),"")</f>
        <v>Wincnc Computer Motherboard</v>
      </c>
    </row>
    <row r="266" spans="1:9" x14ac:dyDescent="0.25">
      <c r="A266" s="18" t="s">
        <v>2723</v>
      </c>
      <c r="B266" s="19">
        <v>72</v>
      </c>
      <c r="C266" s="18" t="s">
        <v>67</v>
      </c>
      <c r="G266" s="18">
        <f>IF(ISNUMBER(SEARCH(DropBox,Table2[[#This Row],[Description]])),1,0)</f>
        <v>1</v>
      </c>
      <c r="H266" s="18">
        <f>IF(Table2[[#This Row],[Criteria]]=1,SUM($G$5:G266),0)</f>
        <v>260</v>
      </c>
      <c r="I266" s="18" t="str">
        <f>IFERROR(INDEX(Table2[Description],MATCH(ROWS($I$5:I266),Table2[SearchID],0)),"")</f>
        <v>Wincnc Daughter card Chip Set</v>
      </c>
    </row>
    <row r="267" spans="1:9" x14ac:dyDescent="0.25">
      <c r="A267" s="18" t="s">
        <v>2724</v>
      </c>
      <c r="B267" s="19">
        <v>96</v>
      </c>
      <c r="C267" s="18" t="s">
        <v>67</v>
      </c>
      <c r="G267" s="18">
        <f>IF(ISNUMBER(SEARCH(DropBox,Table2[[#This Row],[Description]])),1,0)</f>
        <v>1</v>
      </c>
      <c r="H267" s="18">
        <f>IF(Table2[[#This Row],[Criteria]]=1,SUM($G$5:G267),0)</f>
        <v>261</v>
      </c>
      <c r="I267" s="18" t="str">
        <f>IFERROR(INDEX(Table2[Description],MATCH(ROWS($I$5:I267),Table2[SearchID],0)),"")</f>
        <v>Wincnc Labor</v>
      </c>
    </row>
    <row r="268" spans="1:9" x14ac:dyDescent="0.25">
      <c r="A268" s="18" t="s">
        <v>3687</v>
      </c>
      <c r="B268" s="19">
        <v>33.6</v>
      </c>
      <c r="C268" s="18" t="s">
        <v>2432</v>
      </c>
      <c r="G268" s="18">
        <f>IF(ISNUMBER(SEARCH(DropBox,Table2[[#This Row],[Description]])),1,0)</f>
        <v>1</v>
      </c>
      <c r="H268" s="18">
        <f>IF(Table2[[#This Row],[Criteria]]=1,SUM($G$5:G268),0)</f>
        <v>262</v>
      </c>
      <c r="I268" s="18" t="str">
        <f>IFERROR(INDEX(Table2[Description],MATCH(ROWS($I$5:I268),Table2[SearchID],0)),"")</f>
        <v>Wincnc Motherboard</v>
      </c>
    </row>
    <row r="269" spans="1:9" x14ac:dyDescent="0.25">
      <c r="A269" s="18" t="s">
        <v>4317</v>
      </c>
      <c r="B269" s="19">
        <v>50</v>
      </c>
      <c r="C269" s="18" t="s">
        <v>67</v>
      </c>
      <c r="G269" s="18">
        <f>IF(ISNUMBER(SEARCH(DropBox,Table2[[#This Row],[Description]])),1,0)</f>
        <v>1</v>
      </c>
      <c r="H269" s="18">
        <f>IF(Table2[[#This Row],[Criteria]]=1,SUM($G$5:G269),0)</f>
        <v>263</v>
      </c>
      <c r="I269" s="18" t="str">
        <f>IFERROR(INDEX(Table2[Description],MATCH(ROWS($I$5:I269),Table2[SearchID],0)),"")</f>
        <v>Wincnc PC: CPU Fan</v>
      </c>
    </row>
    <row r="270" spans="1:9" x14ac:dyDescent="0.25">
      <c r="A270" s="18" t="s">
        <v>4315</v>
      </c>
      <c r="B270" s="19">
        <v>150</v>
      </c>
      <c r="C270" s="18" t="s">
        <v>67</v>
      </c>
      <c r="G270" s="18">
        <f>IF(ISNUMBER(SEARCH(DropBox,Table2[[#This Row],[Description]])),1,0)</f>
        <v>1</v>
      </c>
      <c r="H270" s="18">
        <f>IF(Table2[[#This Row],[Criteria]]=1,SUM($G$5:G270),0)</f>
        <v>264</v>
      </c>
      <c r="I270" s="18" t="str">
        <f>IFERROR(INDEX(Table2[Description],MATCH(ROWS($I$5:I270),Table2[SearchID],0)),"")</f>
        <v>Wincnc PC: ITX MB</v>
      </c>
    </row>
    <row r="271" spans="1:9" x14ac:dyDescent="0.25">
      <c r="A271" s="18" t="s">
        <v>9439</v>
      </c>
      <c r="B271" s="19">
        <v>20</v>
      </c>
      <c r="C271" s="18" t="s">
        <v>67</v>
      </c>
      <c r="G271" s="18">
        <f>IF(ISNUMBER(SEARCH(DropBox,Table2[[#This Row],[Description]])),1,0)</f>
        <v>1</v>
      </c>
      <c r="H271" s="18">
        <f>IF(Table2[[#This Row],[Criteria]]=1,SUM($G$5:G271),0)</f>
        <v>265</v>
      </c>
      <c r="I271" s="18" t="str">
        <f>IFERROR(INDEX(Table2[Description],MATCH(ROWS($I$5:I271),Table2[SearchID],0)),"")</f>
        <v>Wincnc PC: PCIe</v>
      </c>
    </row>
    <row r="272" spans="1:9" x14ac:dyDescent="0.25">
      <c r="A272" s="18" t="s">
        <v>9438</v>
      </c>
      <c r="B272" s="19">
        <v>163</v>
      </c>
      <c r="C272" s="18" t="s">
        <v>67</v>
      </c>
      <c r="G272" s="18">
        <f>IF(ISNUMBER(SEARCH(DropBox,Table2[[#This Row],[Description]])),1,0)</f>
        <v>1</v>
      </c>
      <c r="H272" s="18">
        <f>IF(Table2[[#This Row],[Criteria]]=1,SUM($G$5:G272),0)</f>
        <v>266</v>
      </c>
      <c r="I272" s="18" t="str">
        <f>IFERROR(INDEX(Table2[Description],MATCH(ROWS($I$5:I272),Table2[SearchID],0)),"")</f>
        <v>Wincnc PC: Power Supply</v>
      </c>
    </row>
    <row r="273" spans="1:10" x14ac:dyDescent="0.25">
      <c r="A273" s="18" t="s">
        <v>9441</v>
      </c>
      <c r="B273" s="19">
        <v>300</v>
      </c>
      <c r="C273" s="18" t="s">
        <v>67</v>
      </c>
      <c r="G273" s="18">
        <f>IF(ISNUMBER(SEARCH(DropBox,Table2[[#This Row],[Description]])),1,0)</f>
        <v>1</v>
      </c>
      <c r="H273" s="18">
        <f>IF(Table2[[#This Row],[Criteria]]=1,SUM($G$5:G273),0)</f>
        <v>267</v>
      </c>
      <c r="I273" s="18" t="str">
        <f>IFERROR(INDEX(Table2[Description],MATCH(ROWS($I$5:I273),Table2[SearchID],0)),"")</f>
        <v xml:space="preserve">Wincnc PC: RAM Chip </v>
      </c>
    </row>
    <row r="274" spans="1:10" x14ac:dyDescent="0.25">
      <c r="A274" s="18" t="s">
        <v>9442</v>
      </c>
      <c r="B274" s="19">
        <v>26.5</v>
      </c>
      <c r="C274" s="18" t="s">
        <v>67</v>
      </c>
      <c r="G274" s="18">
        <f>IF(ISNUMBER(SEARCH(DropBox,Table2[[#This Row],[Description]])),1,0)</f>
        <v>1</v>
      </c>
      <c r="H274" s="18">
        <f>IF(Table2[[#This Row],[Criteria]]=1,SUM($G$5:G274),0)</f>
        <v>268</v>
      </c>
      <c r="I274" s="18" t="str">
        <f>IFERROR(INDEX(Table2[Description],MATCH(ROWS($I$5:I274),Table2[SearchID],0)),"")</f>
        <v>Wincnc PCI Card</v>
      </c>
    </row>
    <row r="275" spans="1:10" x14ac:dyDescent="0.25">
      <c r="A275" s="18" t="s">
        <v>9440</v>
      </c>
      <c r="B275" s="19">
        <v>63.75</v>
      </c>
      <c r="C275" s="18" t="s">
        <v>67</v>
      </c>
      <c r="G275" s="18">
        <f>IF(ISNUMBER(SEARCH(DropBox,Table2[[#This Row],[Description]])),1,0)</f>
        <v>1</v>
      </c>
      <c r="H275" s="18">
        <f>IF(Table2[[#This Row],[Criteria]]=1,SUM($G$5:G275),0)</f>
        <v>269</v>
      </c>
      <c r="I275" s="18" t="str">
        <f>IFERROR(INDEX(Table2[Description],MATCH(ROWS($I$5:I275),Table2[SearchID],0)),"")</f>
        <v>Wincnc PCI/Daughter card</v>
      </c>
    </row>
    <row r="276" spans="1:10" x14ac:dyDescent="0.25">
      <c r="A276" s="18" t="s">
        <v>3686</v>
      </c>
      <c r="B276" s="19">
        <v>300</v>
      </c>
      <c r="C276" s="18" t="s">
        <v>67</v>
      </c>
      <c r="G276" s="18">
        <f>IF(ISNUMBER(SEARCH(DropBox,Table2[[#This Row],[Description]])),1,0)</f>
        <v>1</v>
      </c>
      <c r="H276" s="18">
        <f>IF(Table2[[#This Row],[Criteria]]=1,SUM($G$5:G276),0)</f>
        <v>270</v>
      </c>
      <c r="I276" s="18" t="str">
        <f>IFERROR(INDEX(Table2[Description],MATCH(ROWS($I$5:I276),Table2[SearchID],0)),"")</f>
        <v>Wincnc PCI/Daughter card Testing Fee</v>
      </c>
    </row>
    <row r="277" spans="1:10" x14ac:dyDescent="0.25">
      <c r="A277" s="18" t="s">
        <v>278</v>
      </c>
      <c r="B277" s="19">
        <v>1260</v>
      </c>
      <c r="G277" s="18">
        <f>IF(ISNUMBER(SEARCH(DropBox,Table2[[#This Row],[Description]])),1,0)</f>
        <v>1</v>
      </c>
      <c r="H277" s="18">
        <f>IF(Table2[[#This Row],[Criteria]]=1,SUM($G$5:G277),0)</f>
        <v>271</v>
      </c>
      <c r="I277" s="18" t="str">
        <f>IFERROR(INDEX(Table2[Description],MATCH(ROWS($I$5:I277),Table2[SearchID],0)),"")</f>
        <v>Wincnc PCIe Card</v>
      </c>
    </row>
    <row r="278" spans="1:10" x14ac:dyDescent="0.25">
      <c r="A278" s="18" t="s">
        <v>9244</v>
      </c>
      <c r="B278" s="19">
        <v>49</v>
      </c>
      <c r="C278" s="18" t="s">
        <v>67</v>
      </c>
      <c r="G278" s="18">
        <f>IF(ISNUMBER(SEARCH(DropBox,Table2[[#This Row],[Description]])),1,0)</f>
        <v>1</v>
      </c>
      <c r="H278" s="18">
        <f>IF(Table2[[#This Row],[Criteria]]=1,SUM($G$5:G278),0)</f>
        <v>272</v>
      </c>
      <c r="I278" s="18" t="str">
        <f>IFERROR(INDEX(Table2[Description],MATCH(ROWS($I$5:I278),Table2[SearchID],0)),"")</f>
        <v>Wincnc Ribbon Cable CN1 CN2 Board</v>
      </c>
    </row>
    <row r="279" spans="1:10" x14ac:dyDescent="0.25">
      <c r="A279" s="18" t="s">
        <v>4316</v>
      </c>
      <c r="B279" s="19">
        <v>300</v>
      </c>
      <c r="C279" s="18" t="s">
        <v>67</v>
      </c>
      <c r="G279" s="18">
        <f>IF(ISNUMBER(SEARCH(DropBox,Table2[[#This Row],[Description]])),1,0)</f>
        <v>1</v>
      </c>
      <c r="H279" s="18">
        <f>IF(Table2[[#This Row],[Criteria]]=1,SUM($G$5:G279),0)</f>
        <v>273</v>
      </c>
      <c r="I279" s="18" t="str">
        <f>IFERROR(INDEX(Table2[Description],MATCH(ROWS($I$5:I279),Table2[SearchID],0)),"")</f>
        <v>Wincnc Ribbon Cable CN2 Board</v>
      </c>
    </row>
    <row r="280" spans="1:10" x14ac:dyDescent="0.25">
      <c r="A280" s="18" t="s">
        <v>4664</v>
      </c>
      <c r="B280" s="19">
        <v>34.950000000000003</v>
      </c>
      <c r="C280" s="18" t="s">
        <v>67</v>
      </c>
      <c r="G280" s="18">
        <f>IF(ISNUMBER(SEARCH(DropBox,Table2[[#This Row],[Description]])),1,0)</f>
        <v>1</v>
      </c>
      <c r="H280" s="18">
        <f>IF(Table2[[#This Row],[Criteria]]=1,SUM($G$5:G280),0)</f>
        <v>274</v>
      </c>
      <c r="I280" s="18" t="str">
        <f>IFERROR(INDEX(Table2[Description],MATCH(ROWS($I$5:I280),Table2[SearchID],0)),"")</f>
        <v>Wincnc SSD</v>
      </c>
      <c r="J280" s="18" t="str">
        <f ca="1">OFFSET($I$5,,,COUNTIF(Table2[ResultList],"?*"))</f>
        <v>Wincnc SSD</v>
      </c>
    </row>
    <row r="281" spans="1:10" x14ac:dyDescent="0.25">
      <c r="A281" s="18" t="s">
        <v>4663</v>
      </c>
      <c r="B281" s="19">
        <v>34.950000000000003</v>
      </c>
      <c r="C281" s="18" t="s">
        <v>67</v>
      </c>
      <c r="G281" s="18">
        <f>IF(ISNUMBER(SEARCH(DropBox,Table2[[#This Row],[Description]])),1,0)</f>
        <v>1</v>
      </c>
      <c r="H281" s="18">
        <f>IF(Table2[[#This Row],[Criteria]]=1,SUM($G$5:G281),0)</f>
        <v>275</v>
      </c>
      <c r="I281" s="18" t="str">
        <f>IFERROR(INDEX(Table2[Description],MATCH(ROWS($I$5:I281),Table2[SearchID],0)),"")</f>
        <v>Wincnc Testing Fee</v>
      </c>
    </row>
    <row r="282" spans="1:10" x14ac:dyDescent="0.25">
      <c r="A282" s="18" t="s">
        <v>4318</v>
      </c>
      <c r="B282" s="19">
        <v>98</v>
      </c>
      <c r="C282" s="18" t="s">
        <v>67</v>
      </c>
      <c r="G282" s="18">
        <f>IF(ISNUMBER(SEARCH(DropBox,Table2[[#This Row],[Description]])),1,0)</f>
        <v>1</v>
      </c>
      <c r="H282" s="18">
        <f>IF(Table2[[#This Row],[Criteria]]=1,SUM($G$5:G282),0)</f>
        <v>276</v>
      </c>
      <c r="I282" s="18" t="str">
        <f>IFERROR(INDEX(Table2[Description],MATCH(ROWS($I$5:I282),Table2[SearchID],0)),"")</f>
        <v>Wincnc WinBarCode Reader Dat upgrade</v>
      </c>
    </row>
    <row r="283" spans="1:10" x14ac:dyDescent="0.25">
      <c r="A283" s="18" t="s">
        <v>3196</v>
      </c>
      <c r="B283" s="19">
        <v>72</v>
      </c>
      <c r="C283" s="18" t="s">
        <v>67</v>
      </c>
      <c r="G283" s="18">
        <f>IF(ISNUMBER(SEARCH(DropBox,Table2[[#This Row],[Description]])),1,0)</f>
        <v>1</v>
      </c>
      <c r="H283" s="18">
        <f>IF(Table2[[#This Row],[Criteria]]=1,SUM($G$5:G283),0)</f>
        <v>277</v>
      </c>
      <c r="I283" s="18" t="str">
        <f>IFERROR(INDEX(Table2[Description],MATCH(ROWS($I$5:I283),Table2[SearchID],0)),"")</f>
        <v>Wire 14/4 SJ wire (per foot)</v>
      </c>
    </row>
    <row r="284" spans="1:10" x14ac:dyDescent="0.25">
      <c r="A284" s="18" t="s">
        <v>2627</v>
      </c>
      <c r="B284" s="19">
        <v>1000</v>
      </c>
      <c r="C284" s="18" t="s">
        <v>67</v>
      </c>
      <c r="G284" s="18">
        <f>IF(ISNUMBER(SEARCH(DropBox,Table2[[#This Row],[Description]])),1,0)</f>
        <v>1</v>
      </c>
      <c r="H284" s="18">
        <f>IF(Table2[[#This Row],[Criteria]]=1,SUM($G$5:G284),0)</f>
        <v>278</v>
      </c>
      <c r="I284" s="18" t="str">
        <f>IFERROR(INDEX(Table2[Description],MATCH(ROWS($I$5:I284),Table2[SearchID],0)),"")</f>
        <v>Wire 18 Gauge 4 Condutor Per Foot</v>
      </c>
    </row>
    <row r="285" spans="1:10" x14ac:dyDescent="0.25">
      <c r="A285" s="18" t="s">
        <v>280</v>
      </c>
      <c r="B285" s="19">
        <v>1.99</v>
      </c>
      <c r="C285" s="18" t="s">
        <v>279</v>
      </c>
      <c r="G285" s="18">
        <f>IF(ISNUMBER(SEARCH(DropBox,Table2[[#This Row],[Description]])),1,0)</f>
        <v>1</v>
      </c>
      <c r="H285" s="18">
        <f>IF(Table2[[#This Row],[Criteria]]=1,SUM($G$5:G285),0)</f>
        <v>279</v>
      </c>
      <c r="I285" s="18" t="str">
        <f>IFERROR(INDEX(Table2[Description],MATCH(ROWS($I$5:I285),Table2[SearchID],0)),"")</f>
        <v>Wire 2 CON 20 GA (per foot)</v>
      </c>
    </row>
    <row r="286" spans="1:10" x14ac:dyDescent="0.25">
      <c r="A286" s="18" t="s">
        <v>339</v>
      </c>
      <c r="B286" s="19">
        <v>1.56</v>
      </c>
      <c r="C286" s="18" t="s">
        <v>200</v>
      </c>
      <c r="G286" s="18">
        <f>IF(ISNUMBER(SEARCH(DropBox,Table2[[#This Row],[Description]])),1,0)</f>
        <v>1</v>
      </c>
      <c r="H286" s="18">
        <f>IF(Table2[[#This Row],[Criteria]]=1,SUM($G$5:G286),0)</f>
        <v>280</v>
      </c>
      <c r="I286" s="18" t="str">
        <f>IFERROR(INDEX(Table2[Description],MATCH(ROWS($I$5:I286),Table2[SearchID],0)),"")</f>
        <v>Wire 4 Con 18 Gauge wire (per foot)</v>
      </c>
    </row>
    <row r="287" spans="1:10" x14ac:dyDescent="0.25">
      <c r="A287" s="18" t="s">
        <v>282</v>
      </c>
      <c r="B287" s="19">
        <v>0.64</v>
      </c>
      <c r="C287" s="18" t="s">
        <v>281</v>
      </c>
      <c r="G287" s="18">
        <f>IF(ISNUMBER(SEARCH(DropBox,Table2[[#This Row],[Description]])),1,0)</f>
        <v>1</v>
      </c>
      <c r="H287" s="18">
        <f>IF(Table2[[#This Row],[Criteria]]=1,SUM($G$5:G287),0)</f>
        <v>281</v>
      </c>
      <c r="I287" s="18" t="str">
        <f>IFERROR(INDEX(Table2[Description],MATCH(ROWS($I$5:I287),Table2[SearchID],0)),"")</f>
        <v>Wire 4CON 12AWG SJ cable</v>
      </c>
    </row>
    <row r="288" spans="1:10" x14ac:dyDescent="0.25">
      <c r="A288" s="18" t="s">
        <v>283</v>
      </c>
      <c r="B288" s="19">
        <v>2.72</v>
      </c>
      <c r="C288" s="18" t="s">
        <v>200</v>
      </c>
      <c r="G288" s="18">
        <f>IF(ISNUMBER(SEARCH(DropBox,Table2[[#This Row],[Description]])),1,0)</f>
        <v>1</v>
      </c>
      <c r="H288" s="18">
        <f>IF(Table2[[#This Row],[Criteria]]=1,SUM($G$5:G288),0)</f>
        <v>282</v>
      </c>
      <c r="I288" s="18" t="str">
        <f>IFERROR(INDEX(Table2[Description],MATCH(ROWS($I$5:I288),Table2[SearchID],0)),"")</f>
        <v>Wireless Keypad WinCNC/ Dat file activation</v>
      </c>
    </row>
    <row r="289" spans="1:9" x14ac:dyDescent="0.25">
      <c r="A289" s="18" t="s">
        <v>285</v>
      </c>
      <c r="B289" s="19">
        <v>1.27</v>
      </c>
      <c r="C289" s="18" t="s">
        <v>284</v>
      </c>
      <c r="G289" s="18">
        <f>IF(ISNUMBER(SEARCH(DropBox,Table2[[#This Row],[Description]])),1,0)</f>
        <v>1</v>
      </c>
      <c r="H289" s="18">
        <f>IF(Table2[[#This Row],[Criteria]]=1,SUM($G$5:G289),0)</f>
        <v>283</v>
      </c>
      <c r="I289" s="18" t="str">
        <f>IFERROR(INDEX(Table2[Description],MATCH(ROWS($I$5:I289),Table2[SearchID],0)),"")</f>
        <v>Yaskawa V1000 Drive VU2A0040FAA</v>
      </c>
    </row>
    <row r="290" spans="1:9" x14ac:dyDescent="0.25">
      <c r="A290" s="18" t="s">
        <v>286</v>
      </c>
      <c r="B290" s="19">
        <v>500</v>
      </c>
      <c r="C290" s="18" t="s">
        <v>67</v>
      </c>
      <c r="G290" s="18">
        <f>IF(ISNUMBER(SEARCH(DropBox,Table2[[#This Row],[Description]])),1,0)</f>
        <v>1</v>
      </c>
      <c r="H290" s="18">
        <f>IF(Table2[[#This Row],[Criteria]]=1,SUM($G$5:G290),0)</f>
        <v>284</v>
      </c>
      <c r="I290" s="18" t="str">
        <f>IFERROR(INDEX(Table2[Description],MATCH(ROWS($I$5:I290),Table2[SearchID],0)),"")</f>
        <v/>
      </c>
    </row>
    <row r="291" spans="1:9" x14ac:dyDescent="0.25">
      <c r="A291" s="18" t="s">
        <v>4195</v>
      </c>
      <c r="B291" s="19">
        <v>1500</v>
      </c>
      <c r="C291" s="18" t="s">
        <v>67</v>
      </c>
      <c r="G291" s="18">
        <f>IF(ISNUMBER(SEARCH(DropBox,Table2[[#This Row],[Description]])),1,0)</f>
        <v>1</v>
      </c>
      <c r="H291" s="18">
        <f>IF(Table2[[#This Row],[Criteria]]=1,SUM($G$5:G291),0)</f>
        <v>285</v>
      </c>
      <c r="I291" s="18" t="str">
        <f>IFERROR(INDEX(Table2[Description],MATCH(ROWS($I$5:I291),Table2[SearchID],0)),"")</f>
        <v/>
      </c>
    </row>
    <row r="292" spans="1:9" ht="15.75" x14ac:dyDescent="0.25">
      <c r="G292" s="18">
        <f>IF(ISNUMBER(SEARCH(DropBox,Table2[[#This Row],[Description]])),1,0)</f>
        <v>0</v>
      </c>
      <c r="H292" s="183">
        <f>IF(Table2[[#This Row],[Criteria]]=1,SUM($G$5:G293),0)</f>
        <v>0</v>
      </c>
      <c r="I292" s="183" t="str">
        <f>IFERROR(INDEX(Table2[Description],MATCH(ROWS($I$5:I293),Table2[SearchID],0)),"")</f>
        <v/>
      </c>
    </row>
    <row r="293" spans="1:9" x14ac:dyDescent="0.25">
      <c r="G293" s="18">
        <f>IF(ISNUMBER(SEARCH(DropBox,Table2[[#This Row],[Description]])),1,0)</f>
        <v>0</v>
      </c>
      <c r="H293" s="18">
        <f>IF(Table2[[#This Row],[Criteria]]=1,SUM($G$5:G293),0)</f>
        <v>0</v>
      </c>
      <c r="I293" s="18" t="str">
        <f>IFERROR(INDEX(Table2[Description],MATCH(ROWS($I$5:I293),Table2[SearchID],0)),"")</f>
        <v/>
      </c>
    </row>
  </sheetData>
  <dataValidations count="1">
    <dataValidation type="list" allowBlank="1" showInputMessage="1" sqref="A2" xr:uid="{00000000-0002-0000-0500-000000000000}">
      <formula1>Filter2</formula1>
    </dataValidation>
  </dataValidations>
  <pageMargins left="0.7" right="0.7" top="0.75" bottom="0.75" header="0.3" footer="0.3"/>
  <pageSetup orientation="portrait" r:id="rId1"/>
  <headerFooter>
    <oddHeader>&amp;CCustomer Pricing</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utton 1">
              <controlPr defaultSize="0" print="0" autoFill="0" autoPict="0" macro="[0]!openVenderProductList">
                <anchor moveWithCells="1" sizeWithCells="1">
                  <from>
                    <xdr:col>0</xdr:col>
                    <xdr:colOff>4600575</xdr:colOff>
                    <xdr:row>2</xdr:row>
                    <xdr:rowOff>19050</xdr:rowOff>
                  </from>
                  <to>
                    <xdr:col>0</xdr:col>
                    <xdr:colOff>8134350</xdr:colOff>
                    <xdr:row>2</xdr:row>
                    <xdr:rowOff>304800</xdr:rowOff>
                  </to>
                </anchor>
              </controlPr>
            </control>
          </mc:Choice>
        </mc:AlternateContent>
      </controls>
    </mc:Choice>
  </mc:AlternateContent>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G14"/>
  <sheetViews>
    <sheetView workbookViewId="0">
      <selection sqref="A1:XFD1048576"/>
    </sheetView>
  </sheetViews>
  <sheetFormatPr defaultRowHeight="15.75" x14ac:dyDescent="0.25"/>
  <sheetData>
    <row r="1" spans="1:7" x14ac:dyDescent="0.25">
      <c r="A1" s="1" t="s">
        <v>15</v>
      </c>
      <c r="B1" s="1"/>
      <c r="C1" s="1" t="s">
        <v>16</v>
      </c>
      <c r="D1" s="1"/>
      <c r="E1" s="1" t="s">
        <v>17</v>
      </c>
    </row>
    <row r="2" spans="1:7" x14ac:dyDescent="0.25">
      <c r="A2" s="1" t="s">
        <v>18</v>
      </c>
      <c r="B2" s="1"/>
      <c r="C2" s="1" t="s">
        <v>19</v>
      </c>
      <c r="D2" s="1"/>
      <c r="E2" s="1" t="s">
        <v>20</v>
      </c>
      <c r="G2" t="s">
        <v>701</v>
      </c>
    </row>
    <row r="3" spans="1:7" x14ac:dyDescent="0.25">
      <c r="A3" s="1" t="s">
        <v>21</v>
      </c>
      <c r="B3" s="1"/>
      <c r="C3" s="1" t="s">
        <v>22</v>
      </c>
      <c r="D3" s="1"/>
      <c r="E3" s="1" t="s">
        <v>23</v>
      </c>
      <c r="G3" s="10" t="s">
        <v>444</v>
      </c>
    </row>
    <row r="4" spans="1:7" x14ac:dyDescent="0.25">
      <c r="A4" s="1" t="s">
        <v>24</v>
      </c>
      <c r="B4" s="1"/>
      <c r="C4" s="1" t="s">
        <v>604</v>
      </c>
      <c r="D4" s="1"/>
      <c r="E4" s="1" t="s">
        <v>25</v>
      </c>
      <c r="G4" s="10" t="s">
        <v>497</v>
      </c>
    </row>
    <row r="5" spans="1:7" x14ac:dyDescent="0.25">
      <c r="A5" s="1" t="s">
        <v>26</v>
      </c>
      <c r="B5" s="1"/>
      <c r="C5" s="1"/>
      <c r="D5" s="1"/>
      <c r="E5" s="1" t="s">
        <v>27</v>
      </c>
      <c r="G5" s="10" t="s">
        <v>498</v>
      </c>
    </row>
    <row r="6" spans="1:7" x14ac:dyDescent="0.25">
      <c r="A6" s="1" t="s">
        <v>431</v>
      </c>
      <c r="B6" s="1"/>
      <c r="C6" s="1"/>
      <c r="D6" s="1"/>
      <c r="E6" s="1"/>
      <c r="G6" s="10" t="s">
        <v>702</v>
      </c>
    </row>
    <row r="7" spans="1:7" x14ac:dyDescent="0.25">
      <c r="A7" s="1" t="s">
        <v>432</v>
      </c>
      <c r="B7" s="1"/>
      <c r="C7" s="1"/>
      <c r="D7" s="1"/>
      <c r="E7" s="1"/>
      <c r="G7" s="10" t="s">
        <v>504</v>
      </c>
    </row>
    <row r="8" spans="1:7" x14ac:dyDescent="0.25">
      <c r="B8" s="1"/>
      <c r="C8" s="1"/>
      <c r="D8" s="1"/>
      <c r="E8" s="1"/>
      <c r="G8" s="10" t="s">
        <v>503</v>
      </c>
    </row>
    <row r="9" spans="1:7" x14ac:dyDescent="0.25">
      <c r="A9" s="1"/>
      <c r="B9" s="1"/>
      <c r="C9" s="1"/>
      <c r="D9" s="1"/>
      <c r="E9" s="1"/>
      <c r="G9" s="10" t="s">
        <v>700</v>
      </c>
    </row>
    <row r="10" spans="1:7" x14ac:dyDescent="0.25">
      <c r="A10" s="1"/>
      <c r="B10" s="1"/>
      <c r="C10" s="1"/>
      <c r="D10" s="1"/>
      <c r="E10" s="1"/>
    </row>
    <row r="11" spans="1:7" x14ac:dyDescent="0.25">
      <c r="A11" s="1"/>
      <c r="B11" s="1"/>
      <c r="C11" s="1"/>
      <c r="D11" s="1"/>
      <c r="E11" s="1"/>
    </row>
    <row r="12" spans="1:7" x14ac:dyDescent="0.25">
      <c r="A12" s="1"/>
      <c r="B12" s="1"/>
      <c r="C12" s="1"/>
      <c r="D12" s="1"/>
      <c r="E12" s="1"/>
    </row>
    <row r="13" spans="1:7" x14ac:dyDescent="0.25">
      <c r="A13" s="1"/>
      <c r="B13" s="1"/>
      <c r="C13" s="1"/>
      <c r="D13" s="1"/>
      <c r="E13" s="1"/>
    </row>
    <row r="14" spans="1:7" x14ac:dyDescent="0.25">
      <c r="A14" s="1"/>
      <c r="B14" s="1"/>
      <c r="C14" s="1"/>
      <c r="D14" s="1"/>
      <c r="E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V1048576"/>
  <sheetViews>
    <sheetView workbookViewId="0">
      <selection sqref="A1:XFD1048576"/>
    </sheetView>
  </sheetViews>
  <sheetFormatPr defaultRowHeight="15.75" x14ac:dyDescent="0.25"/>
  <cols>
    <col min="1" max="1" width="10.5" customWidth="1"/>
    <col min="8" max="8" width="13.375" bestFit="1" customWidth="1"/>
    <col min="10" max="10" width="5.625" customWidth="1"/>
    <col min="12" max="12" width="5" customWidth="1"/>
    <col min="13" max="13" width="5.5" customWidth="1"/>
    <col min="17" max="17" width="5.75" customWidth="1"/>
    <col min="18" max="18" width="6" customWidth="1"/>
  </cols>
  <sheetData>
    <row r="1" spans="1:22" s="56" customFormat="1" ht="35.1" customHeight="1" x14ac:dyDescent="0.25">
      <c r="A1" s="57">
        <v>43454</v>
      </c>
      <c r="B1" s="58">
        <v>0.34166666666666662</v>
      </c>
      <c r="C1" s="56" t="s">
        <v>10489</v>
      </c>
      <c r="D1" s="56" t="s">
        <v>4402</v>
      </c>
      <c r="F1" s="60" t="s">
        <v>4403</v>
      </c>
      <c r="H1" s="59">
        <v>2176494540</v>
      </c>
      <c r="I1" s="59"/>
      <c r="J1" s="56" t="s">
        <v>1209</v>
      </c>
      <c r="N1" s="56" t="s">
        <v>10490</v>
      </c>
      <c r="O1" s="56" t="s">
        <v>10491</v>
      </c>
      <c r="R1" s="56" t="s">
        <v>4406</v>
      </c>
      <c r="S1" s="56" t="s">
        <v>2754</v>
      </c>
      <c r="T1" s="180" t="s">
        <v>10277</v>
      </c>
      <c r="V1" s="56" t="s">
        <v>10492</v>
      </c>
    </row>
    <row r="2" spans="1:22" x14ac:dyDescent="0.25">
      <c r="A2" s="6"/>
      <c r="B2" s="7"/>
      <c r="H2" s="9"/>
      <c r="I2" s="9"/>
    </row>
    <row r="11" spans="1:22" ht="36.75" customHeight="1" x14ac:dyDescent="0.25">
      <c r="A11" s="6"/>
      <c r="B11" s="77"/>
      <c r="F11" s="8"/>
      <c r="G11" s="8"/>
      <c r="H11" s="9"/>
      <c r="I11" s="9"/>
      <c r="L11" s="62"/>
      <c r="M11" s="62"/>
      <c r="N11" s="11"/>
      <c r="R11" s="56"/>
      <c r="S11" s="56"/>
      <c r="T11" s="56"/>
    </row>
    <row r="1048576" spans="1:14" x14ac:dyDescent="0.25">
      <c r="A1048576" s="6"/>
      <c r="B1048576" s="7">
        <v>5.4166666666666669E-2</v>
      </c>
      <c r="C1048576" t="s">
        <v>399</v>
      </c>
      <c r="D1048576" t="s">
        <v>400</v>
      </c>
      <c r="H1048576" s="9">
        <v>2056705041</v>
      </c>
      <c r="I1048576" s="9"/>
      <c r="L1048576" t="s">
        <v>402</v>
      </c>
      <c r="M1048576" t="s">
        <v>404</v>
      </c>
      <c r="N1048576" s="11"/>
    </row>
  </sheetData>
  <conditionalFormatting sqref="N11">
    <cfRule type="containsText" dxfId="10" priority="4259" operator="containsText" text="NO">
      <formula>NOT(ISERROR(SEARCH("NO",N11)))</formula>
    </cfRule>
  </conditionalFormatting>
  <conditionalFormatting sqref="N11">
    <cfRule type="containsText" dxfId="9" priority="4257" operator="containsText" text="Testing">
      <formula>NOT(ISERROR(SEARCH("Testing",N11)))</formula>
    </cfRule>
    <cfRule type="containsText" dxfId="8" priority="4258" operator="containsText" text="Yes">
      <formula>NOT(ISERROR(SEARCH("Yes",N11)))</formula>
    </cfRule>
  </conditionalFormatting>
  <conditionalFormatting sqref="V1">
    <cfRule type="containsText" dxfId="7" priority="1" operator="containsText" text="PO">
      <formula>NOT(ISERROR(SEARCH("PO",V1)))</formula>
    </cfRule>
    <cfRule type="cellIs" dxfId="6" priority="2" operator="equal">
      <formula>"Pending"</formula>
    </cfRule>
  </conditionalFormatting>
  <dataValidations count="2">
    <dataValidation type="list" allowBlank="1" showInputMessage="1" showErrorMessage="1" sqref="J1048576 J11" xr:uid="{00000000-0002-0000-0700-000000000000}">
      <formula1>MachineType</formula1>
    </dataValidation>
    <dataValidation type="list" allowBlank="1" showInputMessage="1" showErrorMessage="1" sqref="N11" xr:uid="{00000000-0002-0000-0700-000001000000}">
      <formula1>YesNoMaybe</formula1>
    </dataValidation>
  </dataValidations>
  <hyperlinks>
    <hyperlink ref="F1" r:id="rId1" xr:uid="{90D36410-60A3-46E7-B628-64F700CB4246}"/>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macro="[0]!SendtoPOForm">
                <anchor moveWithCells="1" sizeWithCells="1">
                  <from>
                    <xdr:col>3</xdr:col>
                    <xdr:colOff>333375</xdr:colOff>
                    <xdr:row>0</xdr:row>
                    <xdr:rowOff>561975</xdr:rowOff>
                  </from>
                  <to>
                    <xdr:col>7</xdr:col>
                    <xdr:colOff>933450</xdr:colOff>
                    <xdr:row>0</xdr:row>
                    <xdr:rowOff>1104900</xdr:rowOff>
                  </to>
                </anchor>
              </controlPr>
            </control>
          </mc:Choice>
        </mc:AlternateContent>
        <mc:AlternateContent xmlns:mc="http://schemas.openxmlformats.org/markup-compatibility/2006">
          <mc:Choice Requires="x14">
            <control shapeId="14338" r:id="rId5" name="Button 2">
              <controlPr defaultSize="0" print="0" autoFill="0" autoPict="0" macro="[0]!SendtoPOForm">
                <anchor moveWithCells="1" sizeWithCells="1">
                  <from>
                    <xdr:col>2</xdr:col>
                    <xdr:colOff>457200</xdr:colOff>
                    <xdr:row>0</xdr:row>
                    <xdr:rowOff>95250</xdr:rowOff>
                  </from>
                  <to>
                    <xdr:col>7</xdr:col>
                    <xdr:colOff>371475</xdr:colOff>
                    <xdr:row>0</xdr:row>
                    <xdr:rowOff>638175</xdr:rowOff>
                  </to>
                </anchor>
              </controlPr>
            </control>
          </mc:Choice>
        </mc:AlternateContent>
        <mc:AlternateContent xmlns:mc="http://schemas.openxmlformats.org/markup-compatibility/2006">
          <mc:Choice Requires="x14">
            <control shapeId="14339" r:id="rId6" name="Button 3">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40" r:id="rId7" name="Button 4">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41" r:id="rId8" name="Button 5">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42" r:id="rId9" name="Button 6">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43" r:id="rId10" name="Button 7">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45" r:id="rId11" name="Button 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46" r:id="rId12" name="Button 10">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47" r:id="rId13" name="Button 1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48" r:id="rId14" name="Button 1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49" r:id="rId15" name="Button 1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V1"/>
  <sheetViews>
    <sheetView workbookViewId="0">
      <selection sqref="A1:XFD1048576"/>
    </sheetView>
  </sheetViews>
  <sheetFormatPr defaultRowHeight="15.75" x14ac:dyDescent="0.25"/>
  <cols>
    <col min="1" max="1" width="10.375" bestFit="1" customWidth="1"/>
    <col min="8" max="8" width="13.375" bestFit="1" customWidth="1"/>
  </cols>
  <sheetData>
    <row r="1" spans="1:22" s="56" customFormat="1" ht="35.1" customHeight="1" x14ac:dyDescent="0.25">
      <c r="A1" s="57">
        <v>43454</v>
      </c>
      <c r="B1" s="58">
        <v>0.34166666666666662</v>
      </c>
      <c r="C1" s="56" t="s">
        <v>10489</v>
      </c>
      <c r="D1" s="56" t="s">
        <v>4402</v>
      </c>
      <c r="F1" s="60" t="s">
        <v>4403</v>
      </c>
      <c r="H1" s="59">
        <v>2176494540</v>
      </c>
      <c r="I1" s="59"/>
      <c r="J1" s="56" t="s">
        <v>1209</v>
      </c>
      <c r="N1" s="56" t="s">
        <v>10490</v>
      </c>
      <c r="O1" s="56" t="s">
        <v>10491</v>
      </c>
      <c r="R1" s="56" t="s">
        <v>4406</v>
      </c>
      <c r="S1" s="56" t="s">
        <v>2754</v>
      </c>
      <c r="T1" s="180" t="s">
        <v>10277</v>
      </c>
      <c r="V1" s="56" t="s">
        <v>10492</v>
      </c>
    </row>
  </sheetData>
  <conditionalFormatting sqref="V1">
    <cfRule type="containsText" dxfId="5" priority="1" operator="containsText" text="PO">
      <formula>NOT(ISERROR(SEARCH("PO",V1)))</formula>
    </cfRule>
    <cfRule type="cellIs" dxfId="4" priority="2" operator="equal">
      <formula>"Pending"</formula>
    </cfRule>
  </conditionalFormatting>
  <hyperlinks>
    <hyperlink ref="F1" r:id="rId1" xr:uid="{267824D2-D6FF-4357-B5B2-48F1F67F6B34}"/>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utton 1">
              <controlPr defaultSize="0" print="0" autoFill="0" autoPict="0" macro="[0]!SendtoPOForm">
                <anchor moveWithCells="1" sizeWithCells="1">
                  <from>
                    <xdr:col>3</xdr:col>
                    <xdr:colOff>333375</xdr:colOff>
                    <xdr:row>0</xdr:row>
                    <xdr:rowOff>561975</xdr:rowOff>
                  </from>
                  <to>
                    <xdr:col>7</xdr:col>
                    <xdr:colOff>933450</xdr:colOff>
                    <xdr:row>0</xdr:row>
                    <xdr:rowOff>1104900</xdr:rowOff>
                  </to>
                </anchor>
              </controlPr>
            </control>
          </mc:Choice>
        </mc:AlternateContent>
        <mc:AlternateContent xmlns:mc="http://schemas.openxmlformats.org/markup-compatibility/2006">
          <mc:Choice Requires="x14">
            <control shapeId="15362" r:id="rId5" name="Button 2">
              <controlPr defaultSize="0" print="0" autoFill="0" autoPict="0" macro="[0]!SendtoPOForm">
                <anchor moveWithCells="1" sizeWithCells="1">
                  <from>
                    <xdr:col>2</xdr:col>
                    <xdr:colOff>457200</xdr:colOff>
                    <xdr:row>0</xdr:row>
                    <xdr:rowOff>95250</xdr:rowOff>
                  </from>
                  <to>
                    <xdr:col>7</xdr:col>
                    <xdr:colOff>371475</xdr:colOff>
                    <xdr:row>0</xdr:row>
                    <xdr:rowOff>638175</xdr:rowOff>
                  </to>
                </anchor>
              </controlPr>
            </control>
          </mc:Choice>
        </mc:AlternateContent>
        <mc:AlternateContent xmlns:mc="http://schemas.openxmlformats.org/markup-compatibility/2006">
          <mc:Choice Requires="x14">
            <control shapeId="15363" r:id="rId6" name="Button 3">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64" r:id="rId7" name="Button 4">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65" r:id="rId8" name="Button 5">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66" r:id="rId9" name="Button 6">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67" r:id="rId10" name="Button 7">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369" r:id="rId11" name="Button 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70" r:id="rId12" name="Button 10">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71" r:id="rId13" name="Button 1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72" r:id="rId14" name="Button 1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73" r:id="rId15" name="Button 1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19</vt:i4>
      </vt:variant>
    </vt:vector>
  </HeadingPairs>
  <TitlesOfParts>
    <vt:vector size="35" baseType="lpstr">
      <vt:lpstr>Tech Log</vt:lpstr>
      <vt:lpstr>Parts Order</vt:lpstr>
      <vt:lpstr>RMA</vt:lpstr>
      <vt:lpstr>Parts_Order_Form</vt:lpstr>
      <vt:lpstr>ReIPSlip</vt:lpstr>
      <vt:lpstr>Parts</vt:lpstr>
      <vt:lpstr>Lists</vt:lpstr>
      <vt:lpstr>Partsorder=form</vt:lpstr>
      <vt:lpstr>PO=ReIPSlip</vt:lpstr>
      <vt:lpstr>Panther_Transmission_Parts_List</vt:lpstr>
      <vt:lpstr>Tech_Support_Work_Order</vt:lpstr>
      <vt:lpstr>Vendor Product List</vt:lpstr>
      <vt:lpstr>Training Cost and Expenses</vt:lpstr>
      <vt:lpstr>Some Static Stuff</vt:lpstr>
      <vt:lpstr>Notes</vt:lpstr>
      <vt:lpstr>Recalls List</vt:lpstr>
      <vt:lpstr>Tech_Support_Work_Order!CCinfo</vt:lpstr>
      <vt:lpstr>CCinfo</vt:lpstr>
      <vt:lpstr>DropBox</vt:lpstr>
      <vt:lpstr>gr</vt:lpstr>
      <vt:lpstr>'Parts Order'!MachineType</vt:lpstr>
      <vt:lpstr>RMA!MachineType</vt:lpstr>
      <vt:lpstr>MachineType</vt:lpstr>
      <vt:lpstr>Tech_Support_Work_Order!Notes</vt:lpstr>
      <vt:lpstr>Notes</vt:lpstr>
      <vt:lpstr>Tech_Support_Work_Order!PDropD</vt:lpstr>
      <vt:lpstr>PDropD</vt:lpstr>
      <vt:lpstr>Parts_Order_Form!Print_Area</vt:lpstr>
      <vt:lpstr>Tech_Support_Work_Order!Print_Area</vt:lpstr>
      <vt:lpstr>Tech_Support_Work_Order!Quantity</vt:lpstr>
      <vt:lpstr>Quantity</vt:lpstr>
      <vt:lpstr>Tech_Support_Work_Order!Shipstuff</vt:lpstr>
      <vt:lpstr>Shipstuff</vt:lpstr>
      <vt:lpstr>YesNo</vt:lpstr>
      <vt:lpstr>YesNoMaybe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support</dc:creator>
  <cp:lastModifiedBy>tech support</cp:lastModifiedBy>
  <cp:lastPrinted>2018-12-20T14:39:00Z</cp:lastPrinted>
  <dcterms:created xsi:type="dcterms:W3CDTF">2017-09-06T15:37:01Z</dcterms:created>
  <dcterms:modified xsi:type="dcterms:W3CDTF">2020-08-18T14:26:14Z</dcterms:modified>
</cp:coreProperties>
</file>