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ouar\Desktop\CWRU\Fall_2021\TTS\Excel Project\Final Projects\"/>
    </mc:Choice>
  </mc:AlternateContent>
  <xr:revisionPtr revIDLastSave="0" documentId="13_ncr:1_{054FEBB5-E368-4632-84A4-C753121A8CB2}" xr6:coauthVersionLast="47" xr6:coauthVersionMax="47" xr10:uidLastSave="{00000000-0000-0000-0000-000000000000}"/>
  <bookViews>
    <workbookView xWindow="1008" yWindow="-108" windowWidth="22140" windowHeight="13176" activeTab="6" xr2:uid="{716371E6-106B-4975-A7E7-52FD42372E0F}"/>
  </bookViews>
  <sheets>
    <sheet name="NPS Rules" sheetId="1" r:id="rId1"/>
    <sheet name="Park Data" sheetId="2" r:id="rId2"/>
    <sheet name="Park Monthly Data" sheetId="3" r:id="rId3"/>
    <sheet name="2B" sheetId="7" r:id="rId4"/>
    <sheet name="3B" sheetId="6" r:id="rId5"/>
    <sheet name="4B" sheetId="4" r:id="rId6"/>
    <sheet name="5B" sheetId="8" r:id="rId7"/>
  </sheets>
  <definedNames>
    <definedName name="_xlnm._FilterDatabase" localSheetId="1" hidden="1">'Park Data'!$A$1:$I$351</definedName>
    <definedName name="_xlnm._FilterDatabase" localSheetId="2" hidden="1">'Park Monthly Data'!$A$1:$Q$422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1" i="3" l="1"/>
  <c r="C339" i="3"/>
  <c r="C297" i="3"/>
  <c r="C255" i="3"/>
  <c r="C213" i="3"/>
  <c r="C171" i="3"/>
  <c r="C129" i="3"/>
  <c r="C87" i="3"/>
  <c r="C45" i="3"/>
  <c r="C3" i="3"/>
  <c r="Q381" i="3"/>
  <c r="Q339" i="3"/>
  <c r="Q297" i="3"/>
  <c r="Q255" i="3"/>
  <c r="Q213" i="3"/>
  <c r="Q171" i="3"/>
  <c r="Q129" i="3"/>
  <c r="Q87" i="3"/>
  <c r="Q45" i="3"/>
  <c r="Q3" i="3"/>
  <c r="B18" i="2"/>
  <c r="B17" i="2"/>
  <c r="B16" i="2"/>
  <c r="B15" i="2"/>
  <c r="B1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9"/>
        </ext>
      </extLst>
    </bk>
    <bk>
      <extLst>
        <ext uri="{3e2802c4-a4d2-4d8b-9148-e3be6c30e623}">
          <xlrd:rvb i="24"/>
        </ext>
      </extLst>
    </bk>
    <bk>
      <extLst>
        <ext uri="{3e2802c4-a4d2-4d8b-9148-e3be6c30e623}">
          <xlrd:rvb i="33"/>
        </ext>
      </extLst>
    </bk>
    <bk>
      <extLst>
        <ext uri="{3e2802c4-a4d2-4d8b-9148-e3be6c30e623}">
          <xlrd:rvb i="35"/>
        </ext>
      </extLst>
    </bk>
    <bk>
      <extLst>
        <ext uri="{3e2802c4-a4d2-4d8b-9148-e3be6c30e623}">
          <xlrd:rvb i="46"/>
        </ext>
      </extLst>
    </bk>
    <bk>
      <extLst>
        <ext uri="{3e2802c4-a4d2-4d8b-9148-e3be6c30e623}">
          <xlrd:rvb i="48"/>
        </ext>
      </extLst>
    </bk>
    <bk>
      <extLst>
        <ext uri="{3e2802c4-a4d2-4d8b-9148-e3be6c30e623}">
          <xlrd:rvb i="60"/>
        </ext>
      </extLst>
    </bk>
    <bk>
      <extLst>
        <ext uri="{3e2802c4-a4d2-4d8b-9148-e3be6c30e623}">
          <xlrd:rvb i="62"/>
        </ext>
      </extLst>
    </bk>
    <bk>
      <extLst>
        <ext uri="{3e2802c4-a4d2-4d8b-9148-e3be6c30e623}">
          <xlrd:rvb i="72"/>
        </ext>
      </extLst>
    </bk>
    <bk>
      <extLst>
        <ext uri="{3e2802c4-a4d2-4d8b-9148-e3be6c30e623}">
          <xlrd:rvb i="74"/>
        </ext>
      </extLst>
    </bk>
    <bk>
      <extLst>
        <ext uri="{3e2802c4-a4d2-4d8b-9148-e3be6c30e623}">
          <xlrd:rvb i="84"/>
        </ext>
      </extLst>
    </bk>
    <bk>
      <extLst>
        <ext uri="{3e2802c4-a4d2-4d8b-9148-e3be6c30e623}">
          <xlrd:rvb i="86"/>
        </ext>
      </extLst>
    </bk>
    <bk>
      <extLst>
        <ext uri="{3e2802c4-a4d2-4d8b-9148-e3be6c30e623}">
          <xlrd:rvb i="93"/>
        </ext>
      </extLst>
    </bk>
    <bk>
      <extLst>
        <ext uri="{3e2802c4-a4d2-4d8b-9148-e3be6c30e623}">
          <xlrd:rvb i="96"/>
        </ext>
      </extLst>
    </bk>
    <bk>
      <extLst>
        <ext uri="{3e2802c4-a4d2-4d8b-9148-e3be6c30e623}">
          <xlrd:rvb i="106"/>
        </ext>
      </extLst>
    </bk>
    <bk>
      <extLst>
        <ext uri="{3e2802c4-a4d2-4d8b-9148-e3be6c30e623}">
          <xlrd:rvb i="108"/>
        </ext>
      </extLst>
    </bk>
    <bk>
      <extLst>
        <ext uri="{3e2802c4-a4d2-4d8b-9148-e3be6c30e623}">
          <xlrd:rvb i="119"/>
        </ext>
      </extLst>
    </bk>
    <bk>
      <extLst>
        <ext uri="{3e2802c4-a4d2-4d8b-9148-e3be6c30e623}">
          <xlrd:rvb i="124"/>
        </ext>
      </extLst>
    </bk>
    <bk>
      <extLst>
        <ext uri="{3e2802c4-a4d2-4d8b-9148-e3be6c30e623}">
          <xlrd:rvb i="132"/>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<sst xmlns="http://schemas.openxmlformats.org/spreadsheetml/2006/main" count="923" uniqueCount="67">
  <si>
    <t>Be placed on its own chart sheet with appropriate worksheet (i.e., tab) names</t>
  </si>
  <si>
    <t>Use clear and appropriate titles and labels without being too cluttered.</t>
  </si>
  <si>
    <t>Include appropriate and meaningful chart elements (e.g., chart title, data labels, legend keys, etc.) without being too cluttered.</t>
  </si>
  <si>
    <t>Provide an accurate and complete answer(s) to the question.</t>
  </si>
  <si>
    <t>Use an appropriate chart type to the data that you’re trying to represent.</t>
  </si>
  <si>
    <t>Remember</t>
  </si>
  <si>
    <t>Discussion: What type of Excel chart did you choose to create in order to provide an answer to each question? Why did you select this chart type? Please explain your answer.</t>
  </si>
  <si>
    <t>5b</t>
  </si>
  <si>
    <t>4b</t>
  </si>
  <si>
    <t>What is the percentage of visitors at each location? In other words, what were the compositions of NPS visitors in the selected state by location? Please create ONE chart that provides the answer(s) to this question.</t>
  </si>
  <si>
    <t>3b</t>
  </si>
  <si>
    <t>How many people visited the parks in the state that you selected during the most recent calendar year? Please create ONE chart that provides the answer(s) to this question.</t>
  </si>
  <si>
    <t>2b</t>
  </si>
  <si>
    <t>What are the parks located in the state that you selected?</t>
  </si>
  <si>
    <t xml:space="preserve">1b </t>
  </si>
  <si>
    <t>From the NPS Stats Home page, navigate to the Park Reports section. Select a park (of your choice or as indicated by your instructor) from the dropdown list and click the Recreation Visits By Month (1979 - Current Calendar Year) report. Click the Export dropdown menu and select Excel. Move the worksheet containing the Park Report data so it is located on the same file as the State Report from step 1a and make sure to update the worksheet name accordingly. Repeat these steps as needed to pull data for other parks as indicated by your instructor.</t>
  </si>
  <si>
    <t>2a</t>
  </si>
  <si>
    <t>From the NPS Stats Home page, navigate to the National Reports section and click the Recreation Visitation By State and by Park (1979 – Last Calendar Year) report. Select one or more states as indicated by your instructor and click View Report. Click the Export dropdown menu and select Excel. Save the exported Excel file.</t>
  </si>
  <si>
    <t>1a</t>
  </si>
  <si>
    <t>Project Requirements</t>
  </si>
  <si>
    <t xml:space="preserve">Your boss is specifically interested in the number of visitors as well as the trend of recreational visits over the years. The information will be used to develop marketing strategies, promotional packages, as well as advertising campaigns for the next five years. </t>
  </si>
  <si>
    <t>You work for a company that specializes in guided tours of national parks across the United States. As an assistant to the Director of Marketing, you were asked to analyze some visit data at selected national parks.</t>
  </si>
  <si>
    <t>National Park Services (NPS) is a federal agency of the United States government responsible for managing all U.S. national parks, many American national monuments, and many other conservation and historical properties.</t>
  </si>
  <si>
    <t>https://irma.nps.gov/Stats/</t>
  </si>
  <si>
    <t>Link to Data</t>
  </si>
  <si>
    <t xml:space="preserve">Case Scenario </t>
  </si>
  <si>
    <t>Pennsylvania</t>
  </si>
  <si>
    <t>Ohio</t>
  </si>
  <si>
    <t>Michigan</t>
  </si>
  <si>
    <t>Indiana</t>
  </si>
  <si>
    <t>Kentucky</t>
  </si>
  <si>
    <t>Mammoth Cave NP</t>
  </si>
  <si>
    <t>Cumberland Gap NHP</t>
  </si>
  <si>
    <t>Pictured Rocks NL</t>
  </si>
  <si>
    <t>Delaware Water Gap NRA</t>
  </si>
  <si>
    <t>Gettysburg NMP</t>
  </si>
  <si>
    <t>Sleeping Bear Dunes NL</t>
  </si>
  <si>
    <t>Indiana Dunes NP</t>
  </si>
  <si>
    <t>Cuyahoga Valley NP</t>
  </si>
  <si>
    <t>Valley Forge NHP</t>
  </si>
  <si>
    <t>Independence NHP</t>
  </si>
  <si>
    <t>RecVisHourPer%Change</t>
  </si>
  <si>
    <t>TotalRecreationVisitorHours</t>
  </si>
  <si>
    <t>Percent Change</t>
  </si>
  <si>
    <t>Park</t>
  </si>
  <si>
    <t>State</t>
  </si>
  <si>
    <t>DEC</t>
  </si>
  <si>
    <t>NOV</t>
  </si>
  <si>
    <t>OCT</t>
  </si>
  <si>
    <t>SEP</t>
  </si>
  <si>
    <t>AUG</t>
  </si>
  <si>
    <t>JUL</t>
  </si>
  <si>
    <t>JUN</t>
  </si>
  <si>
    <t>MAY</t>
  </si>
  <si>
    <t>APR</t>
  </si>
  <si>
    <t>MAR</t>
  </si>
  <si>
    <t>FEB</t>
  </si>
  <si>
    <t>JAN</t>
  </si>
  <si>
    <t>Year</t>
  </si>
  <si>
    <t>Location</t>
  </si>
  <si>
    <t>Predominant Zipcode</t>
  </si>
  <si>
    <t>When was the most popular time, i.e., month, to visit the top three parks in each of the states during the current calendar year? Please create ONE chart that could provide the answer visually. This chart should show the number of visitors for each location for each month.</t>
  </si>
  <si>
    <t>Total Recreation Visits</t>
  </si>
  <si>
    <t>Recreation Visitors (2016)</t>
  </si>
  <si>
    <t>2020 Recreational Visitors</t>
  </si>
  <si>
    <t>Park, State</t>
  </si>
  <si>
    <t xml:space="preserve">Discussion: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</si>
</sst>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111111"/>
      <name val="Calibri"/>
      <family val="2"/>
      <scheme val="minor"/>
    </font>
    <font>
      <b/>
      <sz val="18"/>
      <color rgb="FFFF0000"/>
      <name val="Calibri"/>
      <family val="2"/>
      <scheme val="minor"/>
    </font>
    <font>
      <u/>
      <sz val="11"/>
      <color theme="10"/>
      <name val="Calibri"/>
      <family val="2"/>
      <scheme val="minor"/>
    </font>
    <font>
      <b/>
      <sz val="11"/>
      <color rgb="FF1111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7">
    <xf numFmtId="0" fontId="0" fillId="0" borderId="0" xfId="0"/>
    <xf numFmtId="0" fontId="0" fillId="0" borderId="0" xfId="0" applyAlignment="1">
      <alignment vertical="top" wrapText="1"/>
    </xf>
    <xf numFmtId="0" fontId="3" fillId="0" borderId="0" xfId="0" applyFont="1" applyAlignment="1">
      <alignment vertical="center" wrapText="1"/>
    </xf>
    <xf numFmtId="0" fontId="3" fillId="0" borderId="0" xfId="0" applyFont="1" applyAlignment="1">
      <alignment horizontal="left" vertical="top" wrapText="1"/>
    </xf>
    <xf numFmtId="0" fontId="2" fillId="0" borderId="0" xfId="0" applyFont="1"/>
    <xf numFmtId="0" fontId="0" fillId="2" borderId="0" xfId="0" applyFill="1" applyAlignment="1">
      <alignment vertical="top" wrapText="1"/>
    </xf>
    <xf numFmtId="0" fontId="5" fillId="0" borderId="0" xfId="3"/>
    <xf numFmtId="10" fontId="0" fillId="0" borderId="0" xfId="2" applyNumberFormat="1" applyFont="1"/>
    <xf numFmtId="43" fontId="0" fillId="0" borderId="0" xfId="1" applyFont="1"/>
    <xf numFmtId="10" fontId="2" fillId="0" borderId="0" xfId="2" applyNumberFormat="1" applyFont="1"/>
    <xf numFmtId="43" fontId="2" fillId="0" borderId="0" xfId="1" applyFont="1"/>
    <xf numFmtId="0" fontId="3" fillId="2" borderId="0" xfId="0" applyFont="1" applyFill="1" applyAlignment="1">
      <alignment horizontal="left" vertical="top" wrapText="1"/>
    </xf>
    <xf numFmtId="43" fontId="0" fillId="0" borderId="0" xfId="0" applyNumberFormat="1"/>
    <xf numFmtId="0" fontId="0" fillId="0" borderId="0" xfId="0" applyAlignment="1"/>
    <xf numFmtId="0" fontId="2" fillId="0" borderId="0" xfId="0" applyFont="1" applyAlignment="1">
      <alignment vertical="top"/>
    </xf>
    <xf numFmtId="0" fontId="6" fillId="0" borderId="0" xfId="0" applyFont="1" applyAlignment="1">
      <alignment horizontal="left" vertical="top" wrapText="1"/>
    </xf>
    <xf numFmtId="0" fontId="4" fillId="0" borderId="0" xfId="0" applyFont="1" applyAlignment="1">
      <alignment horizontal="center" textRotation="90"/>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worksheet" Target="worksheets/sheet4.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heetMetadata" Target="metadata.xml"/><Relationship Id="rId5" Type="http://schemas.openxmlformats.org/officeDocument/2006/relationships/chartsheet" Target="chartsheets/sheet2.xml"/><Relationship Id="rId15" Type="http://schemas.microsoft.com/office/2017/06/relationships/rdArray" Target="richData/rdarray.xml"/><Relationship Id="rId10" Type="http://schemas.openxmlformats.org/officeDocument/2006/relationships/sharedStrings" Target="sharedStrings.xml"/><Relationship Id="rId19" Type="http://schemas.microsoft.com/office/2017/06/relationships/rdRichValueTypes" Target="richData/rdRichValueTypes.xml"/><Relationship Id="rId4" Type="http://schemas.openxmlformats.org/officeDocument/2006/relationships/chartsheet" Target="chartsheets/sheet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'Park Monthly Data'!$Q$1</c:f>
              <c:strCache>
                <c:ptCount val="1"/>
                <c:pt idx="0">
                  <c:v>2020 Recreational Visitors</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cat>
            <c:strRef>
              <c:f>'Park Monthly Data'!$C$2:$C$381</c:f>
              <c:strCache>
                <c:ptCount val="10"/>
                <c:pt idx="0">
                  <c:v>Independence NHP, Pennsylvania</c:v>
                </c:pt>
                <c:pt idx="1">
                  <c:v>Valley Forge NHP, Pennsylvania</c:v>
                </c:pt>
                <c:pt idx="2">
                  <c:v>Cuyahoga Valley NP, Ohio</c:v>
                </c:pt>
                <c:pt idx="3">
                  <c:v>Indiana Dunes NP, Indiana</c:v>
                </c:pt>
                <c:pt idx="4">
                  <c:v>Sleeping Bear Dunes NL, Michigan</c:v>
                </c:pt>
                <c:pt idx="5">
                  <c:v>Gettysburg NMP, Pennsylvania</c:v>
                </c:pt>
                <c:pt idx="6">
                  <c:v>Delaware Water Gap NRA, Pennsylvania</c:v>
                </c:pt>
                <c:pt idx="7">
                  <c:v>Pictured Rocks NL, Michigan</c:v>
                </c:pt>
                <c:pt idx="8">
                  <c:v>Cumberland Gap NHP, Kentucky</c:v>
                </c:pt>
                <c:pt idx="9">
                  <c:v>Mammoth Cave NP, Kentucky</c:v>
                </c:pt>
              </c:strCache>
            </c:strRef>
          </c:cat>
          <c:val>
            <c:numRef>
              <c:f>'Park Monthly Data'!$Q$2:$Q$381</c:f>
              <c:numCache>
                <c:formatCode>General</c:formatCode>
                <c:ptCount val="10"/>
                <c:pt idx="0">
                  <c:v>907090</c:v>
                </c:pt>
                <c:pt idx="1">
                  <c:v>2012832</c:v>
                </c:pt>
                <c:pt idx="2">
                  <c:v>2755628</c:v>
                </c:pt>
                <c:pt idx="3">
                  <c:v>2293106</c:v>
                </c:pt>
                <c:pt idx="4">
                  <c:v>1718696</c:v>
                </c:pt>
                <c:pt idx="5">
                  <c:v>536553</c:v>
                </c:pt>
                <c:pt idx="6">
                  <c:v>4068529</c:v>
                </c:pt>
                <c:pt idx="7">
                  <c:v>1212251</c:v>
                </c:pt>
                <c:pt idx="8">
                  <c:v>735447</c:v>
                </c:pt>
                <c:pt idx="9">
                  <c:v>290392</c:v>
                </c:pt>
              </c:numCache>
            </c:numRef>
          </c:val>
          <c:extLst>
            <c:ext xmlns:c16="http://schemas.microsoft.com/office/drawing/2014/chart" uri="{C3380CC4-5D6E-409C-BE32-E72D297353CC}">
              <c16:uniqueId val="{00000000-81B4-4BDA-9342-195544CBECA1}"/>
            </c:ext>
          </c:extLst>
        </c:ser>
        <c:dLbls>
          <c:showLegendKey val="0"/>
          <c:showVal val="0"/>
          <c:showCatName val="0"/>
          <c:showSerName val="0"/>
          <c:showPercent val="0"/>
          <c:showBubbleSize val="0"/>
        </c:dLbls>
        <c:gapWidth val="115"/>
        <c:overlap val="-20"/>
        <c:axId val="45354192"/>
        <c:axId val="45355440"/>
      </c:barChart>
      <c:catAx>
        <c:axId val="453541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Park, StATE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5440"/>
        <c:crosses val="autoZero"/>
        <c:auto val="1"/>
        <c:lblAlgn val="ctr"/>
        <c:lblOffset val="100"/>
        <c:noMultiLvlLbl val="0"/>
      </c:catAx>
      <c:valAx>
        <c:axId val="453554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No.</a:t>
                </a:r>
                <a:r>
                  <a:rPr lang="en-US" sz="1100" baseline="0"/>
                  <a:t> Of Recreational Visitors</a:t>
                </a:r>
                <a:endParaRPr lang="en-US" sz="11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41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Percent of Recreational Visits by State (As of 2016)</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tx>
            <c:strRef>
              <c:f>'Park Data'!$B$13</c:f>
              <c:strCache>
                <c:ptCount val="1"/>
                <c:pt idx="0">
                  <c:v>Total Recreation Visits</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C1A-4F6E-8A6A-B950A5B8FB58}"/>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C1A-4F6E-8A6A-B950A5B8FB58}"/>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C1A-4F6E-8A6A-B950A5B8FB58}"/>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8C1A-4F6E-8A6A-B950A5B8FB58}"/>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8C1A-4F6E-8A6A-B950A5B8FB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'Park Data'!$A$14:$A$18</c:f>
              <c:strCache>
                <c:ptCount val="5"/>
                <c:pt idx="0">
                  <c:v>Pennsylvania</c:v>
                </c:pt>
                <c:pt idx="1">
                  <c:v>Ohio</c:v>
                </c:pt>
                <c:pt idx="2">
                  <c:v>Indiana</c:v>
                </c:pt>
                <c:pt idx="3">
                  <c:v>Michigan</c:v>
                </c:pt>
                <c:pt idx="4">
                  <c:v>Kentucky</c:v>
                </c:pt>
              </c:strCache>
            </c:strRef>
          </c:cat>
          <c:val>
            <c:numRef>
              <c:f>'Park Data'!$B$14:$B$18</c:f>
              <c:numCache>
                <c:formatCode>_(* #,##0.00_);_(* \(#,##0.00\);_(* "-"??_);_(@_)</c:formatCode>
                <c:ptCount val="5"/>
                <c:pt idx="0">
                  <c:v>9654100</c:v>
                </c:pt>
                <c:pt idx="1">
                  <c:v>2423390</c:v>
                </c:pt>
                <c:pt idx="2">
                  <c:v>1698223</c:v>
                </c:pt>
                <c:pt idx="3">
                  <c:v>2460981</c:v>
                </c:pt>
                <c:pt idx="4">
                  <c:v>1349474</c:v>
                </c:pt>
              </c:numCache>
            </c:numRef>
          </c:val>
          <c:extLst>
            <c:ext xmlns:c16="http://schemas.microsoft.com/office/drawing/2014/chart" uri="{C3380CC4-5D6E-409C-BE32-E72D297353CC}">
              <c16:uniqueId val="{0000000A-8C1A-4F6E-8A6A-B950A5B8FB58}"/>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Monthly</a:t>
            </a:r>
            <a:r>
              <a:rPr lang="en-US" sz="1400" baseline="0"/>
              <a:t> Visitors at Top Ten Most Popular Parks [FY2020 (OH, MI, PA, KY, IN)]</a:t>
            </a:r>
            <a:endParaRPr lang="en-US" sz="1400"/>
          </a:p>
        </c:rich>
      </c:tx>
      <c:layout>
        <c:manualLayout>
          <c:xMode val="edge"/>
          <c:yMode val="edge"/>
          <c:x val="0.11068690013556826"/>
          <c:y val="1.60256410256410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'Park Monthly Data'!$A$3:$D$3</c:f>
              <c:strCache>
                <c:ptCount val="4"/>
                <c:pt idx="0">
                  <c:v>Independence NHP</c:v>
                </c:pt>
                <c:pt idx="1">
                  <c:v>Pennsylvania</c:v>
                </c:pt>
                <c:pt idx="2">
                  <c:v>Independence NHP, Pennsylvania</c:v>
                </c:pt>
                <c:pt idx="3">
                  <c:v>2020</c:v>
                </c:pt>
              </c:strCache>
            </c:strRef>
          </c:tx>
          <c:spPr>
            <a:ln w="34925" cap="rnd">
              <a:solidFill>
                <a:srgbClr val="7030A0"/>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Data'!$E$3:$Q$3</c15:sqref>
                  </c15:fullRef>
                </c:ext>
              </c:extLst>
              <c:f>'Park Monthly Data'!$E$3:$P$3</c:f>
              <c:numCache>
                <c:formatCode>General</c:formatCode>
                <c:ptCount val="12"/>
                <c:pt idx="0">
                  <c:v>188650</c:v>
                </c:pt>
                <c:pt idx="1">
                  <c:v>188252</c:v>
                </c:pt>
                <c:pt idx="2">
                  <c:v>91800</c:v>
                </c:pt>
                <c:pt idx="3">
                  <c:v>20057</c:v>
                </c:pt>
                <c:pt idx="4">
                  <c:v>46057</c:v>
                </c:pt>
                <c:pt idx="5">
                  <c:v>56194</c:v>
                </c:pt>
                <c:pt idx="6">
                  <c:v>40389</c:v>
                </c:pt>
                <c:pt idx="7">
                  <c:v>45807</c:v>
                </c:pt>
                <c:pt idx="8">
                  <c:v>84489</c:v>
                </c:pt>
                <c:pt idx="9">
                  <c:v>85774</c:v>
                </c:pt>
                <c:pt idx="10">
                  <c:v>40490</c:v>
                </c:pt>
                <c:pt idx="11">
                  <c:v>19131</c:v>
                </c:pt>
              </c:numCache>
            </c:numRef>
          </c:val>
          <c:smooth val="0"/>
          <c:extLst>
            <c:ext xmlns:c16="http://schemas.microsoft.com/office/drawing/2014/chart" uri="{C3380CC4-5D6E-409C-BE32-E72D297353CC}">
              <c16:uniqueId val="{00000000-44ED-4D56-B7E9-A9D4F2C74F49}"/>
            </c:ext>
          </c:extLst>
        </c:ser>
        <c:ser>
          <c:idx val="1"/>
          <c:order val="1"/>
          <c:tx>
            <c:strRef>
              <c:f>'Park Monthly Data'!$A$45:$D$45</c:f>
              <c:strCache>
                <c:ptCount val="4"/>
                <c:pt idx="0">
                  <c:v>Valley Forge NHP</c:v>
                </c:pt>
                <c:pt idx="1">
                  <c:v>Pennsylvania</c:v>
                </c:pt>
                <c:pt idx="2">
                  <c:v>Valley Forge NHP, Pennsylvania</c:v>
                </c:pt>
                <c:pt idx="3">
                  <c:v>2020</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Data'!$E$45:$Q$45</c15:sqref>
                  </c15:fullRef>
                </c:ext>
              </c:extLst>
              <c:f>'Park Monthly Data'!$E$45:$P$45</c:f>
              <c:numCache>
                <c:formatCode>General</c:formatCode>
                <c:ptCount val="12"/>
                <c:pt idx="0">
                  <c:v>71249</c:v>
                </c:pt>
                <c:pt idx="1">
                  <c:v>118088</c:v>
                </c:pt>
                <c:pt idx="2">
                  <c:v>172495</c:v>
                </c:pt>
                <c:pt idx="3">
                  <c:v>60000</c:v>
                </c:pt>
                <c:pt idx="4">
                  <c:v>100000</c:v>
                </c:pt>
                <c:pt idx="5">
                  <c:v>225000</c:v>
                </c:pt>
                <c:pt idx="6">
                  <c:v>160000</c:v>
                </c:pt>
                <c:pt idx="7">
                  <c:v>195000</c:v>
                </c:pt>
                <c:pt idx="8">
                  <c:v>250000</c:v>
                </c:pt>
                <c:pt idx="9">
                  <c:v>250000</c:v>
                </c:pt>
                <c:pt idx="10">
                  <c:v>250000</c:v>
                </c:pt>
                <c:pt idx="11">
                  <c:v>161000</c:v>
                </c:pt>
              </c:numCache>
            </c:numRef>
          </c:val>
          <c:smooth val="0"/>
          <c:extLst>
            <c:ext xmlns:c16="http://schemas.microsoft.com/office/drawing/2014/chart" uri="{C3380CC4-5D6E-409C-BE32-E72D297353CC}">
              <c16:uniqueId val="{00000001-44ED-4D56-B7E9-A9D4F2C74F49}"/>
            </c:ext>
          </c:extLst>
        </c:ser>
        <c:ser>
          <c:idx val="2"/>
          <c:order val="2"/>
          <c:tx>
            <c:strRef>
              <c:f>'Park Monthly Data'!$A$87:$D$87</c:f>
              <c:strCache>
                <c:ptCount val="4"/>
                <c:pt idx="0">
                  <c:v>Cuyahoga Valley NP</c:v>
                </c:pt>
                <c:pt idx="1">
                  <c:v>Ohio</c:v>
                </c:pt>
                <c:pt idx="2">
                  <c:v>Cuyahoga Valley NP, Ohio</c:v>
                </c:pt>
                <c:pt idx="3">
                  <c:v>2020</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Data'!$E$87:$Q$87</c15:sqref>
                  </c15:fullRef>
                </c:ext>
              </c:extLst>
              <c:f>'Park Monthly Data'!$E$87:$P$87</c:f>
              <c:numCache>
                <c:formatCode>General</c:formatCode>
                <c:ptCount val="12"/>
                <c:pt idx="0">
                  <c:v>86140</c:v>
                </c:pt>
                <c:pt idx="1">
                  <c:v>76877</c:v>
                </c:pt>
                <c:pt idx="2">
                  <c:v>191063</c:v>
                </c:pt>
                <c:pt idx="3">
                  <c:v>239572</c:v>
                </c:pt>
                <c:pt idx="4">
                  <c:v>271067</c:v>
                </c:pt>
                <c:pt idx="5">
                  <c:v>324285</c:v>
                </c:pt>
                <c:pt idx="6">
                  <c:v>345278</c:v>
                </c:pt>
                <c:pt idx="7">
                  <c:v>355108</c:v>
                </c:pt>
                <c:pt idx="8">
                  <c:v>296760</c:v>
                </c:pt>
                <c:pt idx="9">
                  <c:v>266407</c:v>
                </c:pt>
                <c:pt idx="10">
                  <c:v>179201</c:v>
                </c:pt>
                <c:pt idx="11">
                  <c:v>123870</c:v>
                </c:pt>
              </c:numCache>
            </c:numRef>
          </c:val>
          <c:smooth val="0"/>
          <c:extLst>
            <c:ext xmlns:c16="http://schemas.microsoft.com/office/drawing/2014/chart" uri="{C3380CC4-5D6E-409C-BE32-E72D297353CC}">
              <c16:uniqueId val="{00000002-44ED-4D56-B7E9-A9D4F2C74F49}"/>
            </c:ext>
          </c:extLst>
        </c:ser>
        <c:ser>
          <c:idx val="3"/>
          <c:order val="3"/>
          <c:tx>
            <c:strRef>
              <c:f>'Park Monthly Data'!$A$129:$D$129</c:f>
              <c:strCache>
                <c:ptCount val="4"/>
                <c:pt idx="0">
                  <c:v>Indiana Dunes NP</c:v>
                </c:pt>
                <c:pt idx="1">
                  <c:v>Indiana</c:v>
                </c:pt>
                <c:pt idx="2">
                  <c:v>Indiana Dunes NP, Indiana</c:v>
                </c:pt>
                <c:pt idx="3">
                  <c:v>2020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Data'!$E$129:$Q$129</c15:sqref>
                  </c15:fullRef>
                </c:ext>
              </c:extLst>
              <c:f>'Park Monthly Data'!$E$129:$P$129</c:f>
              <c:numCache>
                <c:formatCode>General</c:formatCode>
                <c:ptCount val="12"/>
                <c:pt idx="0">
                  <c:v>82444</c:v>
                </c:pt>
                <c:pt idx="1">
                  <c:v>87813</c:v>
                </c:pt>
                <c:pt idx="2">
                  <c:v>93273</c:v>
                </c:pt>
                <c:pt idx="3">
                  <c:v>91272</c:v>
                </c:pt>
                <c:pt idx="4">
                  <c:v>154428</c:v>
                </c:pt>
                <c:pt idx="5">
                  <c:v>341505</c:v>
                </c:pt>
                <c:pt idx="6">
                  <c:v>427408</c:v>
                </c:pt>
                <c:pt idx="7">
                  <c:v>389689</c:v>
                </c:pt>
                <c:pt idx="8">
                  <c:v>225594</c:v>
                </c:pt>
                <c:pt idx="9">
                  <c:v>227773</c:v>
                </c:pt>
                <c:pt idx="10">
                  <c:v>78893</c:v>
                </c:pt>
                <c:pt idx="11">
                  <c:v>93014</c:v>
                </c:pt>
              </c:numCache>
            </c:numRef>
          </c:val>
          <c:smooth val="0"/>
          <c:extLst>
            <c:ext xmlns:c16="http://schemas.microsoft.com/office/drawing/2014/chart" uri="{C3380CC4-5D6E-409C-BE32-E72D297353CC}">
              <c16:uniqueId val="{00000003-44ED-4D56-B7E9-A9D4F2C74F49}"/>
            </c:ext>
          </c:extLst>
        </c:ser>
        <c:ser>
          <c:idx val="4"/>
          <c:order val="4"/>
          <c:tx>
            <c:strRef>
              <c:f>'Park Monthly Data'!$A$171:$D$171</c:f>
              <c:strCache>
                <c:ptCount val="4"/>
                <c:pt idx="0">
                  <c:v>Sleeping Bear Dunes NL</c:v>
                </c:pt>
                <c:pt idx="1">
                  <c:v>Michigan</c:v>
                </c:pt>
                <c:pt idx="2">
                  <c:v>Sleeping Bear Dunes NL, Michigan</c:v>
                </c:pt>
                <c:pt idx="3">
                  <c:v>2020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Data'!$E$171:$Q$171</c15:sqref>
                  </c15:fullRef>
                </c:ext>
              </c:extLst>
              <c:f>'Park Monthly Data'!$E$171:$P$171</c:f>
              <c:numCache>
                <c:formatCode>General</c:formatCode>
                <c:ptCount val="12"/>
                <c:pt idx="0">
                  <c:v>13049</c:v>
                </c:pt>
                <c:pt idx="1">
                  <c:v>18726</c:v>
                </c:pt>
                <c:pt idx="2">
                  <c:v>31178</c:v>
                </c:pt>
                <c:pt idx="3">
                  <c:v>30776</c:v>
                </c:pt>
                <c:pt idx="4">
                  <c:v>53678</c:v>
                </c:pt>
                <c:pt idx="5">
                  <c:v>192016</c:v>
                </c:pt>
                <c:pt idx="6">
                  <c:v>592404</c:v>
                </c:pt>
                <c:pt idx="7">
                  <c:v>490098</c:v>
                </c:pt>
                <c:pt idx="8">
                  <c:v>146543</c:v>
                </c:pt>
                <c:pt idx="9">
                  <c:v>87831</c:v>
                </c:pt>
                <c:pt idx="10">
                  <c:v>41641</c:v>
                </c:pt>
                <c:pt idx="11">
                  <c:v>20756</c:v>
                </c:pt>
              </c:numCache>
            </c:numRef>
          </c:val>
          <c:smooth val="0"/>
          <c:extLst>
            <c:ext xmlns:c16="http://schemas.microsoft.com/office/drawing/2014/chart" uri="{C3380CC4-5D6E-409C-BE32-E72D297353CC}">
              <c16:uniqueId val="{00000004-44ED-4D56-B7E9-A9D4F2C74F49}"/>
            </c:ext>
          </c:extLst>
        </c:ser>
        <c:ser>
          <c:idx val="5"/>
          <c:order val="5"/>
          <c:tx>
            <c:strRef>
              <c:f>'Park Monthly Data'!$A$213:$D$213</c:f>
              <c:strCache>
                <c:ptCount val="4"/>
                <c:pt idx="0">
                  <c:v>Gettysburg NMP</c:v>
                </c:pt>
                <c:pt idx="1">
                  <c:v>Pennsylvania</c:v>
                </c:pt>
                <c:pt idx="2">
                  <c:v>Gettysburg NMP, Pennsylvania</c:v>
                </c:pt>
                <c:pt idx="3">
                  <c:v>2020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Data'!$E$213:$Q$213</c15:sqref>
                  </c15:fullRef>
                </c:ext>
              </c:extLst>
              <c:f>'Park Monthly Data'!$E$213:$P$213</c:f>
              <c:numCache>
                <c:formatCode>General</c:formatCode>
                <c:ptCount val="12"/>
                <c:pt idx="0">
                  <c:v>17098</c:v>
                </c:pt>
                <c:pt idx="1">
                  <c:v>21649</c:v>
                </c:pt>
                <c:pt idx="2">
                  <c:v>30358</c:v>
                </c:pt>
                <c:pt idx="3">
                  <c:v>17480</c:v>
                </c:pt>
                <c:pt idx="4">
                  <c:v>40256</c:v>
                </c:pt>
                <c:pt idx="5">
                  <c:v>53778</c:v>
                </c:pt>
                <c:pt idx="6">
                  <c:v>82448</c:v>
                </c:pt>
                <c:pt idx="7">
                  <c:v>74859</c:v>
                </c:pt>
                <c:pt idx="8">
                  <c:v>65779</c:v>
                </c:pt>
                <c:pt idx="9">
                  <c:v>76588</c:v>
                </c:pt>
                <c:pt idx="10">
                  <c:v>37320</c:v>
                </c:pt>
                <c:pt idx="11">
                  <c:v>18940</c:v>
                </c:pt>
              </c:numCache>
            </c:numRef>
          </c:val>
          <c:smooth val="0"/>
          <c:extLst>
            <c:ext xmlns:c16="http://schemas.microsoft.com/office/drawing/2014/chart" uri="{C3380CC4-5D6E-409C-BE32-E72D297353CC}">
              <c16:uniqueId val="{00000005-44ED-4D56-B7E9-A9D4F2C74F49}"/>
            </c:ext>
          </c:extLst>
        </c:ser>
        <c:ser>
          <c:idx val="6"/>
          <c:order val="6"/>
          <c:tx>
            <c:strRef>
              <c:f>'Park Monthly Data'!$A$255:$D$255</c:f>
              <c:strCache>
                <c:ptCount val="4"/>
                <c:pt idx="0">
                  <c:v>Delaware Water Gap NRA</c:v>
                </c:pt>
                <c:pt idx="1">
                  <c:v>Pennsylvania</c:v>
                </c:pt>
                <c:pt idx="2">
                  <c:v>Delaware Water Gap NRA, Pennsylvania</c:v>
                </c:pt>
                <c:pt idx="3">
                  <c:v>2020</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Data'!$E$255:$Q$255</c15:sqref>
                  </c15:fullRef>
                </c:ext>
              </c:extLst>
              <c:f>'Park Monthly Data'!$E$255:$P$255</c:f>
              <c:numCache>
                <c:formatCode>General</c:formatCode>
                <c:ptCount val="12"/>
                <c:pt idx="0">
                  <c:v>142490</c:v>
                </c:pt>
                <c:pt idx="1">
                  <c:v>164181</c:v>
                </c:pt>
                <c:pt idx="2">
                  <c:v>141648</c:v>
                </c:pt>
                <c:pt idx="3">
                  <c:v>191853</c:v>
                </c:pt>
                <c:pt idx="4">
                  <c:v>374093</c:v>
                </c:pt>
                <c:pt idx="5">
                  <c:v>400041</c:v>
                </c:pt>
                <c:pt idx="6">
                  <c:v>653619</c:v>
                </c:pt>
                <c:pt idx="7">
                  <c:v>616528</c:v>
                </c:pt>
                <c:pt idx="8">
                  <c:v>408012</c:v>
                </c:pt>
                <c:pt idx="9">
                  <c:v>472581</c:v>
                </c:pt>
                <c:pt idx="10">
                  <c:v>309651</c:v>
                </c:pt>
                <c:pt idx="11">
                  <c:v>193832</c:v>
                </c:pt>
              </c:numCache>
            </c:numRef>
          </c:val>
          <c:smooth val="0"/>
          <c:extLst>
            <c:ext xmlns:c16="http://schemas.microsoft.com/office/drawing/2014/chart" uri="{C3380CC4-5D6E-409C-BE32-E72D297353CC}">
              <c16:uniqueId val="{00000006-44ED-4D56-B7E9-A9D4F2C74F49}"/>
            </c:ext>
          </c:extLst>
        </c:ser>
        <c:ser>
          <c:idx val="7"/>
          <c:order val="7"/>
          <c:tx>
            <c:strRef>
              <c:f>'Park Monthly Data'!$A$297:$D$297</c:f>
              <c:strCache>
                <c:ptCount val="4"/>
                <c:pt idx="0">
                  <c:v>Pictured Rocks NL</c:v>
                </c:pt>
                <c:pt idx="1">
                  <c:v>Michigan</c:v>
                </c:pt>
                <c:pt idx="2">
                  <c:v>Pictured Rocks NL, Michigan</c:v>
                </c:pt>
                <c:pt idx="3">
                  <c:v>2020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Data'!$E$297:$Q$297</c15:sqref>
                  </c15:fullRef>
                </c:ext>
              </c:extLst>
              <c:f>'Park Monthly Data'!$E$297:$P$297</c:f>
              <c:numCache>
                <c:formatCode>General</c:formatCode>
                <c:ptCount val="12"/>
                <c:pt idx="0">
                  <c:v>17815</c:v>
                </c:pt>
                <c:pt idx="1">
                  <c:v>20034</c:v>
                </c:pt>
                <c:pt idx="2">
                  <c:v>8163</c:v>
                </c:pt>
                <c:pt idx="3">
                  <c:v>12834</c:v>
                </c:pt>
                <c:pt idx="4">
                  <c:v>48959</c:v>
                </c:pt>
                <c:pt idx="5">
                  <c:v>102861</c:v>
                </c:pt>
                <c:pt idx="6">
                  <c:v>312555</c:v>
                </c:pt>
                <c:pt idx="7">
                  <c:v>329699</c:v>
                </c:pt>
                <c:pt idx="8">
                  <c:v>199403</c:v>
                </c:pt>
                <c:pt idx="9">
                  <c:v>133795</c:v>
                </c:pt>
                <c:pt idx="10">
                  <c:v>15619</c:v>
                </c:pt>
                <c:pt idx="11">
                  <c:v>10514</c:v>
                </c:pt>
              </c:numCache>
            </c:numRef>
          </c:val>
          <c:smooth val="0"/>
          <c:extLst>
            <c:ext xmlns:c16="http://schemas.microsoft.com/office/drawing/2014/chart" uri="{C3380CC4-5D6E-409C-BE32-E72D297353CC}">
              <c16:uniqueId val="{00000007-44ED-4D56-B7E9-A9D4F2C74F49}"/>
            </c:ext>
          </c:extLst>
        </c:ser>
        <c:ser>
          <c:idx val="8"/>
          <c:order val="8"/>
          <c:tx>
            <c:strRef>
              <c:f>'Park Monthly Data'!$A$339:$D$339</c:f>
              <c:strCache>
                <c:ptCount val="4"/>
                <c:pt idx="0">
                  <c:v>Cumberland Gap NHP</c:v>
                </c:pt>
                <c:pt idx="1">
                  <c:v>Kentucky</c:v>
                </c:pt>
                <c:pt idx="2">
                  <c:v>Cumberland Gap NHP, Kentucky</c:v>
                </c:pt>
                <c:pt idx="3">
                  <c:v>2020</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Data'!$E$339:$Q$339</c15:sqref>
                  </c15:fullRef>
                </c:ext>
              </c:extLst>
              <c:f>'Park Monthly Data'!$E$339:$P$339</c:f>
              <c:numCache>
                <c:formatCode>General</c:formatCode>
                <c:ptCount val="12"/>
                <c:pt idx="0">
                  <c:v>45180</c:v>
                </c:pt>
                <c:pt idx="1">
                  <c:v>43287</c:v>
                </c:pt>
                <c:pt idx="2">
                  <c:v>42924</c:v>
                </c:pt>
                <c:pt idx="3">
                  <c:v>14810</c:v>
                </c:pt>
                <c:pt idx="4">
                  <c:v>59860</c:v>
                </c:pt>
                <c:pt idx="5">
                  <c:v>63994</c:v>
                </c:pt>
                <c:pt idx="6">
                  <c:v>71882</c:v>
                </c:pt>
                <c:pt idx="7">
                  <c:v>95368</c:v>
                </c:pt>
                <c:pt idx="8">
                  <c:v>91417</c:v>
                </c:pt>
                <c:pt idx="9">
                  <c:v>97924</c:v>
                </c:pt>
                <c:pt idx="10">
                  <c:v>74133</c:v>
                </c:pt>
                <c:pt idx="11">
                  <c:v>34668</c:v>
                </c:pt>
              </c:numCache>
            </c:numRef>
          </c:val>
          <c:smooth val="0"/>
          <c:extLst>
            <c:ext xmlns:c16="http://schemas.microsoft.com/office/drawing/2014/chart" uri="{C3380CC4-5D6E-409C-BE32-E72D297353CC}">
              <c16:uniqueId val="{00000008-44ED-4D56-B7E9-A9D4F2C74F49}"/>
            </c:ext>
          </c:extLst>
        </c:ser>
        <c:ser>
          <c:idx val="9"/>
          <c:order val="9"/>
          <c:tx>
            <c:strRef>
              <c:f>'Park Monthly Data'!$A$381:$D$381</c:f>
              <c:strCache>
                <c:ptCount val="4"/>
                <c:pt idx="0">
                  <c:v>Mammoth Cave NP</c:v>
                </c:pt>
                <c:pt idx="1">
                  <c:v>Kentucky</c:v>
                </c:pt>
                <c:pt idx="2">
                  <c:v>Mammoth Cave NP, Kentucky</c:v>
                </c:pt>
                <c:pt idx="3">
                  <c:v>2020</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'Park Monthly Data'!$E$381:$Q$381</c15:sqref>
                  </c15:fullRef>
                </c:ext>
              </c:extLst>
              <c:f>'Park Monthly Data'!$E$381:$P$381</c:f>
              <c:numCache>
                <c:formatCode>General</c:formatCode>
                <c:ptCount val="12"/>
                <c:pt idx="0">
                  <c:v>14165</c:v>
                </c:pt>
                <c:pt idx="1">
                  <c:v>9992</c:v>
                </c:pt>
                <c:pt idx="2">
                  <c:v>25860</c:v>
                </c:pt>
                <c:pt idx="3">
                  <c:v>8441</c:v>
                </c:pt>
                <c:pt idx="4">
                  <c:v>12208</c:v>
                </c:pt>
                <c:pt idx="5">
                  <c:v>32448</c:v>
                </c:pt>
                <c:pt idx="6">
                  <c:v>40736</c:v>
                </c:pt>
                <c:pt idx="7">
                  <c:v>38030</c:v>
                </c:pt>
                <c:pt idx="8">
                  <c:v>30167</c:v>
                </c:pt>
                <c:pt idx="9">
                  <c:v>36532</c:v>
                </c:pt>
                <c:pt idx="10">
                  <c:v>26625</c:v>
                </c:pt>
                <c:pt idx="11">
                  <c:v>15188</c:v>
                </c:pt>
              </c:numCache>
            </c:numRef>
          </c:val>
          <c:smooth val="0"/>
          <c:extLst>
            <c:ext xmlns:c16="http://schemas.microsoft.com/office/drawing/2014/chart" uri="{C3380CC4-5D6E-409C-BE32-E72D297353CC}">
              <c16:uniqueId val="{00000009-44ED-4D56-B7E9-A9D4F2C74F49}"/>
            </c:ext>
          </c:extLst>
        </c:ser>
        <c:dLbls>
          <c:showLegendKey val="0"/>
          <c:showVal val="0"/>
          <c:showCatName val="0"/>
          <c:showSerName val="0"/>
          <c:showPercent val="0"/>
          <c:showBubbleSize val="0"/>
        </c:dLbls>
        <c:smooth val="0"/>
        <c:axId val="274312320"/>
        <c:axId val="274310656"/>
      </c:lineChart>
      <c:catAx>
        <c:axId val="274312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Month</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310656"/>
        <c:crosses val="autoZero"/>
        <c:auto val="1"/>
        <c:lblAlgn val="ctr"/>
        <c:lblOffset val="100"/>
        <c:noMultiLvlLbl val="0"/>
      </c:catAx>
      <c:valAx>
        <c:axId val="274310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t>No.</a:t>
                </a:r>
                <a:r>
                  <a:rPr lang="en-US" sz="1050" baseline="0"/>
                  <a:t> of Recreational Visitors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3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DE9C3AF-13E8-4EA1-B894-05201CE25964}">
  <sheetPr>
    <tabColor rgb="FFFFC000"/>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DEEF4AE-6FDB-4105-977D-2070C2EE4402}">
  <sheetPr>
    <tabColor rgb="FFFFC000"/>
  </sheetPr>
  <sheetViews>
    <sheetView zoomScale="9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D9B5D96-0BE5-44CB-A7C9-F7D6B98416F7}">
  <sheetPr>
    <tabColor rgb="FFFFC000"/>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3BD9CE94-D6BB-44F8-85A8-4A166E6795E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829511" cy="7858125"/>
    <xdr:graphicFrame macro="">
      <xdr:nvGraphicFramePr>
        <xdr:cNvPr id="2" name="Chart 1">
          <a:extLst>
            <a:ext uri="{FF2B5EF4-FFF2-40B4-BE49-F238E27FC236}">
              <a16:creationId xmlns:a16="http://schemas.microsoft.com/office/drawing/2014/main" id="{6A04A8E3-7E0C-4853-82C1-E41FE0CDB6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18AF690D-5306-4DCA-943C-D569659154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hesterton+indiana" TargetMode="External"/><Relationship Id="rId13" Type="http://schemas.openxmlformats.org/officeDocument/2006/relationships/hyperlink" Target="https://www.bing.com/th?id=AMMS_f0aefe8313ba2f79fb3a1d0fbe777582&amp;qlt=95" TargetMode="External"/><Relationship Id="rId18" Type="http://schemas.openxmlformats.org/officeDocument/2006/relationships/hyperlink" Target="https://www.bing.com/images/search?form=xlimg&amp;q=cumberland+gap+tennessee" TargetMode="External"/><Relationship Id="rId3" Type="http://schemas.openxmlformats.org/officeDocument/2006/relationships/hyperlink" Target="https://www.bing.com/th?id=AMMS_349afef78f9661315f74365457cd35e9&amp;qlt=95" TargetMode="External"/><Relationship Id="rId7" Type="http://schemas.openxmlformats.org/officeDocument/2006/relationships/hyperlink" Target="https://www.bing.com/th?id=AMMS_f8d28ca3eb89ae09580517b4868af1ca&amp;qlt=95" TargetMode="External"/><Relationship Id="rId12" Type="http://schemas.openxmlformats.org/officeDocument/2006/relationships/hyperlink" Target="https://www.bing.com/images/search?form=xlimg&amp;q=gettysburg+pennsylvania" TargetMode="External"/><Relationship Id="rId17" Type="http://schemas.openxmlformats.org/officeDocument/2006/relationships/hyperlink" Target="https://www.bing.com/th?id=AMMS_61fc46b8240906caa5ef1a9bcea3954a&amp;qlt=95" TargetMode="External"/><Relationship Id="rId2" Type="http://schemas.openxmlformats.org/officeDocument/2006/relationships/hyperlink" Target="https://www.bing.com/images/search?form=xlimg&amp;q=warren+county+new+jersey" TargetMode="External"/><Relationship Id="rId16" Type="http://schemas.openxmlformats.org/officeDocument/2006/relationships/hyperlink" Target="https://www.bing.com/images/search?form=xlimg&amp;q=city+of+munising" TargetMode="External"/><Relationship Id="rId20" Type="http://schemas.openxmlformats.org/officeDocument/2006/relationships/hyperlink" Target="https://www.bing.com/images/search?form=xlimg&amp;q=edmonson+county+kentucky" TargetMode="External"/><Relationship Id="rId1" Type="http://schemas.openxmlformats.org/officeDocument/2006/relationships/hyperlink" Target="https://www.bing.com/th?id=AMMS_7c162b9ac02bee95a1b9112228eb29b7&amp;qlt=95" TargetMode="External"/><Relationship Id="rId6" Type="http://schemas.openxmlformats.org/officeDocument/2006/relationships/hyperlink" Target="https://www.bing.com/images/search?form=xlimg&amp;q=cuyahoga+falls+ohio" TargetMode="External"/><Relationship Id="rId11" Type="http://schemas.openxmlformats.org/officeDocument/2006/relationships/hyperlink" Target="https://www.bing.com/th?id=AMMS_6fe53382c697dfd76554742ca60a0fd1&amp;qlt=95" TargetMode="External"/><Relationship Id="rId5" Type="http://schemas.openxmlformats.org/officeDocument/2006/relationships/hyperlink" Target="https://www.bing.com/th?id=AMMS_210bf412647351b805b751a49e8a1f24&amp;qlt=95" TargetMode="External"/><Relationship Id="rId15" Type="http://schemas.openxmlformats.org/officeDocument/2006/relationships/hyperlink" Target="https://www.bing.com/th?id=AMMS_1015dd1fc56c9b3e971f3e4e4a1c5c33&amp;qlt=95" TargetMode="External"/><Relationship Id="rId10" Type="http://schemas.openxmlformats.org/officeDocument/2006/relationships/hyperlink" Target="https://www.bing.com/images/search?form=xlimg&amp;q=glen+arbor+leelanau+county+michigan" TargetMode="External"/><Relationship Id="rId19" Type="http://schemas.openxmlformats.org/officeDocument/2006/relationships/hyperlink" Target="https://www.bing.com/th?id=AMMS_0d27e1a9f085c67d16ea305d4701527c&amp;qlt=95" TargetMode="External"/><Relationship Id="rId4" Type="http://schemas.openxmlformats.org/officeDocument/2006/relationships/hyperlink" Target="https://www.bing.com/images/search?form=xlimg&amp;q=king+of+prussia+pennsylvania" TargetMode="External"/><Relationship Id="rId9" Type="http://schemas.openxmlformats.org/officeDocument/2006/relationships/hyperlink" Target="https://www.bing.com/th?id=AMMS_b9b369af1a1f440748ed074fc9ab15ba&amp;qlt=95" TargetMode="External"/><Relationship Id="rId14" Type="http://schemas.openxmlformats.org/officeDocument/2006/relationships/hyperlink" Target="https://www.bing.com/images/search?form=xlimg&amp;q=monroe+county+pennsylvani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9">
  <a r="1">
    <v t="s">Robert E. Giordano (Mayor)</v>
  </a>
  <a r="1">
    <v t="s">Eastern Time Zone</v>
  </a>
  <a r="2">
    <v t="s">Eastern Time Zone</v>
    <v t="s">UTC−05:00</v>
  </a>
  <a r="1">
    <v t="s">Don Walters (Mayor)</v>
  </a>
  <a r="1">
    <v t="s">Sharon Darnell (President)</v>
  </a>
  <a r="1">
    <v t="s">Central Time Zone</v>
  </a>
  <a r="1">
    <v t="s">Theodore Streeter (Mayor)</v>
  </a>
  <a r="1">
    <v t="s">Carol Gatiss (Mayor)</v>
  </a>
  <a r="1">
    <v t="s">Neal Pucciarelli (Mayor)</v>
  </a>
</arrayData>
</file>

<file path=xl/richData/rdrichvalue.xml><?xml version="1.0" encoding="utf-8"?>
<rvData xmlns="http://schemas.microsoft.com/office/spreadsheetml/2017/richdata" count="135">
  <rv s="0">
    <v>536870912</v>
    <v>Independence Township</v>
    <v>c3c9a15a-1ace-0af3-b2e2-6a357bb1cc77</v>
    <v>en-US</v>
    <v>Map</v>
  </rv>
  <rv s="0">
    <v>536870912</v>
    <v>New Jersey</v>
    <v>05277898-b62b-4878-8632-09d29756a2ff</v>
    <v>en-US</v>
    <v>Map</v>
  </rv>
  <rv s="0">
    <v>536870912</v>
    <v>Warren County</v>
    <v>46907a11-9cf8-010c-7777-351c0e727e60</v>
    <v>en-US</v>
    <v>Map</v>
  </rv>
  <rv s="1">
    <fb>51.524999999999999</fb>
    <v>12</v>
  </rv>
  <rv s="0">
    <v>536870912</v>
    <v>United States</v>
    <v>5232ed96-85b1-2edb-12c6-63e6c597a1de</v>
    <v>en-US</v>
    <v>Map</v>
  </rv>
  <rv s="1">
    <fb>40.880001</fb>
    <v>13</v>
  </rv>
  <rv s="2">
    <v>0</v>
  </rv>
  <rv s="3">
    <v>https://www.bing.com/search?q=independence+township+new+jersey&amp;form=skydnc</v>
    <v>Learn more on Bing</v>
  </rv>
  <rv s="1">
    <fb>-74.876253000000005</fb>
    <v>13</v>
  </rv>
  <rv s="1">
    <fb>5444</fb>
    <v>12</v>
  </rv>
  <rv s="2">
    <v>1</v>
  </rv>
  <rv s="4">
    <v>#VALUE!</v>
    <v>en-US</v>
    <v>c3c9a15a-1ace-0af3-b2e2-6a357bb1cc77</v>
    <v>536870912</v>
    <v>1</v>
    <v>4</v>
    <v>5</v>
    <v>Independence Township</v>
    <v>8</v>
    <v>9</v>
    <v>Map</v>
    <v>10</v>
    <v>11</v>
    <v>1</v>
    <v>2</v>
    <v>3</v>
    <v>4</v>
    <v>Independence Township is a township in Warren County, New Jersey, United States. As of the 2010 United States Census, the township's population was 5,662, reflecting an increase of 59 from the 5,603 counted in the 2000 Census, which had in turn increased by 1,663 from the 3,940 counted in the 1990 Census. The township is part of the eastern region of the Lehigh Valley.</v>
    <v>5</v>
    <v>6</v>
    <v>7</v>
    <v>8</v>
    <v>Independence Township</v>
    <v>9</v>
    <v>10</v>
    <v>Independence Township</v>
    <v>mdp/vdpid/5487210083634905089</v>
  </rv>
  <rv s="1">
    <fb>940.16568405199996</fb>
    <v>12</v>
  </rv>
  <rv s="5">
    <v>0</v>
    <v>10</v>
    <v>21</v>
    <v>0</v>
    <v>Image of Warren</v>
  </rv>
  <rv s="0">
    <v>536870912</v>
    <v>Phillipsburg</v>
    <v>7ad4000b-54cc-1e04-c3ba-c1145c260aaa</v>
    <v>en-US</v>
    <v>Map</v>
  </rv>
  <rv s="3">
    <v>https://www.bing.com/search?q=warren+county+new+jersey&amp;form=skydnc</v>
    <v>Learn more on Bing</v>
  </rv>
  <rv s="1">
    <fb>105779</fb>
    <v>12</v>
  </rv>
  <rv s="2">
    <v>2</v>
  </rv>
  <rv s="6">
    <v>#VALUE!</v>
    <v>en-US</v>
    <v>46907a11-9cf8-010c-7777-351c0e727e60</v>
    <v>536870912</v>
    <v>1</v>
    <v>17</v>
    <v>18</v>
    <v>Warren</v>
    <v>19</v>
    <v>20</v>
    <v>Map</v>
    <v>10</v>
    <v>11</v>
    <v>1</v>
    <v>12</v>
    <v>4</v>
    <v>Warren County is a county located in the U.S. state of New Jersey. As of the 2019 Census estimate, the county's population was 105,267, making it the 19th-most populous of the state's 21 counties, representing a decrease of 3.2% from the 108,692 enumerated in the 2010 United States Census, in turn having increased by 6,255 from 102,437 counted at the 2000 Census, Its county seat is Belvidere. It is part of the Allentown-Bethlehem-Easton, PA-NJ metropolitan area and is the eastern border of the Lehigh Valley. It shares its eastern border with the New York City metropolitan area, with its northwestern section bordering The Poconos. The most populous place was Phillipsburg, with 14,950 residents at the time of the 2010 Census, while Hardwick Township had both the largest area — 37.92 square miles — and the fewest people.</v>
    <v>13</v>
    <v>14</v>
    <v>15</v>
    <v>Warren</v>
    <v>16</v>
    <v>17</v>
    <v>Warren</v>
    <v>mdp/vdpid/10036738</v>
  </rv>
  <rv s="0">
    <v>536870912</v>
    <v>19106</v>
    <v>800bcc96-fd4d-7e0b-c8ae-473f252354a8</v>
    <v>en-US</v>
    <v>Map</v>
  </rv>
  <rv s="0">
    <v>536870912</v>
    <v>Pennsylvania</v>
    <v>6304580e-c803-4266-818a-971619176547</v>
    <v>en-US</v>
    <v>Map</v>
  </rv>
  <rv s="0">
    <v>536870912</v>
    <v>Philadelphia County</v>
    <v>e8ae5967-e59c-78fc-3b15-d4611f5ddf0e</v>
    <v>en-US</v>
    <v>Map</v>
  </rv>
  <rv s="0">
    <v>536870912</v>
    <v>Philadelphia</v>
    <v>020d4bbf-2971-4236-b87d-c3ec1d7f851c</v>
    <v>en-US</v>
    <v>Map</v>
  </rv>
  <rv s="7">
    <v>#VALUE!</v>
    <v>en-US</v>
    <v>800bcc96-fd4d-7e0b-c8ae-473f252354a8</v>
    <v>536870912</v>
    <v>1</v>
    <v>23</v>
    <v>24</v>
    <v>19106</v>
    <v>25</v>
    <v>26</v>
    <v>Map</v>
    <v>20</v>
    <v>21</v>
    <v>22</v>
    <v>19106 is a postal code in Philadelphia, Pennsylvania, United States</v>
    <v>19106</v>
    <v>19106</v>
    <v>mdp/vdpid/5487462165952593921</v>
  </rv>
  <rv s="0">
    <v>536870912</v>
    <v>King of Prussia</v>
    <v>4c115700-1b65-d399-2b8f-3ff36f1be4de</v>
    <v>en-US</v>
    <v>Map</v>
  </rv>
  <rv s="0">
    <v>536870912</v>
    <v>Montgomery County</v>
    <v>40a7d4a8-dda6-53dd-31c2-f9ce0e6d4691</v>
    <v>en-US</v>
    <v>Map</v>
  </rv>
  <rv s="1">
    <fb>22.014898937856</fb>
    <v>12</v>
  </rv>
  <rv s="5">
    <v>1</v>
    <v>10</v>
    <v>32</v>
    <v>0</v>
    <v>Image of King of Prussia</v>
  </rv>
  <rv s="1">
    <fb>40.1</fb>
    <v>13</v>
  </rv>
  <rv s="3">
    <v>https://www.bing.com/search?q=king+of+prussia+pennsylvania&amp;form=skydnc</v>
    <v>Learn more on Bing</v>
  </rv>
  <rv s="1">
    <fb>-75.383332999999993</fb>
    <v>13</v>
  </rv>
  <rv s="1">
    <fb>19936</fb>
    <v>12</v>
  </rv>
  <rv s="8">
    <v>#VALUE!</v>
    <v>en-US</v>
    <v>4c115700-1b65-d399-2b8f-3ff36f1be4de</v>
    <v>536870912</v>
    <v>1</v>
    <v>29</v>
    <v>30</v>
    <v>King of Prussia</v>
    <v>8</v>
    <v>20</v>
    <v>Map</v>
    <v>10</v>
    <v>31</v>
    <v>20</v>
    <v>25</v>
    <v>26</v>
    <v>4</v>
    <v>King of Prussia is a census-designated place in Upper Merion Township, Montgomery County, Pennsylvania, United States. As of the 2010 census, its population was 19,936. The community took its name in the 18th century from a local tavern named the King of Prussia Inn, which was named after King Frederick the Great of Prussia. Like the rest of Montgomery County, King of Prussia continues to experience rapid development. One of the largest shopping malls in the United States, King of Prussia, is located here. Also located here is the headquarters of the Nuclear Regulatory Commission Region I. King of Prussia is considered to be an edge city of Philadelphia, consisting of large amounts of retail and office space situated at the convergence of four highways.</v>
    <v>27</v>
    <v>28</v>
    <v>29</v>
    <v>30</v>
    <v>King of Prussia</v>
    <v>31</v>
    <v>10</v>
    <v>King of Prussia</v>
    <v>mdp/vdpid/5487389156021633025</v>
  </rv>
  <rv s="0">
    <v>536870912</v>
    <v>19406</v>
    <v>d22703fc-1e10-e963-bc8e-cc4799e6bc50</v>
    <v>en-US</v>
    <v>Map</v>
  </rv>
  <rv s="7">
    <v>#VALUE!</v>
    <v>en-US</v>
    <v>d22703fc-1e10-e963-bc8e-cc4799e6bc50</v>
    <v>536870912</v>
    <v>1</v>
    <v>36</v>
    <v>24</v>
    <v>19406</v>
    <v>25</v>
    <v>26</v>
    <v>Map</v>
    <v>20</v>
    <v>25</v>
    <v>24</v>
    <v>19406 is a postal code in King of Prussia, Pennsylvania, United States</v>
    <v>19406</v>
    <v>19406</v>
    <v>mdp/vdpid/5487436197607243777</v>
  </rv>
  <rv s="0">
    <v>536870912</v>
    <v>Cuyahoga Falls</v>
    <v>1c5b289b-a2bf-1760-17ea-bd1574d3d854</v>
    <v>en-US</v>
    <v>Map</v>
  </rv>
  <rv s="0">
    <v>536870912</v>
    <v>Ohio</v>
    <v>6f3df7da-1ef6-48e3-b2b3-b5b5fce3e846</v>
    <v>en-US</v>
    <v>Map</v>
  </rv>
  <rv s="0">
    <v>536870912</v>
    <v>Summit County</v>
    <v>f00064a2-29e4-8c1b-4812-fe20c9be7b30</v>
    <v>en-US</v>
    <v>Map</v>
  </rv>
  <rv s="1">
    <fb>66.69</fb>
    <v>12</v>
  </rv>
  <rv s="5">
    <v>2</v>
    <v>10</v>
    <v>44</v>
    <v>0</v>
    <v>Image of Cuyahoga Falls</v>
  </rv>
  <rv s="1">
    <fb>41.136394000000003</fb>
    <v>13</v>
  </rv>
  <rv s="2">
    <v>3</v>
  </rv>
  <rv s="3">
    <v>https://www.bing.com/search?q=cuyahoga+falls+ohio&amp;form=skydnc</v>
    <v>Learn more on Bing</v>
  </rv>
  <rv s="1">
    <fb>-81.484254000000007</fb>
    <v>13</v>
  </rv>
  <rv s="1">
    <fb>51114</fb>
    <v>12</v>
  </rv>
  <rv s="9">
    <v>#VALUE!</v>
    <v>en-US</v>
    <v>1c5b289b-a2bf-1760-17ea-bd1574d3d854</v>
    <v>536870912</v>
    <v>1</v>
    <v>41</v>
    <v>42</v>
    <v>Cuyahoga Falls</v>
    <v>8</v>
    <v>20</v>
    <v>Map</v>
    <v>10</v>
    <v>43</v>
    <v>36</v>
    <v>37</v>
    <v>38</v>
    <v>4</v>
    <v>Cuyahoga Falls is a city in Summit County, Ohio, United States. As of the 2020 census, the city population was 51,114. It is the second-largest city in Summit County. The city was founded in 1812 by William Wetmore and was originally named Manchester, but renamed for the Cuyahoga River and the series of waterfalls that run along the southern boundary of the city.</v>
    <v>39</v>
    <v>40</v>
    <v>41</v>
    <v>42</v>
    <v>43</v>
    <v>Cuyahoga Falls</v>
    <v>44</v>
    <v>10</v>
    <v>Cuyahoga Falls</v>
    <v>mdp/vdpid/5480394204225994753</v>
  </rv>
  <rv s="0">
    <v>536870912</v>
    <v>44221</v>
    <v>1532444a-fedb-f9f7-dc05-b5d17d7b815f</v>
    <v>en-US</v>
    <v>Map</v>
  </rv>
  <rv s="7">
    <v>#VALUE!</v>
    <v>en-US</v>
    <v>1532444a-fedb-f9f7-dc05-b5d17d7b815f</v>
    <v>536870912</v>
    <v>1</v>
    <v>47</v>
    <v>24</v>
    <v>44221</v>
    <v>25</v>
    <v>26</v>
    <v>Map</v>
    <v>36</v>
    <v>37</v>
    <v>35</v>
    <v>44221 is a postal code in Cuyahoga Falls, Ohio, United States</v>
    <v>44221</v>
    <v>44221</v>
    <v>mdp/vdpid/5480405947337670657</v>
  </rv>
  <rv s="0">
    <v>536870912</v>
    <v>Chesterton</v>
    <v>a952e61e-30bf-122b-6951-aa499f8e774d</v>
    <v>en-US</v>
    <v>Map</v>
  </rv>
  <rv s="0">
    <v>536870912</v>
    <v>Indiana</v>
    <v>109f7e5a-efbb-4953-b4b8-cb812ce1ff5d</v>
    <v>en-US</v>
    <v>Map</v>
  </rv>
  <rv s="0">
    <v>536870912</v>
    <v>Porter County</v>
    <v>61f4bf6e-5148-a661-5a4b-f9ff6eea1b98</v>
    <v>en-US</v>
    <v>Map</v>
  </rv>
  <rv s="1">
    <fb>24.45</fb>
    <v>12</v>
  </rv>
  <rv s="5">
    <v>3</v>
    <v>10</v>
    <v>55</v>
    <v>0</v>
    <v>Image of Chesterton</v>
  </rv>
  <rv s="1">
    <fb>41.604166999999997</fb>
    <v>13</v>
  </rv>
  <rv s="2">
    <v>4</v>
  </rv>
  <rv s="3">
    <v>https://www.bing.com/search?q=chesterton+indiana&amp;form=skydnc</v>
    <v>Learn more on Bing</v>
  </rv>
  <rv s="1">
    <fb>-87.058333000000005</fb>
    <v>13</v>
  </rv>
  <rv s="1">
    <fb>14241</fb>
    <v>12</v>
  </rv>
  <rv s="2">
    <v>5</v>
  </rv>
  <rv s="9">
    <v>#VALUE!</v>
    <v>en-US</v>
    <v>a952e61e-30bf-122b-6951-aa499f8e774d</v>
    <v>536870912</v>
    <v>1</v>
    <v>52</v>
    <v>42</v>
    <v>Chesterton</v>
    <v>53</v>
    <v>54</v>
    <v>Map</v>
    <v>10</v>
    <v>43</v>
    <v>49</v>
    <v>50</v>
    <v>51</v>
    <v>4</v>
    <v>Chesterton is a town in Westchester, Jackson and Liberty townships in Porter County, in the U.S. state of Indiana. The population was 14,241 at the 2020 Census. The three towns of Chesterton, Burns Harbor, and Porter are known as the Duneland area.</v>
    <v>52</v>
    <v>53</v>
    <v>54</v>
    <v>55</v>
    <v>56</v>
    <v>Chesterton</v>
    <v>57</v>
    <v>58</v>
    <v>Chesterton</v>
    <v>mdp/vdpid/5478088771159195649</v>
  </rv>
  <rv s="0">
    <v>536870912</v>
    <v>46304</v>
    <v>a765ac15-69c9-584a-d647-a4827b65d2f2</v>
    <v>en-US</v>
    <v>Map</v>
  </rv>
  <rv s="7">
    <v>#VALUE!</v>
    <v>en-US</v>
    <v>a765ac15-69c9-584a-d647-a4827b65d2f2</v>
    <v>536870912</v>
    <v>1</v>
    <v>58</v>
    <v>24</v>
    <v>46304</v>
    <v>25</v>
    <v>26</v>
    <v>Map</v>
    <v>49</v>
    <v>50</v>
    <v>48</v>
    <v>46304 is a postal code in Chesterton, Indiana, United States</v>
    <v>46304</v>
    <v>46304</v>
    <v>mdp/vdpid/5478091353374064641</v>
  </rv>
  <rv s="0">
    <v>536870912</v>
    <v>Glen Arbor</v>
    <v>80251a50-1b7f-9562-6f31-0bc991079401</v>
    <v>en-US</v>
    <v>Map</v>
  </rv>
  <rv s="0">
    <v>536870912</v>
    <v>Michigan</v>
    <v>162411c2-b757-495d-aa81-93942fae2f7e</v>
    <v>en-US</v>
    <v>Map</v>
  </rv>
  <rv s="0">
    <v>536870912</v>
    <v>Leelanau County</v>
    <v>08a78b10-ec3b-1676-57ac-757c65203e07</v>
    <v>en-US</v>
    <v>Map</v>
  </rv>
  <rv s="1">
    <fb>226.882958465</fb>
    <v>12</v>
  </rv>
  <rv s="5">
    <v>4</v>
    <v>10</v>
    <v>62</v>
    <v>0</v>
    <v>Image of Glen Arbor</v>
  </rv>
  <rv s="1">
    <fb>44.896110999999998</fb>
    <v>13</v>
  </rv>
  <rv s="3">
    <v>https://www.bing.com/search?q=glen+arbor+leelanau+county+michigan&amp;form=skydnc</v>
    <v>Learn more on Bing</v>
  </rv>
  <rv s="1">
    <fb>-85.998333000000002</fb>
    <v>13</v>
  </rv>
  <rv s="1">
    <fb>859</fb>
    <v>12</v>
  </rv>
  <rv s="8">
    <v>#VALUE!</v>
    <v>en-US</v>
    <v>80251a50-1b7f-9562-6f31-0bc991079401</v>
    <v>536870912</v>
    <v>1</v>
    <v>61</v>
    <v>30</v>
    <v>Glen Arbor</v>
    <v>53</v>
    <v>54</v>
    <v>Map</v>
    <v>10</v>
    <v>11</v>
    <v>63</v>
    <v>64</v>
    <v>65</v>
    <v>4</v>
    <v>Glen Arbor Township is a civil township of Leelanau County in the U.S. state of Michigan. The population was 859 at the 2010 census. However, the population of the town expands rapidly during the summer months as a result of it being a summer colony.</v>
    <v>66</v>
    <v>67</v>
    <v>68</v>
    <v>69</v>
    <v>Glen Arbor</v>
    <v>70</v>
    <v>10</v>
    <v>Glen Arbor</v>
    <v>mdp/vdpid/5476985882395279361</v>
  </rv>
  <rv s="0">
    <v>536870912</v>
    <v>49636</v>
    <v>28f9b8d4-ddcb-0639-4365-5db6cb525105</v>
    <v>en-US</v>
    <v>Map</v>
  </rv>
  <rv s="10">
    <v>#VALUE!</v>
    <v>en-US</v>
    <v>28f9b8d4-ddcb-0639-4365-5db6cb525105</v>
    <v>536870912</v>
    <v>1</v>
    <v>65</v>
    <v>66</v>
    <v>49636</v>
    <v>25</v>
    <v>26</v>
    <v>Map</v>
    <v>63</v>
    <v>64</v>
    <v>49636 is a postal code in Glen Arbor, Michigan, United States</v>
    <v>49636</v>
    <v>49636</v>
    <v>mdp/vdpid/5476989217135394817</v>
  </rv>
  <rv s="0">
    <v>536870912</v>
    <v>Gettysburg</v>
    <v>83a0f272-89b3-5d91-3ef6-24d3efa53778</v>
    <v>en-US</v>
    <v>Map</v>
  </rv>
  <rv s="0">
    <v>536870912</v>
    <v>Adams County</v>
    <v>ea5b86e9-330e-6e40-09c0-073ae2d16e6e</v>
    <v>en-US</v>
    <v>Map</v>
  </rv>
  <rv s="1">
    <fb>4.3</fb>
    <v>12</v>
  </rv>
  <rv s="5">
    <v>5</v>
    <v>10</v>
    <v>73</v>
    <v>0</v>
    <v>Image of Gettysburg</v>
  </rv>
  <rv s="1">
    <fb>39.828333000000001</fb>
    <v>13</v>
  </rv>
  <rv s="2">
    <v>6</v>
  </rv>
  <rv s="3">
    <v>https://www.bing.com/search?q=gettysburg+pennsylvania&amp;form=skydnc</v>
    <v>Learn more on Bing</v>
  </rv>
  <rv s="1">
    <fb>-77.232221999999993</fb>
    <v>13</v>
  </rv>
  <rv s="1">
    <fb>7717</fb>
    <v>12</v>
  </rv>
  <rv s="9">
    <v>#VALUE!</v>
    <v>en-US</v>
    <v>83a0f272-89b3-5d91-3ef6-24d3efa53778</v>
    <v>536870912</v>
    <v>1</v>
    <v>72</v>
    <v>42</v>
    <v>Gettysburg</v>
    <v>8</v>
    <v>20</v>
    <v>Map</v>
    <v>10</v>
    <v>11</v>
    <v>20</v>
    <v>75</v>
    <v>76</v>
    <v>4</v>
    <v>Gettysburg is a borough and the county seat of Adams County in the U.S. state of Pennsylvania. The Battle of Gettysburg and President Abraham Lincoln's Gettysburg Address are named for this town. The town hosts visitors to the Gettysburg National Battlefield in the Gettysburg National Military Park. As of the 2010 census, the borough had a population of 7,620 people.</v>
    <v>77</v>
    <v>78</v>
    <v>79</v>
    <v>80</v>
    <v>81</v>
    <v>Gettysburg</v>
    <v>82</v>
    <v>10</v>
    <v>Gettysburg</v>
    <v>mdp/vdpid/5487008179302694913</v>
  </rv>
  <rv s="0">
    <v>536870912</v>
    <v>17325</v>
    <v>bff0ab92-36e0-4cf9-5d6e-944251082559</v>
    <v>en-US</v>
    <v>Map</v>
  </rv>
  <rv s="7">
    <v>#VALUE!</v>
    <v>en-US</v>
    <v>bff0ab92-36e0-4cf9-5d6e-944251082559</v>
    <v>536870912</v>
    <v>1</v>
    <v>76</v>
    <v>24</v>
    <v>17325</v>
    <v>25</v>
    <v>26</v>
    <v>Map</v>
    <v>20</v>
    <v>75</v>
    <v>74</v>
    <v>17325 is a postal code in Gettysburg, Pennsylvania, United States</v>
    <v>17325</v>
    <v>17325</v>
    <v>mdp/vdpid/5487021002279878657</v>
  </rv>
  <rv s="0">
    <v>536870912</v>
    <v>Monroe</v>
    <v>1106a543-54bd-5b24-1baf-ef327e289106</v>
    <v>en-US</v>
    <v>Map</v>
  </rv>
  <rv s="1">
    <fb>1598.0226640799999</fb>
    <v>12</v>
  </rv>
  <rv s="5">
    <v>6</v>
    <v>10</v>
    <v>80</v>
    <v>0</v>
    <v>Image of Monroe</v>
  </rv>
  <rv s="0">
    <v>536870912</v>
    <v>Coolbaugh Township</v>
    <v>534f6c43-4fba-15b4-e2e4-925f75cf53eb</v>
    <v>en-US</v>
    <v>Map</v>
  </rv>
  <rv s="3">
    <v>https://www.bing.com/search?q=monroe+county+pennsylvania&amp;form=skydnc</v>
    <v>Learn more on Bing</v>
  </rv>
  <rv s="1">
    <fb>169507</fb>
    <v>12</v>
  </rv>
  <rv s="6">
    <v>#VALUE!</v>
    <v>en-US</v>
    <v>1106a543-54bd-5b24-1baf-ef327e289106</v>
    <v>536870912</v>
    <v>1</v>
    <v>79</v>
    <v>18</v>
    <v>Monroe</v>
    <v>19</v>
    <v>20</v>
    <v>Map</v>
    <v>10</v>
    <v>11</v>
    <v>20</v>
    <v>87</v>
    <v>4</v>
    <v>Monroe County is a county in the U.S. Commonwealth of Pennsylvania. As of the 2010 census, the population was 168,327. Its county seat is Stroudsburg. The county was formed from sections of Northampton and Pike counties. Named in honor of James Monroe, the fifth president of the United States, the county is located in northeastern Pennsylvania, along its border with New Jersey. Monroe County is coterminous with the East Stroudsburg, PA Metropolitan Statistical Area. It also borders the Wyoming Valley, the Lehigh Valley and has connections to the Delaware Valley, being a part of Philadelphia's Designated Media Market.</v>
    <v>88</v>
    <v>89</v>
    <v>90</v>
    <v>Monroe</v>
    <v>91</v>
    <v>17</v>
    <v>Monroe</v>
    <v>mdp/vdpid/10037096</v>
  </rv>
  <rv s="0">
    <v>536870912</v>
    <v>18832</v>
    <v>3e347746-6b2e-1b0b-3cf9-fba327da35e5</v>
    <v>en-US</v>
    <v>Map</v>
  </rv>
  <rv s="0">
    <v>536870912</v>
    <v>Bradford County</v>
    <v>190922e6-0389-7db0-f9e7-f21851afd10c</v>
    <v>en-US</v>
    <v>Map</v>
  </rv>
  <rv s="10">
    <v>#VALUE!</v>
    <v>en-US</v>
    <v>3e347746-6b2e-1b0b-3cf9-fba327da35e5</v>
    <v>536870912</v>
    <v>1</v>
    <v>82</v>
    <v>66</v>
    <v>18832</v>
    <v>25</v>
    <v>26</v>
    <v>Map</v>
    <v>20</v>
    <v>94</v>
    <v>18832 is a postal code in Monroe, Pennsylvania, United States</v>
    <v>18832</v>
    <v>18832</v>
    <v>mdp/vdpid/5486709142926131201</v>
  </rv>
  <rv s="0">
    <v>536870912</v>
    <v>Munising</v>
    <v>fa13a54b-4d35-4956-9b50-b69e7d7b3043</v>
    <v>en-US</v>
    <v>Map</v>
  </rv>
  <rv s="0">
    <v>536870912</v>
    <v>Alger County</v>
    <v>2db93f8c-7267-a4fc-51d1-5c855230c061</v>
    <v>en-US</v>
    <v>Map</v>
  </rv>
  <rv s="1">
    <fb>23.39</fb>
    <v>12</v>
  </rv>
  <rv s="5">
    <v>7</v>
    <v>10</v>
    <v>87</v>
    <v>0</v>
    <v>Image of Munising</v>
  </rv>
  <rv s="1">
    <fb>46.411563000000001</fb>
    <v>13</v>
  </rv>
  <rv s="2">
    <v>7</v>
  </rv>
  <rv s="3">
    <v>https://www.bing.com/search?q=city+of+munising&amp;form=skydnc</v>
    <v>Learn more on Bing</v>
  </rv>
  <rv s="1">
    <fb>-86.655030999999994</fb>
    <v>13</v>
  </rv>
  <rv s="1">
    <fb>2195</fb>
    <v>12</v>
  </rv>
  <rv s="9">
    <v>#VALUE!</v>
    <v>en-US</v>
    <v>fa13a54b-4d35-4956-9b50-b69e7d7b3043</v>
    <v>536870912</v>
    <v>1</v>
    <v>86</v>
    <v>42</v>
    <v>Munising</v>
    <v>53</v>
    <v>54</v>
    <v>Map</v>
    <v>10</v>
    <v>11</v>
    <v>63</v>
    <v>97</v>
    <v>98</v>
    <v>4</v>
    <v>Munising is a city in Alger County in the U.S. state of Michigan. The population was 2,355 at the 2010 census. It is the county seat of Alger County. The city is partially surrounded by Munising Township, but the two are administered autonomously.</v>
    <v>99</v>
    <v>100</v>
    <v>101</v>
    <v>102</v>
    <v>103</v>
    <v>Munising</v>
    <v>104</v>
    <v>10</v>
    <v>Munising</v>
    <v>mdp/vdpid/5284515890379882497</v>
  </rv>
  <rv s="0">
    <v>536870912</v>
    <v>49862</v>
    <v>c2687c15-2ea3-a618-242e-a152663842ea</v>
    <v>en-US</v>
    <v>Map</v>
  </rv>
  <rv s="7">
    <v>#VALUE!</v>
    <v>en-US</v>
    <v>c2687c15-2ea3-a618-242e-a152663842ea</v>
    <v>536870912</v>
    <v>1</v>
    <v>90</v>
    <v>24</v>
    <v>49862</v>
    <v>25</v>
    <v>26</v>
    <v>Map</v>
    <v>63</v>
    <v>97</v>
    <v>96</v>
    <v>49862 is a postal code in Munising, Michigan, United States</v>
    <v>49862</v>
    <v>49862</v>
    <v>mdp/vdpid/5284513288317566977</v>
  </rv>
  <rv s="0">
    <v>536870912</v>
    <v>Cumberland Gap</v>
    <v>f2436e19-e1d4-4086-a1f1-91a73de5eb30</v>
    <v>en-US</v>
    <v>Map</v>
  </rv>
  <rv s="0">
    <v>536870912</v>
    <v>Tennessee</v>
    <v>9bbc9c72-1bf1-4ef6-b66d-a6cdef70f4f3</v>
    <v>en-US</v>
    <v>Map</v>
  </rv>
  <rv s="0">
    <v>536870912</v>
    <v>Claiborne County</v>
    <v>58f82fd5-249d-7d68-d542-00ccd3500d62</v>
    <v>en-US</v>
    <v>Map</v>
  </rv>
  <rv s="1">
    <fb>0.77699643310099997</fb>
    <v>12</v>
  </rv>
  <rv s="5">
    <v>8</v>
    <v>10</v>
    <v>94</v>
    <v>0</v>
    <v>Image of Cumberland Gap</v>
  </rv>
  <rv s="1">
    <fb>36.598979999999997</fb>
    <v>13</v>
  </rv>
  <rv s="2">
    <v>8</v>
  </rv>
  <rv s="3">
    <v>https://www.bing.com/search?q=cumberland+gap+tennessee&amp;form=skydnc</v>
    <v>Learn more on Bing</v>
  </rv>
  <rv s="1">
    <fb>-83.666336999999999</fb>
    <v>13</v>
  </rv>
  <rv s="1">
    <fb>489</fb>
    <v>12</v>
  </rv>
  <rv s="9">
    <v>#VALUE!</v>
    <v>en-US</v>
    <v>f2436e19-e1d4-4086-a1f1-91a73de5eb30</v>
    <v>536870912</v>
    <v>1</v>
    <v>93</v>
    <v>42</v>
    <v>Cumberland Gap</v>
    <v>8</v>
    <v>20</v>
    <v>Map</v>
    <v>10</v>
    <v>11</v>
    <v>109</v>
    <v>110</v>
    <v>111</v>
    <v>4</v>
    <v>Cumberland Gap is a town in Claiborne County, Tennessee, United States. Its population was 494 at the 2010 census, and estimated to be 490 in 2019. The town is located below the Cumberland Gap, a historic mountain pass for which is the town's namesake, and inside of the boundaries of Cumberland Gap National Historical Park.</v>
    <v>112</v>
    <v>113</v>
    <v>114</v>
    <v>115</v>
    <v>116</v>
    <v>Cumberland Gap</v>
    <v>117</v>
    <v>10</v>
    <v>Cumberland Gap</v>
    <v>mdp/vdpid/5483519497644015617</v>
  </rv>
  <rv s="0">
    <v>536870912</v>
    <v>24248</v>
    <v>acd78813-931b-a0c7-facb-66ce29925612</v>
    <v>en-US</v>
    <v>Map</v>
  </rv>
  <rv s="0">
    <v>536870912</v>
    <v>Virginia</v>
    <v>7eee9976-e8a7-472c-ada1-007208abd678</v>
    <v>en-US</v>
    <v>Map</v>
  </rv>
  <rv s="0">
    <v>536870912</v>
    <v>Lee County</v>
    <v>517f50a5-cd7e-69ed-bacd-40638929febb</v>
    <v>en-US</v>
    <v>Map</v>
  </rv>
  <rv s="0">
    <v>536870912</v>
    <v>Ewing</v>
    <v>4295c413-448b-e709-24b6-070fad065720</v>
    <v>en-US</v>
    <v>Map</v>
  </rv>
  <rv s="11">
    <v>#VALUE!</v>
    <v>en-US</v>
    <v>acd78813-931b-a0c7-facb-66ce29925612</v>
    <v>536870912</v>
    <v>1</v>
    <v>95</v>
    <v>24248</v>
    <v>25</v>
    <v>26</v>
    <v>Map</v>
    <v>120</v>
    <v>121</v>
    <v>122</v>
    <v>24248 is a postal code in Ewing, Virginia, United States</v>
    <v>24248</v>
    <v>24248</v>
    <v>mdp/vdpid/5483543678007902209</v>
  </rv>
  <rv s="0">
    <v>536870912</v>
    <v>Edmonson</v>
    <v>def53daf-0e7f-9fda-b0fd-469abe6c6c76</v>
    <v>en-US</v>
    <v>Map</v>
  </rv>
  <rv s="0">
    <v>536870912</v>
    <v>Kentucky</v>
    <v>108dfd18-4626-481a-8dfa-18f64e6eac84</v>
    <v>en-US</v>
    <v>Map</v>
  </rv>
  <rv s="1">
    <fb>797.71633798300002</fb>
    <v>12</v>
  </rv>
  <rv s="5">
    <v>9</v>
    <v>10</v>
    <v>101</v>
    <v>0</v>
    <v>Image of Edmonson</v>
  </rv>
  <rv s="0">
    <v>536870912</v>
    <v>Brownsville</v>
    <v>ebda877d-aa11-5115-0bee-08af8f46465f</v>
    <v>en-US</v>
    <v>Map</v>
  </rv>
  <rv s="3">
    <v>https://www.bing.com/search?q=edmonson+county+kentucky&amp;form=skydnc</v>
    <v>Learn more on Bing</v>
  </rv>
  <rv s="1">
    <fb>12274</fb>
    <v>12</v>
  </rv>
  <rv s="12">
    <v>#VALUE!</v>
    <v>en-US</v>
    <v>def53daf-0e7f-9fda-b0fd-469abe6c6c76</v>
    <v>536870912</v>
    <v>1</v>
    <v>99</v>
    <v>100</v>
    <v>Edmonson</v>
    <v>8</v>
    <v>20</v>
    <v>Map</v>
    <v>10</v>
    <v>11</v>
    <v>125</v>
    <v>126</v>
    <v>4</v>
    <v>Edmonson County is a county located in the south central portion of the U.S. state of Kentucky. As of the 2010 census, the population was 12,161. Its county seat is Brownsville. The county was formed in 1825 and named for Captain John "Jack" Edmonson, who was killed at the Battle of Frenchtown during the War of 1812. This is a dry county where the sale of alcohol is prohibited.</v>
    <v>127</v>
    <v>128</v>
    <v>129</v>
    <v>Edmonson</v>
    <v>130</v>
    <v>Edmonson</v>
    <v>mdp/vdpid/10035830</v>
  </rv>
  <rv s="0">
    <v>536870912</v>
    <v>42259</v>
    <v>f8fc7ec9-af9e-7f54-1cca-51c7fc60ea8d</v>
    <v>en-US</v>
    <v>Map</v>
  </rv>
  <rv s="0">
    <v>536870912</v>
    <v>Edmonson County</v>
    <v>def53daf-0e7f-9fda-b0fd-469abe6c6c76</v>
    <v>en-US</v>
    <v>Map</v>
  </rv>
  <rv s="10">
    <v>#VALUE!</v>
    <v>en-US</v>
    <v>f8fc7ec9-af9e-7f54-1cca-51c7fc60ea8d</v>
    <v>536870912</v>
    <v>1</v>
    <v>104</v>
    <v>66</v>
    <v>42259</v>
    <v>25</v>
    <v>26</v>
    <v>Map</v>
    <v>125</v>
    <v>133</v>
    <v>42259 is a postal code in Edmonson County, Kentucky, United States</v>
    <v>42259</v>
    <v>42259</v>
    <v>mdp/vdpid/5481835049890349057</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City" t="r"/>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Description" t="s"/>
    <k n="Name" t="s"/>
    <k n="UniqueName" t="s"/>
    <k n="VDPID/VSID" t="s"/>
  </s>
  <s t="_linkedentity2core">
    <k n="_CRID" t="e"/>
    <k n="%EntityCulture" t="s"/>
    <k n="%EntityId" t="s"/>
    <k n="%EntityServiceId" t="i"/>
    <k n="%IsRefreshable" t="b"/>
    <k n="_Display" t="spb"/>
    <k n="_DisplayString" t="s"/>
    <k n="_Flags" t="spb"/>
    <k n="_Format" t="spb"/>
    <k n="_Icon" t="s"/>
    <k n="Admin Division 1 (State/province/other)" t="r"/>
    <k n="Admin Division 2 (County/district/other)" t="r"/>
    <k n="City" t="r"/>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17">
      <v t="s">%EntityServiceId</v>
      <v t="s">%IsRefreshable</v>
      <v t="s">%EntityCulture</v>
      <v t="s">%EntityId</v>
      <v t="s">_Icon</v>
      <v t="s">_Attribution</v>
      <v t="s">_Display</v>
      <v t="s">Name</v>
      <v t="s">_Format</v>
      <v t="s">City</v>
      <v t="s">Admin Division 2 (County/district/other)</v>
      <v t="s">Admin Division 1 (State/province/other)</v>
      <v t="s">_Flags</v>
      <v t="s">VDPID/VSID</v>
      <v t="s">UniqueName</v>
      <v t="s">_DisplayString</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16">
      <v t="s">%EntityServiceId</v>
      <v t="s">%IsRefreshable</v>
      <v t="s">%EntityCulture</v>
      <v t="s">%EntityId</v>
      <v t="s">_Icon</v>
      <v t="s">_Attribution</v>
      <v t="s">_Display</v>
      <v t="s">Name</v>
      <v t="s">_Format</v>
      <v t="s">Admin Division 2 (County/district/other)</v>
      <v t="s">Admin Division 1 (State/province/other)</v>
      <v t="s">_Flags</v>
      <v t="s">VDPID/VSID</v>
      <v t="s">UniqueName</v>
      <v t="s">_DisplayString</v>
      <v t="s">Description</v>
    </a>
    <a count="16">
      <v t="s">%EntityServiceId</v>
      <v t="s">%IsRefreshable</v>
      <v t="s">%EntityCulture</v>
      <v t="s">%EntityId</v>
      <v t="s">_Icon</v>
      <v t="s">_Display</v>
      <v t="s">Name</v>
      <v t="s">_Format</v>
      <v t="s">City</v>
      <v t="s">Admin Division 2 (County/district/other)</v>
      <v t="s">Admin Division 1 (State/province/other)</v>
      <v t="s">_Flags</v>
      <v t="s">VDPID/VSID</v>
      <v t="s">UniqueName</v>
      <v t="s">_DisplayString</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spbArrays>
  <spbData count="105">
    <spb s="0">
      <v xml:space="preserve">Wikipedia	</v>
      <v xml:space="preserve">CC-BY-SA	</v>
      <v xml:space="preserve">http://en.wikipedia.org/wiki/Independence_Township,_New_Jersey	</v>
      <v xml:space="preserve">http://creativecommons.org/licenses/by-sa/3.0/	</v>
    </spb>
    <spb s="0">
      <v xml:space="preserve">Wikipedia	US Census	</v>
      <v xml:space="preserve">CC-BY-SA		</v>
      <v xml:space="preserve">http://en.wikipedia.org/wiki/Independence_Township,_New_Jersey	http://www2.census.gov/programs-surveys/popest/datasets/2010-2018/cities/totals/sub-est2018_all.csv	</v>
      <v xml:space="preserve">http://creativecommons.org/licenses/by-sa/3.0/		</v>
    </spb>
    <spb s="0">
      <v xml:space="preserve">US Census	</v>
      <v xml:space="preserve">	</v>
      <v xml:space="preserve">http://www2.census.gov/programs-surveys/popest/datasets/2010-2018/cities/totals/sub-est2018_all.csv	</v>
      <v xml:space="preserve">	</v>
    </spb>
    <spb s="0">
      <v xml:space="preserve">Wikipedia	US Census	Wikipedia	</v>
      <v xml:space="preserve">CC-BY-SA		CC-BY-SA	</v>
      <v xml:space="preserve">http://en.wikipedia.org/wiki/Independence_Township,_New_Jersey	http://www2.census.gov/programs-surveys/popest/datasets/2010-2018/cities/totals/sub-est2018_all.csv	http://es.wikipedia.org/wiki/Municipio_de_Independence_(Nueva_Jersey)	</v>
      <v xml:space="preserve">http://creativecommons.org/licenses/by-sa/3.0/		http://creativecommons.org/licenses/by-sa/3.0/	</v>
    </spb>
    <spb s="1">
      <v>0</v>
      <v>1</v>
      <v>0</v>
      <v>0</v>
      <v>2</v>
      <v>1</v>
      <v>0</v>
      <v>1</v>
      <v>1</v>
      <v>3</v>
    </spb>
    <spb s="2">
      <v>0</v>
      <v>Name</v>
      <v>LearnMoreOnLink</v>
    </spb>
    <spb s="3">
      <v>0</v>
      <v>0</v>
      <v>0</v>
    </spb>
    <spb s="4">
      <v>0</v>
      <v>0</v>
    </spb>
    <spb s="5">
      <v>6</v>
      <v>6</v>
      <v>7</v>
      <v>6</v>
    </spb>
    <spb s="6">
      <v>1</v>
      <v>2</v>
    </spb>
    <spb s="7">
      <v>https://www.bing.com</v>
      <v>https://www.bing.com/th?id=Ga%5Cbing_yt.png&amp;w=100&amp;h=40&amp;c=0&amp;pid=0.1</v>
      <v>Powered by Bing</v>
    </spb>
    <spb s="8">
      <v>square km</v>
      <v>2018</v>
    </spb>
    <spb s="9">
      <v>3</v>
    </spb>
    <spb s="9">
      <v>4</v>
    </spb>
    <spb s="0">
      <v xml:space="preserve">Wikipedia	</v>
      <v xml:space="preserve">CC-BY-SA	</v>
      <v xml:space="preserve">http://en.wikipedia.org/wiki/Warren_County,_New_Jersey	</v>
      <v xml:space="preserve">http://creativecommons.org/licenses/by-sa/3.0/	</v>
    </spb>
    <spb s="0">
      <v xml:space="preserve">Wikipedia	US Census	</v>
      <v xml:space="preserve">CC-BY-SA		</v>
      <v xml:space="preserve">http://en.wikipedia.org/wiki/Warren_County,_New_Jersey	http://www2.census.gov/programs-surveys/popest/datasets/2010-2018/cities/totals/sub-est2018_all.csv	</v>
      <v xml:space="preserve">http://creativecommons.org/licenses/by-sa/3.0/		</v>
    </spb>
    <spb s="0">
      <v xml:space="preserve">Wikipedia	US Census	US Census	</v>
      <v xml:space="preserve">CC-BY-SA			</v>
      <v xml:space="preserve">http://en.wikipedia.org/wiki/Warren_County,_New_Jersey	http://www2.census.gov/programs-surveys/popest/datasets/2010-2018/cities/totals/sub-est2018_all.csv	http://www.census.gov/quickfacts/table/SEX255214/34041	</v>
      <v xml:space="preserve">http://creativecommons.org/licenses/by-sa/3.0/			</v>
    </spb>
    <spb s="10">
      <v>14</v>
      <v>15</v>
      <v>2</v>
      <v>15</v>
      <v>14</v>
      <v>16</v>
      <v>16</v>
    </spb>
    <spb s="2">
      <v>1</v>
      <v>Name</v>
      <v>LearnMoreOnLink</v>
    </spb>
    <spb s="11">
      <v>6</v>
      <v>6</v>
      <v>7</v>
      <v>6</v>
      <v>6</v>
    </spb>
    <spb s="12">
      <v>1</v>
      <v>5</v>
      <v>2</v>
    </spb>
    <spb s="0">
      <v xml:space="preserve">Wikipedia	</v>
      <v xml:space="preserve">CC BY-SA 4.0	</v>
      <v xml:space="preserve">http://de.wikipedia.org/wiki/Warren_County_(New_Jersey)	</v>
      <v xml:space="preserve">https://creativecommons.org/licenses/by-sa/4.0	</v>
    </spb>
    <spb s="0">
      <v xml:space="preserve">Sec	</v>
      <v xml:space="preserve">	</v>
      <v xml:space="preserve">https://www.sec.gov/cgi-bin/browse-edgar?action=getcompany&amp;CIK=0001592016	</v>
      <v xml:space="preserve">	</v>
    </spb>
    <spb s="13">
      <v>22</v>
      <v>22</v>
      <v>22</v>
      <v>22</v>
    </spb>
    <spb s="14">
      <v>2</v>
      <v>Name</v>
    </spb>
    <spb s="15">
      <v>6</v>
      <v>6</v>
    </spb>
    <spb s="16">
      <v>1</v>
    </spb>
    <spb s="0">
      <v xml:space="preserve">Wikipedia	</v>
      <v xml:space="preserve">CC-BY-SA	</v>
      <v xml:space="preserve">http://en.wikipedia.org/wiki/King_of_Prussia,_Pennsylvania	</v>
      <v xml:space="preserve">http://creativecommons.org/licenses/by-sa/3.0/	</v>
    </spb>
    <spb s="0">
      <v xml:space="preserve">Wikipedia	Wikipedia	Sec	</v>
      <v xml:space="preserve">CC-BY-SA	CC-BY-SA		</v>
      <v xml:space="preserve">http://en.wikipedia.org/wiki/King_of_Prussia,_Pennsylvania	https://en.wikipedia.org/wiki/King_of_Prussia,_Pennsylvania	https://www.sec.gov/cgi-bin/browse-edgar?action=getcompany&amp;CIK=0001806837	</v>
      <v xml:space="preserve">http://creativecommons.org/licenses/by-sa/3.0/	http://creativecommons.org/licenses/by-sa/3.0/		</v>
    </spb>
    <spb s="1">
      <v>27</v>
      <v>27</v>
      <v>27</v>
      <v>27</v>
      <v>27</v>
      <v>27</v>
      <v>27</v>
      <v>28</v>
      <v>28</v>
      <v>27</v>
    </spb>
    <spb s="2">
      <v>3</v>
      <v>Name</v>
      <v>LearnMoreOnLink</v>
    </spb>
    <spb s="8">
      <v>square km</v>
      <v>2010</v>
    </spb>
    <spb s="0">
      <v xml:space="preserve">Wikipedia	</v>
      <v xml:space="preserve">CC BY-SA 3.0	</v>
      <v xml:space="preserve">http://en.wikipedia.org/wiki/King_of_Prussia,_Pennsylvania	</v>
      <v xml:space="preserve">https://creativecommons.org/licenses/by-sa/3.0	</v>
    </spb>
    <spb s="0">
      <v xml:space="preserve">Unitedstateszipcodes	</v>
      <v xml:space="preserve">	</v>
      <v xml:space="preserve">https://www.unitedstateszipcodes.org/19406/	</v>
      <v xml:space="preserve">	</v>
    </spb>
    <spb s="0">
      <v xml:space="preserve">Worldpostalcode	City-data	Sec	Unitedstateszipcodes	</v>
      <v xml:space="preserve">				</v>
      <v xml:space="preserve">https://worldpostalcode.com/united-states/pennsylvania/montgomery	https://www.city-data.com/zips/19406.html	https://www.sec.gov/cgi-bin/browse-edgar?action=getcompany&amp;CIK=0001806837	https://www.unitedstateszipcodes.org/19406/	</v>
      <v xml:space="preserve">				</v>
    </spb>
    <spb s="0">
      <v xml:space="preserve">Sec	Unitedstateszipcodes	</v>
      <v xml:space="preserve">		</v>
      <v xml:space="preserve">https://www.sec.gov/cgi-bin/browse-edgar?action=getcompany&amp;CIK=0001806837	https://www.unitedstateszipcodes.org/19406/	</v>
      <v xml:space="preserve">		</v>
    </spb>
    <spb s="13">
      <v>33</v>
      <v>34</v>
      <v>34</v>
      <v>35</v>
    </spb>
    <spb s="0">
      <v xml:space="preserve">Wikipedia	</v>
      <v xml:space="preserve">CC-BY-SA	</v>
      <v xml:space="preserve">http://en.wikipedia.org/wiki/Cuyahoga_Falls,_Ohio	</v>
      <v xml:space="preserve">http://creativecommons.org/licenses/by-sa/3.0/	</v>
    </spb>
    <spb s="0">
      <v xml:space="preserve">Wikipedia	US Census	US Census	</v>
      <v xml:space="preserve">CC-BY-SA			</v>
      <v xml:space="preserve">http://en.wikipedia.org/wiki/Cuyahoga_Falls,_Ohio	http://www2.census.gov/programs-surveys/popest/datasets/2010-2018/cities/totals/sub-est2018_all.csv	http://www.census.gov/quickfacts/table/PST045213/3919778	</v>
      <v xml:space="preserve">http://creativecommons.org/licenses/by-sa/3.0/			</v>
    </spb>
    <spb s="0">
      <v xml:space="preserve">Wikipedia	US Census	US Census	Wikipedia	</v>
      <v xml:space="preserve">CC-BY-SA			CC-BY-SA	</v>
      <v xml:space="preserve">http://en.wikipedia.org/wiki/Cuyahoga_Falls,_Ohio	http://www2.census.gov/programs-surveys/popest/datasets/2010-2018/cities/totals/sub-est2018_all.csv	http://www.census.gov/quickfacts/table/PST045213/3919778	https://en.wikipedia.org/wiki/Cuyahoga_Falls,_Ohio	</v>
      <v xml:space="preserve">http://creativecommons.org/licenses/by-sa/3.0/			http://creativecommons.org/licenses/by-sa/3.0/	</v>
    </spb>
    <spb s="0">
      <v xml:space="preserve">Wikipedia	US Census	Wikipedia	</v>
      <v xml:space="preserve">CC-BY-SA		CC-BY-SA	</v>
      <v xml:space="preserve">http://en.wikipedia.org/wiki/Cuyahoga_Falls,_Ohio	http://www2.census.gov/programs-surveys/popest/datasets/2010-2018/cities/totals/sub-est2018_all.csv	http://fr.wikipedia.org/wiki/Cuyahoga_Falls	</v>
      <v xml:space="preserve">http://creativecommons.org/licenses/by-sa/3.0/		http://creativecommons.org/licenses/by-sa/3.0/	</v>
    </spb>
    <spb s="17">
      <v>37</v>
      <v>38</v>
      <v>37</v>
      <v>38</v>
      <v>37</v>
      <v>39</v>
      <v>39</v>
      <v>40</v>
    </spb>
    <spb s="2">
      <v>4</v>
      <v>Name</v>
      <v>LearnMoreOnLink</v>
    </spb>
    <spb s="8">
      <v>square km</v>
      <v>2020</v>
    </spb>
    <spb s="0">
      <v xml:space="preserve">Wikipedia	</v>
      <v xml:space="preserve">Public domain	</v>
      <v xml:space="preserve">http://fr.wikipedia.org/wiki/Cuyahoga_Falls	</v>
      <v xml:space="preserve">http://en.wikipedia.org/wiki/Public_domain	</v>
    </spb>
    <spb s="0">
      <v xml:space="preserve">City-data	</v>
      <v xml:space="preserve">	</v>
      <v xml:space="preserve">https://www.city-data.com/zips/44221.html	</v>
      <v xml:space="preserve">	</v>
    </spb>
    <spb s="0">
      <v xml:space="preserve">Worldpostalcode	City-data	</v>
      <v xml:space="preserve">		</v>
      <v xml:space="preserve">https://worldpostalcode.com/united-states/ohio/summit	https://www.city-data.com/zips/44221.html	</v>
      <v xml:space="preserve">		</v>
    </spb>
    <spb s="13">
      <v>45</v>
      <v>46</v>
      <v>46</v>
      <v>45</v>
    </spb>
    <spb s="0">
      <v xml:space="preserve">Wikipedia	Wikipedia	</v>
      <v xml:space="preserve">CC-BY-SA	CC-BY-SA	</v>
      <v xml:space="preserve">http://en.wikipedia.org/wiki/Chesterton,_Indiana	http://de.wikipedia.org/wiki/Chesterton_(Indiana)	</v>
      <v xml:space="preserve">http://creativecommons.org/licenses/by-sa/3.0/	http://creativecommons.org/licenses/by-sa/3.0/	</v>
    </spb>
    <spb s="0">
      <v xml:space="preserve">Wikipedia	US Census	</v>
      <v xml:space="preserve">CC-BY-SA		</v>
      <v xml:space="preserve">http://en.wikipedia.org/wiki/Chesterton,_Indiana	http://www2.census.gov/programs-surveys/popest/datasets/2010-2018/cities/totals/sub-est2018_all.csv	</v>
      <v xml:space="preserve">http://creativecommons.org/licenses/by-sa/3.0/		</v>
    </spb>
    <spb s="0">
      <v xml:space="preserve">Wikipedia	</v>
      <v xml:space="preserve">CC-BY-SA	</v>
      <v xml:space="preserve">http://en.wikipedia.org/wiki/Chesterton,_Indiana	</v>
      <v xml:space="preserve">http://creativecommons.org/licenses/by-sa/3.0/	</v>
    </spb>
    <spb s="0">
      <v xml:space="preserve">Wikipedia	US Census	Wikipedia	</v>
      <v xml:space="preserve">CC-BY-SA		CC-BY-SA	</v>
      <v xml:space="preserve">http://en.wikipedia.org/wiki/Chesterton,_Indiana	http://www2.census.gov/programs-surveys/popest/datasets/2010-2018/cities/totals/sub-est2018_all.csv	https://en.wikipedia.org/wiki/Chesterton,_Indiana	</v>
      <v xml:space="preserve">http://creativecommons.org/licenses/by-sa/3.0/		http://creativecommons.org/licenses/by-sa/3.0/	</v>
    </spb>
    <spb s="1">
      <v>48</v>
      <v>49</v>
      <v>50</v>
      <v>50</v>
      <v>50</v>
      <v>49</v>
      <v>50</v>
      <v>51</v>
      <v>51</v>
      <v>49</v>
    </spb>
    <spb s="18">
      <v>6</v>
      <v>6</v>
      <v>6</v>
    </spb>
    <spb s="19">
      <v>1</v>
      <v>5</v>
    </spb>
    <spb s="0">
      <v xml:space="preserve">Wikipedia	</v>
      <v xml:space="preserve">CC BY-SA 3.0	</v>
      <v xml:space="preserve">http://en.wikipedia.org/wiki/Chesterton,_Indiana	</v>
      <v xml:space="preserve">https://creativecommons.org/licenses/by-sa/3.0	</v>
    </spb>
    <spb s="0">
      <v xml:space="preserve">Unitedstateszipcodes	</v>
      <v xml:space="preserve">	</v>
      <v xml:space="preserve">https://www.unitedstateszipcodes.org/46304/	</v>
      <v xml:space="preserve">	</v>
    </spb>
    <spb s="0">
      <v xml:space="preserve">Worldpostalcode	City-data	Unitedstateszipcodes	</v>
      <v xml:space="preserve">			</v>
      <v xml:space="preserve">https://worldpostalcode.com/united-states/indiana/porter	https://www.city-data.com/zips/46304.html	https://www.unitedstateszipcodes.org/46304/	</v>
      <v xml:space="preserve">			</v>
    </spb>
    <spb s="13">
      <v>56</v>
      <v>57</v>
      <v>57</v>
      <v>56</v>
    </spb>
    <spb s="0">
      <v xml:space="preserve">Wikipedia	</v>
      <v xml:space="preserve">CC-BY-SA	</v>
      <v xml:space="preserve">http://en.wikipedia.org/wiki/Glen_Arbor_Township,_Michigan	</v>
      <v xml:space="preserve">http://creativecommons.org/licenses/by-sa/3.0/	</v>
    </spb>
    <spb s="0">
      <v xml:space="preserve">Wikipedia	US Census	</v>
      <v xml:space="preserve">CC-BY-SA		</v>
      <v xml:space="preserve">http://en.wikipedia.org/wiki/Glen_Arbor_Township,_Michigan	http://www2.census.gov/programs-surveys/popest/datasets/2010-2018/cities/totals/sub-est2018_all.csv	</v>
      <v xml:space="preserve">http://creativecommons.org/licenses/by-sa/3.0/		</v>
    </spb>
    <spb s="1">
      <v>59</v>
      <v>59</v>
      <v>59</v>
      <v>59</v>
      <v>2</v>
      <v>59</v>
      <v>59</v>
      <v>60</v>
      <v>60</v>
      <v>60</v>
    </spb>
    <spb s="0">
      <v xml:space="preserve">Wikipedia	</v>
      <v xml:space="preserve">CC0	</v>
      <v xml:space="preserve">http://en.wikipedia.org/wiki/Glen_Arbor_Township,_Michigan	</v>
      <v xml:space="preserve">http://creativecommons.org/publicdomain/zero/1.0/deed.en	</v>
    </spb>
    <spb s="0">
      <v xml:space="preserve">Worldpostalcode	City-data	</v>
      <v xml:space="preserve">		</v>
      <v xml:space="preserve">https://worldpostalcode.com/united-states/michigan/leelanau	https://www.city-data.com/zips/49636.html	</v>
      <v xml:space="preserve">		</v>
    </spb>
    <spb s="0">
      <v xml:space="preserve">City-data	</v>
      <v xml:space="preserve">	</v>
      <v xml:space="preserve">https://www.city-data.com/zips/49636.html	</v>
      <v xml:space="preserve">	</v>
    </spb>
    <spb s="20">
      <v>63</v>
      <v>63</v>
      <v>64</v>
    </spb>
    <spb s="14">
      <v>5</v>
      <v>Name</v>
    </spb>
    <spb s="0">
      <v xml:space="preserve">Wikipedia	</v>
      <v xml:space="preserve">CC-BY-SA	</v>
      <v xml:space="preserve">http://en.wikipedia.org/wiki/Gettysburg,_Pennsylvania	</v>
      <v xml:space="preserve">http://creativecommons.org/licenses/by-sa/3.0/	</v>
    </spb>
    <spb s="0">
      <v xml:space="preserve">Wikipedia	US Census	Sec	</v>
      <v xml:space="preserve">CC-BY-SA			</v>
      <v xml:space="preserve">http://en.wikipedia.org/wiki/Gettysburg,_Pennsylvania	http://www2.census.gov/programs-surveys/popest/datasets/2010-2018/cities/totals/sub-est2018_all.csv	https://www.sec.gov/cgi-bin/browse-edgar?action=getcompany&amp;CIK=0000715579	</v>
      <v xml:space="preserve">http://creativecommons.org/licenses/by-sa/3.0/			</v>
    </spb>
    <spb s="0">
      <v xml:space="preserve">Wikipedia	Wikipedia	</v>
      <v xml:space="preserve">CC-BY-SA	CC-BY-SA	</v>
      <v xml:space="preserve">http://en.wikipedia.org/wiki/Gettysburg,_Pennsylvania	http://it.wikipedia.org/wiki/Gettysburg_(Pennsylvania)	</v>
      <v xml:space="preserve">http://creativecommons.org/licenses/by-sa/3.0/	http://creativecommons.org/licenses/by-sa/3.0/	</v>
    </spb>
    <spb s="0">
      <v xml:space="preserve">Wikipedia	US Census	Wikipedia	Sec	</v>
      <v xml:space="preserve">CC-BY-SA		CC-BY-SA		</v>
      <v xml:space="preserve">http://en.wikipedia.org/wiki/Gettysburg,_Pennsylvania	http://www2.census.gov/programs-surveys/popest/datasets/2010-2018/cities/totals/sub-est2018_all.csv	https://en.wikipedia.org/wiki/Gettysburg,_Pennsylvania	https://www.sec.gov/cgi-bin/browse-edgar?action=getcompany&amp;CIK=0000715579	</v>
      <v xml:space="preserve">http://creativecommons.org/licenses/by-sa/3.0/		http://creativecommons.org/licenses/by-sa/3.0/		</v>
    </spb>
    <spb s="0">
      <v xml:space="preserve">Wikipedia	US Census	</v>
      <v xml:space="preserve">CC-BY-SA		</v>
      <v xml:space="preserve">http://en.wikipedia.org/wiki/Gettysburg,_Pennsylvania	http://www2.census.gov/programs-surveys/popest/datasets/2010-2018/cities/totals/sub-est2018_all.csv	</v>
      <v xml:space="preserve">http://creativecommons.org/licenses/by-sa/3.0/		</v>
    </spb>
    <spb s="1">
      <v>67</v>
      <v>68</v>
      <v>69</v>
      <v>69</v>
      <v>2</v>
      <v>68</v>
      <v>67</v>
      <v>70</v>
      <v>70</v>
      <v>71</v>
    </spb>
    <spb s="0">
      <v xml:space="preserve">Wikipedia	</v>
      <v xml:space="preserve">Public domain	</v>
      <v xml:space="preserve">http://sv.wikipedia.org/wiki/Gettysburg	</v>
      <v xml:space="preserve">http://en.wikipedia.org/wiki/Public_domain	</v>
    </spb>
    <spb s="0">
      <v xml:space="preserve">Sec	Unitedstateszipcodes	</v>
      <v xml:space="preserve">		</v>
      <v xml:space="preserve">https://www.sec.gov/cgi-bin/browse-edgar?action=getcompany&amp;CIK=0000715579	https://www.unitedstateszipcodes.org/17325/	</v>
      <v xml:space="preserve">		</v>
    </spb>
    <spb s="0">
      <v xml:space="preserve">Worldpostalcode	City-data	Sec	Unitedstateszipcodes	</v>
      <v xml:space="preserve">				</v>
      <v xml:space="preserve">https://worldpostalcode.com/united-states/pennsylvania/adams	https://www.city-data.com/zips/17325.html	https://www.sec.gov/cgi-bin/browse-edgar?action=getcompany&amp;CIK=0000715579	https://www.unitedstateszipcodes.org/17325/	</v>
      <v xml:space="preserve">				</v>
    </spb>
    <spb s="13">
      <v>74</v>
      <v>75</v>
      <v>75</v>
      <v>74</v>
    </spb>
    <spb s="0">
      <v xml:space="preserve">Wikipedia	</v>
      <v xml:space="preserve">CC-BY-SA	</v>
      <v xml:space="preserve">http://en.wikipedia.org/wiki/Monroe_County,_Pennsylvania	</v>
      <v xml:space="preserve">http://creativecommons.org/licenses/by-sa/3.0/	</v>
    </spb>
    <spb s="0">
      <v xml:space="preserve">Wikipedia	US Census	</v>
      <v xml:space="preserve">CC-BY-SA		</v>
      <v xml:space="preserve">http://en.wikipedia.org/wiki/Monroe_County,_Pennsylvania	http://www2.census.gov/programs-surveys/popest/datasets/2010-2018/cities/totals/sub-est2018_all.csv	</v>
      <v xml:space="preserve">http://creativecommons.org/licenses/by-sa/3.0/		</v>
    </spb>
    <spb s="10">
      <v>77</v>
      <v>78</v>
      <v>2</v>
      <v>78</v>
      <v>77</v>
      <v>78</v>
      <v>78</v>
    </spb>
    <spb s="0">
      <v xml:space="preserve">Wikipedia	</v>
      <v xml:space="preserve">CC BY-SA 2.0	</v>
      <v xml:space="preserve">http://en.wikipedia.org/wiki/Monroe_County,_Pennsylvania	</v>
      <v xml:space="preserve">https://creativecommons.org/licenses/by-sa/2.0	</v>
    </spb>
    <spb s="0">
      <v xml:space="preserve">City-data	</v>
      <v xml:space="preserve">	</v>
      <v xml:space="preserve">https://www.city-data.com/zips/18832.html	</v>
      <v xml:space="preserve">	</v>
    </spb>
    <spb s="20">
      <v>81</v>
      <v>81</v>
      <v>81</v>
    </spb>
    <spb s="0">
      <v xml:space="preserve">Wikipedia	</v>
      <v xml:space="preserve">CC-BY-SA	</v>
      <v xml:space="preserve">http://en.wikipedia.org/wiki/Munising,_Michigan	</v>
      <v xml:space="preserve">http://creativecommons.org/licenses/by-sa/3.0/	</v>
    </spb>
    <spb s="0">
      <v xml:space="preserve">Wikipedia	US Census	</v>
      <v xml:space="preserve">CC-BY-SA		</v>
      <v xml:space="preserve">http://en.wikipedia.org/wiki/Munising,_Michigan	http://www2.census.gov/programs-surveys/popest/datasets/2010-2018/cities/totals/sub-est2018_all.csv	</v>
      <v xml:space="preserve">http://creativecommons.org/licenses/by-sa/3.0/		</v>
    </spb>
    <spb s="0">
      <v xml:space="preserve">Wikipedia	US Census	Wikipedia	</v>
      <v xml:space="preserve">CC-BY-SA		CC-BY-SA	</v>
      <v xml:space="preserve">http://en.wikipedia.org/wiki/Munising,_Michigan	http://www2.census.gov/programs-surveys/popest/datasets/2010-2018/cities/totals/sub-est2018_all.csv	http://fr.wikipedia.org/wiki/Munising	</v>
      <v xml:space="preserve">http://creativecommons.org/licenses/by-sa/3.0/		http://creativecommons.org/licenses/by-sa/3.0/	</v>
    </spb>
    <spb s="17">
      <v>83</v>
      <v>84</v>
      <v>2</v>
      <v>84</v>
      <v>83</v>
      <v>84</v>
      <v>84</v>
      <v>85</v>
    </spb>
    <spb s="0">
      <v xml:space="preserve">Wikipedia	</v>
      <v xml:space="preserve">CC BY-SA 2.5	</v>
      <v xml:space="preserve">http://en.wikipedia.org/wiki/Munising,_Michigan	</v>
      <v xml:space="preserve">https://creativecommons.org/licenses/by-sa/2.5	</v>
    </spb>
    <spb s="0">
      <v xml:space="preserve">Worldpostalcode	City-data	Unitedstateszipcodes	</v>
      <v xml:space="preserve">			</v>
      <v xml:space="preserve">https://worldpostalcode.com/united-states/michigan/alger	https://www.city-data.com/zips/49862.html	https://www.unitedstateszipcodes.org/49862/	</v>
      <v xml:space="preserve">			</v>
    </spb>
    <spb s="0">
      <v xml:space="preserve">Unitedstateszipcodes	</v>
      <v xml:space="preserve">	</v>
      <v xml:space="preserve">https://www.unitedstateszipcodes.org/49862/	</v>
      <v xml:space="preserve">	</v>
    </spb>
    <spb s="13">
      <v>88</v>
      <v>88</v>
      <v>88</v>
      <v>89</v>
    </spb>
    <spb s="0">
      <v xml:space="preserve">Wikipedia	</v>
      <v xml:space="preserve">CC-BY-SA	</v>
      <v xml:space="preserve">http://en.wikipedia.org/wiki/Cumberland_Gap,_Tennessee	</v>
      <v xml:space="preserve">http://creativecommons.org/licenses/by-sa/3.0/	</v>
    </spb>
    <spb s="0">
      <v xml:space="preserve">Wikipedia	US Census	</v>
      <v xml:space="preserve">CC-BY-SA		</v>
      <v xml:space="preserve">http://en.wikipedia.org/wiki/Cumberland_Gap,_Tennessee	http://www2.census.gov/programs-surveys/popest/datasets/2010-2018/cities/totals/sub-est2018_all.csv	</v>
      <v xml:space="preserve">http://creativecommons.org/licenses/by-sa/3.0/		</v>
    </spb>
    <spb s="17">
      <v>91</v>
      <v>92</v>
      <v>2</v>
      <v>92</v>
      <v>91</v>
      <v>92</v>
      <v>92</v>
      <v>92</v>
    </spb>
    <spb s="0">
      <v xml:space="preserve">Wikipedia	</v>
      <v xml:space="preserve">Public domain	</v>
      <v xml:space="preserve">http://es.wikipedia.org/wiki/Cumberland_Gap_(Tennessee)	</v>
      <v xml:space="preserve">http://en.wikipedia.org/wiki/Public_domain	</v>
    </spb>
    <spb s="14">
      <v>6</v>
      <v>Name</v>
    </spb>
    <spb s="0">
      <v xml:space="preserve">Wikipedia	</v>
      <v xml:space="preserve">CC-BY-SA	</v>
      <v xml:space="preserve">http://en.wikipedia.org/wiki/Edmonson_County,_Kentucky	</v>
      <v xml:space="preserve">http://creativecommons.org/licenses/by-sa/3.0/	</v>
    </spb>
    <spb s="0">
      <v xml:space="preserve">Wikipedia	US Census	</v>
      <v xml:space="preserve">CC-BY-SA		</v>
      <v xml:space="preserve">http://en.wikipedia.org/wiki/Edmonson_County,_Kentucky	http://www2.census.gov/programs-surveys/popest/datasets/2010-2018/cities/totals/sub-est2018_all.csv	</v>
      <v xml:space="preserve">http://creativecommons.org/licenses/by-sa/3.0/		</v>
    </spb>
    <spb s="0">
      <v xml:space="preserve">Wikipedia	US Census	US Census	</v>
      <v xml:space="preserve">CC-BY-SA			</v>
      <v xml:space="preserve">http://en.wikipedia.org/wiki/Edmonson_County,_Kentucky	http://www2.census.gov/programs-surveys/popest/datasets/2010-2018/cities/totals/sub-est2018_all.csv	http://www.census.gov/quickfacts/table/WTN220212/21061	</v>
      <v xml:space="preserve">http://creativecommons.org/licenses/by-sa/3.0/			</v>
    </spb>
    <spb s="21">
      <v>96</v>
      <v>97</v>
      <v>2</v>
      <v>97</v>
      <v>96</v>
      <v>98</v>
      <v>98</v>
      <v>98</v>
    </spb>
    <spb s="2">
      <v>7</v>
      <v>Name</v>
      <v>LearnMoreOnLink</v>
    </spb>
    <spb s="0">
      <v xml:space="preserve">Wikipedia	</v>
      <v xml:space="preserve">Public domain	</v>
      <v xml:space="preserve">http://en.wikipedia.org/wiki/Edmonson_County,_Kentucky	</v>
      <v xml:space="preserve">http://en.wikipedia.org/wiki/Public_domain	</v>
    </spb>
    <spb s="0">
      <v xml:space="preserve">Worldpostalcode	Unitedstateszipcodes	</v>
      <v xml:space="preserve">		</v>
      <v xml:space="preserve">https://worldpostalcode.com/united-states/kentucky/edmonson	https://www.unitedstateszipcodes.org/42259/	</v>
      <v xml:space="preserve">		</v>
    </spb>
    <spb s="0">
      <v xml:space="preserve">Unitedstateszipcodes	</v>
      <v xml:space="preserve">	</v>
      <v xml:space="preserve">https://www.unitedstateszipcodes.org/42259/	</v>
      <v xml:space="preserve">	</v>
    </spb>
    <spb s="20">
      <v>102</v>
      <v>102</v>
      <v>103</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Population" t="spb"/>
    <k n="UniqueName" t="spb"/>
    <k n="Description" t="spb"/>
    <k n="Country/region" t="spb"/>
    <k n="Admin Division 1 (State/province/other)" t="spb"/>
  </s>
  <s>
    <k n="UniqueName" t="spb"/>
    <k n="VDPID/VSID" t="spb"/>
    <k n="Description" t="spb"/>
    <k n="Time zone(s)" t="spb"/>
    <k n="LearnMoreOnLink" t="spb"/>
  </s>
  <s>
    <k n="Name" t="i"/>
    <k n="Image" t="i"/>
    <k n="Description" t="i"/>
  </s>
  <s>
    <k n="City" t="spb"/>
    <k n="Name" t="spb"/>
    <k n="UniqueName" t="spb"/>
    <k n="Admin Division 1 (State/province/other)" t="spb"/>
  </s>
  <s>
    <k n="^Order" t="spba"/>
    <k n="TitleProperty" t="s"/>
  </s>
  <s>
    <k n="UniqueName" t="spb"/>
    <k n="VDPID/VSID" t="spb"/>
  </s>
  <s>
    <k n="Name" t="i"/>
  </s>
  <s>
    <k n="Area" t="spb"/>
    <k n="Name" t="spb"/>
    <k n="Population" t="spb"/>
    <k n="UniqueName" t="spb"/>
    <k n="Description" t="spb"/>
    <k n="Country/region" t="spb"/>
    <k n="Admin Division 1 (State/province/other)" t="spb"/>
    <k n="Admin Division 2 (County/district/other)" t="spb"/>
  </s>
  <s>
    <k n="UniqueName" t="spb"/>
    <k n="VDPID/VSID" t="spb"/>
    <k n="LearnMoreOnLink" t="spb"/>
  </s>
  <s>
    <k n="Name" t="i"/>
    <k n="Image" t="i"/>
  </s>
  <s>
    <k n="Name" t="spb"/>
    <k n="UniqueName" t="spb"/>
    <k n="Admin Division 1 (State/province/other)" t="spb"/>
  </s>
  <s>
    <k n="Area" t="spb"/>
    <k n="Name" t="spb"/>
    <k n="Population" t="spb"/>
    <k n="UniqueName" t="spb"/>
    <k n="Description" t="spb"/>
    <k n="Largest city"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RequiresInlineAttribution" t="b"/>
    <rPr n="IsHeroField" t="b"/>
  </richProperties>
  <richStyles>
    <rSty>
      <rpv i="0">1</rpv>
    </rSty>
    <rSty>
      <rpv i="1">1</rpv>
    </rSty>
    <rSty dxfid="0"/>
    <rSty dxfid="1"/>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rma.nps.gov/Sta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93FD6-D058-4A2C-B93F-4E865EC0961B}">
  <sheetPr>
    <tabColor rgb="FFFFC000"/>
  </sheetPr>
  <dimension ref="A1:D19"/>
  <sheetViews>
    <sheetView zoomScale="88" workbookViewId="0">
      <selection activeCell="B6" sqref="B6"/>
    </sheetView>
  </sheetViews>
  <sheetFormatPr defaultRowHeight="14.4" x14ac:dyDescent="0.3"/>
  <cols>
    <col min="1" max="1" width="24" customWidth="1"/>
    <col min="2" max="2" width="75.44140625" style="1" customWidth="1"/>
    <col min="3" max="3" width="10.77734375" bestFit="1" customWidth="1"/>
    <col min="4" max="4" width="23.5546875" bestFit="1" customWidth="1"/>
  </cols>
  <sheetData>
    <row r="1" spans="1:4" x14ac:dyDescent="0.3">
      <c r="A1" s="4" t="s">
        <v>25</v>
      </c>
      <c r="C1" s="4" t="s">
        <v>24</v>
      </c>
      <c r="D1" s="6" t="s">
        <v>23</v>
      </c>
    </row>
    <row r="2" spans="1:4" ht="43.2" x14ac:dyDescent="0.3">
      <c r="B2" s="1" t="s">
        <v>22</v>
      </c>
    </row>
    <row r="3" spans="1:4" ht="43.2" x14ac:dyDescent="0.3">
      <c r="B3" s="1" t="s">
        <v>21</v>
      </c>
    </row>
    <row r="4" spans="1:4" ht="43.2" x14ac:dyDescent="0.3">
      <c r="B4" s="1" t="s">
        <v>20</v>
      </c>
    </row>
    <row r="5" spans="1:4" x14ac:dyDescent="0.3">
      <c r="A5" s="4" t="s">
        <v>19</v>
      </c>
    </row>
    <row r="6" spans="1:4" ht="57.6" x14ac:dyDescent="0.3">
      <c r="A6" s="4" t="s">
        <v>18</v>
      </c>
      <c r="B6" s="5" t="s">
        <v>17</v>
      </c>
    </row>
    <row r="7" spans="1:4" ht="100.8" x14ac:dyDescent="0.3">
      <c r="A7" s="4" t="s">
        <v>16</v>
      </c>
      <c r="B7" s="5" t="s">
        <v>15</v>
      </c>
    </row>
    <row r="8" spans="1:4" x14ac:dyDescent="0.3">
      <c r="A8" s="4"/>
    </row>
    <row r="9" spans="1:4" x14ac:dyDescent="0.3">
      <c r="A9" s="4" t="s">
        <v>14</v>
      </c>
      <c r="B9" s="5" t="s">
        <v>13</v>
      </c>
    </row>
    <row r="10" spans="1:4" ht="28.8" x14ac:dyDescent="0.3">
      <c r="A10" s="4" t="s">
        <v>12</v>
      </c>
      <c r="B10" s="11" t="s">
        <v>11</v>
      </c>
    </row>
    <row r="11" spans="1:4" ht="43.2" x14ac:dyDescent="0.3">
      <c r="A11" s="4" t="s">
        <v>10</v>
      </c>
      <c r="B11" s="11" t="s">
        <v>9</v>
      </c>
    </row>
    <row r="12" spans="1:4" ht="57.6" x14ac:dyDescent="0.3">
      <c r="A12" s="4" t="s">
        <v>8</v>
      </c>
      <c r="B12" s="11" t="s">
        <v>61</v>
      </c>
    </row>
    <row r="13" spans="1:4" ht="28.8" x14ac:dyDescent="0.3">
      <c r="A13" s="4" t="s">
        <v>7</v>
      </c>
      <c r="B13" s="3" t="s">
        <v>6</v>
      </c>
    </row>
    <row r="15" spans="1:4" x14ac:dyDescent="0.3">
      <c r="A15" s="16" t="s">
        <v>5</v>
      </c>
      <c r="B15" s="2" t="s">
        <v>4</v>
      </c>
    </row>
    <row r="16" spans="1:4" x14ac:dyDescent="0.3">
      <c r="A16" s="16"/>
      <c r="B16" s="2" t="s">
        <v>3</v>
      </c>
    </row>
    <row r="17" spans="1:2" ht="28.8" x14ac:dyDescent="0.3">
      <c r="A17" s="16"/>
      <c r="B17" s="2" t="s">
        <v>2</v>
      </c>
    </row>
    <row r="18" spans="1:2" x14ac:dyDescent="0.3">
      <c r="A18" s="16"/>
      <c r="B18" s="2" t="s">
        <v>1</v>
      </c>
    </row>
    <row r="19" spans="1:2" x14ac:dyDescent="0.3">
      <c r="A19" s="16"/>
      <c r="B19" s="2" t="s">
        <v>0</v>
      </c>
    </row>
  </sheetData>
  <mergeCells count="1">
    <mergeCell ref="A15:A19"/>
  </mergeCells>
  <hyperlinks>
    <hyperlink ref="D1" r:id="rId1" xr:uid="{8356D34A-2DF6-442A-93C6-BEA64D54DA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EF8C-E205-4F7B-94D8-0BD6352B1684}">
  <sheetPr>
    <tabColor rgb="FFFFC000"/>
  </sheetPr>
  <dimension ref="A1:H18"/>
  <sheetViews>
    <sheetView workbookViewId="0">
      <selection activeCell="B14" sqref="B14"/>
    </sheetView>
  </sheetViews>
  <sheetFormatPr defaultRowHeight="14.4" x14ac:dyDescent="0.3"/>
  <cols>
    <col min="1" max="1" width="15.109375" customWidth="1"/>
    <col min="2" max="2" width="22.33203125" bestFit="1" customWidth="1"/>
    <col min="3" max="4" width="29.6640625" customWidth="1"/>
    <col min="5" max="5" width="26.21875" style="8" bestFit="1" customWidth="1"/>
    <col min="6" max="6" width="14.33203125" style="7" bestFit="1" customWidth="1"/>
    <col min="7" max="7" width="24.77734375" style="8" bestFit="1" customWidth="1"/>
    <col min="8" max="8" width="21.44140625" style="7" bestFit="1" customWidth="1"/>
  </cols>
  <sheetData>
    <row r="1" spans="1:8" x14ac:dyDescent="0.3">
      <c r="A1" s="4" t="s">
        <v>45</v>
      </c>
      <c r="B1" s="4" t="s">
        <v>44</v>
      </c>
      <c r="C1" s="4" t="s">
        <v>59</v>
      </c>
      <c r="D1" s="4" t="s">
        <v>60</v>
      </c>
      <c r="E1" s="10" t="s">
        <v>63</v>
      </c>
      <c r="F1" s="9" t="s">
        <v>43</v>
      </c>
      <c r="G1" s="10" t="s">
        <v>42</v>
      </c>
      <c r="H1" s="9" t="s">
        <v>41</v>
      </c>
    </row>
    <row r="2" spans="1:8" x14ac:dyDescent="0.3">
      <c r="A2" t="s">
        <v>26</v>
      </c>
      <c r="B2" t="s">
        <v>40</v>
      </c>
      <c r="C2" t="e" vm="1">
        <v>#VALUE!</v>
      </c>
      <c r="D2" t="e" vm="2">
        <v>#VALUE!</v>
      </c>
      <c r="E2" s="8">
        <v>5067510</v>
      </c>
      <c r="F2" s="7">
        <v>0.17530000000000001</v>
      </c>
      <c r="G2" s="8">
        <v>7702536</v>
      </c>
      <c r="H2" s="7">
        <v>0.1762</v>
      </c>
    </row>
    <row r="3" spans="1:8" x14ac:dyDescent="0.3">
      <c r="A3" t="s">
        <v>26</v>
      </c>
      <c r="B3" t="s">
        <v>39</v>
      </c>
      <c r="C3" t="e" vm="3">
        <v>#VALUE!</v>
      </c>
      <c r="D3" t="e" vm="4">
        <v>#VALUE!</v>
      </c>
      <c r="E3" s="8">
        <v>2428724</v>
      </c>
      <c r="F3" s="7">
        <v>0.1328</v>
      </c>
      <c r="G3" s="8">
        <v>4857448</v>
      </c>
      <c r="H3" s="7">
        <v>0.12809999999999999</v>
      </c>
    </row>
    <row r="4" spans="1:8" x14ac:dyDescent="0.3">
      <c r="A4" t="s">
        <v>27</v>
      </c>
      <c r="B4" t="s">
        <v>38</v>
      </c>
      <c r="C4" t="e" vm="5">
        <v>#VALUE!</v>
      </c>
      <c r="D4" t="e" vm="6">
        <v>#VALUE!</v>
      </c>
      <c r="E4" s="8">
        <v>2423390</v>
      </c>
      <c r="F4" s="7">
        <v>6.0699999999999997E-2</v>
      </c>
      <c r="G4" s="8">
        <v>7099454</v>
      </c>
      <c r="H4" s="7">
        <v>4.4299999999999999E-2</v>
      </c>
    </row>
    <row r="5" spans="1:8" x14ac:dyDescent="0.3">
      <c r="A5" t="s">
        <v>29</v>
      </c>
      <c r="B5" t="s">
        <v>37</v>
      </c>
      <c r="C5" t="e" vm="7">
        <v>#VALUE!</v>
      </c>
      <c r="D5" t="e" vm="8">
        <v>#VALUE!</v>
      </c>
      <c r="E5" s="8">
        <v>1698223</v>
      </c>
      <c r="F5" s="7">
        <v>3.5400000000000001E-2</v>
      </c>
      <c r="G5" s="8">
        <v>4536913</v>
      </c>
      <c r="H5" s="7">
        <v>2.69E-2</v>
      </c>
    </row>
    <row r="6" spans="1:8" x14ac:dyDescent="0.3">
      <c r="A6" t="s">
        <v>28</v>
      </c>
      <c r="B6" t="s">
        <v>36</v>
      </c>
      <c r="C6" t="e" vm="9">
        <v>#VALUE!</v>
      </c>
      <c r="D6" t="e" vm="10">
        <v>#VALUE!</v>
      </c>
      <c r="E6" s="8">
        <v>1683553</v>
      </c>
      <c r="F6" s="7">
        <v>9.6299999999999997E-2</v>
      </c>
      <c r="G6" s="8">
        <v>8801205</v>
      </c>
      <c r="H6" s="7">
        <v>0.1177</v>
      </c>
    </row>
    <row r="7" spans="1:8" x14ac:dyDescent="0.3">
      <c r="A7" t="s">
        <v>26</v>
      </c>
      <c r="B7" t="s">
        <v>35</v>
      </c>
      <c r="C7" t="e" vm="11">
        <v>#VALUE!</v>
      </c>
      <c r="D7" t="e" vm="12">
        <v>#VALUE!</v>
      </c>
      <c r="E7" s="8">
        <v>1091320</v>
      </c>
      <c r="F7" s="7">
        <v>1.03E-2</v>
      </c>
      <c r="G7" s="8">
        <v>4766055</v>
      </c>
      <c r="H7" s="7">
        <v>-2.0999999999999999E-3</v>
      </c>
    </row>
    <row r="8" spans="1:8" x14ac:dyDescent="0.3">
      <c r="A8" t="s">
        <v>26</v>
      </c>
      <c r="B8" t="s">
        <v>34</v>
      </c>
      <c r="C8" t="e" vm="13">
        <v>#VALUE!</v>
      </c>
      <c r="D8" t="e" vm="14">
        <v>#VALUE!</v>
      </c>
      <c r="E8" s="8">
        <v>1066546</v>
      </c>
      <c r="F8" s="7">
        <v>-1.54E-2</v>
      </c>
      <c r="G8" s="8">
        <v>4561112</v>
      </c>
      <c r="H8" s="7">
        <v>-6.4100000000000004E-2</v>
      </c>
    </row>
    <row r="9" spans="1:8" x14ac:dyDescent="0.3">
      <c r="A9" t="s">
        <v>28</v>
      </c>
      <c r="B9" t="s">
        <v>33</v>
      </c>
      <c r="C9" t="e" vm="15">
        <v>#VALUE!</v>
      </c>
      <c r="D9" t="e" vm="16">
        <v>#VALUE!</v>
      </c>
      <c r="E9" s="8">
        <v>777428</v>
      </c>
      <c r="F9" s="7">
        <v>7.4999999999999997E-2</v>
      </c>
      <c r="G9" s="8">
        <v>3892200</v>
      </c>
      <c r="H9" s="7">
        <v>7.3300000000000004E-2</v>
      </c>
    </row>
    <row r="10" spans="1:8" x14ac:dyDescent="0.3">
      <c r="A10" t="s">
        <v>30</v>
      </c>
      <c r="B10" t="s">
        <v>32</v>
      </c>
      <c r="C10" t="e" vm="17">
        <v>#VALUE!</v>
      </c>
      <c r="D10" t="e" vm="18">
        <v>#VALUE!</v>
      </c>
      <c r="E10" s="8">
        <v>762960</v>
      </c>
      <c r="F10" s="7">
        <v>-2.4E-2</v>
      </c>
      <c r="G10" s="8">
        <v>1436648</v>
      </c>
      <c r="H10" s="7">
        <v>1.84E-2</v>
      </c>
    </row>
    <row r="11" spans="1:8" x14ac:dyDescent="0.3">
      <c r="A11" t="s">
        <v>30</v>
      </c>
      <c r="B11" t="s">
        <v>31</v>
      </c>
      <c r="C11" t="e" vm="19">
        <v>#VALUE!</v>
      </c>
      <c r="D11" t="e" vm="20">
        <v>#VALUE!</v>
      </c>
      <c r="E11" s="8">
        <v>586514</v>
      </c>
      <c r="F11" s="7">
        <v>3.4599999999999999E-2</v>
      </c>
      <c r="G11" s="8">
        <v>3545116</v>
      </c>
      <c r="H11" s="7">
        <v>1.84E-2</v>
      </c>
    </row>
    <row r="13" spans="1:8" x14ac:dyDescent="0.3">
      <c r="A13" s="4" t="s">
        <v>45</v>
      </c>
      <c r="B13" s="4" t="s">
        <v>62</v>
      </c>
    </row>
    <row r="14" spans="1:8" x14ac:dyDescent="0.3">
      <c r="A14" t="s">
        <v>26</v>
      </c>
      <c r="B14" s="12">
        <f>SUM(E2,E3,E7,E8)</f>
        <v>9654100</v>
      </c>
    </row>
    <row r="15" spans="1:8" x14ac:dyDescent="0.3">
      <c r="A15" t="s">
        <v>27</v>
      </c>
      <c r="B15" s="12">
        <f>SUM(E4)</f>
        <v>2423390</v>
      </c>
    </row>
    <row r="16" spans="1:8" x14ac:dyDescent="0.3">
      <c r="A16" t="s">
        <v>29</v>
      </c>
      <c r="B16" s="12">
        <f>SUM(E5)</f>
        <v>1698223</v>
      </c>
    </row>
    <row r="17" spans="1:2" x14ac:dyDescent="0.3">
      <c r="A17" t="s">
        <v>28</v>
      </c>
      <c r="B17" s="12">
        <f>SUM(E6,E9)</f>
        <v>2460981</v>
      </c>
    </row>
    <row r="18" spans="1:2" x14ac:dyDescent="0.3">
      <c r="A18" t="s">
        <v>30</v>
      </c>
      <c r="B18" s="12">
        <f>SUM(E10,E11)</f>
        <v>1349474</v>
      </c>
    </row>
  </sheetData>
  <autoFilter ref="A1:I351" xr:uid="{C62CA8F8-2107-4A19-A152-953DB8399083}">
    <sortState xmlns:xlrd2="http://schemas.microsoft.com/office/spreadsheetml/2017/richdata2" ref="A2:I351">
      <sortCondition descending="1" ref="E1:E3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C694-FA2A-4490-AF8B-E8CAB949BDCD}">
  <sheetPr filterMode="1">
    <tabColor rgb="FFFFC000"/>
  </sheetPr>
  <dimension ref="A1:Q422"/>
  <sheetViews>
    <sheetView zoomScale="72" zoomScaleNormal="10" workbookViewId="0">
      <selection activeCell="AD448" sqref="AD448"/>
    </sheetView>
  </sheetViews>
  <sheetFormatPr defaultRowHeight="14.4" x14ac:dyDescent="0.3"/>
  <cols>
    <col min="1" max="1" width="22.33203125" bestFit="1" customWidth="1"/>
    <col min="2" max="2" width="20.21875" customWidth="1"/>
    <col min="3" max="3" width="29.77734375" bestFit="1" customWidth="1"/>
    <col min="4" max="4" width="8.88671875" style="4"/>
    <col min="17" max="17" width="26.6640625" bestFit="1" customWidth="1"/>
  </cols>
  <sheetData>
    <row r="1" spans="1:17" s="4" customFormat="1" x14ac:dyDescent="0.3">
      <c r="A1" s="4" t="s">
        <v>44</v>
      </c>
      <c r="B1" s="4" t="s">
        <v>45</v>
      </c>
      <c r="C1" s="4" t="s">
        <v>65</v>
      </c>
      <c r="D1" s="4" t="s">
        <v>58</v>
      </c>
      <c r="E1" s="4" t="s">
        <v>57</v>
      </c>
      <c r="F1" s="4" t="s">
        <v>56</v>
      </c>
      <c r="G1" s="4" t="s">
        <v>55</v>
      </c>
      <c r="H1" s="4" t="s">
        <v>54</v>
      </c>
      <c r="I1" s="4" t="s">
        <v>53</v>
      </c>
      <c r="J1" s="4" t="s">
        <v>52</v>
      </c>
      <c r="K1" s="4" t="s">
        <v>51</v>
      </c>
      <c r="L1" s="4" t="s">
        <v>50</v>
      </c>
      <c r="M1" s="4" t="s">
        <v>49</v>
      </c>
      <c r="N1" s="4" t="s">
        <v>48</v>
      </c>
      <c r="O1" s="4" t="s">
        <v>47</v>
      </c>
      <c r="P1" s="4" t="s">
        <v>46</v>
      </c>
      <c r="Q1" s="4" t="s">
        <v>64</v>
      </c>
    </row>
    <row r="2" spans="1:17" hidden="1" x14ac:dyDescent="0.3">
      <c r="A2" t="s">
        <v>40</v>
      </c>
      <c r="B2" t="s">
        <v>26</v>
      </c>
      <c r="D2" s="4">
        <v>2021</v>
      </c>
      <c r="E2">
        <v>41729</v>
      </c>
      <c r="F2">
        <v>37517</v>
      </c>
      <c r="G2">
        <v>84881</v>
      </c>
      <c r="H2">
        <v>80935</v>
      </c>
      <c r="I2">
        <v>90432</v>
      </c>
      <c r="J2">
        <v>137671</v>
      </c>
      <c r="K2">
        <v>296205</v>
      </c>
      <c r="L2">
        <v>168689</v>
      </c>
      <c r="M2">
        <v>151246</v>
      </c>
      <c r="Q2">
        <v>1089305</v>
      </c>
    </row>
    <row r="3" spans="1:17" x14ac:dyDescent="0.3">
      <c r="A3" t="s">
        <v>40</v>
      </c>
      <c r="B3" t="s">
        <v>26</v>
      </c>
      <c r="C3" t="str">
        <f>_xlfn.CONCAT(A3,", ", B3)</f>
        <v>Independence NHP, Pennsylvania</v>
      </c>
      <c r="D3" s="4">
        <v>2020</v>
      </c>
      <c r="E3">
        <v>188650</v>
      </c>
      <c r="F3">
        <v>188252</v>
      </c>
      <c r="G3">
        <v>91800</v>
      </c>
      <c r="H3">
        <v>20057</v>
      </c>
      <c r="I3">
        <v>46057</v>
      </c>
      <c r="J3">
        <v>56194</v>
      </c>
      <c r="K3">
        <v>40389</v>
      </c>
      <c r="L3">
        <v>45807</v>
      </c>
      <c r="M3">
        <v>84489</v>
      </c>
      <c r="N3">
        <v>85774</v>
      </c>
      <c r="O3">
        <v>40490</v>
      </c>
      <c r="P3">
        <v>19131</v>
      </c>
      <c r="Q3">
        <f>SUM(E3:P3)</f>
        <v>907090</v>
      </c>
    </row>
    <row r="4" spans="1:17" hidden="1" x14ac:dyDescent="0.3">
      <c r="A4" t="s">
        <v>40</v>
      </c>
      <c r="B4" t="s">
        <v>26</v>
      </c>
      <c r="D4" s="4">
        <v>2019</v>
      </c>
      <c r="E4">
        <v>59682</v>
      </c>
      <c r="F4">
        <v>179578</v>
      </c>
      <c r="G4">
        <v>309348</v>
      </c>
      <c r="H4">
        <v>455740</v>
      </c>
      <c r="I4">
        <v>548136</v>
      </c>
      <c r="J4">
        <v>574706</v>
      </c>
      <c r="K4">
        <v>553191</v>
      </c>
      <c r="L4">
        <v>473898</v>
      </c>
      <c r="M4">
        <v>409902</v>
      </c>
      <c r="N4">
        <v>362563</v>
      </c>
      <c r="O4">
        <v>336151</v>
      </c>
      <c r="P4">
        <v>269564</v>
      </c>
      <c r="Q4">
        <v>4532459</v>
      </c>
    </row>
    <row r="5" spans="1:17" hidden="1" x14ac:dyDescent="0.3">
      <c r="A5" t="s">
        <v>40</v>
      </c>
      <c r="B5" t="s">
        <v>26</v>
      </c>
      <c r="D5" s="4">
        <v>2018</v>
      </c>
      <c r="E5">
        <v>163593</v>
      </c>
      <c r="F5">
        <v>211611</v>
      </c>
      <c r="G5">
        <v>344360</v>
      </c>
      <c r="H5">
        <v>427734</v>
      </c>
      <c r="I5">
        <v>533839</v>
      </c>
      <c r="J5">
        <v>555029</v>
      </c>
      <c r="K5">
        <v>578039</v>
      </c>
      <c r="L5">
        <v>501541</v>
      </c>
      <c r="M5">
        <v>400697</v>
      </c>
      <c r="N5">
        <v>366465</v>
      </c>
      <c r="O5">
        <v>325509</v>
      </c>
      <c r="P5">
        <v>168039</v>
      </c>
      <c r="Q5">
        <v>4576456</v>
      </c>
    </row>
    <row r="6" spans="1:17" hidden="1" x14ac:dyDescent="0.3">
      <c r="A6" t="s">
        <v>40</v>
      </c>
      <c r="B6" t="s">
        <v>26</v>
      </c>
      <c r="D6" s="4">
        <v>2017</v>
      </c>
      <c r="E6">
        <v>195216</v>
      </c>
      <c r="F6">
        <v>211131</v>
      </c>
      <c r="G6">
        <v>313947</v>
      </c>
      <c r="H6">
        <v>492990</v>
      </c>
      <c r="I6">
        <v>500842</v>
      </c>
      <c r="J6">
        <v>534369</v>
      </c>
      <c r="K6">
        <v>684920</v>
      </c>
      <c r="L6">
        <v>485246</v>
      </c>
      <c r="M6">
        <v>409633</v>
      </c>
      <c r="N6">
        <v>398767</v>
      </c>
      <c r="O6">
        <v>318794</v>
      </c>
      <c r="P6">
        <v>244903</v>
      </c>
      <c r="Q6">
        <v>4790758</v>
      </c>
    </row>
    <row r="7" spans="1:17" hidden="1" x14ac:dyDescent="0.3">
      <c r="A7" t="s">
        <v>40</v>
      </c>
      <c r="B7" t="s">
        <v>26</v>
      </c>
      <c r="D7" s="4">
        <v>2016</v>
      </c>
      <c r="E7">
        <v>145296</v>
      </c>
      <c r="F7">
        <v>159710</v>
      </c>
      <c r="G7">
        <v>289029</v>
      </c>
      <c r="H7">
        <v>466081</v>
      </c>
      <c r="I7">
        <v>585381</v>
      </c>
      <c r="J7">
        <v>624188</v>
      </c>
      <c r="K7">
        <v>695923</v>
      </c>
      <c r="L7">
        <v>583273</v>
      </c>
      <c r="M7">
        <v>448202</v>
      </c>
      <c r="N7">
        <v>477205</v>
      </c>
      <c r="O7">
        <v>348650</v>
      </c>
      <c r="P7">
        <v>244572</v>
      </c>
      <c r="Q7">
        <v>5067510</v>
      </c>
    </row>
    <row r="8" spans="1:17" hidden="1" x14ac:dyDescent="0.3">
      <c r="A8" t="s">
        <v>40</v>
      </c>
      <c r="B8" t="s">
        <v>26</v>
      </c>
      <c r="D8" s="4">
        <v>2015</v>
      </c>
      <c r="E8">
        <v>159558</v>
      </c>
      <c r="F8">
        <v>152773</v>
      </c>
      <c r="G8">
        <v>242055</v>
      </c>
      <c r="H8">
        <v>342524</v>
      </c>
      <c r="I8">
        <v>453750</v>
      </c>
      <c r="J8">
        <v>408592</v>
      </c>
      <c r="K8">
        <v>672827</v>
      </c>
      <c r="L8">
        <v>543783</v>
      </c>
      <c r="M8">
        <v>417251</v>
      </c>
      <c r="N8">
        <v>433224</v>
      </c>
      <c r="O8">
        <v>263529</v>
      </c>
      <c r="P8">
        <v>221716</v>
      </c>
      <c r="Q8">
        <v>4311582</v>
      </c>
    </row>
    <row r="9" spans="1:17" hidden="1" x14ac:dyDescent="0.3">
      <c r="A9" t="s">
        <v>40</v>
      </c>
      <c r="B9" t="s">
        <v>26</v>
      </c>
      <c r="D9" s="4">
        <v>2014</v>
      </c>
      <c r="E9">
        <v>155249</v>
      </c>
      <c r="F9">
        <v>131120</v>
      </c>
      <c r="G9">
        <v>235535</v>
      </c>
      <c r="H9">
        <v>370926</v>
      </c>
      <c r="I9">
        <v>408152</v>
      </c>
      <c r="J9">
        <v>390588</v>
      </c>
      <c r="K9">
        <v>487660</v>
      </c>
      <c r="L9">
        <v>427221</v>
      </c>
      <c r="M9">
        <v>301362</v>
      </c>
      <c r="N9">
        <v>307144</v>
      </c>
      <c r="O9">
        <v>231803</v>
      </c>
      <c r="P9">
        <v>201290</v>
      </c>
      <c r="Q9">
        <v>3648050</v>
      </c>
    </row>
    <row r="10" spans="1:17" hidden="1" x14ac:dyDescent="0.3">
      <c r="A10" t="s">
        <v>40</v>
      </c>
      <c r="B10" t="s">
        <v>26</v>
      </c>
      <c r="D10" s="4">
        <v>2013</v>
      </c>
      <c r="E10">
        <v>177960</v>
      </c>
      <c r="F10">
        <v>163938</v>
      </c>
      <c r="G10">
        <v>292399</v>
      </c>
      <c r="H10">
        <v>335570</v>
      </c>
      <c r="I10">
        <v>428626</v>
      </c>
      <c r="J10">
        <v>396616</v>
      </c>
      <c r="K10">
        <v>454255</v>
      </c>
      <c r="L10">
        <v>375255</v>
      </c>
      <c r="M10">
        <v>313592</v>
      </c>
      <c r="N10">
        <v>166039</v>
      </c>
      <c r="O10">
        <v>243815</v>
      </c>
      <c r="P10">
        <v>205005</v>
      </c>
      <c r="Q10">
        <v>3553070</v>
      </c>
    </row>
    <row r="11" spans="1:17" hidden="1" x14ac:dyDescent="0.3">
      <c r="A11" t="s">
        <v>40</v>
      </c>
      <c r="B11" t="s">
        <v>26</v>
      </c>
      <c r="D11" s="4">
        <v>2012</v>
      </c>
      <c r="E11">
        <v>145751</v>
      </c>
      <c r="F11">
        <v>155835</v>
      </c>
      <c r="G11">
        <v>262348</v>
      </c>
      <c r="H11">
        <v>354770</v>
      </c>
      <c r="I11">
        <v>403140</v>
      </c>
      <c r="J11">
        <v>375601</v>
      </c>
      <c r="K11">
        <v>436318</v>
      </c>
      <c r="L11">
        <v>410267</v>
      </c>
      <c r="M11">
        <v>317686</v>
      </c>
      <c r="N11">
        <v>300316</v>
      </c>
      <c r="O11">
        <v>230966</v>
      </c>
      <c r="P11">
        <v>201551</v>
      </c>
      <c r="Q11">
        <v>3594549</v>
      </c>
    </row>
    <row r="12" spans="1:17" hidden="1" x14ac:dyDescent="0.3">
      <c r="A12" t="s">
        <v>40</v>
      </c>
      <c r="B12" t="s">
        <v>26</v>
      </c>
      <c r="D12" s="4">
        <v>2011</v>
      </c>
      <c r="E12">
        <v>130068</v>
      </c>
      <c r="F12">
        <v>141112</v>
      </c>
      <c r="G12">
        <v>251740</v>
      </c>
      <c r="H12">
        <v>329176</v>
      </c>
      <c r="I12">
        <v>419799</v>
      </c>
      <c r="J12">
        <v>438192</v>
      </c>
      <c r="K12">
        <v>477846</v>
      </c>
      <c r="L12">
        <v>378450</v>
      </c>
      <c r="M12">
        <v>302112</v>
      </c>
      <c r="N12">
        <v>283753</v>
      </c>
      <c r="O12">
        <v>233192</v>
      </c>
      <c r="P12">
        <v>187330</v>
      </c>
      <c r="Q12">
        <v>3572770</v>
      </c>
    </row>
    <row r="13" spans="1:17" hidden="1" x14ac:dyDescent="0.3">
      <c r="A13" t="s">
        <v>40</v>
      </c>
      <c r="B13" t="s">
        <v>26</v>
      </c>
      <c r="D13" s="4">
        <v>2010</v>
      </c>
      <c r="E13">
        <v>136311</v>
      </c>
      <c r="F13">
        <v>116176</v>
      </c>
      <c r="G13">
        <v>237129</v>
      </c>
      <c r="H13">
        <v>371140</v>
      </c>
      <c r="I13">
        <v>443830</v>
      </c>
      <c r="J13">
        <v>408864</v>
      </c>
      <c r="K13">
        <v>536506</v>
      </c>
      <c r="L13">
        <v>458729</v>
      </c>
      <c r="M13">
        <v>309983</v>
      </c>
      <c r="N13">
        <v>321715</v>
      </c>
      <c r="O13">
        <v>243884</v>
      </c>
      <c r="P13">
        <v>166740</v>
      </c>
      <c r="Q13">
        <v>3751007</v>
      </c>
    </row>
    <row r="14" spans="1:17" hidden="1" x14ac:dyDescent="0.3">
      <c r="A14" t="s">
        <v>40</v>
      </c>
      <c r="B14" t="s">
        <v>26</v>
      </c>
      <c r="D14" s="4">
        <v>2009</v>
      </c>
      <c r="E14">
        <v>126280</v>
      </c>
      <c r="F14">
        <v>138556</v>
      </c>
      <c r="G14">
        <v>243412</v>
      </c>
      <c r="H14">
        <v>399684</v>
      </c>
      <c r="I14">
        <v>460296</v>
      </c>
      <c r="J14">
        <v>423665</v>
      </c>
      <c r="K14">
        <v>566826</v>
      </c>
      <c r="L14">
        <v>451828</v>
      </c>
      <c r="M14">
        <v>325403</v>
      </c>
      <c r="N14">
        <v>358589</v>
      </c>
      <c r="O14">
        <v>285291</v>
      </c>
      <c r="P14">
        <v>187864</v>
      </c>
      <c r="Q14">
        <v>3967694</v>
      </c>
    </row>
    <row r="15" spans="1:17" hidden="1" x14ac:dyDescent="0.3">
      <c r="A15" t="s">
        <v>40</v>
      </c>
      <c r="B15" t="s">
        <v>26</v>
      </c>
      <c r="D15" s="4">
        <v>2008</v>
      </c>
      <c r="E15">
        <v>158658</v>
      </c>
      <c r="F15">
        <v>140887</v>
      </c>
      <c r="G15">
        <v>278013</v>
      </c>
      <c r="H15">
        <v>373888</v>
      </c>
      <c r="I15">
        <v>479662</v>
      </c>
      <c r="J15">
        <v>492493</v>
      </c>
      <c r="K15">
        <v>506908</v>
      </c>
      <c r="L15">
        <v>453215</v>
      </c>
      <c r="M15">
        <v>330554</v>
      </c>
      <c r="N15">
        <v>373733</v>
      </c>
      <c r="O15">
        <v>289654</v>
      </c>
      <c r="P15">
        <v>198973</v>
      </c>
      <c r="Q15">
        <v>4076638</v>
      </c>
    </row>
    <row r="16" spans="1:17" hidden="1" x14ac:dyDescent="0.3">
      <c r="A16" t="s">
        <v>40</v>
      </c>
      <c r="B16" t="s">
        <v>26</v>
      </c>
      <c r="D16" s="4">
        <v>2007</v>
      </c>
      <c r="E16">
        <v>119221</v>
      </c>
      <c r="F16">
        <v>108643</v>
      </c>
      <c r="G16">
        <v>239284</v>
      </c>
      <c r="H16">
        <v>365622</v>
      </c>
      <c r="I16">
        <v>419940</v>
      </c>
      <c r="J16">
        <v>434054</v>
      </c>
      <c r="K16">
        <v>511362</v>
      </c>
      <c r="L16">
        <v>411305</v>
      </c>
      <c r="M16">
        <v>316431</v>
      </c>
      <c r="N16">
        <v>337940</v>
      </c>
      <c r="O16">
        <v>260595</v>
      </c>
      <c r="P16">
        <v>181141</v>
      </c>
      <c r="Q16">
        <v>3705538</v>
      </c>
    </row>
    <row r="17" spans="1:17" hidden="1" x14ac:dyDescent="0.3">
      <c r="A17" t="s">
        <v>40</v>
      </c>
      <c r="B17" t="s">
        <v>26</v>
      </c>
      <c r="D17" s="4">
        <v>2006</v>
      </c>
      <c r="E17">
        <v>130056</v>
      </c>
      <c r="F17">
        <v>118871</v>
      </c>
      <c r="G17">
        <v>239797</v>
      </c>
      <c r="H17">
        <v>373641</v>
      </c>
      <c r="I17">
        <v>394962</v>
      </c>
      <c r="J17">
        <v>372269</v>
      </c>
      <c r="K17">
        <v>468027</v>
      </c>
      <c r="L17">
        <v>389572</v>
      </c>
      <c r="M17">
        <v>308470</v>
      </c>
      <c r="N17">
        <v>304573</v>
      </c>
      <c r="O17">
        <v>230614</v>
      </c>
      <c r="P17">
        <v>201393</v>
      </c>
      <c r="Q17">
        <v>3532245</v>
      </c>
    </row>
    <row r="18" spans="1:17" hidden="1" x14ac:dyDescent="0.3">
      <c r="A18" t="s">
        <v>40</v>
      </c>
      <c r="B18" t="s">
        <v>26</v>
      </c>
      <c r="D18" s="4">
        <v>2005</v>
      </c>
      <c r="E18">
        <v>132085</v>
      </c>
      <c r="F18">
        <v>154572</v>
      </c>
      <c r="G18">
        <v>329584</v>
      </c>
      <c r="H18">
        <v>392277</v>
      </c>
      <c r="I18">
        <v>488013</v>
      </c>
      <c r="J18">
        <v>467288</v>
      </c>
      <c r="K18">
        <v>565884</v>
      </c>
      <c r="L18">
        <v>359677</v>
      </c>
      <c r="M18">
        <v>283985</v>
      </c>
      <c r="N18">
        <v>306777</v>
      </c>
      <c r="O18">
        <v>255614</v>
      </c>
      <c r="P18">
        <v>215317</v>
      </c>
      <c r="Q18">
        <v>3951073</v>
      </c>
    </row>
    <row r="19" spans="1:17" hidden="1" x14ac:dyDescent="0.3">
      <c r="A19" t="s">
        <v>40</v>
      </c>
      <c r="B19" t="s">
        <v>26</v>
      </c>
      <c r="D19" s="4">
        <v>2004</v>
      </c>
      <c r="E19">
        <v>87037</v>
      </c>
      <c r="F19">
        <v>115742</v>
      </c>
      <c r="G19">
        <v>255261</v>
      </c>
      <c r="H19">
        <v>440237</v>
      </c>
      <c r="I19">
        <v>511403</v>
      </c>
      <c r="J19">
        <v>484936</v>
      </c>
      <c r="K19">
        <v>565080</v>
      </c>
      <c r="L19">
        <v>437479</v>
      </c>
      <c r="M19">
        <v>312397</v>
      </c>
      <c r="N19">
        <v>371882</v>
      </c>
      <c r="O19">
        <v>264349</v>
      </c>
      <c r="P19">
        <v>242115</v>
      </c>
      <c r="Q19">
        <v>4087918</v>
      </c>
    </row>
    <row r="20" spans="1:17" hidden="1" x14ac:dyDescent="0.3">
      <c r="A20" t="s">
        <v>40</v>
      </c>
      <c r="B20" t="s">
        <v>26</v>
      </c>
      <c r="D20" s="4">
        <v>2003</v>
      </c>
      <c r="E20">
        <v>98314</v>
      </c>
      <c r="F20">
        <v>84171</v>
      </c>
      <c r="G20">
        <v>192420</v>
      </c>
      <c r="H20">
        <v>252472</v>
      </c>
      <c r="I20">
        <v>292481</v>
      </c>
      <c r="J20">
        <v>290759</v>
      </c>
      <c r="K20">
        <v>336196</v>
      </c>
      <c r="L20">
        <v>303159</v>
      </c>
      <c r="M20">
        <v>213882</v>
      </c>
      <c r="N20">
        <v>258033</v>
      </c>
      <c r="O20">
        <v>230309</v>
      </c>
      <c r="P20">
        <v>160081</v>
      </c>
      <c r="Q20">
        <v>2712277</v>
      </c>
    </row>
    <row r="21" spans="1:17" hidden="1" x14ac:dyDescent="0.3">
      <c r="A21" t="s">
        <v>40</v>
      </c>
      <c r="B21" t="s">
        <v>26</v>
      </c>
      <c r="D21" s="4">
        <v>2002</v>
      </c>
      <c r="E21">
        <v>108868</v>
      </c>
      <c r="F21">
        <v>128340</v>
      </c>
      <c r="G21">
        <v>241736</v>
      </c>
      <c r="H21">
        <v>267572</v>
      </c>
      <c r="I21">
        <v>291810</v>
      </c>
      <c r="J21">
        <v>278282</v>
      </c>
      <c r="K21">
        <v>469943</v>
      </c>
      <c r="L21">
        <v>319278</v>
      </c>
      <c r="M21">
        <v>224416</v>
      </c>
      <c r="N21">
        <v>287219</v>
      </c>
      <c r="O21">
        <v>200023</v>
      </c>
      <c r="P21">
        <v>154617</v>
      </c>
      <c r="Q21">
        <v>2972104</v>
      </c>
    </row>
    <row r="22" spans="1:17" hidden="1" x14ac:dyDescent="0.3">
      <c r="A22" t="s">
        <v>40</v>
      </c>
      <c r="B22" t="s">
        <v>26</v>
      </c>
      <c r="D22" s="4">
        <v>2001</v>
      </c>
      <c r="E22">
        <v>114709</v>
      </c>
      <c r="F22">
        <v>120577</v>
      </c>
      <c r="G22">
        <v>224834</v>
      </c>
      <c r="H22">
        <v>280081</v>
      </c>
      <c r="I22">
        <v>344872</v>
      </c>
      <c r="J22">
        <v>304904</v>
      </c>
      <c r="K22">
        <v>364132</v>
      </c>
      <c r="L22">
        <v>298939</v>
      </c>
      <c r="M22">
        <v>194906</v>
      </c>
      <c r="N22">
        <v>214058</v>
      </c>
      <c r="O22">
        <v>185487</v>
      </c>
      <c r="P22">
        <v>165548</v>
      </c>
      <c r="Q22">
        <v>2813047</v>
      </c>
    </row>
    <row r="23" spans="1:17" hidden="1" x14ac:dyDescent="0.3">
      <c r="A23" t="s">
        <v>40</v>
      </c>
      <c r="B23" t="s">
        <v>26</v>
      </c>
      <c r="D23" s="4">
        <v>2000</v>
      </c>
      <c r="E23">
        <v>113212</v>
      </c>
      <c r="F23">
        <v>122924</v>
      </c>
      <c r="G23">
        <v>234260</v>
      </c>
      <c r="H23">
        <v>374857</v>
      </c>
      <c r="I23">
        <v>402083</v>
      </c>
      <c r="J23">
        <v>351909</v>
      </c>
      <c r="K23">
        <v>345657</v>
      </c>
      <c r="L23">
        <v>296872</v>
      </c>
      <c r="M23">
        <v>254990</v>
      </c>
      <c r="N23">
        <v>308627</v>
      </c>
      <c r="O23">
        <v>218973</v>
      </c>
      <c r="P23">
        <v>154793</v>
      </c>
      <c r="Q23">
        <v>3179157</v>
      </c>
    </row>
    <row r="24" spans="1:17" hidden="1" x14ac:dyDescent="0.3">
      <c r="A24" t="s">
        <v>40</v>
      </c>
      <c r="B24" t="s">
        <v>26</v>
      </c>
      <c r="D24" s="4">
        <v>1999</v>
      </c>
      <c r="E24">
        <v>110423</v>
      </c>
      <c r="F24">
        <v>129679</v>
      </c>
      <c r="G24">
        <v>213697</v>
      </c>
      <c r="H24">
        <v>316576</v>
      </c>
      <c r="I24">
        <v>358464</v>
      </c>
      <c r="J24">
        <v>329006</v>
      </c>
      <c r="K24">
        <v>362463</v>
      </c>
      <c r="L24">
        <v>327161</v>
      </c>
      <c r="M24">
        <v>226672</v>
      </c>
      <c r="N24">
        <v>291103</v>
      </c>
      <c r="O24">
        <v>227314</v>
      </c>
      <c r="P24">
        <v>174629</v>
      </c>
      <c r="Q24">
        <v>3067187</v>
      </c>
    </row>
    <row r="25" spans="1:17" hidden="1" x14ac:dyDescent="0.3">
      <c r="A25" t="s">
        <v>40</v>
      </c>
      <c r="B25" t="s">
        <v>26</v>
      </c>
      <c r="D25" s="4">
        <v>1998</v>
      </c>
      <c r="E25">
        <v>111084</v>
      </c>
      <c r="F25">
        <v>120950</v>
      </c>
      <c r="G25">
        <v>197111</v>
      </c>
      <c r="H25">
        <v>319806</v>
      </c>
      <c r="I25">
        <v>364963</v>
      </c>
      <c r="J25">
        <v>275173</v>
      </c>
      <c r="K25">
        <v>326745</v>
      </c>
      <c r="L25">
        <v>291897</v>
      </c>
      <c r="M25">
        <v>277205</v>
      </c>
      <c r="N25">
        <v>313691</v>
      </c>
      <c r="O25">
        <v>231201</v>
      </c>
      <c r="P25">
        <v>167301</v>
      </c>
      <c r="Q25">
        <v>2997127</v>
      </c>
    </row>
    <row r="26" spans="1:17" hidden="1" x14ac:dyDescent="0.3">
      <c r="A26" t="s">
        <v>40</v>
      </c>
      <c r="B26" t="s">
        <v>26</v>
      </c>
      <c r="D26" s="4">
        <v>1997</v>
      </c>
      <c r="E26">
        <v>108780</v>
      </c>
      <c r="F26">
        <v>114446</v>
      </c>
      <c r="G26">
        <v>203082</v>
      </c>
      <c r="H26">
        <v>310059</v>
      </c>
      <c r="I26">
        <v>408442</v>
      </c>
      <c r="J26">
        <v>331199</v>
      </c>
      <c r="K26">
        <v>432634</v>
      </c>
      <c r="L26">
        <v>345179</v>
      </c>
      <c r="M26">
        <v>235551</v>
      </c>
      <c r="N26">
        <v>270661</v>
      </c>
      <c r="O26">
        <v>214320</v>
      </c>
      <c r="P26">
        <v>180842</v>
      </c>
      <c r="Q26">
        <v>3155195</v>
      </c>
    </row>
    <row r="27" spans="1:17" hidden="1" x14ac:dyDescent="0.3">
      <c r="A27" t="s">
        <v>40</v>
      </c>
      <c r="B27" t="s">
        <v>26</v>
      </c>
      <c r="D27" s="4">
        <v>1996</v>
      </c>
      <c r="E27">
        <v>69577</v>
      </c>
      <c r="F27">
        <v>93518</v>
      </c>
      <c r="G27">
        <v>192358</v>
      </c>
      <c r="H27">
        <v>287526</v>
      </c>
      <c r="I27">
        <v>373153</v>
      </c>
      <c r="J27">
        <v>391720</v>
      </c>
      <c r="K27">
        <v>411981</v>
      </c>
      <c r="L27">
        <v>360526</v>
      </c>
      <c r="M27">
        <v>272280</v>
      </c>
      <c r="N27">
        <v>303370</v>
      </c>
      <c r="O27">
        <v>216685</v>
      </c>
      <c r="P27">
        <v>155334</v>
      </c>
      <c r="Q27">
        <v>3128028</v>
      </c>
    </row>
    <row r="28" spans="1:17" hidden="1" x14ac:dyDescent="0.3">
      <c r="A28" t="s">
        <v>40</v>
      </c>
      <c r="B28" t="s">
        <v>26</v>
      </c>
      <c r="D28" s="4">
        <v>1995</v>
      </c>
      <c r="E28">
        <v>122829</v>
      </c>
      <c r="F28">
        <v>121103</v>
      </c>
      <c r="G28">
        <v>209907</v>
      </c>
      <c r="H28">
        <v>284640</v>
      </c>
      <c r="I28">
        <v>398117</v>
      </c>
      <c r="J28">
        <v>342663</v>
      </c>
      <c r="K28">
        <v>392051</v>
      </c>
      <c r="L28">
        <v>325681</v>
      </c>
      <c r="M28">
        <v>272112</v>
      </c>
      <c r="N28">
        <v>299418</v>
      </c>
      <c r="O28">
        <v>193695</v>
      </c>
      <c r="P28">
        <v>92602</v>
      </c>
      <c r="Q28">
        <v>3054818</v>
      </c>
    </row>
    <row r="29" spans="1:17" hidden="1" x14ac:dyDescent="0.3">
      <c r="A29" t="s">
        <v>40</v>
      </c>
      <c r="B29" t="s">
        <v>26</v>
      </c>
      <c r="D29" s="4">
        <v>1994</v>
      </c>
      <c r="E29">
        <v>66958</v>
      </c>
      <c r="F29">
        <v>84356</v>
      </c>
      <c r="G29">
        <v>194991</v>
      </c>
      <c r="H29">
        <v>306934</v>
      </c>
      <c r="I29">
        <v>386068</v>
      </c>
      <c r="J29">
        <v>345168</v>
      </c>
      <c r="K29">
        <v>398772</v>
      </c>
      <c r="L29">
        <v>376229</v>
      </c>
      <c r="M29">
        <v>282401</v>
      </c>
      <c r="N29">
        <v>303438</v>
      </c>
      <c r="O29">
        <v>225552</v>
      </c>
      <c r="P29">
        <v>167409</v>
      </c>
      <c r="Q29">
        <v>3138276</v>
      </c>
    </row>
    <row r="30" spans="1:17" hidden="1" x14ac:dyDescent="0.3">
      <c r="A30" t="s">
        <v>40</v>
      </c>
      <c r="B30" t="s">
        <v>26</v>
      </c>
      <c r="D30" s="4">
        <v>1993</v>
      </c>
      <c r="E30">
        <v>91590</v>
      </c>
      <c r="F30">
        <v>90688</v>
      </c>
      <c r="G30">
        <v>156288</v>
      </c>
      <c r="H30">
        <v>277826</v>
      </c>
      <c r="I30">
        <v>413704</v>
      </c>
      <c r="J30">
        <v>338406</v>
      </c>
      <c r="K30">
        <v>465803</v>
      </c>
      <c r="L30">
        <v>354361</v>
      </c>
      <c r="M30">
        <v>273228</v>
      </c>
      <c r="N30">
        <v>324790</v>
      </c>
      <c r="O30">
        <v>224771</v>
      </c>
      <c r="P30">
        <v>156862</v>
      </c>
      <c r="Q30">
        <v>3168317</v>
      </c>
    </row>
    <row r="31" spans="1:17" hidden="1" x14ac:dyDescent="0.3">
      <c r="A31" t="s">
        <v>40</v>
      </c>
      <c r="B31" t="s">
        <v>26</v>
      </c>
      <c r="D31" s="4">
        <v>1992</v>
      </c>
      <c r="E31">
        <v>90163</v>
      </c>
      <c r="F31">
        <v>110092</v>
      </c>
      <c r="G31">
        <v>174609</v>
      </c>
      <c r="H31">
        <v>258479</v>
      </c>
      <c r="I31">
        <v>425257</v>
      </c>
      <c r="J31">
        <v>362668</v>
      </c>
      <c r="K31">
        <v>437184</v>
      </c>
      <c r="L31">
        <v>432862</v>
      </c>
      <c r="M31">
        <v>267586</v>
      </c>
      <c r="N31">
        <v>319321</v>
      </c>
      <c r="O31">
        <v>204208</v>
      </c>
      <c r="P31">
        <v>155087</v>
      </c>
      <c r="Q31">
        <v>3237516</v>
      </c>
    </row>
    <row r="32" spans="1:17" hidden="1" x14ac:dyDescent="0.3">
      <c r="A32" t="s">
        <v>40</v>
      </c>
      <c r="B32" t="s">
        <v>26</v>
      </c>
      <c r="D32" s="4">
        <v>1991</v>
      </c>
      <c r="E32">
        <v>75987</v>
      </c>
      <c r="F32">
        <v>82702</v>
      </c>
      <c r="G32">
        <v>168508</v>
      </c>
      <c r="H32">
        <v>235377</v>
      </c>
      <c r="I32">
        <v>432201</v>
      </c>
      <c r="J32">
        <v>416416</v>
      </c>
      <c r="K32">
        <v>453568</v>
      </c>
      <c r="L32">
        <v>375437</v>
      </c>
      <c r="M32">
        <v>251512</v>
      </c>
      <c r="N32">
        <v>312267</v>
      </c>
      <c r="O32">
        <v>215826</v>
      </c>
      <c r="P32">
        <v>180576</v>
      </c>
      <c r="Q32">
        <v>3200377</v>
      </c>
    </row>
    <row r="33" spans="1:17" hidden="1" x14ac:dyDescent="0.3">
      <c r="A33" t="s">
        <v>40</v>
      </c>
      <c r="B33" t="s">
        <v>26</v>
      </c>
      <c r="D33" s="4">
        <v>1990</v>
      </c>
      <c r="E33">
        <v>89291</v>
      </c>
      <c r="F33">
        <v>118732</v>
      </c>
      <c r="G33">
        <v>165735</v>
      </c>
      <c r="H33">
        <v>265118</v>
      </c>
      <c r="I33">
        <v>374907</v>
      </c>
      <c r="J33">
        <v>349072</v>
      </c>
      <c r="K33">
        <v>470182</v>
      </c>
      <c r="L33">
        <v>443814</v>
      </c>
      <c r="M33">
        <v>298017</v>
      </c>
      <c r="N33">
        <v>476103</v>
      </c>
      <c r="O33">
        <v>165491</v>
      </c>
      <c r="P33">
        <v>130701</v>
      </c>
      <c r="Q33">
        <v>3347163</v>
      </c>
    </row>
    <row r="34" spans="1:17" hidden="1" x14ac:dyDescent="0.3">
      <c r="A34" t="s">
        <v>40</v>
      </c>
      <c r="B34" t="s">
        <v>26</v>
      </c>
      <c r="D34" s="4">
        <v>1989</v>
      </c>
      <c r="E34">
        <v>144763</v>
      </c>
      <c r="F34">
        <v>168933</v>
      </c>
      <c r="G34">
        <v>319487</v>
      </c>
      <c r="H34">
        <v>454926</v>
      </c>
      <c r="I34">
        <v>632258</v>
      </c>
      <c r="J34">
        <v>607740</v>
      </c>
      <c r="K34">
        <v>744359</v>
      </c>
      <c r="L34">
        <v>636420</v>
      </c>
      <c r="M34">
        <v>424239</v>
      </c>
      <c r="N34">
        <v>506865</v>
      </c>
      <c r="O34">
        <v>328648</v>
      </c>
      <c r="P34">
        <v>206044</v>
      </c>
      <c r="Q34">
        <v>5174682</v>
      </c>
    </row>
    <row r="35" spans="1:17" hidden="1" x14ac:dyDescent="0.3">
      <c r="A35" t="s">
        <v>40</v>
      </c>
      <c r="B35" t="s">
        <v>26</v>
      </c>
      <c r="D35" s="4">
        <v>1988</v>
      </c>
      <c r="E35">
        <v>158612</v>
      </c>
      <c r="F35">
        <v>185333</v>
      </c>
      <c r="G35">
        <v>340849</v>
      </c>
      <c r="H35">
        <v>498479</v>
      </c>
      <c r="I35">
        <v>619834</v>
      </c>
      <c r="J35">
        <v>601502</v>
      </c>
      <c r="K35">
        <v>738173</v>
      </c>
      <c r="L35">
        <v>661303</v>
      </c>
      <c r="M35">
        <v>437638</v>
      </c>
      <c r="N35">
        <v>503072</v>
      </c>
      <c r="O35">
        <v>358477</v>
      </c>
      <c r="P35">
        <v>259621</v>
      </c>
      <c r="Q35">
        <v>5362893</v>
      </c>
    </row>
    <row r="36" spans="1:17" hidden="1" x14ac:dyDescent="0.3">
      <c r="A36" t="s">
        <v>40</v>
      </c>
      <c r="B36" t="s">
        <v>26</v>
      </c>
      <c r="D36" s="4">
        <v>1987</v>
      </c>
      <c r="E36">
        <v>135876</v>
      </c>
      <c r="F36">
        <v>175519</v>
      </c>
      <c r="G36">
        <v>304719</v>
      </c>
      <c r="H36">
        <v>473203</v>
      </c>
      <c r="I36">
        <v>947496</v>
      </c>
      <c r="J36">
        <v>773627</v>
      </c>
      <c r="K36">
        <v>1085998</v>
      </c>
      <c r="L36">
        <v>1003972</v>
      </c>
      <c r="M36">
        <v>829646</v>
      </c>
      <c r="N36">
        <v>806152</v>
      </c>
      <c r="O36">
        <v>492060</v>
      </c>
      <c r="P36">
        <v>271855</v>
      </c>
      <c r="Q36">
        <v>7300123</v>
      </c>
    </row>
    <row r="37" spans="1:17" hidden="1" x14ac:dyDescent="0.3">
      <c r="A37" t="s">
        <v>40</v>
      </c>
      <c r="B37" t="s">
        <v>26</v>
      </c>
      <c r="D37" s="4">
        <v>1986</v>
      </c>
      <c r="E37">
        <v>134047</v>
      </c>
      <c r="F37">
        <v>135052</v>
      </c>
      <c r="G37">
        <v>323591</v>
      </c>
      <c r="H37">
        <v>404079</v>
      </c>
      <c r="I37">
        <v>603344</v>
      </c>
      <c r="J37">
        <v>548585</v>
      </c>
      <c r="K37">
        <v>669433</v>
      </c>
      <c r="L37">
        <v>647206</v>
      </c>
      <c r="M37">
        <v>407506</v>
      </c>
      <c r="N37">
        <v>495028</v>
      </c>
      <c r="O37">
        <v>350055</v>
      </c>
      <c r="P37">
        <v>246392</v>
      </c>
      <c r="Q37">
        <v>4964318</v>
      </c>
    </row>
    <row r="38" spans="1:17" hidden="1" x14ac:dyDescent="0.3">
      <c r="A38" t="s">
        <v>40</v>
      </c>
      <c r="B38" t="s">
        <v>26</v>
      </c>
      <c r="D38" s="4">
        <v>1985</v>
      </c>
      <c r="E38">
        <v>110253</v>
      </c>
      <c r="F38">
        <v>154222</v>
      </c>
      <c r="G38">
        <v>285659</v>
      </c>
      <c r="H38">
        <v>426385</v>
      </c>
      <c r="I38">
        <v>577388</v>
      </c>
      <c r="J38">
        <v>563973</v>
      </c>
      <c r="K38">
        <v>803858</v>
      </c>
      <c r="L38">
        <v>613031</v>
      </c>
      <c r="M38">
        <v>367147</v>
      </c>
      <c r="N38">
        <v>442593</v>
      </c>
      <c r="O38">
        <v>313718</v>
      </c>
      <c r="P38">
        <v>209172</v>
      </c>
      <c r="Q38">
        <v>4867399</v>
      </c>
    </row>
    <row r="39" spans="1:17" hidden="1" x14ac:dyDescent="0.3">
      <c r="A39" t="s">
        <v>40</v>
      </c>
      <c r="B39" t="s">
        <v>26</v>
      </c>
      <c r="D39" s="4">
        <v>1984</v>
      </c>
      <c r="E39">
        <v>118729</v>
      </c>
      <c r="F39">
        <v>165702</v>
      </c>
      <c r="G39">
        <v>224152</v>
      </c>
      <c r="H39">
        <v>425675</v>
      </c>
      <c r="I39">
        <v>554788</v>
      </c>
      <c r="J39">
        <v>575586</v>
      </c>
      <c r="K39">
        <v>707042</v>
      </c>
      <c r="L39">
        <v>634591</v>
      </c>
      <c r="M39">
        <v>409920</v>
      </c>
      <c r="N39">
        <v>474472</v>
      </c>
      <c r="O39">
        <v>314728</v>
      </c>
      <c r="P39">
        <v>221885</v>
      </c>
      <c r="Q39">
        <v>4827270</v>
      </c>
    </row>
    <row r="40" spans="1:17" hidden="1" x14ac:dyDescent="0.3">
      <c r="A40" t="s">
        <v>40</v>
      </c>
      <c r="B40" t="s">
        <v>26</v>
      </c>
      <c r="D40" s="4">
        <v>1983</v>
      </c>
      <c r="E40">
        <v>107071</v>
      </c>
      <c r="F40">
        <v>137165</v>
      </c>
      <c r="G40">
        <v>233234</v>
      </c>
      <c r="H40">
        <v>374993</v>
      </c>
      <c r="I40">
        <v>572761</v>
      </c>
      <c r="J40">
        <v>561309</v>
      </c>
      <c r="K40">
        <v>739201</v>
      </c>
      <c r="L40">
        <v>640423</v>
      </c>
      <c r="M40">
        <v>419572</v>
      </c>
      <c r="N40">
        <v>465572</v>
      </c>
      <c r="O40">
        <v>328365</v>
      </c>
      <c r="P40">
        <v>188223</v>
      </c>
      <c r="Q40">
        <v>4767889</v>
      </c>
    </row>
    <row r="41" spans="1:17" hidden="1" x14ac:dyDescent="0.3">
      <c r="A41" t="s">
        <v>40</v>
      </c>
      <c r="B41" t="s">
        <v>26</v>
      </c>
      <c r="D41" s="4">
        <v>1982</v>
      </c>
      <c r="E41">
        <v>86032</v>
      </c>
      <c r="F41">
        <v>118463</v>
      </c>
      <c r="G41">
        <v>204252</v>
      </c>
      <c r="H41">
        <v>345981</v>
      </c>
      <c r="I41">
        <v>540077</v>
      </c>
      <c r="J41">
        <v>583130</v>
      </c>
      <c r="K41">
        <v>639469</v>
      </c>
      <c r="L41">
        <v>592450</v>
      </c>
      <c r="M41">
        <v>352845</v>
      </c>
      <c r="N41">
        <v>405107</v>
      </c>
      <c r="O41">
        <v>272120</v>
      </c>
      <c r="P41">
        <v>178575</v>
      </c>
      <c r="Q41">
        <v>4318501</v>
      </c>
    </row>
    <row r="42" spans="1:17" hidden="1" x14ac:dyDescent="0.3">
      <c r="A42" t="s">
        <v>40</v>
      </c>
      <c r="B42" t="s">
        <v>26</v>
      </c>
      <c r="D42" s="4">
        <v>1981</v>
      </c>
      <c r="E42">
        <v>27314</v>
      </c>
      <c r="F42">
        <v>32944</v>
      </c>
      <c r="G42">
        <v>86258</v>
      </c>
      <c r="H42">
        <v>131766</v>
      </c>
      <c r="I42">
        <v>353222</v>
      </c>
      <c r="J42">
        <v>172177</v>
      </c>
      <c r="K42">
        <v>209825</v>
      </c>
      <c r="L42">
        <v>139852</v>
      </c>
      <c r="M42">
        <v>135735</v>
      </c>
      <c r="N42">
        <v>140674</v>
      </c>
      <c r="O42">
        <v>93519</v>
      </c>
      <c r="P42">
        <v>44585</v>
      </c>
      <c r="Q42">
        <v>1567871</v>
      </c>
    </row>
    <row r="43" spans="1:17" hidden="1" x14ac:dyDescent="0.3">
      <c r="A43" t="s">
        <v>40</v>
      </c>
      <c r="B43" t="s">
        <v>26</v>
      </c>
      <c r="D43" s="4">
        <v>1980</v>
      </c>
      <c r="E43">
        <v>34736</v>
      </c>
      <c r="F43">
        <v>31865</v>
      </c>
      <c r="G43">
        <v>62064</v>
      </c>
      <c r="H43">
        <v>197987</v>
      </c>
      <c r="I43">
        <v>240826</v>
      </c>
      <c r="J43">
        <v>152993</v>
      </c>
      <c r="K43">
        <v>750439</v>
      </c>
      <c r="L43">
        <v>140566</v>
      </c>
      <c r="M43">
        <v>160107</v>
      </c>
      <c r="N43">
        <v>139435</v>
      </c>
      <c r="O43">
        <v>76521</v>
      </c>
      <c r="P43">
        <v>45669</v>
      </c>
      <c r="Q43">
        <v>2033208</v>
      </c>
    </row>
    <row r="44" spans="1:17" hidden="1" x14ac:dyDescent="0.3">
      <c r="A44" t="s">
        <v>40</v>
      </c>
      <c r="B44" t="s">
        <v>26</v>
      </c>
      <c r="D44" s="4">
        <v>1979</v>
      </c>
      <c r="E44">
        <v>26513</v>
      </c>
      <c r="F44">
        <v>23750</v>
      </c>
      <c r="G44">
        <v>68224</v>
      </c>
      <c r="H44">
        <v>482723</v>
      </c>
      <c r="I44">
        <v>259659</v>
      </c>
      <c r="J44">
        <v>201063</v>
      </c>
      <c r="K44">
        <v>288906</v>
      </c>
      <c r="L44">
        <v>317368</v>
      </c>
      <c r="M44">
        <v>120484</v>
      </c>
      <c r="N44">
        <v>97676</v>
      </c>
      <c r="O44">
        <v>65125</v>
      </c>
      <c r="P44">
        <v>50842</v>
      </c>
      <c r="Q44">
        <v>2002333</v>
      </c>
    </row>
    <row r="45" spans="1:17" x14ac:dyDescent="0.3">
      <c r="A45" t="s">
        <v>39</v>
      </c>
      <c r="B45" t="s">
        <v>26</v>
      </c>
      <c r="C45" t="str">
        <f>_xlfn.CONCAT(A45,", ", B45)</f>
        <v>Valley Forge NHP, Pennsylvania</v>
      </c>
      <c r="D45" s="4">
        <v>2020</v>
      </c>
      <c r="E45">
        <v>71249</v>
      </c>
      <c r="F45">
        <v>118088</v>
      </c>
      <c r="G45">
        <v>172495</v>
      </c>
      <c r="H45">
        <v>60000</v>
      </c>
      <c r="I45">
        <v>100000</v>
      </c>
      <c r="J45">
        <v>225000</v>
      </c>
      <c r="K45">
        <v>160000</v>
      </c>
      <c r="L45">
        <v>195000</v>
      </c>
      <c r="M45">
        <v>250000</v>
      </c>
      <c r="N45">
        <v>250000</v>
      </c>
      <c r="O45">
        <v>250000</v>
      </c>
      <c r="P45">
        <v>161000</v>
      </c>
      <c r="Q45">
        <f>SUM(E45:P45)</f>
        <v>2012832</v>
      </c>
    </row>
    <row r="46" spans="1:17" hidden="1" x14ac:dyDescent="0.3">
      <c r="A46" t="s">
        <v>39</v>
      </c>
      <c r="B46" t="s">
        <v>26</v>
      </c>
      <c r="D46" s="4">
        <v>2019</v>
      </c>
      <c r="E46">
        <v>30701</v>
      </c>
      <c r="F46">
        <v>55154</v>
      </c>
      <c r="G46">
        <v>168632</v>
      </c>
      <c r="H46">
        <v>159434</v>
      </c>
      <c r="I46">
        <v>190681</v>
      </c>
      <c r="J46">
        <v>218531</v>
      </c>
      <c r="K46">
        <v>346020</v>
      </c>
      <c r="L46">
        <v>355046</v>
      </c>
      <c r="M46">
        <v>232761</v>
      </c>
      <c r="N46">
        <v>247953</v>
      </c>
      <c r="O46">
        <v>149850</v>
      </c>
      <c r="P46">
        <v>105181</v>
      </c>
    </row>
    <row r="47" spans="1:17" hidden="1" x14ac:dyDescent="0.3">
      <c r="A47" t="s">
        <v>39</v>
      </c>
      <c r="B47" t="s">
        <v>26</v>
      </c>
      <c r="D47" s="4">
        <v>2018</v>
      </c>
      <c r="E47">
        <v>69389</v>
      </c>
      <c r="F47">
        <v>88106</v>
      </c>
      <c r="G47">
        <v>120756</v>
      </c>
      <c r="H47">
        <v>175032</v>
      </c>
      <c r="I47">
        <v>207024</v>
      </c>
      <c r="J47">
        <v>248611</v>
      </c>
      <c r="K47">
        <v>348244</v>
      </c>
      <c r="L47">
        <v>260538</v>
      </c>
      <c r="M47">
        <v>108246</v>
      </c>
      <c r="N47">
        <v>112413</v>
      </c>
      <c r="O47">
        <v>112662</v>
      </c>
      <c r="P47">
        <v>30341</v>
      </c>
    </row>
    <row r="48" spans="1:17" hidden="1" x14ac:dyDescent="0.3">
      <c r="A48" t="s">
        <v>39</v>
      </c>
      <c r="B48" t="s">
        <v>26</v>
      </c>
      <c r="D48" s="4">
        <v>2017</v>
      </c>
      <c r="E48">
        <v>80378</v>
      </c>
      <c r="F48">
        <v>137306</v>
      </c>
      <c r="G48">
        <v>125712</v>
      </c>
      <c r="H48">
        <v>133484</v>
      </c>
      <c r="I48">
        <v>218780</v>
      </c>
      <c r="J48">
        <v>248959</v>
      </c>
      <c r="K48">
        <v>306536</v>
      </c>
      <c r="L48">
        <v>258354</v>
      </c>
      <c r="M48">
        <v>212241</v>
      </c>
      <c r="N48">
        <v>209990</v>
      </c>
      <c r="O48">
        <v>136419</v>
      </c>
      <c r="P48">
        <v>91433</v>
      </c>
    </row>
    <row r="49" spans="1:16" hidden="1" x14ac:dyDescent="0.3">
      <c r="A49" t="s">
        <v>39</v>
      </c>
      <c r="B49" t="s">
        <v>26</v>
      </c>
      <c r="D49" s="4">
        <v>2016</v>
      </c>
      <c r="E49">
        <v>69122</v>
      </c>
      <c r="F49">
        <v>190019</v>
      </c>
      <c r="G49">
        <v>141907</v>
      </c>
      <c r="H49">
        <v>216709</v>
      </c>
      <c r="I49">
        <v>211263</v>
      </c>
      <c r="J49">
        <v>362152</v>
      </c>
      <c r="K49">
        <v>282660</v>
      </c>
      <c r="L49">
        <v>246034</v>
      </c>
      <c r="M49">
        <v>196769</v>
      </c>
      <c r="N49">
        <v>211456</v>
      </c>
      <c r="O49">
        <v>186220</v>
      </c>
      <c r="P49">
        <v>114413</v>
      </c>
    </row>
    <row r="50" spans="1:16" hidden="1" x14ac:dyDescent="0.3">
      <c r="A50" t="s">
        <v>39</v>
      </c>
      <c r="B50" t="s">
        <v>26</v>
      </c>
      <c r="D50" s="4">
        <v>2015</v>
      </c>
      <c r="E50">
        <v>71356</v>
      </c>
      <c r="F50">
        <v>79800</v>
      </c>
      <c r="G50">
        <v>100485</v>
      </c>
      <c r="H50">
        <v>224848</v>
      </c>
      <c r="I50">
        <v>218064</v>
      </c>
      <c r="J50">
        <v>246559</v>
      </c>
      <c r="K50">
        <v>354166</v>
      </c>
      <c r="L50">
        <v>238496</v>
      </c>
      <c r="M50">
        <v>177348</v>
      </c>
      <c r="N50">
        <v>184153</v>
      </c>
      <c r="O50">
        <v>148991</v>
      </c>
      <c r="P50">
        <v>99699</v>
      </c>
    </row>
    <row r="51" spans="1:16" hidden="1" x14ac:dyDescent="0.3">
      <c r="A51" t="s">
        <v>39</v>
      </c>
      <c r="B51" t="s">
        <v>26</v>
      </c>
      <c r="D51" s="4">
        <v>2014</v>
      </c>
      <c r="E51">
        <v>63442</v>
      </c>
      <c r="F51">
        <v>108799</v>
      </c>
      <c r="G51">
        <v>111319</v>
      </c>
      <c r="H51">
        <v>212049</v>
      </c>
      <c r="I51">
        <v>188030</v>
      </c>
      <c r="J51">
        <v>228946</v>
      </c>
      <c r="K51">
        <v>289780</v>
      </c>
      <c r="L51">
        <v>220416</v>
      </c>
      <c r="M51">
        <v>168900</v>
      </c>
      <c r="N51">
        <v>189112</v>
      </c>
      <c r="O51">
        <v>117056</v>
      </c>
      <c r="P51">
        <v>93032</v>
      </c>
    </row>
    <row r="52" spans="1:16" hidden="1" x14ac:dyDescent="0.3">
      <c r="A52" t="s">
        <v>39</v>
      </c>
      <c r="B52" t="s">
        <v>26</v>
      </c>
      <c r="D52" s="4">
        <v>2013</v>
      </c>
      <c r="E52">
        <v>75915</v>
      </c>
      <c r="F52">
        <v>92554</v>
      </c>
      <c r="G52">
        <v>144401</v>
      </c>
      <c r="H52">
        <v>182486</v>
      </c>
      <c r="I52">
        <v>219834</v>
      </c>
      <c r="J52">
        <v>319820</v>
      </c>
      <c r="K52">
        <v>221162</v>
      </c>
      <c r="L52">
        <v>242315</v>
      </c>
      <c r="M52">
        <v>159054</v>
      </c>
      <c r="N52">
        <v>80169</v>
      </c>
      <c r="O52">
        <v>123094</v>
      </c>
      <c r="P52">
        <v>102085</v>
      </c>
    </row>
    <row r="53" spans="1:16" hidden="1" x14ac:dyDescent="0.3">
      <c r="A53" t="s">
        <v>39</v>
      </c>
      <c r="B53" t="s">
        <v>26</v>
      </c>
      <c r="D53" s="4">
        <v>2012</v>
      </c>
      <c r="E53">
        <v>41254</v>
      </c>
      <c r="F53">
        <v>88541</v>
      </c>
      <c r="G53">
        <v>91240</v>
      </c>
      <c r="H53">
        <v>134137</v>
      </c>
      <c r="I53">
        <v>152553</v>
      </c>
      <c r="J53">
        <v>146381</v>
      </c>
      <c r="K53">
        <v>260410</v>
      </c>
      <c r="L53">
        <v>200201</v>
      </c>
      <c r="M53">
        <v>113938</v>
      </c>
      <c r="N53">
        <v>107094</v>
      </c>
      <c r="O53">
        <v>65088</v>
      </c>
      <c r="P53">
        <v>41913</v>
      </c>
    </row>
    <row r="54" spans="1:16" hidden="1" x14ac:dyDescent="0.3">
      <c r="A54" t="s">
        <v>39</v>
      </c>
      <c r="B54" t="s">
        <v>26</v>
      </c>
      <c r="D54" s="4">
        <v>2011</v>
      </c>
      <c r="E54">
        <v>65766</v>
      </c>
      <c r="F54">
        <v>70635</v>
      </c>
      <c r="G54">
        <v>52823</v>
      </c>
      <c r="H54">
        <v>75612</v>
      </c>
      <c r="I54">
        <v>129565</v>
      </c>
      <c r="J54">
        <v>179695</v>
      </c>
      <c r="K54">
        <v>264442</v>
      </c>
      <c r="L54">
        <v>115477</v>
      </c>
      <c r="M54">
        <v>61026</v>
      </c>
      <c r="N54">
        <v>134991</v>
      </c>
      <c r="O54">
        <v>89007</v>
      </c>
      <c r="P54">
        <v>64007</v>
      </c>
    </row>
    <row r="55" spans="1:16" hidden="1" x14ac:dyDescent="0.3">
      <c r="A55" t="s">
        <v>39</v>
      </c>
      <c r="B55" t="s">
        <v>26</v>
      </c>
      <c r="D55" s="4">
        <v>2010</v>
      </c>
      <c r="E55">
        <v>46010</v>
      </c>
      <c r="F55">
        <v>56633</v>
      </c>
      <c r="G55">
        <v>121151</v>
      </c>
      <c r="H55">
        <v>128163</v>
      </c>
      <c r="I55">
        <v>187074</v>
      </c>
      <c r="J55">
        <v>211502</v>
      </c>
      <c r="K55">
        <v>213709</v>
      </c>
      <c r="L55">
        <v>247392</v>
      </c>
      <c r="M55">
        <v>131523</v>
      </c>
      <c r="N55">
        <v>125441</v>
      </c>
      <c r="O55">
        <v>80260</v>
      </c>
      <c r="P55">
        <v>68653</v>
      </c>
    </row>
    <row r="56" spans="1:16" hidden="1" x14ac:dyDescent="0.3">
      <c r="A56" t="s">
        <v>39</v>
      </c>
      <c r="B56" t="s">
        <v>26</v>
      </c>
      <c r="D56" s="4">
        <v>2009</v>
      </c>
      <c r="E56">
        <v>43313</v>
      </c>
      <c r="F56">
        <v>77236</v>
      </c>
      <c r="G56">
        <v>76069</v>
      </c>
      <c r="H56">
        <v>113052</v>
      </c>
      <c r="I56">
        <v>143669</v>
      </c>
      <c r="J56">
        <v>146074</v>
      </c>
      <c r="K56">
        <v>162976</v>
      </c>
      <c r="L56">
        <v>191826</v>
      </c>
      <c r="M56">
        <v>150754</v>
      </c>
      <c r="N56">
        <v>136566</v>
      </c>
      <c r="O56">
        <v>102848</v>
      </c>
      <c r="P56">
        <v>104845</v>
      </c>
    </row>
    <row r="57" spans="1:16" hidden="1" x14ac:dyDescent="0.3">
      <c r="A57" t="s">
        <v>39</v>
      </c>
      <c r="B57" t="s">
        <v>26</v>
      </c>
      <c r="D57" s="4">
        <v>2008</v>
      </c>
      <c r="E57">
        <v>46468</v>
      </c>
      <c r="F57">
        <v>68671</v>
      </c>
      <c r="G57">
        <v>86653</v>
      </c>
      <c r="H57">
        <v>138770</v>
      </c>
      <c r="I57">
        <v>127848</v>
      </c>
      <c r="J57">
        <v>141707</v>
      </c>
      <c r="K57">
        <v>151812</v>
      </c>
      <c r="L57">
        <v>125143</v>
      </c>
      <c r="M57">
        <v>120844</v>
      </c>
      <c r="N57">
        <v>109801</v>
      </c>
      <c r="O57">
        <v>93231</v>
      </c>
      <c r="P57">
        <v>64923</v>
      </c>
    </row>
    <row r="58" spans="1:16" hidden="1" x14ac:dyDescent="0.3">
      <c r="A58" t="s">
        <v>39</v>
      </c>
      <c r="B58" t="s">
        <v>26</v>
      </c>
      <c r="D58" s="4">
        <v>2007</v>
      </c>
      <c r="E58">
        <v>47249</v>
      </c>
      <c r="F58">
        <v>58768</v>
      </c>
      <c r="G58">
        <v>78055</v>
      </c>
      <c r="H58">
        <v>122178</v>
      </c>
      <c r="I58">
        <v>126069</v>
      </c>
      <c r="J58">
        <v>158904</v>
      </c>
      <c r="K58">
        <v>162703</v>
      </c>
      <c r="L58">
        <v>146150</v>
      </c>
      <c r="M58">
        <v>114195</v>
      </c>
      <c r="N58">
        <v>116815</v>
      </c>
      <c r="O58">
        <v>88733</v>
      </c>
      <c r="P58">
        <v>78342</v>
      </c>
    </row>
    <row r="59" spans="1:16" hidden="1" x14ac:dyDescent="0.3">
      <c r="A59" t="s">
        <v>39</v>
      </c>
      <c r="B59" t="s">
        <v>26</v>
      </c>
      <c r="D59" s="4">
        <v>2006</v>
      </c>
      <c r="E59">
        <v>48813</v>
      </c>
      <c r="F59">
        <v>66061</v>
      </c>
      <c r="G59">
        <v>79323</v>
      </c>
      <c r="H59">
        <v>137982</v>
      </c>
      <c r="I59">
        <v>178627</v>
      </c>
      <c r="J59">
        <v>168310</v>
      </c>
      <c r="K59">
        <v>157159</v>
      </c>
      <c r="L59">
        <v>118679</v>
      </c>
      <c r="M59">
        <v>110359</v>
      </c>
      <c r="N59">
        <v>114185</v>
      </c>
      <c r="O59">
        <v>88366</v>
      </c>
      <c r="P59">
        <v>72815</v>
      </c>
    </row>
    <row r="60" spans="1:16" hidden="1" x14ac:dyDescent="0.3">
      <c r="A60" t="s">
        <v>39</v>
      </c>
      <c r="B60" t="s">
        <v>26</v>
      </c>
      <c r="D60" s="4">
        <v>2005</v>
      </c>
      <c r="E60">
        <v>30270</v>
      </c>
      <c r="F60">
        <v>53618</v>
      </c>
      <c r="G60">
        <v>94813</v>
      </c>
      <c r="H60">
        <v>118157</v>
      </c>
      <c r="I60">
        <v>166465</v>
      </c>
      <c r="J60">
        <v>147376</v>
      </c>
      <c r="K60">
        <v>173938</v>
      </c>
      <c r="L60">
        <v>129434</v>
      </c>
      <c r="M60">
        <v>119520</v>
      </c>
      <c r="N60">
        <v>121727</v>
      </c>
      <c r="O60">
        <v>93800</v>
      </c>
      <c r="P60">
        <v>43883</v>
      </c>
    </row>
    <row r="61" spans="1:16" hidden="1" x14ac:dyDescent="0.3">
      <c r="A61" t="s">
        <v>39</v>
      </c>
      <c r="B61" t="s">
        <v>26</v>
      </c>
      <c r="D61" s="4">
        <v>2004</v>
      </c>
      <c r="E61">
        <v>28767</v>
      </c>
      <c r="F61">
        <v>37062</v>
      </c>
      <c r="G61">
        <v>69661</v>
      </c>
      <c r="H61">
        <v>90976</v>
      </c>
      <c r="I61">
        <v>110737</v>
      </c>
      <c r="J61">
        <v>135154</v>
      </c>
      <c r="K61">
        <v>130225</v>
      </c>
      <c r="L61">
        <v>117875</v>
      </c>
      <c r="M61">
        <v>117665</v>
      </c>
      <c r="N61">
        <v>103065</v>
      </c>
      <c r="O61">
        <v>86506</v>
      </c>
      <c r="P61">
        <v>60578</v>
      </c>
    </row>
    <row r="62" spans="1:16" hidden="1" x14ac:dyDescent="0.3">
      <c r="A62" t="s">
        <v>39</v>
      </c>
      <c r="B62" t="s">
        <v>26</v>
      </c>
      <c r="D62" s="4">
        <v>2003</v>
      </c>
      <c r="E62">
        <v>34102</v>
      </c>
      <c r="F62">
        <v>18879</v>
      </c>
      <c r="G62">
        <v>72327</v>
      </c>
      <c r="H62">
        <v>93759</v>
      </c>
      <c r="I62">
        <v>124199</v>
      </c>
      <c r="J62">
        <v>130387</v>
      </c>
      <c r="K62">
        <v>168669</v>
      </c>
      <c r="L62">
        <v>150504</v>
      </c>
      <c r="M62">
        <v>102176</v>
      </c>
      <c r="N62">
        <v>103068</v>
      </c>
      <c r="O62">
        <v>94109</v>
      </c>
      <c r="P62">
        <v>40797</v>
      </c>
    </row>
    <row r="63" spans="1:16" hidden="1" x14ac:dyDescent="0.3">
      <c r="A63" t="s">
        <v>39</v>
      </c>
      <c r="B63" t="s">
        <v>26</v>
      </c>
      <c r="D63" s="4">
        <v>2002</v>
      </c>
      <c r="E63">
        <v>40642</v>
      </c>
      <c r="F63">
        <v>68018</v>
      </c>
      <c r="G63">
        <v>79315</v>
      </c>
      <c r="H63">
        <v>111511</v>
      </c>
      <c r="I63">
        <v>152157</v>
      </c>
      <c r="J63">
        <v>146354</v>
      </c>
      <c r="K63">
        <v>144356</v>
      </c>
      <c r="L63">
        <v>137281</v>
      </c>
      <c r="M63">
        <v>87648</v>
      </c>
      <c r="N63">
        <v>87655</v>
      </c>
      <c r="O63">
        <v>55655</v>
      </c>
      <c r="P63">
        <v>47831</v>
      </c>
    </row>
    <row r="64" spans="1:16" hidden="1" x14ac:dyDescent="0.3">
      <c r="A64" t="s">
        <v>39</v>
      </c>
      <c r="B64" t="s">
        <v>26</v>
      </c>
      <c r="D64" s="4">
        <v>2001</v>
      </c>
      <c r="E64">
        <v>38687</v>
      </c>
      <c r="F64">
        <v>53070</v>
      </c>
      <c r="G64">
        <v>89407</v>
      </c>
      <c r="H64">
        <v>121707</v>
      </c>
      <c r="I64">
        <v>154832</v>
      </c>
      <c r="J64">
        <v>149684</v>
      </c>
      <c r="K64">
        <v>175661</v>
      </c>
      <c r="L64">
        <v>126872</v>
      </c>
      <c r="M64">
        <v>96489</v>
      </c>
      <c r="N64">
        <v>97734</v>
      </c>
      <c r="O64">
        <v>77025</v>
      </c>
      <c r="P64">
        <v>48857</v>
      </c>
    </row>
    <row r="65" spans="1:16" hidden="1" x14ac:dyDescent="0.3">
      <c r="A65" t="s">
        <v>39</v>
      </c>
      <c r="B65" t="s">
        <v>26</v>
      </c>
      <c r="D65" s="4">
        <v>2000</v>
      </c>
      <c r="E65">
        <v>35455</v>
      </c>
      <c r="F65">
        <v>56307</v>
      </c>
      <c r="G65">
        <v>98262</v>
      </c>
      <c r="H65">
        <v>109279</v>
      </c>
      <c r="I65">
        <v>155138</v>
      </c>
      <c r="J65">
        <v>148576</v>
      </c>
      <c r="K65">
        <v>197510</v>
      </c>
      <c r="L65">
        <v>161928</v>
      </c>
      <c r="M65">
        <v>99267</v>
      </c>
      <c r="N65">
        <v>149833</v>
      </c>
      <c r="O65">
        <v>84303</v>
      </c>
      <c r="P65">
        <v>54576</v>
      </c>
    </row>
    <row r="66" spans="1:16" hidden="1" x14ac:dyDescent="0.3">
      <c r="A66" t="s">
        <v>39</v>
      </c>
      <c r="B66" t="s">
        <v>26</v>
      </c>
      <c r="D66" s="4">
        <v>1999</v>
      </c>
      <c r="E66">
        <v>48665</v>
      </c>
      <c r="F66">
        <v>64988</v>
      </c>
      <c r="G66">
        <v>91152</v>
      </c>
      <c r="H66">
        <v>158900</v>
      </c>
      <c r="I66">
        <v>193164</v>
      </c>
      <c r="J66">
        <v>141458</v>
      </c>
      <c r="K66">
        <v>164675</v>
      </c>
      <c r="L66">
        <v>129695</v>
      </c>
      <c r="M66">
        <v>82708</v>
      </c>
      <c r="N66">
        <v>93002</v>
      </c>
      <c r="O66">
        <v>94476</v>
      </c>
      <c r="P66">
        <v>46103</v>
      </c>
    </row>
    <row r="67" spans="1:16" hidden="1" x14ac:dyDescent="0.3">
      <c r="A67" t="s">
        <v>39</v>
      </c>
      <c r="B67" t="s">
        <v>26</v>
      </c>
      <c r="D67" s="4">
        <v>1998</v>
      </c>
      <c r="E67">
        <v>61500</v>
      </c>
      <c r="F67">
        <v>141132</v>
      </c>
      <c r="G67">
        <v>106756</v>
      </c>
      <c r="H67">
        <v>186997</v>
      </c>
      <c r="I67">
        <v>179950</v>
      </c>
      <c r="J67">
        <v>241872</v>
      </c>
      <c r="K67">
        <v>197648</v>
      </c>
      <c r="L67">
        <v>221317</v>
      </c>
      <c r="M67">
        <v>124559</v>
      </c>
      <c r="N67">
        <v>142373</v>
      </c>
      <c r="O67">
        <v>109751</v>
      </c>
      <c r="P67">
        <v>70665</v>
      </c>
    </row>
    <row r="68" spans="1:16" hidden="1" x14ac:dyDescent="0.3">
      <c r="A68" t="s">
        <v>39</v>
      </c>
      <c r="B68" t="s">
        <v>26</v>
      </c>
      <c r="D68" s="4">
        <v>1997</v>
      </c>
      <c r="E68">
        <v>54106</v>
      </c>
      <c r="F68">
        <v>131794</v>
      </c>
      <c r="G68">
        <v>125635</v>
      </c>
      <c r="H68">
        <v>180939</v>
      </c>
      <c r="I68">
        <v>237069</v>
      </c>
      <c r="J68">
        <v>240572</v>
      </c>
      <c r="K68">
        <v>244703</v>
      </c>
      <c r="L68">
        <v>209115</v>
      </c>
      <c r="M68">
        <v>122107</v>
      </c>
      <c r="N68">
        <v>181907</v>
      </c>
      <c r="O68">
        <v>104931</v>
      </c>
      <c r="P68">
        <v>68528</v>
      </c>
    </row>
    <row r="69" spans="1:16" hidden="1" x14ac:dyDescent="0.3">
      <c r="A69" t="s">
        <v>39</v>
      </c>
      <c r="B69" t="s">
        <v>26</v>
      </c>
      <c r="D69" s="4">
        <v>1996</v>
      </c>
      <c r="E69">
        <v>24403</v>
      </c>
      <c r="F69">
        <v>93477</v>
      </c>
      <c r="G69">
        <v>112600</v>
      </c>
      <c r="H69">
        <v>176427</v>
      </c>
      <c r="I69">
        <v>219270</v>
      </c>
      <c r="J69">
        <v>214021</v>
      </c>
      <c r="K69">
        <v>244402</v>
      </c>
      <c r="L69">
        <v>271056</v>
      </c>
      <c r="M69">
        <v>158442</v>
      </c>
      <c r="N69">
        <v>184217</v>
      </c>
      <c r="O69">
        <v>107818</v>
      </c>
      <c r="P69">
        <v>70392</v>
      </c>
    </row>
    <row r="70" spans="1:16" hidden="1" x14ac:dyDescent="0.3">
      <c r="A70" t="s">
        <v>39</v>
      </c>
      <c r="B70" t="s">
        <v>26</v>
      </c>
      <c r="D70" s="4">
        <v>1995</v>
      </c>
      <c r="E70">
        <v>59780</v>
      </c>
      <c r="F70">
        <v>92311</v>
      </c>
      <c r="G70">
        <v>139413</v>
      </c>
      <c r="H70">
        <v>178510</v>
      </c>
      <c r="I70">
        <v>212485</v>
      </c>
      <c r="J70">
        <v>218475</v>
      </c>
      <c r="K70">
        <v>236640</v>
      </c>
      <c r="L70">
        <v>271056</v>
      </c>
      <c r="M70">
        <v>184412</v>
      </c>
      <c r="N70">
        <v>178260</v>
      </c>
      <c r="O70">
        <v>113343</v>
      </c>
      <c r="P70">
        <v>40994</v>
      </c>
    </row>
    <row r="71" spans="1:16" hidden="1" x14ac:dyDescent="0.3">
      <c r="A71" t="s">
        <v>39</v>
      </c>
      <c r="B71" t="s">
        <v>26</v>
      </c>
      <c r="D71" s="4">
        <v>1994</v>
      </c>
      <c r="E71">
        <v>21985</v>
      </c>
      <c r="F71">
        <v>50883</v>
      </c>
      <c r="G71">
        <v>88387</v>
      </c>
      <c r="H71">
        <v>166798</v>
      </c>
      <c r="I71">
        <v>180855</v>
      </c>
      <c r="J71">
        <v>233693</v>
      </c>
      <c r="K71">
        <v>224657</v>
      </c>
      <c r="L71">
        <v>223541</v>
      </c>
      <c r="M71">
        <v>187151</v>
      </c>
      <c r="N71">
        <v>217258</v>
      </c>
      <c r="O71">
        <v>115579</v>
      </c>
      <c r="P71">
        <v>94282</v>
      </c>
    </row>
    <row r="72" spans="1:16" hidden="1" x14ac:dyDescent="0.3">
      <c r="A72" t="s">
        <v>39</v>
      </c>
      <c r="B72" t="s">
        <v>26</v>
      </c>
      <c r="D72" s="4">
        <v>1993</v>
      </c>
      <c r="E72">
        <v>63316</v>
      </c>
      <c r="F72">
        <v>60110</v>
      </c>
      <c r="G72">
        <v>59985</v>
      </c>
      <c r="H72">
        <v>140048</v>
      </c>
      <c r="I72">
        <v>223132</v>
      </c>
      <c r="J72">
        <v>222420</v>
      </c>
      <c r="K72">
        <v>249843</v>
      </c>
      <c r="L72">
        <v>277849</v>
      </c>
      <c r="M72">
        <v>167943</v>
      </c>
      <c r="N72">
        <v>210159</v>
      </c>
      <c r="O72">
        <v>94383</v>
      </c>
      <c r="P72">
        <v>62241</v>
      </c>
    </row>
    <row r="73" spans="1:16" hidden="1" x14ac:dyDescent="0.3">
      <c r="A73" t="s">
        <v>39</v>
      </c>
      <c r="B73" t="s">
        <v>26</v>
      </c>
      <c r="D73" s="4">
        <v>1992</v>
      </c>
      <c r="E73">
        <v>50849</v>
      </c>
      <c r="F73">
        <v>96916</v>
      </c>
      <c r="G73">
        <v>116534</v>
      </c>
      <c r="H73">
        <v>136617</v>
      </c>
      <c r="I73">
        <v>197916</v>
      </c>
      <c r="J73">
        <v>227468</v>
      </c>
      <c r="K73">
        <v>245433</v>
      </c>
      <c r="L73">
        <v>242798</v>
      </c>
      <c r="M73">
        <v>146814</v>
      </c>
      <c r="N73">
        <v>163869</v>
      </c>
      <c r="O73">
        <v>86084</v>
      </c>
      <c r="P73">
        <v>61244</v>
      </c>
    </row>
    <row r="74" spans="1:16" hidden="1" x14ac:dyDescent="0.3">
      <c r="A74" t="s">
        <v>39</v>
      </c>
      <c r="B74" t="s">
        <v>26</v>
      </c>
      <c r="D74" s="4">
        <v>1991</v>
      </c>
      <c r="E74">
        <v>193142</v>
      </c>
      <c r="F74">
        <v>199410</v>
      </c>
      <c r="G74">
        <v>133508</v>
      </c>
      <c r="H74">
        <v>164990</v>
      </c>
      <c r="I74">
        <v>168230</v>
      </c>
      <c r="J74">
        <v>162634</v>
      </c>
      <c r="K74">
        <v>164160</v>
      </c>
      <c r="L74">
        <v>114060</v>
      </c>
      <c r="M74">
        <v>119858</v>
      </c>
      <c r="N74">
        <v>99324</v>
      </c>
      <c r="O74">
        <v>95090</v>
      </c>
      <c r="P74">
        <v>72841</v>
      </c>
    </row>
    <row r="75" spans="1:16" hidden="1" x14ac:dyDescent="0.3">
      <c r="A75" t="s">
        <v>39</v>
      </c>
      <c r="B75" t="s">
        <v>26</v>
      </c>
      <c r="D75" s="4">
        <v>1990</v>
      </c>
      <c r="E75">
        <v>261625</v>
      </c>
      <c r="F75">
        <v>110237</v>
      </c>
      <c r="G75">
        <v>143193</v>
      </c>
      <c r="H75">
        <v>117244</v>
      </c>
      <c r="I75">
        <v>156736</v>
      </c>
      <c r="J75">
        <v>157602</v>
      </c>
      <c r="K75">
        <v>172284</v>
      </c>
      <c r="L75">
        <v>115005</v>
      </c>
      <c r="M75">
        <v>105189</v>
      </c>
      <c r="N75">
        <v>130802</v>
      </c>
      <c r="O75">
        <v>112514</v>
      </c>
      <c r="P75">
        <v>76994</v>
      </c>
    </row>
    <row r="76" spans="1:16" hidden="1" x14ac:dyDescent="0.3">
      <c r="A76" t="s">
        <v>39</v>
      </c>
      <c r="B76" t="s">
        <v>26</v>
      </c>
      <c r="D76" s="4">
        <v>1989</v>
      </c>
      <c r="E76">
        <v>293178</v>
      </c>
      <c r="F76">
        <v>288721</v>
      </c>
      <c r="G76">
        <v>337611</v>
      </c>
      <c r="H76">
        <v>421990</v>
      </c>
      <c r="I76">
        <v>480921</v>
      </c>
      <c r="J76">
        <v>482277</v>
      </c>
      <c r="K76">
        <v>494832</v>
      </c>
      <c r="L76">
        <v>481293</v>
      </c>
      <c r="M76">
        <v>423824</v>
      </c>
      <c r="N76">
        <v>438564</v>
      </c>
      <c r="O76">
        <v>320825</v>
      </c>
      <c r="P76">
        <v>236038</v>
      </c>
    </row>
    <row r="77" spans="1:16" hidden="1" x14ac:dyDescent="0.3">
      <c r="A77" t="s">
        <v>39</v>
      </c>
      <c r="B77" t="s">
        <v>26</v>
      </c>
      <c r="D77" s="4">
        <v>1988</v>
      </c>
      <c r="E77">
        <v>249655</v>
      </c>
      <c r="F77">
        <v>237782</v>
      </c>
      <c r="G77">
        <v>367034</v>
      </c>
      <c r="H77">
        <v>385109</v>
      </c>
      <c r="I77">
        <v>490837</v>
      </c>
      <c r="J77">
        <v>462161</v>
      </c>
      <c r="K77">
        <v>455031</v>
      </c>
      <c r="L77">
        <v>421572</v>
      </c>
      <c r="M77">
        <v>323469</v>
      </c>
      <c r="N77">
        <v>377052</v>
      </c>
      <c r="O77">
        <v>257274</v>
      </c>
      <c r="P77">
        <v>175535</v>
      </c>
    </row>
    <row r="78" spans="1:16" hidden="1" x14ac:dyDescent="0.3">
      <c r="A78" t="s">
        <v>39</v>
      </c>
      <c r="B78" t="s">
        <v>26</v>
      </c>
      <c r="D78" s="4">
        <v>1987</v>
      </c>
      <c r="E78">
        <v>216859</v>
      </c>
      <c r="F78">
        <v>242184</v>
      </c>
      <c r="G78">
        <v>387391</v>
      </c>
      <c r="H78">
        <v>384243</v>
      </c>
      <c r="I78">
        <v>481721</v>
      </c>
      <c r="J78">
        <v>402240</v>
      </c>
      <c r="K78">
        <v>428529</v>
      </c>
      <c r="L78">
        <v>437775</v>
      </c>
      <c r="M78">
        <v>369889</v>
      </c>
      <c r="N78">
        <v>436601</v>
      </c>
      <c r="O78">
        <v>323529</v>
      </c>
      <c r="P78">
        <v>237235</v>
      </c>
    </row>
    <row r="79" spans="1:16" hidden="1" x14ac:dyDescent="0.3">
      <c r="A79" t="s">
        <v>39</v>
      </c>
      <c r="B79" t="s">
        <v>26</v>
      </c>
      <c r="D79" s="4">
        <v>1986</v>
      </c>
      <c r="E79">
        <v>255573</v>
      </c>
      <c r="F79">
        <v>226239</v>
      </c>
      <c r="G79">
        <v>391215</v>
      </c>
      <c r="H79">
        <v>379444</v>
      </c>
      <c r="I79">
        <v>475596</v>
      </c>
      <c r="J79">
        <v>442760</v>
      </c>
      <c r="K79">
        <v>442462</v>
      </c>
      <c r="L79">
        <v>334220</v>
      </c>
      <c r="M79">
        <v>354669</v>
      </c>
      <c r="N79">
        <v>398593</v>
      </c>
      <c r="O79">
        <v>289352</v>
      </c>
      <c r="P79">
        <v>235495</v>
      </c>
    </row>
    <row r="80" spans="1:16" hidden="1" x14ac:dyDescent="0.3">
      <c r="A80" t="s">
        <v>39</v>
      </c>
      <c r="B80" t="s">
        <v>26</v>
      </c>
      <c r="D80" s="4">
        <v>1985</v>
      </c>
      <c r="E80">
        <v>203527</v>
      </c>
      <c r="F80">
        <v>263068</v>
      </c>
      <c r="G80">
        <v>322722</v>
      </c>
      <c r="H80">
        <v>350502</v>
      </c>
      <c r="I80">
        <v>447163</v>
      </c>
      <c r="J80">
        <v>418835</v>
      </c>
      <c r="K80">
        <v>443147</v>
      </c>
      <c r="L80">
        <v>406058</v>
      </c>
      <c r="M80">
        <v>423862</v>
      </c>
      <c r="N80">
        <v>377011</v>
      </c>
      <c r="O80">
        <v>290670</v>
      </c>
      <c r="P80">
        <v>230464</v>
      </c>
    </row>
    <row r="81" spans="1:17" hidden="1" x14ac:dyDescent="0.3">
      <c r="A81" t="s">
        <v>39</v>
      </c>
      <c r="B81" t="s">
        <v>26</v>
      </c>
      <c r="D81" s="4">
        <v>1984</v>
      </c>
      <c r="E81">
        <v>180773</v>
      </c>
      <c r="F81">
        <v>224590</v>
      </c>
      <c r="G81">
        <v>246073</v>
      </c>
      <c r="H81">
        <v>365198</v>
      </c>
      <c r="I81">
        <v>421715</v>
      </c>
      <c r="J81">
        <v>417810</v>
      </c>
      <c r="K81">
        <v>446362</v>
      </c>
      <c r="L81">
        <v>386378</v>
      </c>
      <c r="M81">
        <v>392411</v>
      </c>
      <c r="N81">
        <v>353902</v>
      </c>
      <c r="O81">
        <v>275134</v>
      </c>
      <c r="P81">
        <v>247396</v>
      </c>
    </row>
    <row r="82" spans="1:17" hidden="1" x14ac:dyDescent="0.3">
      <c r="A82" t="s">
        <v>39</v>
      </c>
      <c r="B82" t="s">
        <v>26</v>
      </c>
      <c r="D82" s="4">
        <v>1983</v>
      </c>
      <c r="E82">
        <v>182545</v>
      </c>
      <c r="F82">
        <v>195944</v>
      </c>
      <c r="G82">
        <v>250004</v>
      </c>
      <c r="H82">
        <v>300090</v>
      </c>
      <c r="I82">
        <v>371724</v>
      </c>
      <c r="J82">
        <v>399798</v>
      </c>
      <c r="K82">
        <v>403077</v>
      </c>
      <c r="L82">
        <v>352433</v>
      </c>
      <c r="M82">
        <v>230310</v>
      </c>
      <c r="N82">
        <v>322663</v>
      </c>
      <c r="O82">
        <v>246008</v>
      </c>
      <c r="P82">
        <v>194098</v>
      </c>
    </row>
    <row r="83" spans="1:17" hidden="1" x14ac:dyDescent="0.3">
      <c r="A83" t="s">
        <v>39</v>
      </c>
      <c r="B83" t="s">
        <v>26</v>
      </c>
      <c r="D83" s="4">
        <v>1982</v>
      </c>
      <c r="E83">
        <v>147258</v>
      </c>
      <c r="F83">
        <v>202031</v>
      </c>
      <c r="G83">
        <v>237462</v>
      </c>
      <c r="H83">
        <v>317984</v>
      </c>
      <c r="I83">
        <v>446317</v>
      </c>
      <c r="J83">
        <v>340348</v>
      </c>
      <c r="K83">
        <v>376705</v>
      </c>
      <c r="L83">
        <v>356866</v>
      </c>
      <c r="M83">
        <v>292404</v>
      </c>
      <c r="N83">
        <v>292715</v>
      </c>
      <c r="O83">
        <v>219327</v>
      </c>
      <c r="P83">
        <v>181073</v>
      </c>
    </row>
    <row r="84" spans="1:17" hidden="1" x14ac:dyDescent="0.3">
      <c r="A84" t="s">
        <v>39</v>
      </c>
      <c r="B84" t="s">
        <v>26</v>
      </c>
      <c r="D84" s="4">
        <v>1981</v>
      </c>
      <c r="E84">
        <v>143519</v>
      </c>
      <c r="F84">
        <v>184284</v>
      </c>
      <c r="G84">
        <v>242158</v>
      </c>
      <c r="H84">
        <v>287495</v>
      </c>
      <c r="I84">
        <v>409305</v>
      </c>
      <c r="J84">
        <v>358941</v>
      </c>
      <c r="K84">
        <v>361325</v>
      </c>
      <c r="L84">
        <v>375616</v>
      </c>
      <c r="M84">
        <v>286172</v>
      </c>
      <c r="N84">
        <v>282571</v>
      </c>
      <c r="O84">
        <v>222485</v>
      </c>
      <c r="P84">
        <v>176416</v>
      </c>
    </row>
    <row r="85" spans="1:17" hidden="1" x14ac:dyDescent="0.3">
      <c r="A85" t="s">
        <v>39</v>
      </c>
      <c r="B85" t="s">
        <v>26</v>
      </c>
      <c r="D85" s="4">
        <v>1980</v>
      </c>
      <c r="E85">
        <v>162080</v>
      </c>
      <c r="F85">
        <v>168276</v>
      </c>
      <c r="G85">
        <v>226380</v>
      </c>
      <c r="H85">
        <v>295920</v>
      </c>
      <c r="I85">
        <v>386341</v>
      </c>
      <c r="J85">
        <v>357663</v>
      </c>
      <c r="K85">
        <v>364444</v>
      </c>
      <c r="L85">
        <v>344656</v>
      </c>
      <c r="M85">
        <v>272343</v>
      </c>
      <c r="N85">
        <v>268223</v>
      </c>
      <c r="O85">
        <v>212096</v>
      </c>
      <c r="P85">
        <v>161384</v>
      </c>
    </row>
    <row r="86" spans="1:17" hidden="1" x14ac:dyDescent="0.3">
      <c r="A86" t="s">
        <v>39</v>
      </c>
      <c r="B86" t="s">
        <v>26</v>
      </c>
      <c r="D86" s="4">
        <v>1979</v>
      </c>
      <c r="E86">
        <v>143806</v>
      </c>
      <c r="F86">
        <v>154488</v>
      </c>
      <c r="G86">
        <v>254434</v>
      </c>
      <c r="H86">
        <v>289737</v>
      </c>
      <c r="I86">
        <v>344130</v>
      </c>
      <c r="J86">
        <v>316130</v>
      </c>
      <c r="K86">
        <v>317810</v>
      </c>
      <c r="L86">
        <v>314039</v>
      </c>
      <c r="M86">
        <v>293685</v>
      </c>
      <c r="N86">
        <v>279074</v>
      </c>
      <c r="O86">
        <v>212066</v>
      </c>
      <c r="P86">
        <v>188021</v>
      </c>
    </row>
    <row r="87" spans="1:17" x14ac:dyDescent="0.3">
      <c r="A87" t="s">
        <v>38</v>
      </c>
      <c r="B87" t="s">
        <v>27</v>
      </c>
      <c r="C87" t="str">
        <f>_xlfn.CONCAT(A87,", ", B87)</f>
        <v>Cuyahoga Valley NP, Ohio</v>
      </c>
      <c r="D87" s="4">
        <v>2020</v>
      </c>
      <c r="E87">
        <v>86140</v>
      </c>
      <c r="F87">
        <v>76877</v>
      </c>
      <c r="G87">
        <v>191063</v>
      </c>
      <c r="H87">
        <v>239572</v>
      </c>
      <c r="I87">
        <v>271067</v>
      </c>
      <c r="J87">
        <v>324285</v>
      </c>
      <c r="K87">
        <v>345278</v>
      </c>
      <c r="L87">
        <v>355108</v>
      </c>
      <c r="M87">
        <v>296760</v>
      </c>
      <c r="N87">
        <v>266407</v>
      </c>
      <c r="O87">
        <v>179201</v>
      </c>
      <c r="P87">
        <v>123870</v>
      </c>
      <c r="Q87">
        <f>SUM(E87:P87)</f>
        <v>2755628</v>
      </c>
    </row>
    <row r="88" spans="1:17" hidden="1" x14ac:dyDescent="0.3">
      <c r="A88" t="s">
        <v>38</v>
      </c>
      <c r="B88" t="s">
        <v>27</v>
      </c>
      <c r="D88" s="4">
        <v>2019</v>
      </c>
      <c r="E88">
        <v>88020</v>
      </c>
      <c r="F88">
        <v>82061</v>
      </c>
      <c r="G88">
        <v>126521</v>
      </c>
      <c r="H88">
        <v>177318</v>
      </c>
      <c r="I88">
        <v>225949</v>
      </c>
      <c r="J88">
        <v>284079</v>
      </c>
      <c r="K88">
        <v>284928</v>
      </c>
      <c r="L88">
        <v>285616</v>
      </c>
      <c r="M88">
        <v>226681</v>
      </c>
      <c r="N88">
        <v>203708</v>
      </c>
      <c r="O88">
        <v>142329</v>
      </c>
      <c r="P88">
        <v>110787</v>
      </c>
    </row>
    <row r="89" spans="1:17" hidden="1" x14ac:dyDescent="0.3">
      <c r="A89" t="s">
        <v>38</v>
      </c>
      <c r="B89" t="s">
        <v>27</v>
      </c>
      <c r="D89" s="4">
        <v>2018</v>
      </c>
      <c r="E89">
        <v>87889</v>
      </c>
      <c r="F89">
        <v>85669</v>
      </c>
      <c r="G89">
        <v>105152</v>
      </c>
      <c r="H89">
        <v>144536</v>
      </c>
      <c r="I89">
        <v>246129</v>
      </c>
      <c r="J89">
        <v>228620</v>
      </c>
      <c r="K89">
        <v>298486</v>
      </c>
      <c r="L89">
        <v>250311</v>
      </c>
      <c r="M89">
        <v>192662</v>
      </c>
      <c r="N89">
        <v>209344</v>
      </c>
      <c r="O89">
        <v>136691</v>
      </c>
      <c r="P89">
        <v>110564</v>
      </c>
    </row>
    <row r="90" spans="1:17" hidden="1" x14ac:dyDescent="0.3">
      <c r="A90" t="s">
        <v>38</v>
      </c>
      <c r="B90" t="s">
        <v>27</v>
      </c>
      <c r="D90" s="4">
        <v>2017</v>
      </c>
      <c r="E90">
        <v>94019</v>
      </c>
      <c r="F90">
        <v>90987</v>
      </c>
      <c r="G90">
        <v>110435</v>
      </c>
      <c r="H90">
        <v>181533</v>
      </c>
      <c r="I90">
        <v>242698</v>
      </c>
      <c r="J90">
        <v>247225</v>
      </c>
      <c r="K90">
        <v>282963</v>
      </c>
      <c r="L90">
        <v>284709</v>
      </c>
      <c r="M90">
        <v>254864</v>
      </c>
      <c r="N90">
        <v>189704</v>
      </c>
      <c r="O90">
        <v>141098</v>
      </c>
      <c r="P90">
        <v>106644</v>
      </c>
    </row>
    <row r="91" spans="1:17" hidden="1" x14ac:dyDescent="0.3">
      <c r="A91" t="s">
        <v>38</v>
      </c>
      <c r="B91" t="s">
        <v>27</v>
      </c>
      <c r="D91" s="4">
        <v>2016</v>
      </c>
      <c r="E91">
        <v>85195</v>
      </c>
      <c r="F91">
        <v>83784</v>
      </c>
      <c r="G91">
        <v>104225</v>
      </c>
      <c r="H91">
        <v>171879</v>
      </c>
      <c r="I91">
        <v>255362</v>
      </c>
      <c r="J91">
        <v>306943</v>
      </c>
      <c r="K91">
        <v>335174</v>
      </c>
      <c r="L91">
        <v>332781</v>
      </c>
      <c r="M91">
        <v>236792</v>
      </c>
      <c r="N91">
        <v>245369</v>
      </c>
      <c r="O91">
        <v>149398</v>
      </c>
      <c r="P91">
        <v>116488</v>
      </c>
    </row>
    <row r="92" spans="1:17" hidden="1" x14ac:dyDescent="0.3">
      <c r="A92" t="s">
        <v>38</v>
      </c>
      <c r="B92" t="s">
        <v>27</v>
      </c>
      <c r="D92" s="4">
        <v>2015</v>
      </c>
      <c r="E92">
        <v>76795</v>
      </c>
      <c r="F92">
        <v>72272</v>
      </c>
      <c r="G92">
        <v>105883</v>
      </c>
      <c r="H92">
        <v>210102</v>
      </c>
      <c r="I92">
        <v>283076</v>
      </c>
      <c r="J92">
        <v>250161</v>
      </c>
      <c r="K92">
        <v>319145</v>
      </c>
      <c r="L92">
        <v>287975</v>
      </c>
      <c r="M92">
        <v>206668</v>
      </c>
      <c r="N92">
        <v>227876</v>
      </c>
      <c r="O92">
        <v>129512</v>
      </c>
      <c r="P92">
        <v>115147</v>
      </c>
    </row>
    <row r="93" spans="1:17" hidden="1" x14ac:dyDescent="0.3">
      <c r="A93" t="s">
        <v>38</v>
      </c>
      <c r="B93" t="s">
        <v>27</v>
      </c>
      <c r="D93" s="4">
        <v>2014</v>
      </c>
      <c r="E93">
        <v>89704</v>
      </c>
      <c r="F93">
        <v>81166</v>
      </c>
      <c r="G93">
        <v>98108</v>
      </c>
      <c r="H93">
        <v>198023</v>
      </c>
      <c r="I93">
        <v>245144</v>
      </c>
      <c r="J93">
        <v>246874</v>
      </c>
      <c r="K93">
        <v>286307</v>
      </c>
      <c r="L93">
        <v>273080</v>
      </c>
      <c r="M93">
        <v>221783</v>
      </c>
      <c r="N93">
        <v>228171</v>
      </c>
      <c r="O93">
        <v>109529</v>
      </c>
      <c r="P93">
        <v>111960</v>
      </c>
    </row>
    <row r="94" spans="1:17" hidden="1" x14ac:dyDescent="0.3">
      <c r="A94" t="s">
        <v>38</v>
      </c>
      <c r="B94" t="s">
        <v>27</v>
      </c>
      <c r="D94" s="4">
        <v>2013</v>
      </c>
      <c r="E94">
        <v>84333</v>
      </c>
      <c r="F94">
        <v>78012</v>
      </c>
      <c r="G94">
        <v>104524</v>
      </c>
      <c r="H94">
        <v>181602</v>
      </c>
      <c r="I94">
        <v>260588</v>
      </c>
      <c r="J94">
        <v>260571</v>
      </c>
      <c r="K94">
        <v>289470</v>
      </c>
      <c r="L94">
        <v>282907</v>
      </c>
      <c r="M94">
        <v>239958</v>
      </c>
      <c r="N94">
        <v>78947</v>
      </c>
      <c r="O94">
        <v>125141</v>
      </c>
      <c r="P94">
        <v>116957</v>
      </c>
    </row>
    <row r="95" spans="1:17" hidden="1" x14ac:dyDescent="0.3">
      <c r="A95" t="s">
        <v>38</v>
      </c>
      <c r="B95" t="s">
        <v>27</v>
      </c>
      <c r="D95" s="4">
        <v>2012</v>
      </c>
      <c r="E95">
        <v>86320</v>
      </c>
      <c r="F95">
        <v>90599</v>
      </c>
      <c r="G95">
        <v>149846</v>
      </c>
      <c r="H95">
        <v>194132</v>
      </c>
      <c r="I95">
        <v>257820</v>
      </c>
      <c r="J95">
        <v>272900</v>
      </c>
      <c r="K95">
        <v>290576</v>
      </c>
      <c r="L95">
        <v>282757</v>
      </c>
      <c r="M95">
        <v>236390</v>
      </c>
      <c r="N95">
        <v>203339</v>
      </c>
      <c r="O95">
        <v>122400</v>
      </c>
      <c r="P95">
        <v>112643</v>
      </c>
    </row>
    <row r="96" spans="1:17" hidden="1" x14ac:dyDescent="0.3">
      <c r="A96" t="s">
        <v>38</v>
      </c>
      <c r="B96" t="s">
        <v>27</v>
      </c>
      <c r="D96" s="4">
        <v>2011</v>
      </c>
      <c r="E96">
        <v>81375</v>
      </c>
      <c r="F96">
        <v>85897</v>
      </c>
      <c r="G96">
        <v>80347</v>
      </c>
      <c r="H96">
        <v>147180</v>
      </c>
      <c r="I96">
        <v>266216</v>
      </c>
      <c r="J96">
        <v>256025</v>
      </c>
      <c r="K96">
        <v>283279</v>
      </c>
      <c r="L96">
        <v>294445</v>
      </c>
      <c r="M96">
        <v>199990</v>
      </c>
      <c r="N96">
        <v>225421</v>
      </c>
      <c r="O96">
        <v>126099</v>
      </c>
      <c r="P96">
        <v>114911</v>
      </c>
    </row>
    <row r="97" spans="1:16" hidden="1" x14ac:dyDescent="0.3">
      <c r="A97" t="s">
        <v>38</v>
      </c>
      <c r="B97" t="s">
        <v>27</v>
      </c>
      <c r="D97" s="4">
        <v>2010</v>
      </c>
      <c r="E97">
        <v>108972</v>
      </c>
      <c r="F97">
        <v>80931</v>
      </c>
      <c r="G97">
        <v>155486</v>
      </c>
      <c r="H97">
        <v>238394</v>
      </c>
      <c r="I97">
        <v>309477</v>
      </c>
      <c r="J97">
        <v>273111</v>
      </c>
      <c r="K97">
        <v>271603</v>
      </c>
      <c r="L97">
        <v>304191</v>
      </c>
      <c r="M97">
        <v>254221</v>
      </c>
      <c r="N97">
        <v>258050</v>
      </c>
      <c r="O97">
        <v>117910</v>
      </c>
      <c r="P97">
        <v>120324</v>
      </c>
    </row>
    <row r="98" spans="1:16" hidden="1" x14ac:dyDescent="0.3">
      <c r="A98" t="s">
        <v>38</v>
      </c>
      <c r="B98" t="s">
        <v>27</v>
      </c>
      <c r="D98" s="4">
        <v>2009</v>
      </c>
      <c r="E98">
        <v>103680</v>
      </c>
      <c r="F98">
        <v>95854</v>
      </c>
      <c r="G98">
        <v>125105</v>
      </c>
      <c r="H98">
        <v>257775</v>
      </c>
      <c r="I98">
        <v>235029</v>
      </c>
      <c r="J98">
        <v>297327</v>
      </c>
      <c r="K98">
        <v>347105</v>
      </c>
      <c r="L98">
        <v>309167</v>
      </c>
      <c r="M98">
        <v>250824</v>
      </c>
      <c r="N98">
        <v>278090</v>
      </c>
      <c r="O98">
        <v>172849</v>
      </c>
      <c r="P98">
        <v>116483</v>
      </c>
    </row>
    <row r="99" spans="1:16" hidden="1" x14ac:dyDescent="0.3">
      <c r="A99" t="s">
        <v>38</v>
      </c>
      <c r="B99" t="s">
        <v>27</v>
      </c>
      <c r="D99" s="4">
        <v>2008</v>
      </c>
      <c r="E99">
        <v>102496</v>
      </c>
      <c r="F99">
        <v>161192</v>
      </c>
      <c r="G99">
        <v>111166</v>
      </c>
      <c r="H99">
        <v>186788</v>
      </c>
      <c r="I99">
        <v>203352</v>
      </c>
      <c r="J99">
        <v>361457</v>
      </c>
      <c r="K99">
        <v>427995</v>
      </c>
      <c r="L99">
        <v>422704</v>
      </c>
      <c r="M99">
        <v>256417</v>
      </c>
      <c r="N99">
        <v>309012</v>
      </c>
      <c r="O99">
        <v>140200</v>
      </c>
      <c r="P99">
        <v>145454</v>
      </c>
    </row>
    <row r="100" spans="1:16" hidden="1" x14ac:dyDescent="0.3">
      <c r="A100" t="s">
        <v>38</v>
      </c>
      <c r="B100" t="s">
        <v>27</v>
      </c>
      <c r="D100" s="4">
        <v>2007</v>
      </c>
      <c r="E100">
        <v>101974</v>
      </c>
      <c r="F100">
        <v>96340</v>
      </c>
      <c r="G100">
        <v>178670</v>
      </c>
      <c r="H100">
        <v>166334</v>
      </c>
      <c r="I100">
        <v>208068</v>
      </c>
      <c r="J100">
        <v>351112</v>
      </c>
      <c r="K100">
        <v>308512</v>
      </c>
      <c r="L100">
        <v>321610</v>
      </c>
      <c r="M100">
        <v>245970</v>
      </c>
      <c r="N100">
        <v>280078</v>
      </c>
      <c r="O100">
        <v>118438</v>
      </c>
      <c r="P100">
        <v>109550</v>
      </c>
    </row>
    <row r="101" spans="1:16" hidden="1" x14ac:dyDescent="0.3">
      <c r="A101" t="s">
        <v>38</v>
      </c>
      <c r="B101" t="s">
        <v>27</v>
      </c>
      <c r="D101" s="4">
        <v>2006</v>
      </c>
      <c r="E101">
        <v>165462</v>
      </c>
      <c r="F101">
        <v>246261</v>
      </c>
      <c r="G101">
        <v>155013</v>
      </c>
      <c r="H101">
        <v>181654</v>
      </c>
      <c r="I101">
        <v>222555</v>
      </c>
      <c r="J101">
        <v>285798</v>
      </c>
      <c r="K101">
        <v>237651</v>
      </c>
      <c r="L101">
        <v>289735</v>
      </c>
      <c r="M101">
        <v>270245</v>
      </c>
      <c r="N101">
        <v>182068</v>
      </c>
      <c r="O101">
        <v>98662</v>
      </c>
      <c r="P101">
        <v>133712</v>
      </c>
    </row>
    <row r="102" spans="1:16" hidden="1" x14ac:dyDescent="0.3">
      <c r="A102" t="s">
        <v>38</v>
      </c>
      <c r="B102" t="s">
        <v>27</v>
      </c>
      <c r="D102" s="4">
        <v>2005</v>
      </c>
      <c r="E102">
        <v>251858</v>
      </c>
      <c r="F102">
        <v>136394</v>
      </c>
      <c r="G102">
        <v>167899</v>
      </c>
      <c r="H102">
        <v>173008</v>
      </c>
      <c r="I102">
        <v>227866</v>
      </c>
      <c r="J102">
        <v>293581</v>
      </c>
      <c r="K102">
        <v>288451</v>
      </c>
      <c r="L102">
        <v>298267</v>
      </c>
      <c r="M102">
        <v>241981</v>
      </c>
      <c r="N102">
        <v>218612</v>
      </c>
      <c r="O102">
        <v>132778</v>
      </c>
      <c r="P102">
        <v>103132</v>
      </c>
    </row>
    <row r="103" spans="1:16" hidden="1" x14ac:dyDescent="0.3">
      <c r="A103" t="s">
        <v>38</v>
      </c>
      <c r="B103" t="s">
        <v>27</v>
      </c>
      <c r="D103" s="4">
        <v>2004</v>
      </c>
      <c r="E103">
        <v>244737</v>
      </c>
      <c r="F103">
        <v>254183</v>
      </c>
      <c r="G103">
        <v>181631</v>
      </c>
      <c r="H103">
        <v>160318</v>
      </c>
      <c r="I103">
        <v>260642</v>
      </c>
      <c r="J103">
        <v>373601</v>
      </c>
      <c r="K103">
        <v>356790</v>
      </c>
      <c r="L103">
        <v>408862</v>
      </c>
      <c r="M103">
        <v>279209</v>
      </c>
      <c r="N103">
        <v>366784</v>
      </c>
      <c r="O103">
        <v>247374</v>
      </c>
      <c r="P103">
        <v>172044</v>
      </c>
    </row>
    <row r="104" spans="1:16" hidden="1" x14ac:dyDescent="0.3">
      <c r="A104" t="s">
        <v>38</v>
      </c>
      <c r="B104" t="s">
        <v>27</v>
      </c>
      <c r="D104" s="4">
        <v>2003</v>
      </c>
      <c r="E104">
        <v>256967</v>
      </c>
      <c r="F104">
        <v>223868</v>
      </c>
      <c r="G104">
        <v>208856</v>
      </c>
      <c r="H104">
        <v>194959</v>
      </c>
      <c r="I104">
        <v>246032</v>
      </c>
      <c r="J104">
        <v>347928</v>
      </c>
      <c r="K104">
        <v>309731</v>
      </c>
      <c r="L104">
        <v>249006</v>
      </c>
      <c r="M104">
        <v>259371</v>
      </c>
      <c r="N104">
        <v>286433</v>
      </c>
      <c r="O104">
        <v>94103</v>
      </c>
      <c r="P104">
        <v>202337</v>
      </c>
    </row>
    <row r="105" spans="1:16" hidden="1" x14ac:dyDescent="0.3">
      <c r="A105" t="s">
        <v>38</v>
      </c>
      <c r="B105" t="s">
        <v>27</v>
      </c>
      <c r="D105" s="4">
        <v>2002</v>
      </c>
      <c r="E105">
        <v>251492</v>
      </c>
      <c r="F105">
        <v>249791</v>
      </c>
      <c r="G105">
        <v>156363</v>
      </c>
      <c r="H105">
        <v>192741</v>
      </c>
      <c r="I105">
        <v>293015</v>
      </c>
      <c r="J105">
        <v>419842</v>
      </c>
      <c r="K105">
        <v>406916</v>
      </c>
      <c r="L105">
        <v>351286</v>
      </c>
      <c r="M105">
        <v>279230</v>
      </c>
      <c r="N105">
        <v>262022</v>
      </c>
      <c r="O105">
        <v>147299</v>
      </c>
      <c r="P105">
        <v>207938</v>
      </c>
    </row>
    <row r="106" spans="1:16" hidden="1" x14ac:dyDescent="0.3">
      <c r="A106" t="s">
        <v>38</v>
      </c>
      <c r="B106" t="s">
        <v>27</v>
      </c>
      <c r="D106" s="4">
        <v>2001</v>
      </c>
      <c r="E106">
        <v>264954</v>
      </c>
      <c r="F106">
        <v>202007</v>
      </c>
      <c r="G106">
        <v>162218</v>
      </c>
      <c r="H106">
        <v>258546</v>
      </c>
      <c r="I106">
        <v>265973</v>
      </c>
      <c r="J106">
        <v>372413</v>
      </c>
      <c r="K106">
        <v>385033</v>
      </c>
      <c r="L106">
        <v>331307</v>
      </c>
      <c r="M106">
        <v>290214</v>
      </c>
      <c r="N106">
        <v>253652</v>
      </c>
      <c r="O106">
        <v>172580</v>
      </c>
      <c r="P106">
        <v>164456</v>
      </c>
    </row>
    <row r="107" spans="1:16" hidden="1" x14ac:dyDescent="0.3">
      <c r="A107" t="s">
        <v>38</v>
      </c>
      <c r="B107" t="s">
        <v>27</v>
      </c>
      <c r="D107" s="4">
        <v>2000</v>
      </c>
      <c r="E107">
        <v>234185</v>
      </c>
      <c r="F107">
        <v>238190</v>
      </c>
      <c r="G107">
        <v>219440</v>
      </c>
      <c r="H107">
        <v>210843</v>
      </c>
      <c r="I107">
        <v>284839</v>
      </c>
      <c r="J107">
        <v>443135</v>
      </c>
      <c r="K107">
        <v>339458</v>
      </c>
      <c r="L107">
        <v>305064</v>
      </c>
      <c r="M107">
        <v>265275</v>
      </c>
      <c r="N107">
        <v>376690</v>
      </c>
      <c r="O107">
        <v>174997</v>
      </c>
      <c r="P107">
        <v>232802</v>
      </c>
    </row>
    <row r="108" spans="1:16" hidden="1" x14ac:dyDescent="0.3">
      <c r="A108" t="s">
        <v>38</v>
      </c>
      <c r="B108" t="s">
        <v>27</v>
      </c>
      <c r="D108" s="4">
        <v>1999</v>
      </c>
      <c r="E108">
        <v>204020</v>
      </c>
      <c r="F108">
        <v>206250</v>
      </c>
      <c r="G108">
        <v>222529</v>
      </c>
      <c r="H108">
        <v>230975</v>
      </c>
      <c r="I108">
        <v>270049</v>
      </c>
      <c r="J108">
        <v>392161</v>
      </c>
      <c r="K108">
        <v>396233</v>
      </c>
      <c r="L108">
        <v>345041</v>
      </c>
      <c r="M108">
        <v>332420</v>
      </c>
      <c r="N108">
        <v>342141</v>
      </c>
      <c r="O108">
        <v>185112</v>
      </c>
      <c r="P108">
        <v>197353</v>
      </c>
    </row>
    <row r="109" spans="1:16" hidden="1" x14ac:dyDescent="0.3">
      <c r="A109" t="s">
        <v>38</v>
      </c>
      <c r="B109" t="s">
        <v>27</v>
      </c>
      <c r="D109" s="4">
        <v>1998</v>
      </c>
      <c r="E109">
        <v>204907</v>
      </c>
      <c r="F109">
        <v>294331</v>
      </c>
      <c r="G109">
        <v>206420</v>
      </c>
      <c r="H109">
        <v>231626</v>
      </c>
      <c r="I109">
        <v>282832</v>
      </c>
      <c r="J109">
        <v>395413</v>
      </c>
      <c r="K109">
        <v>467174</v>
      </c>
      <c r="L109">
        <v>412410</v>
      </c>
      <c r="M109">
        <v>322829</v>
      </c>
      <c r="N109">
        <v>307877</v>
      </c>
      <c r="O109">
        <v>179090</v>
      </c>
      <c r="P109">
        <v>162198</v>
      </c>
    </row>
    <row r="110" spans="1:16" hidden="1" x14ac:dyDescent="0.3">
      <c r="A110" t="s">
        <v>38</v>
      </c>
      <c r="B110" t="s">
        <v>27</v>
      </c>
      <c r="D110" s="4">
        <v>1997</v>
      </c>
      <c r="E110">
        <v>213929</v>
      </c>
      <c r="F110">
        <v>276795</v>
      </c>
      <c r="G110">
        <v>166650</v>
      </c>
      <c r="H110">
        <v>200917</v>
      </c>
      <c r="I110">
        <v>242214</v>
      </c>
      <c r="J110">
        <v>533993</v>
      </c>
      <c r="K110">
        <v>487809</v>
      </c>
      <c r="L110">
        <v>370797</v>
      </c>
      <c r="M110">
        <v>340423</v>
      </c>
      <c r="N110">
        <v>398734</v>
      </c>
      <c r="O110">
        <v>156051</v>
      </c>
      <c r="P110">
        <v>139525</v>
      </c>
    </row>
    <row r="111" spans="1:16" hidden="1" x14ac:dyDescent="0.3">
      <c r="A111" t="s">
        <v>38</v>
      </c>
      <c r="B111" t="s">
        <v>27</v>
      </c>
      <c r="D111" s="4">
        <v>1996</v>
      </c>
      <c r="E111">
        <v>196766</v>
      </c>
      <c r="F111">
        <v>282182</v>
      </c>
      <c r="G111">
        <v>191805</v>
      </c>
      <c r="H111">
        <v>182618</v>
      </c>
      <c r="I111">
        <v>244111</v>
      </c>
      <c r="J111">
        <v>509525</v>
      </c>
      <c r="K111">
        <v>441335</v>
      </c>
      <c r="L111">
        <v>490487</v>
      </c>
      <c r="M111">
        <v>401641</v>
      </c>
      <c r="N111">
        <v>277322</v>
      </c>
      <c r="O111">
        <v>98305</v>
      </c>
      <c r="P111">
        <v>139781</v>
      </c>
    </row>
    <row r="112" spans="1:16" hidden="1" x14ac:dyDescent="0.3">
      <c r="A112" t="s">
        <v>38</v>
      </c>
      <c r="B112" t="s">
        <v>27</v>
      </c>
      <c r="D112" s="4">
        <v>1995</v>
      </c>
      <c r="E112">
        <v>213224</v>
      </c>
      <c r="F112">
        <v>265372</v>
      </c>
      <c r="G112">
        <v>209578</v>
      </c>
      <c r="H112">
        <v>136665</v>
      </c>
      <c r="I112">
        <v>274405</v>
      </c>
      <c r="J112">
        <v>379152</v>
      </c>
      <c r="K112">
        <v>406769</v>
      </c>
      <c r="L112">
        <v>350423</v>
      </c>
      <c r="M112">
        <v>421389</v>
      </c>
      <c r="N112">
        <v>291811</v>
      </c>
      <c r="O112">
        <v>92361</v>
      </c>
      <c r="P112">
        <v>154058</v>
      </c>
    </row>
    <row r="113" spans="1:16" hidden="1" x14ac:dyDescent="0.3">
      <c r="A113" t="s">
        <v>38</v>
      </c>
      <c r="B113" t="s">
        <v>27</v>
      </c>
      <c r="D113" s="4">
        <v>1994</v>
      </c>
      <c r="E113">
        <v>204793</v>
      </c>
      <c r="F113">
        <v>242469</v>
      </c>
      <c r="G113">
        <v>145351</v>
      </c>
      <c r="H113">
        <v>149139</v>
      </c>
      <c r="I113">
        <v>183554</v>
      </c>
      <c r="J113">
        <v>358259</v>
      </c>
      <c r="K113">
        <v>369125</v>
      </c>
      <c r="L113">
        <v>385138</v>
      </c>
      <c r="M113">
        <v>351888</v>
      </c>
      <c r="N113">
        <v>513377</v>
      </c>
      <c r="O113">
        <v>187721</v>
      </c>
      <c r="P113">
        <v>175587</v>
      </c>
    </row>
    <row r="114" spans="1:16" hidden="1" x14ac:dyDescent="0.3">
      <c r="A114" t="s">
        <v>38</v>
      </c>
      <c r="B114" t="s">
        <v>27</v>
      </c>
      <c r="D114" s="4">
        <v>1993</v>
      </c>
      <c r="E114">
        <v>180056</v>
      </c>
      <c r="F114">
        <v>218234</v>
      </c>
      <c r="G114">
        <v>88498</v>
      </c>
      <c r="H114">
        <v>149971</v>
      </c>
      <c r="I114">
        <v>167211</v>
      </c>
      <c r="J114">
        <v>208387</v>
      </c>
      <c r="K114">
        <v>215796</v>
      </c>
      <c r="L114">
        <v>220820</v>
      </c>
      <c r="M114">
        <v>273109</v>
      </c>
      <c r="N114">
        <v>252508</v>
      </c>
      <c r="O114">
        <v>100498</v>
      </c>
      <c r="P114">
        <v>191051</v>
      </c>
    </row>
    <row r="115" spans="1:16" hidden="1" x14ac:dyDescent="0.3">
      <c r="A115" t="s">
        <v>38</v>
      </c>
      <c r="B115" t="s">
        <v>27</v>
      </c>
      <c r="D115" s="4">
        <v>1992</v>
      </c>
      <c r="E115">
        <v>178409</v>
      </c>
      <c r="F115">
        <v>94415</v>
      </c>
      <c r="G115">
        <v>58610</v>
      </c>
      <c r="H115">
        <v>79369</v>
      </c>
      <c r="I115">
        <v>99282</v>
      </c>
      <c r="J115">
        <v>163179</v>
      </c>
      <c r="K115">
        <v>145941</v>
      </c>
      <c r="L115">
        <v>147142</v>
      </c>
      <c r="M115">
        <v>121273</v>
      </c>
      <c r="N115">
        <v>193516</v>
      </c>
      <c r="O115">
        <v>57162</v>
      </c>
      <c r="P115">
        <v>92084</v>
      </c>
    </row>
    <row r="116" spans="1:16" hidden="1" x14ac:dyDescent="0.3">
      <c r="A116" t="s">
        <v>38</v>
      </c>
      <c r="B116" t="s">
        <v>27</v>
      </c>
      <c r="D116" s="4">
        <v>1991</v>
      </c>
      <c r="E116">
        <v>120824</v>
      </c>
      <c r="F116">
        <v>113448</v>
      </c>
      <c r="G116">
        <v>76752</v>
      </c>
      <c r="H116">
        <v>91260</v>
      </c>
      <c r="I116">
        <v>97938</v>
      </c>
      <c r="J116">
        <v>144125</v>
      </c>
      <c r="K116">
        <v>162272</v>
      </c>
      <c r="L116">
        <v>138011</v>
      </c>
      <c r="M116">
        <v>124842</v>
      </c>
      <c r="N116">
        <v>145729</v>
      </c>
      <c r="O116">
        <v>61347</v>
      </c>
      <c r="P116">
        <v>82436</v>
      </c>
    </row>
    <row r="117" spans="1:16" hidden="1" x14ac:dyDescent="0.3">
      <c r="A117" t="s">
        <v>38</v>
      </c>
      <c r="B117" t="s">
        <v>27</v>
      </c>
      <c r="D117" s="4">
        <v>1990</v>
      </c>
      <c r="E117">
        <v>70940</v>
      </c>
      <c r="F117">
        <v>103399</v>
      </c>
      <c r="G117">
        <v>70479</v>
      </c>
      <c r="H117">
        <v>91060</v>
      </c>
      <c r="I117">
        <v>71180</v>
      </c>
      <c r="J117">
        <v>126472</v>
      </c>
      <c r="K117">
        <v>106273</v>
      </c>
      <c r="L117">
        <v>129365</v>
      </c>
      <c r="M117">
        <v>118818</v>
      </c>
      <c r="N117">
        <v>124011</v>
      </c>
      <c r="O117">
        <v>102490</v>
      </c>
      <c r="P117">
        <v>86135</v>
      </c>
    </row>
    <row r="118" spans="1:16" hidden="1" x14ac:dyDescent="0.3">
      <c r="A118" t="s">
        <v>38</v>
      </c>
      <c r="B118" t="s">
        <v>27</v>
      </c>
      <c r="D118" s="4">
        <v>1989</v>
      </c>
      <c r="E118">
        <v>77335</v>
      </c>
      <c r="F118">
        <v>155301</v>
      </c>
      <c r="G118">
        <v>72643</v>
      </c>
      <c r="H118">
        <v>68883</v>
      </c>
      <c r="I118">
        <v>74578</v>
      </c>
      <c r="J118">
        <v>114384</v>
      </c>
      <c r="K118">
        <v>113310</v>
      </c>
      <c r="L118">
        <v>89092</v>
      </c>
      <c r="M118">
        <v>101603</v>
      </c>
      <c r="N118">
        <v>156750</v>
      </c>
      <c r="O118">
        <v>72157</v>
      </c>
      <c r="P118">
        <v>63612</v>
      </c>
    </row>
    <row r="119" spans="1:16" hidden="1" x14ac:dyDescent="0.3">
      <c r="A119" t="s">
        <v>38</v>
      </c>
      <c r="B119" t="s">
        <v>27</v>
      </c>
      <c r="D119" s="4">
        <v>1988</v>
      </c>
      <c r="E119">
        <v>126807</v>
      </c>
      <c r="F119">
        <v>151795</v>
      </c>
      <c r="G119">
        <v>90987</v>
      </c>
      <c r="H119">
        <v>73994</v>
      </c>
      <c r="I119">
        <v>103255</v>
      </c>
      <c r="J119">
        <v>138027</v>
      </c>
      <c r="K119">
        <v>131476</v>
      </c>
      <c r="L119">
        <v>77120</v>
      </c>
      <c r="M119">
        <v>89994</v>
      </c>
      <c r="N119">
        <v>130415</v>
      </c>
      <c r="O119">
        <v>43000</v>
      </c>
      <c r="P119">
        <v>72847</v>
      </c>
    </row>
    <row r="120" spans="1:16" hidden="1" x14ac:dyDescent="0.3">
      <c r="A120" t="s">
        <v>38</v>
      </c>
      <c r="B120" t="s">
        <v>27</v>
      </c>
      <c r="D120" s="4">
        <v>1987</v>
      </c>
      <c r="E120">
        <v>117543</v>
      </c>
      <c r="F120">
        <v>113758</v>
      </c>
      <c r="G120">
        <v>73525</v>
      </c>
      <c r="H120">
        <v>72053</v>
      </c>
      <c r="I120">
        <v>89584</v>
      </c>
      <c r="J120">
        <v>123090</v>
      </c>
      <c r="K120">
        <v>132636</v>
      </c>
      <c r="L120">
        <v>80332</v>
      </c>
      <c r="M120">
        <v>87986</v>
      </c>
      <c r="N120">
        <v>97549</v>
      </c>
      <c r="O120">
        <v>71514</v>
      </c>
      <c r="P120">
        <v>53835</v>
      </c>
    </row>
    <row r="121" spans="1:16" hidden="1" x14ac:dyDescent="0.3">
      <c r="A121" t="s">
        <v>38</v>
      </c>
      <c r="B121" t="s">
        <v>27</v>
      </c>
      <c r="D121" s="4">
        <v>1986</v>
      </c>
      <c r="E121">
        <v>137888</v>
      </c>
      <c r="F121">
        <v>128684</v>
      </c>
      <c r="G121">
        <v>65974</v>
      </c>
      <c r="H121">
        <v>80547</v>
      </c>
      <c r="I121">
        <v>92016</v>
      </c>
      <c r="J121">
        <v>92614</v>
      </c>
      <c r="K121">
        <v>141857</v>
      </c>
      <c r="L121">
        <v>71387</v>
      </c>
      <c r="M121">
        <v>62263</v>
      </c>
      <c r="N121">
        <v>79965</v>
      </c>
      <c r="O121">
        <v>39480</v>
      </c>
      <c r="P121">
        <v>49473</v>
      </c>
    </row>
    <row r="122" spans="1:16" hidden="1" x14ac:dyDescent="0.3">
      <c r="A122" t="s">
        <v>38</v>
      </c>
      <c r="B122" t="s">
        <v>27</v>
      </c>
      <c r="D122" s="4">
        <v>1985</v>
      </c>
      <c r="E122">
        <v>167254</v>
      </c>
      <c r="F122">
        <v>132671</v>
      </c>
      <c r="G122">
        <v>40798</v>
      </c>
      <c r="H122">
        <v>76752</v>
      </c>
      <c r="I122">
        <v>68569</v>
      </c>
      <c r="J122">
        <v>85848</v>
      </c>
      <c r="K122">
        <v>101033</v>
      </c>
      <c r="L122">
        <v>70038</v>
      </c>
      <c r="M122">
        <v>72240</v>
      </c>
      <c r="N122">
        <v>85060</v>
      </c>
      <c r="O122">
        <v>28020</v>
      </c>
      <c r="P122">
        <v>76575</v>
      </c>
    </row>
    <row r="123" spans="1:16" hidden="1" x14ac:dyDescent="0.3">
      <c r="A123" t="s">
        <v>38</v>
      </c>
      <c r="B123" t="s">
        <v>27</v>
      </c>
      <c r="D123" s="4">
        <v>1984</v>
      </c>
      <c r="E123">
        <v>153808</v>
      </c>
      <c r="F123">
        <v>138673</v>
      </c>
      <c r="G123">
        <v>43072</v>
      </c>
      <c r="H123">
        <v>57705</v>
      </c>
      <c r="I123">
        <v>56950</v>
      </c>
      <c r="J123">
        <v>94192</v>
      </c>
      <c r="K123">
        <v>129041</v>
      </c>
      <c r="L123">
        <v>88092</v>
      </c>
      <c r="M123">
        <v>74067</v>
      </c>
      <c r="N123">
        <v>129033</v>
      </c>
      <c r="O123">
        <v>32493</v>
      </c>
      <c r="P123">
        <v>21702</v>
      </c>
    </row>
    <row r="124" spans="1:16" hidden="1" x14ac:dyDescent="0.3">
      <c r="A124" t="s">
        <v>38</v>
      </c>
      <c r="B124" t="s">
        <v>27</v>
      </c>
      <c r="D124" s="4">
        <v>1983</v>
      </c>
      <c r="E124">
        <v>75729</v>
      </c>
      <c r="F124">
        <v>110218</v>
      </c>
      <c r="G124">
        <v>54692</v>
      </c>
      <c r="H124">
        <v>47477</v>
      </c>
      <c r="I124">
        <v>49916</v>
      </c>
      <c r="J124">
        <v>89192</v>
      </c>
      <c r="K124">
        <v>90601</v>
      </c>
      <c r="L124">
        <v>66126</v>
      </c>
      <c r="M124">
        <v>117488</v>
      </c>
      <c r="N124">
        <v>80085</v>
      </c>
      <c r="O124">
        <v>68273</v>
      </c>
      <c r="P124">
        <v>89765</v>
      </c>
    </row>
    <row r="125" spans="1:16" hidden="1" x14ac:dyDescent="0.3">
      <c r="A125" t="s">
        <v>38</v>
      </c>
      <c r="B125" t="s">
        <v>27</v>
      </c>
      <c r="D125" s="4">
        <v>1982</v>
      </c>
      <c r="E125">
        <v>47000</v>
      </c>
      <c r="F125">
        <v>28000</v>
      </c>
      <c r="G125">
        <v>28000</v>
      </c>
      <c r="H125">
        <v>79000</v>
      </c>
      <c r="I125">
        <v>86536</v>
      </c>
      <c r="J125">
        <v>67928</v>
      </c>
      <c r="K125">
        <v>62243</v>
      </c>
      <c r="L125">
        <v>91210</v>
      </c>
      <c r="M125">
        <v>87929</v>
      </c>
      <c r="N125">
        <v>72917</v>
      </c>
      <c r="O125">
        <v>37982</v>
      </c>
      <c r="P125">
        <v>29070</v>
      </c>
    </row>
    <row r="126" spans="1:16" hidden="1" x14ac:dyDescent="0.3">
      <c r="A126" t="s">
        <v>38</v>
      </c>
      <c r="B126" t="s">
        <v>27</v>
      </c>
      <c r="D126" s="4">
        <v>1981</v>
      </c>
      <c r="E126">
        <v>43000</v>
      </c>
      <c r="F126">
        <v>26000</v>
      </c>
      <c r="G126">
        <v>26400</v>
      </c>
      <c r="H126">
        <v>72000</v>
      </c>
      <c r="I126">
        <v>108000</v>
      </c>
      <c r="J126">
        <v>85000</v>
      </c>
      <c r="K126">
        <v>52600</v>
      </c>
      <c r="L126">
        <v>52000</v>
      </c>
      <c r="M126">
        <v>46000</v>
      </c>
      <c r="N126">
        <v>43500</v>
      </c>
      <c r="O126">
        <v>17900</v>
      </c>
      <c r="P126">
        <v>23900</v>
      </c>
    </row>
    <row r="127" spans="1:16" hidden="1" x14ac:dyDescent="0.3">
      <c r="A127" t="s">
        <v>38</v>
      </c>
      <c r="B127" t="s">
        <v>27</v>
      </c>
      <c r="D127" s="4">
        <v>1980</v>
      </c>
      <c r="E127">
        <v>15700</v>
      </c>
      <c r="F127">
        <v>36300</v>
      </c>
      <c r="G127">
        <v>26200</v>
      </c>
      <c r="H127">
        <v>81000</v>
      </c>
      <c r="I127">
        <v>94000</v>
      </c>
      <c r="J127">
        <v>81000</v>
      </c>
      <c r="K127">
        <v>59500</v>
      </c>
      <c r="L127">
        <v>48500</v>
      </c>
      <c r="M127">
        <v>41200</v>
      </c>
      <c r="N127">
        <v>41300</v>
      </c>
      <c r="O127">
        <v>16500</v>
      </c>
      <c r="P127">
        <v>22100</v>
      </c>
    </row>
    <row r="128" spans="1:16" hidden="1" x14ac:dyDescent="0.3">
      <c r="A128" t="s">
        <v>38</v>
      </c>
      <c r="B128" t="s">
        <v>27</v>
      </c>
      <c r="D128" s="4">
        <v>1979</v>
      </c>
      <c r="E128">
        <v>26500</v>
      </c>
      <c r="F128">
        <v>38500</v>
      </c>
      <c r="G128">
        <v>24500</v>
      </c>
      <c r="H128">
        <v>55000</v>
      </c>
      <c r="I128">
        <v>76000</v>
      </c>
      <c r="J128">
        <v>71500</v>
      </c>
      <c r="K128">
        <v>51500</v>
      </c>
      <c r="L128">
        <v>52500</v>
      </c>
      <c r="M128">
        <v>49000</v>
      </c>
      <c r="N128">
        <v>52500</v>
      </c>
      <c r="O128">
        <v>23225</v>
      </c>
      <c r="P128">
        <v>22300</v>
      </c>
    </row>
    <row r="129" spans="1:17" x14ac:dyDescent="0.3">
      <c r="A129" t="s">
        <v>37</v>
      </c>
      <c r="B129" t="s">
        <v>29</v>
      </c>
      <c r="C129" t="str">
        <f>_xlfn.CONCAT(A129,", ", B129)</f>
        <v>Indiana Dunes NP, Indiana</v>
      </c>
      <c r="D129" s="4">
        <v>2020</v>
      </c>
      <c r="E129">
        <v>82444</v>
      </c>
      <c r="F129">
        <v>87813</v>
      </c>
      <c r="G129">
        <v>93273</v>
      </c>
      <c r="H129">
        <v>91272</v>
      </c>
      <c r="I129">
        <v>154428</v>
      </c>
      <c r="J129">
        <v>341505</v>
      </c>
      <c r="K129">
        <v>427408</v>
      </c>
      <c r="L129">
        <v>389689</v>
      </c>
      <c r="M129">
        <v>225594</v>
      </c>
      <c r="N129">
        <v>227773</v>
      </c>
      <c r="O129">
        <v>78893</v>
      </c>
      <c r="P129">
        <v>93014</v>
      </c>
      <c r="Q129">
        <f>SUM(E129:P129)</f>
        <v>2293106</v>
      </c>
    </row>
    <row r="130" spans="1:17" hidden="1" x14ac:dyDescent="0.3">
      <c r="A130" t="s">
        <v>37</v>
      </c>
      <c r="B130" t="s">
        <v>29</v>
      </c>
      <c r="D130" s="4">
        <v>2019</v>
      </c>
      <c r="E130">
        <v>69916</v>
      </c>
      <c r="F130">
        <v>85702</v>
      </c>
      <c r="G130">
        <v>219070</v>
      </c>
      <c r="H130">
        <v>107862</v>
      </c>
      <c r="I130">
        <v>142403</v>
      </c>
      <c r="J130">
        <v>302203</v>
      </c>
      <c r="K130">
        <v>449968</v>
      </c>
      <c r="L130">
        <v>290469</v>
      </c>
      <c r="M130">
        <v>206226</v>
      </c>
      <c r="N130">
        <v>105984</v>
      </c>
      <c r="O130">
        <v>79674</v>
      </c>
      <c r="P130">
        <v>74808</v>
      </c>
    </row>
    <row r="131" spans="1:17" hidden="1" x14ac:dyDescent="0.3">
      <c r="A131" t="s">
        <v>37</v>
      </c>
      <c r="B131" t="s">
        <v>29</v>
      </c>
      <c r="D131" s="4">
        <v>2018</v>
      </c>
      <c r="E131">
        <v>70652</v>
      </c>
      <c r="F131">
        <v>70450</v>
      </c>
      <c r="G131">
        <v>128682</v>
      </c>
      <c r="H131">
        <v>93585</v>
      </c>
      <c r="I131">
        <v>143790</v>
      </c>
      <c r="J131">
        <v>240295</v>
      </c>
      <c r="K131">
        <v>421553</v>
      </c>
      <c r="L131">
        <v>204010</v>
      </c>
      <c r="M131">
        <v>167089</v>
      </c>
      <c r="N131">
        <v>132862</v>
      </c>
      <c r="O131">
        <v>52878</v>
      </c>
      <c r="P131">
        <v>30233</v>
      </c>
    </row>
    <row r="132" spans="1:17" hidden="1" x14ac:dyDescent="0.3">
      <c r="A132" t="s">
        <v>37</v>
      </c>
      <c r="B132" t="s">
        <v>29</v>
      </c>
      <c r="D132" s="4">
        <v>2017</v>
      </c>
      <c r="E132">
        <v>60576</v>
      </c>
      <c r="F132">
        <v>85561</v>
      </c>
      <c r="G132">
        <v>90620</v>
      </c>
      <c r="H132">
        <v>102570</v>
      </c>
      <c r="I132">
        <v>149426</v>
      </c>
      <c r="J132">
        <v>247641</v>
      </c>
      <c r="K132">
        <v>319946</v>
      </c>
      <c r="L132">
        <v>462357</v>
      </c>
      <c r="M132">
        <v>405688</v>
      </c>
      <c r="N132">
        <v>82494</v>
      </c>
      <c r="O132">
        <v>87193</v>
      </c>
      <c r="P132">
        <v>64399</v>
      </c>
    </row>
    <row r="133" spans="1:17" hidden="1" x14ac:dyDescent="0.3">
      <c r="A133" t="s">
        <v>37</v>
      </c>
      <c r="B133" t="s">
        <v>29</v>
      </c>
      <c r="D133" s="4">
        <v>2016</v>
      </c>
      <c r="E133">
        <v>56588</v>
      </c>
      <c r="F133">
        <v>73072</v>
      </c>
      <c r="G133">
        <v>90653</v>
      </c>
      <c r="H133">
        <v>99945</v>
      </c>
      <c r="I133">
        <v>175447</v>
      </c>
      <c r="J133">
        <v>242632</v>
      </c>
      <c r="K133">
        <v>308792</v>
      </c>
      <c r="L133">
        <v>219929</v>
      </c>
      <c r="M133">
        <v>179245</v>
      </c>
      <c r="N133">
        <v>115180</v>
      </c>
      <c r="O133">
        <v>82775</v>
      </c>
      <c r="P133">
        <v>53965</v>
      </c>
    </row>
    <row r="134" spans="1:17" hidden="1" x14ac:dyDescent="0.3">
      <c r="A134" t="s">
        <v>37</v>
      </c>
      <c r="B134" t="s">
        <v>29</v>
      </c>
      <c r="D134" s="4">
        <v>2015</v>
      </c>
      <c r="E134">
        <v>55607</v>
      </c>
      <c r="F134">
        <v>47594</v>
      </c>
      <c r="G134">
        <v>93170</v>
      </c>
      <c r="H134">
        <v>93419</v>
      </c>
      <c r="I134">
        <v>141525</v>
      </c>
      <c r="J134">
        <v>174125</v>
      </c>
      <c r="K134">
        <v>362197</v>
      </c>
      <c r="L134">
        <v>262479</v>
      </c>
      <c r="M134">
        <v>169403</v>
      </c>
      <c r="N134">
        <v>101082</v>
      </c>
      <c r="O134">
        <v>75316</v>
      </c>
      <c r="P134">
        <v>64278</v>
      </c>
    </row>
    <row r="135" spans="1:17" hidden="1" x14ac:dyDescent="0.3">
      <c r="A135" t="s">
        <v>37</v>
      </c>
      <c r="B135" t="s">
        <v>29</v>
      </c>
      <c r="D135" s="4">
        <v>2014</v>
      </c>
      <c r="E135">
        <v>40701</v>
      </c>
      <c r="F135">
        <v>51423</v>
      </c>
      <c r="G135">
        <v>85786</v>
      </c>
      <c r="H135">
        <v>89324</v>
      </c>
      <c r="I135">
        <v>161258</v>
      </c>
      <c r="J135">
        <v>215070</v>
      </c>
      <c r="K135">
        <v>283291</v>
      </c>
      <c r="L135">
        <v>255908</v>
      </c>
      <c r="M135">
        <v>144874</v>
      </c>
      <c r="N135">
        <v>102336</v>
      </c>
      <c r="O135">
        <v>64236</v>
      </c>
      <c r="P135">
        <v>59165</v>
      </c>
    </row>
    <row r="136" spans="1:17" hidden="1" x14ac:dyDescent="0.3">
      <c r="A136" t="s">
        <v>37</v>
      </c>
      <c r="B136" t="s">
        <v>29</v>
      </c>
      <c r="D136" s="4">
        <v>2013</v>
      </c>
      <c r="E136">
        <v>54937</v>
      </c>
      <c r="F136">
        <v>47432</v>
      </c>
      <c r="G136">
        <v>77032</v>
      </c>
      <c r="H136">
        <v>101281</v>
      </c>
      <c r="I136">
        <v>144046</v>
      </c>
      <c r="J136">
        <v>219493</v>
      </c>
      <c r="K136">
        <v>357123</v>
      </c>
      <c r="L136">
        <v>304087</v>
      </c>
      <c r="M136">
        <v>190536</v>
      </c>
      <c r="N136">
        <v>78671</v>
      </c>
      <c r="O136">
        <v>62707</v>
      </c>
      <c r="P136">
        <v>44350</v>
      </c>
    </row>
    <row r="137" spans="1:17" hidden="1" x14ac:dyDescent="0.3">
      <c r="A137" t="s">
        <v>37</v>
      </c>
      <c r="B137" t="s">
        <v>29</v>
      </c>
      <c r="D137" s="4">
        <v>2012</v>
      </c>
      <c r="E137">
        <v>58521</v>
      </c>
      <c r="F137">
        <v>51948</v>
      </c>
      <c r="G137">
        <v>106271</v>
      </c>
      <c r="H137">
        <v>73145</v>
      </c>
      <c r="I137">
        <v>194496</v>
      </c>
      <c r="J137">
        <v>270881</v>
      </c>
      <c r="K137">
        <v>361124</v>
      </c>
      <c r="L137">
        <v>260821</v>
      </c>
      <c r="M137">
        <v>160416</v>
      </c>
      <c r="N137">
        <v>228117</v>
      </c>
      <c r="O137">
        <v>67680</v>
      </c>
      <c r="P137">
        <v>55961</v>
      </c>
    </row>
    <row r="138" spans="1:17" hidden="1" x14ac:dyDescent="0.3">
      <c r="A138" t="s">
        <v>37</v>
      </c>
      <c r="B138" t="s">
        <v>29</v>
      </c>
      <c r="D138" s="4">
        <v>2011</v>
      </c>
      <c r="E138">
        <v>53183</v>
      </c>
      <c r="F138">
        <v>49952</v>
      </c>
      <c r="G138">
        <v>70320</v>
      </c>
      <c r="H138">
        <v>86951</v>
      </c>
      <c r="I138">
        <v>172397</v>
      </c>
      <c r="J138">
        <v>269168</v>
      </c>
      <c r="K138">
        <v>421285</v>
      </c>
      <c r="L138">
        <v>287267</v>
      </c>
      <c r="M138">
        <v>147977</v>
      </c>
      <c r="N138">
        <v>154666</v>
      </c>
      <c r="O138">
        <v>67993</v>
      </c>
      <c r="P138">
        <v>59354</v>
      </c>
    </row>
    <row r="139" spans="1:17" hidden="1" x14ac:dyDescent="0.3">
      <c r="A139" t="s">
        <v>37</v>
      </c>
      <c r="B139" t="s">
        <v>29</v>
      </c>
      <c r="D139" s="4">
        <v>2010</v>
      </c>
      <c r="E139">
        <v>55054</v>
      </c>
      <c r="F139">
        <v>62911</v>
      </c>
      <c r="G139">
        <v>82251</v>
      </c>
      <c r="H139">
        <v>121602</v>
      </c>
      <c r="I139">
        <v>254665</v>
      </c>
      <c r="J139">
        <v>305983</v>
      </c>
      <c r="K139">
        <v>454424</v>
      </c>
      <c r="L139">
        <v>370482</v>
      </c>
      <c r="M139">
        <v>182416</v>
      </c>
      <c r="N139">
        <v>143659</v>
      </c>
      <c r="O139">
        <v>66410</v>
      </c>
      <c r="P139">
        <v>50488</v>
      </c>
    </row>
    <row r="140" spans="1:17" hidden="1" x14ac:dyDescent="0.3">
      <c r="A140" t="s">
        <v>37</v>
      </c>
      <c r="B140" t="s">
        <v>29</v>
      </c>
      <c r="D140" s="4">
        <v>2009</v>
      </c>
      <c r="E140">
        <v>42892</v>
      </c>
      <c r="F140">
        <v>47599</v>
      </c>
      <c r="G140">
        <v>110867</v>
      </c>
      <c r="H140">
        <v>100971</v>
      </c>
      <c r="I140">
        <v>207383</v>
      </c>
      <c r="J140">
        <v>293039</v>
      </c>
      <c r="K140">
        <v>392247</v>
      </c>
      <c r="L140">
        <v>344229</v>
      </c>
      <c r="M140">
        <v>178591</v>
      </c>
      <c r="N140">
        <v>101558</v>
      </c>
      <c r="O140">
        <v>80610</v>
      </c>
      <c r="P140">
        <v>44582</v>
      </c>
    </row>
    <row r="141" spans="1:17" hidden="1" x14ac:dyDescent="0.3">
      <c r="A141" t="s">
        <v>37</v>
      </c>
      <c r="B141" t="s">
        <v>29</v>
      </c>
      <c r="D141" s="4">
        <v>2008</v>
      </c>
      <c r="E141">
        <v>103752</v>
      </c>
      <c r="F141">
        <v>97179</v>
      </c>
      <c r="G141">
        <v>67309</v>
      </c>
      <c r="H141">
        <v>108459</v>
      </c>
      <c r="I141">
        <v>147595</v>
      </c>
      <c r="J141">
        <v>230591</v>
      </c>
      <c r="K141">
        <v>387513</v>
      </c>
      <c r="L141">
        <v>305361</v>
      </c>
      <c r="M141">
        <v>140252</v>
      </c>
      <c r="N141">
        <v>130188</v>
      </c>
      <c r="O141">
        <v>61223</v>
      </c>
      <c r="P141">
        <v>54174</v>
      </c>
    </row>
    <row r="142" spans="1:17" hidden="1" x14ac:dyDescent="0.3">
      <c r="A142" t="s">
        <v>37</v>
      </c>
      <c r="B142" t="s">
        <v>29</v>
      </c>
      <c r="D142" s="4">
        <v>2007</v>
      </c>
      <c r="E142">
        <v>101425</v>
      </c>
      <c r="F142">
        <v>90281</v>
      </c>
      <c r="G142">
        <v>121486</v>
      </c>
      <c r="H142">
        <v>184872</v>
      </c>
      <c r="I142">
        <v>227415</v>
      </c>
      <c r="J142">
        <v>266917</v>
      </c>
      <c r="K142">
        <v>308973</v>
      </c>
      <c r="L142">
        <v>220205</v>
      </c>
      <c r="M142">
        <v>183060</v>
      </c>
      <c r="N142">
        <v>85851</v>
      </c>
      <c r="O142">
        <v>87854</v>
      </c>
      <c r="P142">
        <v>94005</v>
      </c>
    </row>
    <row r="143" spans="1:17" hidden="1" x14ac:dyDescent="0.3">
      <c r="A143" t="s">
        <v>37</v>
      </c>
      <c r="B143" t="s">
        <v>29</v>
      </c>
      <c r="D143" s="4">
        <v>2006</v>
      </c>
      <c r="E143">
        <v>79738</v>
      </c>
      <c r="F143">
        <v>91209</v>
      </c>
      <c r="G143">
        <v>142869</v>
      </c>
      <c r="H143">
        <v>172698</v>
      </c>
      <c r="I143">
        <v>237535</v>
      </c>
      <c r="J143">
        <v>222296</v>
      </c>
      <c r="K143">
        <v>323569</v>
      </c>
      <c r="L143">
        <v>212657</v>
      </c>
      <c r="M143">
        <v>166756</v>
      </c>
      <c r="N143">
        <v>115264</v>
      </c>
      <c r="O143">
        <v>95094</v>
      </c>
      <c r="P143">
        <v>78447</v>
      </c>
    </row>
    <row r="144" spans="1:17" hidden="1" x14ac:dyDescent="0.3">
      <c r="A144" t="s">
        <v>37</v>
      </c>
      <c r="B144" t="s">
        <v>29</v>
      </c>
      <c r="D144" s="4">
        <v>2005</v>
      </c>
      <c r="E144">
        <v>47189</v>
      </c>
      <c r="F144">
        <v>48589</v>
      </c>
      <c r="G144">
        <v>95605</v>
      </c>
      <c r="H144">
        <v>123495</v>
      </c>
      <c r="I144">
        <v>164309</v>
      </c>
      <c r="J144">
        <v>303310</v>
      </c>
      <c r="K144">
        <v>358000</v>
      </c>
      <c r="L144">
        <v>271500</v>
      </c>
      <c r="M144">
        <v>176484</v>
      </c>
      <c r="N144">
        <v>172414</v>
      </c>
      <c r="O144">
        <v>294311</v>
      </c>
      <c r="P144">
        <v>72130</v>
      </c>
    </row>
    <row r="145" spans="1:16" hidden="1" x14ac:dyDescent="0.3">
      <c r="A145" t="s">
        <v>37</v>
      </c>
      <c r="B145" t="s">
        <v>29</v>
      </c>
      <c r="D145" s="4">
        <v>2004</v>
      </c>
      <c r="E145">
        <v>48885</v>
      </c>
      <c r="F145">
        <v>109572</v>
      </c>
      <c r="G145">
        <v>120575</v>
      </c>
      <c r="H145">
        <v>118005</v>
      </c>
      <c r="I145">
        <v>142175</v>
      </c>
      <c r="J145">
        <v>235216</v>
      </c>
      <c r="K145">
        <v>296161</v>
      </c>
      <c r="L145">
        <v>254818</v>
      </c>
      <c r="M145">
        <v>241134</v>
      </c>
      <c r="N145">
        <v>124739</v>
      </c>
      <c r="O145">
        <v>64693</v>
      </c>
      <c r="P145">
        <v>54357</v>
      </c>
    </row>
    <row r="146" spans="1:16" hidden="1" x14ac:dyDescent="0.3">
      <c r="A146" t="s">
        <v>37</v>
      </c>
      <c r="B146" t="s">
        <v>29</v>
      </c>
      <c r="D146" s="4">
        <v>2003</v>
      </c>
      <c r="E146">
        <v>62853</v>
      </c>
      <c r="F146">
        <v>53175</v>
      </c>
      <c r="G146">
        <v>113304</v>
      </c>
      <c r="H146">
        <v>111582</v>
      </c>
      <c r="I146">
        <v>153938</v>
      </c>
      <c r="J146">
        <v>263749</v>
      </c>
      <c r="K146">
        <v>310564</v>
      </c>
      <c r="L146">
        <v>307753</v>
      </c>
      <c r="M146">
        <v>163019</v>
      </c>
      <c r="N146">
        <v>145072</v>
      </c>
      <c r="O146">
        <v>205133</v>
      </c>
      <c r="P146">
        <v>63307</v>
      </c>
    </row>
    <row r="147" spans="1:16" hidden="1" x14ac:dyDescent="0.3">
      <c r="A147" t="s">
        <v>37</v>
      </c>
      <c r="B147" t="s">
        <v>29</v>
      </c>
      <c r="D147" s="4">
        <v>2002</v>
      </c>
      <c r="E147">
        <v>72888</v>
      </c>
      <c r="F147">
        <v>55749</v>
      </c>
      <c r="G147">
        <v>80172</v>
      </c>
      <c r="H147">
        <v>118132</v>
      </c>
      <c r="I147">
        <v>152395</v>
      </c>
      <c r="J147">
        <v>320537</v>
      </c>
      <c r="K147">
        <v>312012</v>
      </c>
      <c r="L147">
        <v>314204</v>
      </c>
      <c r="M147">
        <v>187148</v>
      </c>
      <c r="N147">
        <v>248675</v>
      </c>
      <c r="O147">
        <v>78610</v>
      </c>
      <c r="P147">
        <v>49419</v>
      </c>
    </row>
    <row r="148" spans="1:16" hidden="1" x14ac:dyDescent="0.3">
      <c r="A148" t="s">
        <v>37</v>
      </c>
      <c r="B148" t="s">
        <v>29</v>
      </c>
      <c r="D148" s="4">
        <v>2001</v>
      </c>
      <c r="E148">
        <v>51640</v>
      </c>
      <c r="F148">
        <v>49950</v>
      </c>
      <c r="G148">
        <v>85289</v>
      </c>
      <c r="H148">
        <v>108564</v>
      </c>
      <c r="I148">
        <v>148536</v>
      </c>
      <c r="J148">
        <v>308612</v>
      </c>
      <c r="K148">
        <v>342952</v>
      </c>
      <c r="L148">
        <v>244250</v>
      </c>
      <c r="M148">
        <v>174408</v>
      </c>
      <c r="N148">
        <v>86090</v>
      </c>
      <c r="O148">
        <v>79302</v>
      </c>
      <c r="P148">
        <v>55811</v>
      </c>
    </row>
    <row r="149" spans="1:16" hidden="1" x14ac:dyDescent="0.3">
      <c r="A149" t="s">
        <v>37</v>
      </c>
      <c r="B149" t="s">
        <v>29</v>
      </c>
      <c r="D149" s="4">
        <v>2000</v>
      </c>
      <c r="E149">
        <v>60394</v>
      </c>
      <c r="F149">
        <v>63790</v>
      </c>
      <c r="G149">
        <v>97138</v>
      </c>
      <c r="H149">
        <v>102971</v>
      </c>
      <c r="I149">
        <v>196786</v>
      </c>
      <c r="J149">
        <v>268247</v>
      </c>
      <c r="K149">
        <v>350308</v>
      </c>
      <c r="L149">
        <v>258377</v>
      </c>
      <c r="M149">
        <v>161375</v>
      </c>
      <c r="N149">
        <v>144658</v>
      </c>
      <c r="O149">
        <v>71602</v>
      </c>
      <c r="P149">
        <v>44582</v>
      </c>
    </row>
    <row r="150" spans="1:16" hidden="1" x14ac:dyDescent="0.3">
      <c r="A150" t="s">
        <v>37</v>
      </c>
      <c r="B150" t="s">
        <v>29</v>
      </c>
      <c r="D150" s="4">
        <v>1999</v>
      </c>
      <c r="E150">
        <v>49232</v>
      </c>
      <c r="F150">
        <v>62552</v>
      </c>
      <c r="G150">
        <v>99955</v>
      </c>
      <c r="H150">
        <v>99194</v>
      </c>
      <c r="I150">
        <v>235178</v>
      </c>
      <c r="J150">
        <v>241590</v>
      </c>
      <c r="K150">
        <v>313677</v>
      </c>
      <c r="L150">
        <v>241890</v>
      </c>
      <c r="M150">
        <v>165847</v>
      </c>
      <c r="N150">
        <v>110558</v>
      </c>
      <c r="O150">
        <v>80484</v>
      </c>
      <c r="P150">
        <v>47890</v>
      </c>
    </row>
    <row r="151" spans="1:16" hidden="1" x14ac:dyDescent="0.3">
      <c r="A151" t="s">
        <v>37</v>
      </c>
      <c r="B151" t="s">
        <v>29</v>
      </c>
      <c r="D151" s="4">
        <v>1998</v>
      </c>
      <c r="E151">
        <v>59636</v>
      </c>
      <c r="F151">
        <v>94263</v>
      </c>
      <c r="G151">
        <v>90113</v>
      </c>
      <c r="H151">
        <v>154915</v>
      </c>
      <c r="I151">
        <v>219159</v>
      </c>
      <c r="J151">
        <v>276936</v>
      </c>
      <c r="K151">
        <v>320574</v>
      </c>
      <c r="L151">
        <v>464760</v>
      </c>
      <c r="M151">
        <v>168100</v>
      </c>
      <c r="N151">
        <v>126475</v>
      </c>
      <c r="O151">
        <v>76710</v>
      </c>
      <c r="P151">
        <v>57148</v>
      </c>
    </row>
    <row r="152" spans="1:16" hidden="1" x14ac:dyDescent="0.3">
      <c r="A152" t="s">
        <v>37</v>
      </c>
      <c r="B152" t="s">
        <v>29</v>
      </c>
      <c r="D152" s="4">
        <v>1997</v>
      </c>
      <c r="E152">
        <v>50067</v>
      </c>
      <c r="F152">
        <v>46304</v>
      </c>
      <c r="G152">
        <v>82368</v>
      </c>
      <c r="H152">
        <v>84975</v>
      </c>
      <c r="I152">
        <v>136976</v>
      </c>
      <c r="J152">
        <v>237642</v>
      </c>
      <c r="K152">
        <v>279009</v>
      </c>
      <c r="L152">
        <v>193447</v>
      </c>
      <c r="M152">
        <v>140383</v>
      </c>
      <c r="N152">
        <v>124887</v>
      </c>
      <c r="O152">
        <v>59638</v>
      </c>
      <c r="P152">
        <v>48086</v>
      </c>
    </row>
    <row r="153" spans="1:16" hidden="1" x14ac:dyDescent="0.3">
      <c r="A153" t="s">
        <v>37</v>
      </c>
      <c r="B153" t="s">
        <v>29</v>
      </c>
      <c r="D153" s="4">
        <v>1996</v>
      </c>
      <c r="E153">
        <v>37746</v>
      </c>
      <c r="F153">
        <v>60815</v>
      </c>
      <c r="G153">
        <v>84303</v>
      </c>
      <c r="H153">
        <v>90460</v>
      </c>
      <c r="I153">
        <v>127243</v>
      </c>
      <c r="J153">
        <v>225302</v>
      </c>
      <c r="K153">
        <v>262521</v>
      </c>
      <c r="L153">
        <v>265620</v>
      </c>
      <c r="M153">
        <v>148690</v>
      </c>
      <c r="N153">
        <v>130235</v>
      </c>
      <c r="O153">
        <v>52627</v>
      </c>
      <c r="P153">
        <v>40604</v>
      </c>
    </row>
    <row r="154" spans="1:16" hidden="1" x14ac:dyDescent="0.3">
      <c r="A154" t="s">
        <v>37</v>
      </c>
      <c r="B154" t="s">
        <v>29</v>
      </c>
      <c r="D154" s="4">
        <v>1995</v>
      </c>
      <c r="E154">
        <v>52257</v>
      </c>
      <c r="F154">
        <v>58716</v>
      </c>
      <c r="G154">
        <v>95241</v>
      </c>
      <c r="H154">
        <v>104054</v>
      </c>
      <c r="I154">
        <v>173537</v>
      </c>
      <c r="J154">
        <v>273035</v>
      </c>
      <c r="K154">
        <v>318305</v>
      </c>
      <c r="L154">
        <v>255754</v>
      </c>
      <c r="M154">
        <v>164791</v>
      </c>
      <c r="N154">
        <v>113689</v>
      </c>
      <c r="O154">
        <v>54742</v>
      </c>
      <c r="P154">
        <v>32367</v>
      </c>
    </row>
    <row r="155" spans="1:16" hidden="1" x14ac:dyDescent="0.3">
      <c r="A155" t="s">
        <v>37</v>
      </c>
      <c r="B155" t="s">
        <v>29</v>
      </c>
      <c r="D155" s="4">
        <v>1994</v>
      </c>
      <c r="E155">
        <v>46775</v>
      </c>
      <c r="F155">
        <v>55652</v>
      </c>
      <c r="G155">
        <v>88733</v>
      </c>
      <c r="H155">
        <v>131190</v>
      </c>
      <c r="I155">
        <v>201006</v>
      </c>
      <c r="J155">
        <v>258412</v>
      </c>
      <c r="K155">
        <v>281718</v>
      </c>
      <c r="L155">
        <v>217409</v>
      </c>
      <c r="M155">
        <v>161325</v>
      </c>
      <c r="N155">
        <v>140964</v>
      </c>
      <c r="O155">
        <v>68447</v>
      </c>
      <c r="P155">
        <v>48327</v>
      </c>
    </row>
    <row r="156" spans="1:16" hidden="1" x14ac:dyDescent="0.3">
      <c r="A156" t="s">
        <v>37</v>
      </c>
      <c r="B156" t="s">
        <v>29</v>
      </c>
      <c r="D156" s="4">
        <v>1993</v>
      </c>
      <c r="E156">
        <v>67025</v>
      </c>
      <c r="F156">
        <v>63002</v>
      </c>
      <c r="G156">
        <v>86770</v>
      </c>
      <c r="H156">
        <v>121069</v>
      </c>
      <c r="I156">
        <v>185149</v>
      </c>
      <c r="J156">
        <v>247340</v>
      </c>
      <c r="K156">
        <v>321648</v>
      </c>
      <c r="L156">
        <v>271654</v>
      </c>
      <c r="M156">
        <v>151176</v>
      </c>
      <c r="N156">
        <v>132140</v>
      </c>
      <c r="O156">
        <v>62128</v>
      </c>
      <c r="P156">
        <v>53993</v>
      </c>
    </row>
    <row r="157" spans="1:16" hidden="1" x14ac:dyDescent="0.3">
      <c r="A157" t="s">
        <v>37</v>
      </c>
      <c r="B157" t="s">
        <v>29</v>
      </c>
      <c r="D157" s="4">
        <v>1992</v>
      </c>
      <c r="E157">
        <v>67950</v>
      </c>
      <c r="F157">
        <v>78125</v>
      </c>
      <c r="G157">
        <v>108608</v>
      </c>
      <c r="H157">
        <v>124426</v>
      </c>
      <c r="I157">
        <v>210338</v>
      </c>
      <c r="J157">
        <v>263343</v>
      </c>
      <c r="K157">
        <v>255935</v>
      </c>
      <c r="L157">
        <v>296624</v>
      </c>
      <c r="M157">
        <v>187322</v>
      </c>
      <c r="N157">
        <v>145341</v>
      </c>
      <c r="O157">
        <v>173131</v>
      </c>
      <c r="P157">
        <v>61955</v>
      </c>
    </row>
    <row r="158" spans="1:16" hidden="1" x14ac:dyDescent="0.3">
      <c r="A158" t="s">
        <v>37</v>
      </c>
      <c r="B158" t="s">
        <v>29</v>
      </c>
      <c r="D158" s="4">
        <v>1991</v>
      </c>
      <c r="E158">
        <v>68347</v>
      </c>
      <c r="F158">
        <v>82004</v>
      </c>
      <c r="G158">
        <v>121251</v>
      </c>
      <c r="H158">
        <v>152926</v>
      </c>
      <c r="I158">
        <v>228868</v>
      </c>
      <c r="J158">
        <v>300347</v>
      </c>
      <c r="K158">
        <v>346631</v>
      </c>
      <c r="L158">
        <v>269758</v>
      </c>
      <c r="M158">
        <v>196667</v>
      </c>
      <c r="N158">
        <v>136249</v>
      </c>
      <c r="O158">
        <v>92568</v>
      </c>
      <c r="P158">
        <v>63185</v>
      </c>
    </row>
    <row r="159" spans="1:16" hidden="1" x14ac:dyDescent="0.3">
      <c r="A159" t="s">
        <v>37</v>
      </c>
      <c r="B159" t="s">
        <v>29</v>
      </c>
      <c r="D159" s="4">
        <v>1990</v>
      </c>
      <c r="E159">
        <v>74242</v>
      </c>
      <c r="F159">
        <v>71651</v>
      </c>
      <c r="G159">
        <v>116094</v>
      </c>
      <c r="H159">
        <v>185597</v>
      </c>
      <c r="I159">
        <v>175490</v>
      </c>
      <c r="J159">
        <v>276779</v>
      </c>
      <c r="K159">
        <v>297324</v>
      </c>
      <c r="L159">
        <v>260020</v>
      </c>
      <c r="M159">
        <v>191685</v>
      </c>
      <c r="N159">
        <v>124728</v>
      </c>
      <c r="O159">
        <v>83821</v>
      </c>
      <c r="P159">
        <v>62470</v>
      </c>
    </row>
    <row r="160" spans="1:16" hidden="1" x14ac:dyDescent="0.3">
      <c r="A160" t="s">
        <v>37</v>
      </c>
      <c r="B160" t="s">
        <v>29</v>
      </c>
      <c r="D160" s="4">
        <v>1989</v>
      </c>
      <c r="E160">
        <v>71350</v>
      </c>
      <c r="F160">
        <v>67596</v>
      </c>
      <c r="G160">
        <v>97779</v>
      </c>
      <c r="H160">
        <v>128005</v>
      </c>
      <c r="I160">
        <v>166234</v>
      </c>
      <c r="J160">
        <v>248515</v>
      </c>
      <c r="K160">
        <v>298759</v>
      </c>
      <c r="L160">
        <v>259932</v>
      </c>
      <c r="M160">
        <v>172841</v>
      </c>
      <c r="N160">
        <v>160002</v>
      </c>
      <c r="O160">
        <v>69385</v>
      </c>
      <c r="P160">
        <v>51504</v>
      </c>
    </row>
    <row r="161" spans="1:17" hidden="1" x14ac:dyDescent="0.3">
      <c r="A161" t="s">
        <v>37</v>
      </c>
      <c r="B161" t="s">
        <v>29</v>
      </c>
      <c r="D161" s="4">
        <v>1988</v>
      </c>
      <c r="E161">
        <v>61882</v>
      </c>
      <c r="F161">
        <v>67916</v>
      </c>
      <c r="G161">
        <v>89714</v>
      </c>
      <c r="H161">
        <v>139687</v>
      </c>
      <c r="I161">
        <v>240207</v>
      </c>
      <c r="J161">
        <v>276841</v>
      </c>
      <c r="K161">
        <v>335816</v>
      </c>
      <c r="L161">
        <v>271779</v>
      </c>
      <c r="M161">
        <v>158446</v>
      </c>
      <c r="N161">
        <v>116048</v>
      </c>
      <c r="O161">
        <v>68861</v>
      </c>
      <c r="P161">
        <v>58179</v>
      </c>
    </row>
    <row r="162" spans="1:17" hidden="1" x14ac:dyDescent="0.3">
      <c r="A162" t="s">
        <v>37</v>
      </c>
      <c r="B162" t="s">
        <v>29</v>
      </c>
      <c r="D162" s="4">
        <v>1987</v>
      </c>
      <c r="E162">
        <v>38587</v>
      </c>
      <c r="F162">
        <v>54960</v>
      </c>
      <c r="G162">
        <v>78211</v>
      </c>
      <c r="H162">
        <v>109427</v>
      </c>
      <c r="I162">
        <v>151775</v>
      </c>
      <c r="J162">
        <v>252000</v>
      </c>
      <c r="K162">
        <v>248556</v>
      </c>
      <c r="L162">
        <v>236969</v>
      </c>
      <c r="M162">
        <v>173321</v>
      </c>
      <c r="N162">
        <v>102333</v>
      </c>
      <c r="O162">
        <v>78547</v>
      </c>
      <c r="P162">
        <v>51552</v>
      </c>
    </row>
    <row r="163" spans="1:17" hidden="1" x14ac:dyDescent="0.3">
      <c r="A163" t="s">
        <v>37</v>
      </c>
      <c r="B163" t="s">
        <v>29</v>
      </c>
      <c r="D163" s="4">
        <v>1986</v>
      </c>
      <c r="E163">
        <v>90441</v>
      </c>
      <c r="F163">
        <v>54560</v>
      </c>
      <c r="G163">
        <v>101177</v>
      </c>
      <c r="H163">
        <v>155610</v>
      </c>
      <c r="I163">
        <v>170099</v>
      </c>
      <c r="J163">
        <v>223525</v>
      </c>
      <c r="K163">
        <v>276617</v>
      </c>
      <c r="L163">
        <v>260488</v>
      </c>
      <c r="M163">
        <v>152068</v>
      </c>
      <c r="N163">
        <v>102848</v>
      </c>
      <c r="O163">
        <v>73333</v>
      </c>
      <c r="P163">
        <v>15817</v>
      </c>
    </row>
    <row r="164" spans="1:17" hidden="1" x14ac:dyDescent="0.3">
      <c r="A164" t="s">
        <v>37</v>
      </c>
      <c r="B164" t="s">
        <v>29</v>
      </c>
      <c r="D164" s="4">
        <v>1985</v>
      </c>
      <c r="E164">
        <v>39403</v>
      </c>
      <c r="F164">
        <v>47997</v>
      </c>
      <c r="G164">
        <v>82956</v>
      </c>
      <c r="H164">
        <v>205326</v>
      </c>
      <c r="I164">
        <v>252268</v>
      </c>
      <c r="J164">
        <v>272462</v>
      </c>
      <c r="K164">
        <v>275402</v>
      </c>
      <c r="L164">
        <v>204361</v>
      </c>
      <c r="M164">
        <v>187358</v>
      </c>
      <c r="N164">
        <v>133354</v>
      </c>
      <c r="O164">
        <v>50176</v>
      </c>
      <c r="P164">
        <v>49263</v>
      </c>
    </row>
    <row r="165" spans="1:17" hidden="1" x14ac:dyDescent="0.3">
      <c r="A165" t="s">
        <v>37</v>
      </c>
      <c r="B165" t="s">
        <v>29</v>
      </c>
      <c r="D165" s="4">
        <v>1984</v>
      </c>
      <c r="E165">
        <v>10651</v>
      </c>
      <c r="F165">
        <v>9106</v>
      </c>
      <c r="G165">
        <v>15036</v>
      </c>
      <c r="H165">
        <v>59193</v>
      </c>
      <c r="I165">
        <v>157202</v>
      </c>
      <c r="J165">
        <v>266251</v>
      </c>
      <c r="K165">
        <v>281379</v>
      </c>
      <c r="L165">
        <v>369824</v>
      </c>
      <c r="M165">
        <v>140956</v>
      </c>
      <c r="N165">
        <v>108827</v>
      </c>
      <c r="O165">
        <v>80516</v>
      </c>
      <c r="P165">
        <v>61487</v>
      </c>
    </row>
    <row r="166" spans="1:17" hidden="1" x14ac:dyDescent="0.3">
      <c r="A166" t="s">
        <v>37</v>
      </c>
      <c r="B166" t="s">
        <v>29</v>
      </c>
      <c r="D166" s="4">
        <v>1983</v>
      </c>
      <c r="E166">
        <v>6010</v>
      </c>
      <c r="F166">
        <v>7795</v>
      </c>
      <c r="G166">
        <v>29073</v>
      </c>
      <c r="H166">
        <v>88574</v>
      </c>
      <c r="I166">
        <v>138065</v>
      </c>
      <c r="J166">
        <v>297513</v>
      </c>
      <c r="K166">
        <v>346380</v>
      </c>
      <c r="L166">
        <v>288396</v>
      </c>
      <c r="M166">
        <v>151424</v>
      </c>
      <c r="N166">
        <v>114853</v>
      </c>
      <c r="O166">
        <v>37304</v>
      </c>
      <c r="P166">
        <v>5243</v>
      </c>
    </row>
    <row r="167" spans="1:17" hidden="1" x14ac:dyDescent="0.3">
      <c r="A167" t="s">
        <v>37</v>
      </c>
      <c r="B167" t="s">
        <v>29</v>
      </c>
      <c r="D167" s="4">
        <v>1982</v>
      </c>
      <c r="E167">
        <v>5551</v>
      </c>
      <c r="F167">
        <v>8232</v>
      </c>
      <c r="G167">
        <v>20240</v>
      </c>
      <c r="H167">
        <v>18973</v>
      </c>
      <c r="I167">
        <v>122343</v>
      </c>
      <c r="J167">
        <v>159700</v>
      </c>
      <c r="K167">
        <v>282807</v>
      </c>
      <c r="L167">
        <v>216637</v>
      </c>
      <c r="M167">
        <v>110263</v>
      </c>
      <c r="N167">
        <v>103961</v>
      </c>
      <c r="O167">
        <v>12190</v>
      </c>
      <c r="P167">
        <v>5676</v>
      </c>
    </row>
    <row r="168" spans="1:17" hidden="1" x14ac:dyDescent="0.3">
      <c r="A168" t="s">
        <v>37</v>
      </c>
      <c r="B168" t="s">
        <v>29</v>
      </c>
      <c r="D168" s="4">
        <v>1981</v>
      </c>
      <c r="E168">
        <v>7800</v>
      </c>
      <c r="F168">
        <v>5976</v>
      </c>
      <c r="G168">
        <v>24335</v>
      </c>
      <c r="H168">
        <v>16356</v>
      </c>
      <c r="I168">
        <v>113083</v>
      </c>
      <c r="J168">
        <v>184853</v>
      </c>
      <c r="K168">
        <v>225617</v>
      </c>
      <c r="L168">
        <v>176637</v>
      </c>
      <c r="M168">
        <v>146042</v>
      </c>
      <c r="N168">
        <v>102932</v>
      </c>
      <c r="O168">
        <v>12129</v>
      </c>
      <c r="P168">
        <v>7676</v>
      </c>
    </row>
    <row r="169" spans="1:17" hidden="1" x14ac:dyDescent="0.3">
      <c r="A169" t="s">
        <v>37</v>
      </c>
      <c r="B169" t="s">
        <v>29</v>
      </c>
      <c r="D169" s="4">
        <v>1980</v>
      </c>
      <c r="E169">
        <v>3969</v>
      </c>
      <c r="F169">
        <v>3720</v>
      </c>
      <c r="G169">
        <v>9117</v>
      </c>
      <c r="H169">
        <v>15704</v>
      </c>
      <c r="I169">
        <v>144951</v>
      </c>
      <c r="J169">
        <v>264476</v>
      </c>
      <c r="K169">
        <v>396056</v>
      </c>
      <c r="L169">
        <v>238587</v>
      </c>
      <c r="M169">
        <v>63251</v>
      </c>
      <c r="N169">
        <v>66822</v>
      </c>
      <c r="O169">
        <v>11797</v>
      </c>
      <c r="P169">
        <v>4424</v>
      </c>
    </row>
    <row r="170" spans="1:17" hidden="1" x14ac:dyDescent="0.3">
      <c r="A170" t="s">
        <v>37</v>
      </c>
      <c r="B170" t="s">
        <v>29</v>
      </c>
      <c r="D170" s="4">
        <v>1979</v>
      </c>
      <c r="E170">
        <v>822</v>
      </c>
      <c r="F170">
        <v>1643</v>
      </c>
      <c r="G170">
        <v>3049</v>
      </c>
      <c r="H170">
        <v>9633</v>
      </c>
      <c r="I170">
        <v>26609</v>
      </c>
      <c r="J170">
        <v>263508</v>
      </c>
      <c r="K170">
        <v>365579</v>
      </c>
      <c r="L170">
        <v>315219</v>
      </c>
      <c r="M170">
        <v>218532</v>
      </c>
      <c r="N170">
        <v>390467</v>
      </c>
      <c r="O170">
        <v>8141</v>
      </c>
      <c r="P170">
        <v>2964</v>
      </c>
    </row>
    <row r="171" spans="1:17" x14ac:dyDescent="0.3">
      <c r="A171" t="s">
        <v>36</v>
      </c>
      <c r="B171" t="s">
        <v>28</v>
      </c>
      <c r="C171" t="str">
        <f>_xlfn.CONCAT(A171,", ", B171)</f>
        <v>Sleeping Bear Dunes NL, Michigan</v>
      </c>
      <c r="D171" s="4">
        <v>2020</v>
      </c>
      <c r="E171">
        <v>13049</v>
      </c>
      <c r="F171">
        <v>18726</v>
      </c>
      <c r="G171">
        <v>31178</v>
      </c>
      <c r="H171">
        <v>30776</v>
      </c>
      <c r="I171">
        <v>53678</v>
      </c>
      <c r="J171">
        <v>192016</v>
      </c>
      <c r="K171">
        <v>592404</v>
      </c>
      <c r="L171">
        <v>490098</v>
      </c>
      <c r="M171">
        <v>146543</v>
      </c>
      <c r="N171">
        <v>87831</v>
      </c>
      <c r="O171">
        <v>41641</v>
      </c>
      <c r="P171">
        <v>20756</v>
      </c>
      <c r="Q171">
        <f>SUM(E171:P171)</f>
        <v>1718696</v>
      </c>
    </row>
    <row r="172" spans="1:17" hidden="1" x14ac:dyDescent="0.3">
      <c r="A172" t="s">
        <v>36</v>
      </c>
      <c r="B172" t="s">
        <v>28</v>
      </c>
      <c r="D172" s="4">
        <v>2019</v>
      </c>
      <c r="E172">
        <v>10663</v>
      </c>
      <c r="F172">
        <v>11830</v>
      </c>
      <c r="G172">
        <v>23057</v>
      </c>
      <c r="H172">
        <v>31584</v>
      </c>
      <c r="I172">
        <v>73147</v>
      </c>
      <c r="J172">
        <v>200494</v>
      </c>
      <c r="K172">
        <v>499376</v>
      </c>
      <c r="L172">
        <v>397417</v>
      </c>
      <c r="M172">
        <v>187498</v>
      </c>
      <c r="N172">
        <v>105630</v>
      </c>
      <c r="O172">
        <v>16318</v>
      </c>
      <c r="P172">
        <v>12987</v>
      </c>
    </row>
    <row r="173" spans="1:17" hidden="1" x14ac:dyDescent="0.3">
      <c r="A173" t="s">
        <v>36</v>
      </c>
      <c r="B173" t="s">
        <v>28</v>
      </c>
      <c r="D173" s="4">
        <v>2018</v>
      </c>
      <c r="E173">
        <v>13028</v>
      </c>
      <c r="F173">
        <v>13956</v>
      </c>
      <c r="G173">
        <v>22029</v>
      </c>
      <c r="H173">
        <v>22370</v>
      </c>
      <c r="I173">
        <v>94654</v>
      </c>
      <c r="J173">
        <v>261590</v>
      </c>
      <c r="K173">
        <v>491463</v>
      </c>
      <c r="L173">
        <v>446426</v>
      </c>
      <c r="M173">
        <v>147375</v>
      </c>
      <c r="N173">
        <v>99740</v>
      </c>
      <c r="O173">
        <v>17928</v>
      </c>
      <c r="P173">
        <v>13041</v>
      </c>
    </row>
    <row r="174" spans="1:17" hidden="1" x14ac:dyDescent="0.3">
      <c r="A174" t="s">
        <v>36</v>
      </c>
      <c r="B174" t="s">
        <v>28</v>
      </c>
      <c r="D174" s="4">
        <v>2017</v>
      </c>
      <c r="E174">
        <v>14395</v>
      </c>
      <c r="F174">
        <v>15257</v>
      </c>
      <c r="G174">
        <v>14339</v>
      </c>
      <c r="H174">
        <v>38522</v>
      </c>
      <c r="I174">
        <v>81284</v>
      </c>
      <c r="J174">
        <v>210719</v>
      </c>
      <c r="K174">
        <v>561784</v>
      </c>
      <c r="L174">
        <v>428705</v>
      </c>
      <c r="M174">
        <v>185716</v>
      </c>
      <c r="N174">
        <v>100287</v>
      </c>
      <c r="O174">
        <v>17839</v>
      </c>
      <c r="P174">
        <v>9279</v>
      </c>
    </row>
    <row r="175" spans="1:17" hidden="1" x14ac:dyDescent="0.3">
      <c r="A175" t="s">
        <v>36</v>
      </c>
      <c r="B175" t="s">
        <v>28</v>
      </c>
      <c r="D175" s="4">
        <v>2016</v>
      </c>
      <c r="E175">
        <v>12994</v>
      </c>
      <c r="F175">
        <v>14577</v>
      </c>
      <c r="G175">
        <v>20166</v>
      </c>
      <c r="H175">
        <v>30032</v>
      </c>
      <c r="I175">
        <v>100289</v>
      </c>
      <c r="J175">
        <v>258960</v>
      </c>
      <c r="K175">
        <v>486506</v>
      </c>
      <c r="L175">
        <v>442439</v>
      </c>
      <c r="M175">
        <v>159394</v>
      </c>
      <c r="N175">
        <v>122032</v>
      </c>
      <c r="O175">
        <v>27774</v>
      </c>
      <c r="P175">
        <v>8390</v>
      </c>
    </row>
    <row r="176" spans="1:17" hidden="1" x14ac:dyDescent="0.3">
      <c r="A176" t="s">
        <v>36</v>
      </c>
      <c r="B176" t="s">
        <v>28</v>
      </c>
      <c r="D176" s="4">
        <v>2015</v>
      </c>
      <c r="E176">
        <v>6340</v>
      </c>
      <c r="F176">
        <v>12191</v>
      </c>
      <c r="G176">
        <v>11548</v>
      </c>
      <c r="H176">
        <v>36053</v>
      </c>
      <c r="I176">
        <v>74361</v>
      </c>
      <c r="J176">
        <v>256462</v>
      </c>
      <c r="K176">
        <v>483291</v>
      </c>
      <c r="L176">
        <v>358885</v>
      </c>
      <c r="M176">
        <v>141297</v>
      </c>
      <c r="N176">
        <v>119175</v>
      </c>
      <c r="O176">
        <v>22377</v>
      </c>
      <c r="P176">
        <v>13653</v>
      </c>
    </row>
    <row r="177" spans="1:16" hidden="1" x14ac:dyDescent="0.3">
      <c r="A177" t="s">
        <v>36</v>
      </c>
      <c r="B177" t="s">
        <v>28</v>
      </c>
      <c r="D177" s="4">
        <v>2014</v>
      </c>
      <c r="E177">
        <v>6189</v>
      </c>
      <c r="F177">
        <v>11778</v>
      </c>
      <c r="G177">
        <v>10434</v>
      </c>
      <c r="H177">
        <v>16465</v>
      </c>
      <c r="I177">
        <v>46282</v>
      </c>
      <c r="J177">
        <v>196781</v>
      </c>
      <c r="K177">
        <v>476296</v>
      </c>
      <c r="L177">
        <v>387642</v>
      </c>
      <c r="M177">
        <v>143264</v>
      </c>
      <c r="N177">
        <v>75773</v>
      </c>
      <c r="O177">
        <v>15776</v>
      </c>
      <c r="P177">
        <v>8721</v>
      </c>
    </row>
    <row r="178" spans="1:16" hidden="1" x14ac:dyDescent="0.3">
      <c r="A178" t="s">
        <v>36</v>
      </c>
      <c r="B178" t="s">
        <v>28</v>
      </c>
      <c r="D178" s="4">
        <v>2013</v>
      </c>
      <c r="E178">
        <v>7684</v>
      </c>
      <c r="F178">
        <v>11380</v>
      </c>
      <c r="G178">
        <v>12657</v>
      </c>
      <c r="H178">
        <v>18415</v>
      </c>
      <c r="I178">
        <v>45835</v>
      </c>
      <c r="J178">
        <v>183244</v>
      </c>
      <c r="K178">
        <v>453855</v>
      </c>
      <c r="L178">
        <v>397007</v>
      </c>
      <c r="M178">
        <v>130319</v>
      </c>
      <c r="N178">
        <v>57445</v>
      </c>
      <c r="O178">
        <v>14183</v>
      </c>
      <c r="P178">
        <v>7983</v>
      </c>
    </row>
    <row r="179" spans="1:16" hidden="1" x14ac:dyDescent="0.3">
      <c r="A179" t="s">
        <v>36</v>
      </c>
      <c r="B179" t="s">
        <v>28</v>
      </c>
      <c r="D179" s="4">
        <v>2012</v>
      </c>
      <c r="E179">
        <v>7226</v>
      </c>
      <c r="F179">
        <v>9963</v>
      </c>
      <c r="G179">
        <v>17120</v>
      </c>
      <c r="H179">
        <v>28604</v>
      </c>
      <c r="I179">
        <v>80028</v>
      </c>
      <c r="J179">
        <v>257280</v>
      </c>
      <c r="K179">
        <v>459935</v>
      </c>
      <c r="L179">
        <v>437914</v>
      </c>
      <c r="M179">
        <v>137266</v>
      </c>
      <c r="N179">
        <v>71430</v>
      </c>
      <c r="O179">
        <v>17966</v>
      </c>
      <c r="P179">
        <v>6828</v>
      </c>
    </row>
    <row r="180" spans="1:16" hidden="1" x14ac:dyDescent="0.3">
      <c r="A180" t="s">
        <v>36</v>
      </c>
      <c r="B180" t="s">
        <v>28</v>
      </c>
      <c r="D180" s="4">
        <v>2011</v>
      </c>
      <c r="E180">
        <v>8845</v>
      </c>
      <c r="F180">
        <v>9577</v>
      </c>
      <c r="G180">
        <v>8203</v>
      </c>
      <c r="H180">
        <v>16603</v>
      </c>
      <c r="I180">
        <v>39575</v>
      </c>
      <c r="J180">
        <v>169162</v>
      </c>
      <c r="K180">
        <v>416562</v>
      </c>
      <c r="L180">
        <v>397953</v>
      </c>
      <c r="M180">
        <v>150984</v>
      </c>
      <c r="N180">
        <v>102018</v>
      </c>
      <c r="O180">
        <v>19972</v>
      </c>
      <c r="P180">
        <v>8850</v>
      </c>
    </row>
    <row r="181" spans="1:16" hidden="1" x14ac:dyDescent="0.3">
      <c r="A181" t="s">
        <v>36</v>
      </c>
      <c r="B181" t="s">
        <v>28</v>
      </c>
      <c r="D181" s="4">
        <v>2010</v>
      </c>
      <c r="E181">
        <v>6765</v>
      </c>
      <c r="F181">
        <v>8050</v>
      </c>
      <c r="G181">
        <v>14750</v>
      </c>
      <c r="H181">
        <v>23727</v>
      </c>
      <c r="I181">
        <v>62289</v>
      </c>
      <c r="J181">
        <v>160281</v>
      </c>
      <c r="K181">
        <v>377849</v>
      </c>
      <c r="L181">
        <v>409959</v>
      </c>
      <c r="M181">
        <v>103044</v>
      </c>
      <c r="N181">
        <v>86048</v>
      </c>
      <c r="O181">
        <v>21372</v>
      </c>
      <c r="P181">
        <v>6798</v>
      </c>
    </row>
    <row r="182" spans="1:16" hidden="1" x14ac:dyDescent="0.3">
      <c r="A182" t="s">
        <v>36</v>
      </c>
      <c r="B182" t="s">
        <v>28</v>
      </c>
      <c r="D182" s="4">
        <v>2009</v>
      </c>
      <c r="E182">
        <v>8167</v>
      </c>
      <c r="F182">
        <v>8314</v>
      </c>
      <c r="G182">
        <v>9517</v>
      </c>
      <c r="H182">
        <v>21242</v>
      </c>
      <c r="I182">
        <v>62309</v>
      </c>
      <c r="J182">
        <v>135034</v>
      </c>
      <c r="K182">
        <v>389477</v>
      </c>
      <c r="L182">
        <v>304700</v>
      </c>
      <c r="M182">
        <v>134343</v>
      </c>
      <c r="N182">
        <v>65030</v>
      </c>
      <c r="O182">
        <v>18382</v>
      </c>
      <c r="P182">
        <v>9321</v>
      </c>
    </row>
    <row r="183" spans="1:16" hidden="1" x14ac:dyDescent="0.3">
      <c r="A183" t="s">
        <v>36</v>
      </c>
      <c r="B183" t="s">
        <v>28</v>
      </c>
      <c r="D183" s="4">
        <v>2008</v>
      </c>
      <c r="E183">
        <v>5512</v>
      </c>
      <c r="F183">
        <v>7568</v>
      </c>
      <c r="G183">
        <v>10657</v>
      </c>
      <c r="H183">
        <v>20090</v>
      </c>
      <c r="I183">
        <v>43588</v>
      </c>
      <c r="J183">
        <v>135896</v>
      </c>
      <c r="K183">
        <v>257401</v>
      </c>
      <c r="L183">
        <v>353174</v>
      </c>
      <c r="M183">
        <v>86818</v>
      </c>
      <c r="N183">
        <v>67928</v>
      </c>
      <c r="O183">
        <v>13926</v>
      </c>
      <c r="P183">
        <v>5577</v>
      </c>
    </row>
    <row r="184" spans="1:16" hidden="1" x14ac:dyDescent="0.3">
      <c r="A184" t="s">
        <v>36</v>
      </c>
      <c r="B184" t="s">
        <v>28</v>
      </c>
      <c r="D184" s="4">
        <v>2007</v>
      </c>
      <c r="E184">
        <v>7064</v>
      </c>
      <c r="F184">
        <v>5615</v>
      </c>
      <c r="G184">
        <v>11474</v>
      </c>
      <c r="H184">
        <v>17150</v>
      </c>
      <c r="I184">
        <v>51816</v>
      </c>
      <c r="J184">
        <v>148572</v>
      </c>
      <c r="K184">
        <v>366734</v>
      </c>
      <c r="L184">
        <v>336723</v>
      </c>
      <c r="M184">
        <v>95611</v>
      </c>
      <c r="N184">
        <v>71779</v>
      </c>
      <c r="O184">
        <v>14007</v>
      </c>
      <c r="P184">
        <v>7769</v>
      </c>
    </row>
    <row r="185" spans="1:16" hidden="1" x14ac:dyDescent="0.3">
      <c r="A185" t="s">
        <v>36</v>
      </c>
      <c r="B185" t="s">
        <v>28</v>
      </c>
      <c r="D185" s="4">
        <v>2006</v>
      </c>
      <c r="E185">
        <v>5273</v>
      </c>
      <c r="F185">
        <v>6260</v>
      </c>
      <c r="G185">
        <v>13120</v>
      </c>
      <c r="H185">
        <v>23361</v>
      </c>
      <c r="I185">
        <v>54898</v>
      </c>
      <c r="J185">
        <v>144997</v>
      </c>
      <c r="K185">
        <v>382483</v>
      </c>
      <c r="L185">
        <v>338153</v>
      </c>
      <c r="M185">
        <v>159153</v>
      </c>
      <c r="N185">
        <v>62893</v>
      </c>
      <c r="O185">
        <v>16131</v>
      </c>
      <c r="P185">
        <v>6304</v>
      </c>
    </row>
    <row r="186" spans="1:16" hidden="1" x14ac:dyDescent="0.3">
      <c r="A186" t="s">
        <v>36</v>
      </c>
      <c r="B186" t="s">
        <v>28</v>
      </c>
      <c r="D186" s="4">
        <v>2005</v>
      </c>
      <c r="E186">
        <v>3661</v>
      </c>
      <c r="F186">
        <v>12366</v>
      </c>
      <c r="G186">
        <v>11481</v>
      </c>
      <c r="H186">
        <v>23261</v>
      </c>
      <c r="I186">
        <v>57699</v>
      </c>
      <c r="J186">
        <v>163876</v>
      </c>
      <c r="K186">
        <v>411496</v>
      </c>
      <c r="L186">
        <v>357101</v>
      </c>
      <c r="M186">
        <v>94690</v>
      </c>
      <c r="N186">
        <v>68373</v>
      </c>
      <c r="O186">
        <v>13564</v>
      </c>
      <c r="P186">
        <v>4745</v>
      </c>
    </row>
    <row r="187" spans="1:16" hidden="1" x14ac:dyDescent="0.3">
      <c r="A187" t="s">
        <v>36</v>
      </c>
      <c r="B187" t="s">
        <v>28</v>
      </c>
      <c r="D187" s="4">
        <v>2004</v>
      </c>
      <c r="E187">
        <v>4404</v>
      </c>
      <c r="F187">
        <v>7305</v>
      </c>
      <c r="G187">
        <v>9819</v>
      </c>
      <c r="H187">
        <v>23207</v>
      </c>
      <c r="I187">
        <v>61344</v>
      </c>
      <c r="J187">
        <v>132006</v>
      </c>
      <c r="K187">
        <v>356852</v>
      </c>
      <c r="L187">
        <v>331290</v>
      </c>
      <c r="M187">
        <v>113484</v>
      </c>
      <c r="N187">
        <v>60042</v>
      </c>
      <c r="O187">
        <v>11061</v>
      </c>
      <c r="P187">
        <v>3801</v>
      </c>
    </row>
    <row r="188" spans="1:16" hidden="1" x14ac:dyDescent="0.3">
      <c r="A188" t="s">
        <v>36</v>
      </c>
      <c r="B188" t="s">
        <v>28</v>
      </c>
      <c r="D188" s="4">
        <v>2003</v>
      </c>
      <c r="E188">
        <v>4917</v>
      </c>
      <c r="F188">
        <v>8682</v>
      </c>
      <c r="G188">
        <v>9692</v>
      </c>
      <c r="H188">
        <v>22123</v>
      </c>
      <c r="I188">
        <v>49994</v>
      </c>
      <c r="J188">
        <v>171488</v>
      </c>
      <c r="K188">
        <v>402018</v>
      </c>
      <c r="L188">
        <v>326038</v>
      </c>
      <c r="M188">
        <v>70566</v>
      </c>
      <c r="N188">
        <v>66702</v>
      </c>
      <c r="O188">
        <v>14094</v>
      </c>
      <c r="P188">
        <v>7648</v>
      </c>
    </row>
    <row r="189" spans="1:16" hidden="1" x14ac:dyDescent="0.3">
      <c r="A189" t="s">
        <v>36</v>
      </c>
      <c r="B189" t="s">
        <v>28</v>
      </c>
      <c r="D189" s="4">
        <v>2002</v>
      </c>
      <c r="E189">
        <v>6686</v>
      </c>
      <c r="F189">
        <v>8394</v>
      </c>
      <c r="G189">
        <v>11359</v>
      </c>
      <c r="H189">
        <v>22668</v>
      </c>
      <c r="I189">
        <v>43521</v>
      </c>
      <c r="J189">
        <v>166362</v>
      </c>
      <c r="K189">
        <v>388134</v>
      </c>
      <c r="L189">
        <v>362098</v>
      </c>
      <c r="M189">
        <v>83312</v>
      </c>
      <c r="N189">
        <v>55957</v>
      </c>
      <c r="O189">
        <v>14927</v>
      </c>
      <c r="P189">
        <v>7455</v>
      </c>
    </row>
    <row r="190" spans="1:16" hidden="1" x14ac:dyDescent="0.3">
      <c r="A190" t="s">
        <v>36</v>
      </c>
      <c r="B190" t="s">
        <v>28</v>
      </c>
      <c r="D190" s="4">
        <v>2001</v>
      </c>
      <c r="E190">
        <v>5993</v>
      </c>
      <c r="F190">
        <v>5240</v>
      </c>
      <c r="G190">
        <v>9841</v>
      </c>
      <c r="H190">
        <v>22928</v>
      </c>
      <c r="I190">
        <v>74836</v>
      </c>
      <c r="J190">
        <v>148320</v>
      </c>
      <c r="K190">
        <v>373246</v>
      </c>
      <c r="L190">
        <v>301833</v>
      </c>
      <c r="M190">
        <v>86650</v>
      </c>
      <c r="N190">
        <v>58260</v>
      </c>
      <c r="O190">
        <v>32445</v>
      </c>
      <c r="P190">
        <v>7515</v>
      </c>
    </row>
    <row r="191" spans="1:16" hidden="1" x14ac:dyDescent="0.3">
      <c r="A191" t="s">
        <v>36</v>
      </c>
      <c r="B191" t="s">
        <v>28</v>
      </c>
      <c r="D191" s="4">
        <v>2000</v>
      </c>
      <c r="E191">
        <v>7121</v>
      </c>
      <c r="F191">
        <v>9403</v>
      </c>
      <c r="G191">
        <v>18740</v>
      </c>
      <c r="H191">
        <v>25609</v>
      </c>
      <c r="I191">
        <v>50719</v>
      </c>
      <c r="J191">
        <v>185703</v>
      </c>
      <c r="K191">
        <v>363745</v>
      </c>
      <c r="L191">
        <v>328984</v>
      </c>
      <c r="M191">
        <v>107736</v>
      </c>
      <c r="N191">
        <v>78852</v>
      </c>
      <c r="O191">
        <v>12934</v>
      </c>
      <c r="P191">
        <v>5538</v>
      </c>
    </row>
    <row r="192" spans="1:16" hidden="1" x14ac:dyDescent="0.3">
      <c r="A192" t="s">
        <v>36</v>
      </c>
      <c r="B192" t="s">
        <v>28</v>
      </c>
      <c r="D192" s="4">
        <v>1999</v>
      </c>
      <c r="E192">
        <v>7483</v>
      </c>
      <c r="F192">
        <v>10314</v>
      </c>
      <c r="G192">
        <v>15611</v>
      </c>
      <c r="H192">
        <v>31044</v>
      </c>
      <c r="I192">
        <v>62870</v>
      </c>
      <c r="J192">
        <v>198643</v>
      </c>
      <c r="K192">
        <v>452463</v>
      </c>
      <c r="L192">
        <v>380134</v>
      </c>
      <c r="M192">
        <v>122603</v>
      </c>
      <c r="N192">
        <v>61825</v>
      </c>
      <c r="O192">
        <v>16125</v>
      </c>
      <c r="P192">
        <v>5719</v>
      </c>
    </row>
    <row r="193" spans="1:16" hidden="1" x14ac:dyDescent="0.3">
      <c r="A193" t="s">
        <v>36</v>
      </c>
      <c r="B193" t="s">
        <v>28</v>
      </c>
      <c r="D193" s="4">
        <v>1998</v>
      </c>
      <c r="E193">
        <v>8142</v>
      </c>
      <c r="F193">
        <v>11841</v>
      </c>
      <c r="G193">
        <v>14787</v>
      </c>
      <c r="H193">
        <v>36701</v>
      </c>
      <c r="I193">
        <v>70106</v>
      </c>
      <c r="J193">
        <v>150545</v>
      </c>
      <c r="K193">
        <v>390159</v>
      </c>
      <c r="L193">
        <v>387537</v>
      </c>
      <c r="M193">
        <v>125449</v>
      </c>
      <c r="N193">
        <v>77452</v>
      </c>
      <c r="O193">
        <v>16988</v>
      </c>
      <c r="P193">
        <v>8498</v>
      </c>
    </row>
    <row r="194" spans="1:16" hidden="1" x14ac:dyDescent="0.3">
      <c r="A194" t="s">
        <v>36</v>
      </c>
      <c r="B194" t="s">
        <v>28</v>
      </c>
      <c r="D194" s="4">
        <v>1997</v>
      </c>
      <c r="E194">
        <v>5670</v>
      </c>
      <c r="F194">
        <v>5836</v>
      </c>
      <c r="G194">
        <v>13528</v>
      </c>
      <c r="H194">
        <v>25148</v>
      </c>
      <c r="I194">
        <v>50151</v>
      </c>
      <c r="J194">
        <v>150520</v>
      </c>
      <c r="K194">
        <v>360131</v>
      </c>
      <c r="L194">
        <v>355353</v>
      </c>
      <c r="M194">
        <v>93784</v>
      </c>
      <c r="N194">
        <v>75732</v>
      </c>
      <c r="O194">
        <v>14193</v>
      </c>
      <c r="P194">
        <v>7570</v>
      </c>
    </row>
    <row r="195" spans="1:16" hidden="1" x14ac:dyDescent="0.3">
      <c r="A195" t="s">
        <v>36</v>
      </c>
      <c r="B195" t="s">
        <v>28</v>
      </c>
      <c r="D195" s="4">
        <v>1996</v>
      </c>
      <c r="E195">
        <v>6276</v>
      </c>
      <c r="F195">
        <v>7068</v>
      </c>
      <c r="G195">
        <v>14331</v>
      </c>
      <c r="H195">
        <v>25624</v>
      </c>
      <c r="I195">
        <v>58540</v>
      </c>
      <c r="J195">
        <v>161162</v>
      </c>
      <c r="K195">
        <v>311738</v>
      </c>
      <c r="L195">
        <v>338918</v>
      </c>
      <c r="M195">
        <v>79235</v>
      </c>
      <c r="N195">
        <v>67980</v>
      </c>
      <c r="O195">
        <v>13332</v>
      </c>
      <c r="P195">
        <v>6801</v>
      </c>
    </row>
    <row r="196" spans="1:16" hidden="1" x14ac:dyDescent="0.3">
      <c r="A196" t="s">
        <v>36</v>
      </c>
      <c r="B196" t="s">
        <v>28</v>
      </c>
      <c r="D196" s="4">
        <v>1995</v>
      </c>
      <c r="E196">
        <v>6373</v>
      </c>
      <c r="F196">
        <v>6262</v>
      </c>
      <c r="G196">
        <v>18850</v>
      </c>
      <c r="H196">
        <v>28593</v>
      </c>
      <c r="I196">
        <v>54185</v>
      </c>
      <c r="J196">
        <v>168317</v>
      </c>
      <c r="K196">
        <v>378563</v>
      </c>
      <c r="L196">
        <v>300749</v>
      </c>
      <c r="M196">
        <v>97749</v>
      </c>
      <c r="N196">
        <v>69733</v>
      </c>
      <c r="O196">
        <v>16243</v>
      </c>
      <c r="P196">
        <v>6340</v>
      </c>
    </row>
    <row r="197" spans="1:16" hidden="1" x14ac:dyDescent="0.3">
      <c r="A197" t="s">
        <v>36</v>
      </c>
      <c r="B197" t="s">
        <v>28</v>
      </c>
      <c r="D197" s="4">
        <v>1994</v>
      </c>
      <c r="E197">
        <v>5568</v>
      </c>
      <c r="F197">
        <v>7509</v>
      </c>
      <c r="G197">
        <v>15795</v>
      </c>
      <c r="H197">
        <v>35060</v>
      </c>
      <c r="I197">
        <v>69492</v>
      </c>
      <c r="J197">
        <v>142790</v>
      </c>
      <c r="K197">
        <v>356891</v>
      </c>
      <c r="L197">
        <v>312416</v>
      </c>
      <c r="M197">
        <v>112320</v>
      </c>
      <c r="N197">
        <v>72793</v>
      </c>
      <c r="O197">
        <v>18201</v>
      </c>
      <c r="P197">
        <v>10841</v>
      </c>
    </row>
    <row r="198" spans="1:16" hidden="1" x14ac:dyDescent="0.3">
      <c r="A198" t="s">
        <v>36</v>
      </c>
      <c r="B198" t="s">
        <v>28</v>
      </c>
      <c r="D198" s="4">
        <v>1993</v>
      </c>
      <c r="E198">
        <v>5913</v>
      </c>
      <c r="F198">
        <v>6777</v>
      </c>
      <c r="G198">
        <v>13351</v>
      </c>
      <c r="H198">
        <v>26140</v>
      </c>
      <c r="I198">
        <v>56855</v>
      </c>
      <c r="J198">
        <v>140459</v>
      </c>
      <c r="K198">
        <v>368385</v>
      </c>
      <c r="L198">
        <v>377543</v>
      </c>
      <c r="M198">
        <v>106182</v>
      </c>
      <c r="N198">
        <v>57428</v>
      </c>
      <c r="O198">
        <v>15306</v>
      </c>
      <c r="P198">
        <v>8504</v>
      </c>
    </row>
    <row r="199" spans="1:16" hidden="1" x14ac:dyDescent="0.3">
      <c r="A199" t="s">
        <v>36</v>
      </c>
      <c r="B199" t="s">
        <v>28</v>
      </c>
      <c r="D199" s="4">
        <v>1992</v>
      </c>
      <c r="E199">
        <v>6790</v>
      </c>
      <c r="F199">
        <v>8359</v>
      </c>
      <c r="G199">
        <v>15288</v>
      </c>
      <c r="H199">
        <v>25825</v>
      </c>
      <c r="I199">
        <v>68121</v>
      </c>
      <c r="J199">
        <v>165056</v>
      </c>
      <c r="K199">
        <v>369483</v>
      </c>
      <c r="L199">
        <v>370860</v>
      </c>
      <c r="M199">
        <v>112646</v>
      </c>
      <c r="N199">
        <v>75876</v>
      </c>
      <c r="O199">
        <v>13471</v>
      </c>
      <c r="P199">
        <v>5406</v>
      </c>
    </row>
    <row r="200" spans="1:16" hidden="1" x14ac:dyDescent="0.3">
      <c r="A200" t="s">
        <v>36</v>
      </c>
      <c r="B200" t="s">
        <v>28</v>
      </c>
      <c r="D200" s="4">
        <v>1991</v>
      </c>
      <c r="E200">
        <v>5002</v>
      </c>
      <c r="F200">
        <v>7961</v>
      </c>
      <c r="G200">
        <v>15609</v>
      </c>
      <c r="H200">
        <v>31831</v>
      </c>
      <c r="I200">
        <v>66782</v>
      </c>
      <c r="J200">
        <v>169490</v>
      </c>
      <c r="K200">
        <v>376528</v>
      </c>
      <c r="L200">
        <v>361966</v>
      </c>
      <c r="M200">
        <v>103667</v>
      </c>
      <c r="N200">
        <v>84928</v>
      </c>
      <c r="O200">
        <v>14809</v>
      </c>
      <c r="P200">
        <v>7760</v>
      </c>
    </row>
    <row r="201" spans="1:16" hidden="1" x14ac:dyDescent="0.3">
      <c r="A201" t="s">
        <v>36</v>
      </c>
      <c r="B201" t="s">
        <v>28</v>
      </c>
      <c r="D201" s="4">
        <v>1990</v>
      </c>
      <c r="E201">
        <v>7060</v>
      </c>
      <c r="F201">
        <v>7294</v>
      </c>
      <c r="G201">
        <v>17436</v>
      </c>
      <c r="H201">
        <v>34242</v>
      </c>
      <c r="I201">
        <v>65994</v>
      </c>
      <c r="J201">
        <v>140452</v>
      </c>
      <c r="K201">
        <v>397313</v>
      </c>
      <c r="L201">
        <v>335654</v>
      </c>
      <c r="M201">
        <v>116499</v>
      </c>
      <c r="N201">
        <v>70337</v>
      </c>
      <c r="O201">
        <v>17690</v>
      </c>
      <c r="P201">
        <v>6899</v>
      </c>
    </row>
    <row r="202" spans="1:16" hidden="1" x14ac:dyDescent="0.3">
      <c r="A202" t="s">
        <v>36</v>
      </c>
      <c r="B202" t="s">
        <v>28</v>
      </c>
      <c r="D202" s="4">
        <v>1989</v>
      </c>
      <c r="E202">
        <v>9613</v>
      </c>
      <c r="F202">
        <v>8335</v>
      </c>
      <c r="G202">
        <v>17127</v>
      </c>
      <c r="H202">
        <v>40939</v>
      </c>
      <c r="I202">
        <v>73053</v>
      </c>
      <c r="J202">
        <v>153205</v>
      </c>
      <c r="K202">
        <v>377920</v>
      </c>
      <c r="L202">
        <v>347544</v>
      </c>
      <c r="M202">
        <v>122733</v>
      </c>
      <c r="N202">
        <v>81461</v>
      </c>
      <c r="O202">
        <v>13461</v>
      </c>
      <c r="P202">
        <v>5025</v>
      </c>
    </row>
    <row r="203" spans="1:16" hidden="1" x14ac:dyDescent="0.3">
      <c r="A203" t="s">
        <v>36</v>
      </c>
      <c r="B203" t="s">
        <v>28</v>
      </c>
      <c r="D203" s="4">
        <v>1988</v>
      </c>
      <c r="E203">
        <v>7159</v>
      </c>
      <c r="F203">
        <v>10561</v>
      </c>
      <c r="G203">
        <v>17241</v>
      </c>
      <c r="H203">
        <v>34802</v>
      </c>
      <c r="I203">
        <v>59225</v>
      </c>
      <c r="J203">
        <v>198329</v>
      </c>
      <c r="K203">
        <v>390281</v>
      </c>
      <c r="L203">
        <v>373859</v>
      </c>
      <c r="M203">
        <v>116956</v>
      </c>
      <c r="N203">
        <v>83967</v>
      </c>
      <c r="O203">
        <v>17918</v>
      </c>
      <c r="P203">
        <v>7232</v>
      </c>
    </row>
    <row r="204" spans="1:16" hidden="1" x14ac:dyDescent="0.3">
      <c r="A204" t="s">
        <v>36</v>
      </c>
      <c r="B204" t="s">
        <v>28</v>
      </c>
      <c r="D204" s="4">
        <v>1987</v>
      </c>
      <c r="E204">
        <v>6697</v>
      </c>
      <c r="F204">
        <v>7281</v>
      </c>
      <c r="G204">
        <v>13791</v>
      </c>
      <c r="H204">
        <v>37098</v>
      </c>
      <c r="I204">
        <v>72432</v>
      </c>
      <c r="J204">
        <v>160506</v>
      </c>
      <c r="K204">
        <v>346875</v>
      </c>
      <c r="L204">
        <v>356523</v>
      </c>
      <c r="M204">
        <v>112633</v>
      </c>
      <c r="N204">
        <v>74188</v>
      </c>
      <c r="O204">
        <v>27125</v>
      </c>
      <c r="P204">
        <v>7662</v>
      </c>
    </row>
    <row r="205" spans="1:16" hidden="1" x14ac:dyDescent="0.3">
      <c r="A205" t="s">
        <v>36</v>
      </c>
      <c r="B205" t="s">
        <v>28</v>
      </c>
      <c r="D205" s="4">
        <v>1986</v>
      </c>
      <c r="E205">
        <v>5044</v>
      </c>
      <c r="F205">
        <v>5805</v>
      </c>
      <c r="G205">
        <v>6140</v>
      </c>
      <c r="H205">
        <v>7526</v>
      </c>
      <c r="I205">
        <v>34571</v>
      </c>
      <c r="J205">
        <v>51167</v>
      </c>
      <c r="K205">
        <v>177900</v>
      </c>
      <c r="L205">
        <v>211376</v>
      </c>
      <c r="M205">
        <v>73943</v>
      </c>
      <c r="N205">
        <v>39352</v>
      </c>
      <c r="O205">
        <v>19561</v>
      </c>
      <c r="P205">
        <v>2050</v>
      </c>
    </row>
    <row r="206" spans="1:16" hidden="1" x14ac:dyDescent="0.3">
      <c r="A206" t="s">
        <v>36</v>
      </c>
      <c r="B206" t="s">
        <v>28</v>
      </c>
      <c r="D206" s="4">
        <v>1985</v>
      </c>
      <c r="E206">
        <v>3543</v>
      </c>
      <c r="F206">
        <v>4344</v>
      </c>
      <c r="G206">
        <v>5892</v>
      </c>
      <c r="H206">
        <v>7838</v>
      </c>
      <c r="I206">
        <v>38554</v>
      </c>
      <c r="J206">
        <v>88892</v>
      </c>
      <c r="K206">
        <v>272101</v>
      </c>
      <c r="L206">
        <v>295295</v>
      </c>
      <c r="M206">
        <v>91092</v>
      </c>
      <c r="N206">
        <v>71564</v>
      </c>
      <c r="O206">
        <v>15593</v>
      </c>
      <c r="P206">
        <v>2804</v>
      </c>
    </row>
    <row r="207" spans="1:16" hidden="1" x14ac:dyDescent="0.3">
      <c r="A207" t="s">
        <v>36</v>
      </c>
      <c r="B207" t="s">
        <v>28</v>
      </c>
      <c r="D207" s="4">
        <v>1984</v>
      </c>
      <c r="E207">
        <v>5323</v>
      </c>
      <c r="F207">
        <v>2670</v>
      </c>
      <c r="G207">
        <v>2741</v>
      </c>
      <c r="H207">
        <v>5784</v>
      </c>
      <c r="I207">
        <v>26871</v>
      </c>
      <c r="J207">
        <v>81064</v>
      </c>
      <c r="K207">
        <v>323787</v>
      </c>
      <c r="L207">
        <v>278898</v>
      </c>
      <c r="M207">
        <v>66976</v>
      </c>
      <c r="N207">
        <v>44948</v>
      </c>
      <c r="O207">
        <v>13078</v>
      </c>
      <c r="P207">
        <v>1046</v>
      </c>
    </row>
    <row r="208" spans="1:16" hidden="1" x14ac:dyDescent="0.3">
      <c r="A208" t="s">
        <v>36</v>
      </c>
      <c r="B208" t="s">
        <v>28</v>
      </c>
      <c r="D208" s="4">
        <v>1983</v>
      </c>
      <c r="E208">
        <v>1772</v>
      </c>
      <c r="F208">
        <v>4799</v>
      </c>
      <c r="G208">
        <v>1889</v>
      </c>
      <c r="H208">
        <v>3093</v>
      </c>
      <c r="I208">
        <v>25938</v>
      </c>
      <c r="J208">
        <v>76541</v>
      </c>
      <c r="K208">
        <v>225906</v>
      </c>
      <c r="L208">
        <v>188112</v>
      </c>
      <c r="M208">
        <v>70654</v>
      </c>
      <c r="N208">
        <v>45867</v>
      </c>
      <c r="O208">
        <v>10895</v>
      </c>
      <c r="P208">
        <v>2742</v>
      </c>
    </row>
    <row r="209" spans="1:17" hidden="1" x14ac:dyDescent="0.3">
      <c r="A209" t="s">
        <v>36</v>
      </c>
      <c r="B209" t="s">
        <v>28</v>
      </c>
      <c r="D209" s="4">
        <v>1982</v>
      </c>
      <c r="E209">
        <v>1652</v>
      </c>
      <c r="F209">
        <v>4826</v>
      </c>
      <c r="G209">
        <v>1634</v>
      </c>
      <c r="H209">
        <v>3725</v>
      </c>
      <c r="I209">
        <v>43967</v>
      </c>
      <c r="J209">
        <v>80259</v>
      </c>
      <c r="K209">
        <v>200650</v>
      </c>
      <c r="L209">
        <v>203877</v>
      </c>
      <c r="M209">
        <v>72983</v>
      </c>
      <c r="N209">
        <v>41967</v>
      </c>
      <c r="O209">
        <v>8396</v>
      </c>
      <c r="P209">
        <v>1009</v>
      </c>
    </row>
    <row r="210" spans="1:17" hidden="1" x14ac:dyDescent="0.3">
      <c r="A210" t="s">
        <v>36</v>
      </c>
      <c r="B210" t="s">
        <v>28</v>
      </c>
      <c r="D210" s="4">
        <v>1981</v>
      </c>
      <c r="E210">
        <v>2592</v>
      </c>
      <c r="F210">
        <v>2264</v>
      </c>
      <c r="G210">
        <v>2079</v>
      </c>
      <c r="H210">
        <v>6011</v>
      </c>
      <c r="I210">
        <v>36511</v>
      </c>
      <c r="J210">
        <v>87789</v>
      </c>
      <c r="K210">
        <v>216199</v>
      </c>
      <c r="L210">
        <v>255180</v>
      </c>
      <c r="M210">
        <v>86287</v>
      </c>
      <c r="N210">
        <v>38306</v>
      </c>
      <c r="O210">
        <v>23117</v>
      </c>
      <c r="P210">
        <v>2679</v>
      </c>
    </row>
    <row r="211" spans="1:17" hidden="1" x14ac:dyDescent="0.3">
      <c r="A211" t="s">
        <v>36</v>
      </c>
      <c r="B211" t="s">
        <v>28</v>
      </c>
      <c r="D211" s="4">
        <v>1980</v>
      </c>
      <c r="E211">
        <v>1024</v>
      </c>
      <c r="F211">
        <v>4338</v>
      </c>
      <c r="G211">
        <v>3203</v>
      </c>
      <c r="H211">
        <v>3813</v>
      </c>
      <c r="I211">
        <v>38269</v>
      </c>
      <c r="J211">
        <v>37834</v>
      </c>
      <c r="K211">
        <v>220096</v>
      </c>
      <c r="L211">
        <v>290326</v>
      </c>
      <c r="M211">
        <v>63265</v>
      </c>
      <c r="N211">
        <v>13233</v>
      </c>
      <c r="O211">
        <v>12153</v>
      </c>
      <c r="P211">
        <v>1720</v>
      </c>
    </row>
    <row r="212" spans="1:17" hidden="1" x14ac:dyDescent="0.3">
      <c r="A212" t="s">
        <v>36</v>
      </c>
      <c r="B212" t="s">
        <v>28</v>
      </c>
      <c r="D212" s="4">
        <v>1979</v>
      </c>
      <c r="E212">
        <v>2936</v>
      </c>
      <c r="F212">
        <v>5222</v>
      </c>
      <c r="G212">
        <v>1986</v>
      </c>
      <c r="H212">
        <v>4876</v>
      </c>
      <c r="I212">
        <v>31200</v>
      </c>
      <c r="J212">
        <v>95738</v>
      </c>
      <c r="K212">
        <v>237268</v>
      </c>
      <c r="L212">
        <v>203617</v>
      </c>
      <c r="M212">
        <v>86657</v>
      </c>
      <c r="N212">
        <v>51850</v>
      </c>
      <c r="O212">
        <v>10421</v>
      </c>
      <c r="P212">
        <v>1692</v>
      </c>
    </row>
    <row r="213" spans="1:17" x14ac:dyDescent="0.3">
      <c r="A213" t="s">
        <v>35</v>
      </c>
      <c r="B213" t="s">
        <v>26</v>
      </c>
      <c r="C213" t="str">
        <f>_xlfn.CONCAT(A213,", ", B213)</f>
        <v>Gettysburg NMP, Pennsylvania</v>
      </c>
      <c r="D213" s="4">
        <v>2020</v>
      </c>
      <c r="E213">
        <v>17098</v>
      </c>
      <c r="F213">
        <v>21649</v>
      </c>
      <c r="G213">
        <v>30358</v>
      </c>
      <c r="H213">
        <v>17480</v>
      </c>
      <c r="I213">
        <v>40256</v>
      </c>
      <c r="J213">
        <v>53778</v>
      </c>
      <c r="K213">
        <v>82448</v>
      </c>
      <c r="L213">
        <v>74859</v>
      </c>
      <c r="M213">
        <v>65779</v>
      </c>
      <c r="N213">
        <v>76588</v>
      </c>
      <c r="O213">
        <v>37320</v>
      </c>
      <c r="P213">
        <v>18940</v>
      </c>
      <c r="Q213">
        <f>SUM(E213:P213)</f>
        <v>536553</v>
      </c>
    </row>
    <row r="214" spans="1:17" hidden="1" x14ac:dyDescent="0.3">
      <c r="A214" t="s">
        <v>35</v>
      </c>
      <c r="B214" t="s">
        <v>26</v>
      </c>
      <c r="D214" s="4">
        <v>2019</v>
      </c>
      <c r="E214">
        <v>13512</v>
      </c>
      <c r="F214">
        <v>19119</v>
      </c>
      <c r="G214">
        <v>57132</v>
      </c>
      <c r="H214">
        <v>101306</v>
      </c>
      <c r="I214">
        <v>145028</v>
      </c>
      <c r="J214">
        <v>128930</v>
      </c>
      <c r="K214">
        <v>118230</v>
      </c>
      <c r="L214">
        <v>93228</v>
      </c>
      <c r="M214">
        <v>82542</v>
      </c>
      <c r="N214">
        <v>100427</v>
      </c>
      <c r="O214">
        <v>46198</v>
      </c>
      <c r="P214">
        <v>19465</v>
      </c>
    </row>
    <row r="215" spans="1:17" hidden="1" x14ac:dyDescent="0.3">
      <c r="A215" t="s">
        <v>35</v>
      </c>
      <c r="B215" t="s">
        <v>26</v>
      </c>
      <c r="D215" s="4">
        <v>2018</v>
      </c>
      <c r="E215">
        <v>15399</v>
      </c>
      <c r="F215">
        <v>18690</v>
      </c>
      <c r="G215">
        <v>57296</v>
      </c>
      <c r="H215">
        <v>98902</v>
      </c>
      <c r="I215">
        <v>135803</v>
      </c>
      <c r="J215">
        <v>129594</v>
      </c>
      <c r="K215">
        <v>134363</v>
      </c>
      <c r="L215">
        <v>97835</v>
      </c>
      <c r="M215">
        <v>88947</v>
      </c>
      <c r="N215">
        <v>106437</v>
      </c>
      <c r="O215">
        <v>46979</v>
      </c>
      <c r="P215">
        <v>19744</v>
      </c>
    </row>
    <row r="216" spans="1:17" hidden="1" x14ac:dyDescent="0.3">
      <c r="A216" t="s">
        <v>35</v>
      </c>
      <c r="B216" t="s">
        <v>26</v>
      </c>
      <c r="D216" s="4">
        <v>2017</v>
      </c>
      <c r="E216">
        <v>18403</v>
      </c>
      <c r="F216">
        <v>27536</v>
      </c>
      <c r="G216">
        <v>47195</v>
      </c>
      <c r="H216">
        <v>116310</v>
      </c>
      <c r="I216">
        <v>143990</v>
      </c>
      <c r="J216">
        <v>139408</v>
      </c>
      <c r="K216">
        <v>145165</v>
      </c>
      <c r="L216">
        <v>114122</v>
      </c>
      <c r="M216">
        <v>95112</v>
      </c>
      <c r="N216">
        <v>110071</v>
      </c>
      <c r="O216">
        <v>62335</v>
      </c>
      <c r="P216">
        <v>19002</v>
      </c>
    </row>
    <row r="217" spans="1:17" hidden="1" x14ac:dyDescent="0.3">
      <c r="A217" t="s">
        <v>35</v>
      </c>
      <c r="B217" t="s">
        <v>26</v>
      </c>
      <c r="D217" s="4">
        <v>2016</v>
      </c>
      <c r="E217">
        <v>16159</v>
      </c>
      <c r="F217">
        <v>20122</v>
      </c>
      <c r="G217">
        <v>70550</v>
      </c>
      <c r="H217">
        <v>106650</v>
      </c>
      <c r="I217">
        <v>145529</v>
      </c>
      <c r="J217">
        <v>148955</v>
      </c>
      <c r="K217">
        <v>165647</v>
      </c>
      <c r="L217">
        <v>115486</v>
      </c>
      <c r="M217">
        <v>102849</v>
      </c>
      <c r="N217">
        <v>123233</v>
      </c>
      <c r="O217">
        <v>57374</v>
      </c>
      <c r="P217">
        <v>18766</v>
      </c>
    </row>
    <row r="218" spans="1:17" hidden="1" x14ac:dyDescent="0.3">
      <c r="A218" t="s">
        <v>35</v>
      </c>
      <c r="B218" t="s">
        <v>26</v>
      </c>
      <c r="D218" s="4">
        <v>2015</v>
      </c>
      <c r="E218">
        <v>14491</v>
      </c>
      <c r="F218">
        <v>14465</v>
      </c>
      <c r="G218">
        <v>47244</v>
      </c>
      <c r="H218">
        <v>115520</v>
      </c>
      <c r="I218">
        <v>164432</v>
      </c>
      <c r="J218">
        <v>157963</v>
      </c>
      <c r="K218">
        <v>168146</v>
      </c>
      <c r="L218">
        <v>119843</v>
      </c>
      <c r="M218">
        <v>89156</v>
      </c>
      <c r="N218">
        <v>115950</v>
      </c>
      <c r="O218">
        <v>51928</v>
      </c>
      <c r="P218">
        <v>21047</v>
      </c>
    </row>
    <row r="219" spans="1:17" hidden="1" x14ac:dyDescent="0.3">
      <c r="A219" t="s">
        <v>35</v>
      </c>
      <c r="B219" t="s">
        <v>26</v>
      </c>
      <c r="D219" s="4">
        <v>2014</v>
      </c>
      <c r="E219">
        <v>13640</v>
      </c>
      <c r="F219">
        <v>14460</v>
      </c>
      <c r="G219">
        <v>50403</v>
      </c>
      <c r="H219">
        <v>110850</v>
      </c>
      <c r="I219">
        <v>158042</v>
      </c>
      <c r="J219">
        <v>144307</v>
      </c>
      <c r="K219">
        <v>146440</v>
      </c>
      <c r="L219">
        <v>123352</v>
      </c>
      <c r="M219">
        <v>92057</v>
      </c>
      <c r="N219">
        <v>102658</v>
      </c>
      <c r="O219">
        <v>45644</v>
      </c>
      <c r="P219">
        <v>18849</v>
      </c>
    </row>
    <row r="220" spans="1:17" hidden="1" x14ac:dyDescent="0.3">
      <c r="A220" t="s">
        <v>35</v>
      </c>
      <c r="B220" t="s">
        <v>26</v>
      </c>
      <c r="D220" s="4">
        <v>2013</v>
      </c>
      <c r="E220">
        <v>18550</v>
      </c>
      <c r="F220">
        <v>19723</v>
      </c>
      <c r="G220">
        <v>65688</v>
      </c>
      <c r="H220">
        <v>123374</v>
      </c>
      <c r="I220">
        <v>173754</v>
      </c>
      <c r="J220">
        <v>174491</v>
      </c>
      <c r="K220">
        <v>220903</v>
      </c>
      <c r="L220">
        <v>149581</v>
      </c>
      <c r="M220">
        <v>117255</v>
      </c>
      <c r="N220">
        <v>70939</v>
      </c>
      <c r="O220">
        <v>59765</v>
      </c>
      <c r="P220">
        <v>19326</v>
      </c>
    </row>
    <row r="221" spans="1:17" hidden="1" x14ac:dyDescent="0.3">
      <c r="A221" t="s">
        <v>35</v>
      </c>
      <c r="B221" t="s">
        <v>26</v>
      </c>
      <c r="D221" s="4">
        <v>2012</v>
      </c>
      <c r="E221">
        <v>18044</v>
      </c>
      <c r="F221">
        <v>25236</v>
      </c>
      <c r="G221">
        <v>105836</v>
      </c>
      <c r="H221">
        <v>115603</v>
      </c>
      <c r="I221">
        <v>160222</v>
      </c>
      <c r="J221">
        <v>156021</v>
      </c>
      <c r="K221">
        <v>153421</v>
      </c>
      <c r="L221">
        <v>114857</v>
      </c>
      <c r="M221">
        <v>100914</v>
      </c>
      <c r="N221">
        <v>109304</v>
      </c>
      <c r="O221">
        <v>48422</v>
      </c>
      <c r="P221">
        <v>18697</v>
      </c>
    </row>
    <row r="222" spans="1:17" hidden="1" x14ac:dyDescent="0.3">
      <c r="A222" t="s">
        <v>35</v>
      </c>
      <c r="B222" t="s">
        <v>26</v>
      </c>
      <c r="D222" s="4">
        <v>2011</v>
      </c>
      <c r="E222">
        <v>12083</v>
      </c>
      <c r="F222">
        <v>17258</v>
      </c>
      <c r="G222">
        <v>48012</v>
      </c>
      <c r="H222">
        <v>117034</v>
      </c>
      <c r="I222">
        <v>161856</v>
      </c>
      <c r="J222">
        <v>163247</v>
      </c>
      <c r="K222">
        <v>171260</v>
      </c>
      <c r="L222">
        <v>126524</v>
      </c>
      <c r="M222">
        <v>94824</v>
      </c>
      <c r="N222">
        <v>118897</v>
      </c>
      <c r="O222">
        <v>54793</v>
      </c>
      <c r="P222">
        <v>38871</v>
      </c>
    </row>
    <row r="223" spans="1:17" hidden="1" x14ac:dyDescent="0.3">
      <c r="A223" t="s">
        <v>35</v>
      </c>
      <c r="B223" t="s">
        <v>26</v>
      </c>
      <c r="D223" s="4">
        <v>2010</v>
      </c>
      <c r="E223">
        <v>13944</v>
      </c>
      <c r="F223">
        <v>11510</v>
      </c>
      <c r="G223">
        <v>52605</v>
      </c>
      <c r="H223">
        <v>106505</v>
      </c>
      <c r="I223">
        <v>145359</v>
      </c>
      <c r="J223">
        <v>143320</v>
      </c>
      <c r="K223">
        <v>163562</v>
      </c>
      <c r="L223">
        <v>135574</v>
      </c>
      <c r="M223">
        <v>90398</v>
      </c>
      <c r="N223">
        <v>108538</v>
      </c>
      <c r="O223">
        <v>44790</v>
      </c>
      <c r="P223">
        <v>15449</v>
      </c>
    </row>
    <row r="224" spans="1:17" hidden="1" x14ac:dyDescent="0.3">
      <c r="A224" t="s">
        <v>35</v>
      </c>
      <c r="B224" t="s">
        <v>26</v>
      </c>
      <c r="D224" s="4">
        <v>2009</v>
      </c>
      <c r="E224">
        <v>16536</v>
      </c>
      <c r="F224">
        <v>22727</v>
      </c>
      <c r="G224">
        <v>51699</v>
      </c>
      <c r="H224">
        <v>112298</v>
      </c>
      <c r="I224">
        <v>151891</v>
      </c>
      <c r="J224">
        <v>134576</v>
      </c>
      <c r="K224">
        <v>146210</v>
      </c>
      <c r="L224">
        <v>120671</v>
      </c>
      <c r="M224">
        <v>90959</v>
      </c>
      <c r="N224">
        <v>106960</v>
      </c>
      <c r="O224">
        <v>44416</v>
      </c>
      <c r="P224">
        <v>14059</v>
      </c>
    </row>
    <row r="225" spans="1:16" hidden="1" x14ac:dyDescent="0.3">
      <c r="A225" t="s">
        <v>35</v>
      </c>
      <c r="B225" t="s">
        <v>26</v>
      </c>
      <c r="D225" s="4">
        <v>2008</v>
      </c>
      <c r="E225">
        <v>27040</v>
      </c>
      <c r="F225">
        <v>29791</v>
      </c>
      <c r="G225">
        <v>92570</v>
      </c>
      <c r="H225">
        <v>146111</v>
      </c>
      <c r="I225">
        <v>217249</v>
      </c>
      <c r="J225">
        <v>185355</v>
      </c>
      <c r="K225">
        <v>198074</v>
      </c>
      <c r="L225">
        <v>173833</v>
      </c>
      <c r="M225">
        <v>120347</v>
      </c>
      <c r="N225">
        <v>163924</v>
      </c>
      <c r="O225">
        <v>77059</v>
      </c>
      <c r="P225">
        <v>24598</v>
      </c>
    </row>
    <row r="226" spans="1:16" hidden="1" x14ac:dyDescent="0.3">
      <c r="A226" t="s">
        <v>35</v>
      </c>
      <c r="B226" t="s">
        <v>26</v>
      </c>
      <c r="D226" s="4">
        <v>2007</v>
      </c>
      <c r="E226">
        <v>29614</v>
      </c>
      <c r="F226">
        <v>25219</v>
      </c>
      <c r="G226">
        <v>79163</v>
      </c>
      <c r="H226">
        <v>170144</v>
      </c>
      <c r="I226">
        <v>245631</v>
      </c>
      <c r="J226">
        <v>215439</v>
      </c>
      <c r="K226">
        <v>258706</v>
      </c>
      <c r="L226">
        <v>180868</v>
      </c>
      <c r="M226">
        <v>155723</v>
      </c>
      <c r="N226">
        <v>178087</v>
      </c>
      <c r="O226">
        <v>82132</v>
      </c>
      <c r="P226">
        <v>27019</v>
      </c>
    </row>
    <row r="227" spans="1:16" hidden="1" x14ac:dyDescent="0.3">
      <c r="A227" t="s">
        <v>35</v>
      </c>
      <c r="B227" t="s">
        <v>26</v>
      </c>
      <c r="D227" s="4">
        <v>2006</v>
      </c>
      <c r="E227">
        <v>28963</v>
      </c>
      <c r="F227">
        <v>33301</v>
      </c>
      <c r="G227">
        <v>82039</v>
      </c>
      <c r="H227">
        <v>192023</v>
      </c>
      <c r="I227">
        <v>246551</v>
      </c>
      <c r="J227">
        <v>216288</v>
      </c>
      <c r="K227">
        <v>246909</v>
      </c>
      <c r="L227">
        <v>183967</v>
      </c>
      <c r="M227">
        <v>139536</v>
      </c>
      <c r="N227">
        <v>177361</v>
      </c>
      <c r="O227">
        <v>85181</v>
      </c>
      <c r="P227">
        <v>34246</v>
      </c>
    </row>
    <row r="228" spans="1:16" hidden="1" x14ac:dyDescent="0.3">
      <c r="A228" t="s">
        <v>35</v>
      </c>
      <c r="B228" t="s">
        <v>26</v>
      </c>
      <c r="D228" s="4">
        <v>2005</v>
      </c>
      <c r="E228">
        <v>26499</v>
      </c>
      <c r="F228">
        <v>34888</v>
      </c>
      <c r="G228">
        <v>93630</v>
      </c>
      <c r="H228">
        <v>191164</v>
      </c>
      <c r="I228">
        <v>232966</v>
      </c>
      <c r="J228">
        <v>244829</v>
      </c>
      <c r="K228">
        <v>271009</v>
      </c>
      <c r="L228">
        <v>193665</v>
      </c>
      <c r="M228">
        <v>140625</v>
      </c>
      <c r="N228">
        <v>162064</v>
      </c>
      <c r="O228">
        <v>83371</v>
      </c>
      <c r="P228">
        <v>30891</v>
      </c>
    </row>
    <row r="229" spans="1:16" hidden="1" x14ac:dyDescent="0.3">
      <c r="A229" t="s">
        <v>35</v>
      </c>
      <c r="B229" t="s">
        <v>26</v>
      </c>
      <c r="D229" s="4">
        <v>2004</v>
      </c>
      <c r="E229">
        <v>31361</v>
      </c>
      <c r="F229">
        <v>39848</v>
      </c>
      <c r="G229">
        <v>82783</v>
      </c>
      <c r="H229">
        <v>184949</v>
      </c>
      <c r="I229">
        <v>244649</v>
      </c>
      <c r="J229">
        <v>240455</v>
      </c>
      <c r="K229">
        <v>261830</v>
      </c>
      <c r="L229">
        <v>208318</v>
      </c>
      <c r="M229">
        <v>143035</v>
      </c>
      <c r="N229">
        <v>173140</v>
      </c>
      <c r="O229">
        <v>82633</v>
      </c>
      <c r="P229">
        <v>31419</v>
      </c>
    </row>
    <row r="230" spans="1:16" hidden="1" x14ac:dyDescent="0.3">
      <c r="A230" t="s">
        <v>35</v>
      </c>
      <c r="B230" t="s">
        <v>26</v>
      </c>
      <c r="D230" s="4">
        <v>2003</v>
      </c>
      <c r="E230">
        <v>24804</v>
      </c>
      <c r="F230">
        <v>23794</v>
      </c>
      <c r="G230">
        <v>76899</v>
      </c>
      <c r="H230">
        <v>179420</v>
      </c>
      <c r="I230">
        <v>237953</v>
      </c>
      <c r="J230">
        <v>243078</v>
      </c>
      <c r="K230">
        <v>288519</v>
      </c>
      <c r="L230">
        <v>238625</v>
      </c>
      <c r="M230">
        <v>137373</v>
      </c>
      <c r="N230">
        <v>184498</v>
      </c>
      <c r="O230">
        <v>105178</v>
      </c>
      <c r="P230">
        <v>29547</v>
      </c>
    </row>
    <row r="231" spans="1:16" hidden="1" x14ac:dyDescent="0.3">
      <c r="A231" t="s">
        <v>35</v>
      </c>
      <c r="B231" t="s">
        <v>26</v>
      </c>
      <c r="D231" s="4">
        <v>2002</v>
      </c>
      <c r="E231">
        <v>30445</v>
      </c>
      <c r="F231">
        <v>47223</v>
      </c>
      <c r="G231">
        <v>94934</v>
      </c>
      <c r="H231">
        <v>187855</v>
      </c>
      <c r="I231">
        <v>245128</v>
      </c>
      <c r="J231">
        <v>264814</v>
      </c>
      <c r="K231">
        <v>269468</v>
      </c>
      <c r="L231">
        <v>230940</v>
      </c>
      <c r="M231">
        <v>159279</v>
      </c>
      <c r="N231">
        <v>184235</v>
      </c>
      <c r="O231">
        <v>89855</v>
      </c>
      <c r="P231">
        <v>28857</v>
      </c>
    </row>
    <row r="232" spans="1:16" hidden="1" x14ac:dyDescent="0.3">
      <c r="A232" t="s">
        <v>35</v>
      </c>
      <c r="B232" t="s">
        <v>26</v>
      </c>
      <c r="D232" s="4">
        <v>2001</v>
      </c>
      <c r="E232">
        <v>24129</v>
      </c>
      <c r="F232">
        <v>40406</v>
      </c>
      <c r="G232">
        <v>73575</v>
      </c>
      <c r="H232">
        <v>198652</v>
      </c>
      <c r="I232">
        <v>237066</v>
      </c>
      <c r="J232">
        <v>239223</v>
      </c>
      <c r="K232">
        <v>297748</v>
      </c>
      <c r="L232">
        <v>220903</v>
      </c>
      <c r="M232">
        <v>160970</v>
      </c>
      <c r="N232">
        <v>174143</v>
      </c>
      <c r="O232">
        <v>89312</v>
      </c>
      <c r="P232">
        <v>36253</v>
      </c>
    </row>
    <row r="233" spans="1:16" hidden="1" x14ac:dyDescent="0.3">
      <c r="A233" t="s">
        <v>35</v>
      </c>
      <c r="B233" t="s">
        <v>26</v>
      </c>
      <c r="D233" s="4">
        <v>2000</v>
      </c>
      <c r="E233">
        <v>9882</v>
      </c>
      <c r="F233">
        <v>36063</v>
      </c>
      <c r="G233">
        <v>77896</v>
      </c>
      <c r="H233">
        <v>174568</v>
      </c>
      <c r="I233">
        <v>210475</v>
      </c>
      <c r="J233">
        <v>187856</v>
      </c>
      <c r="K233">
        <v>203148</v>
      </c>
      <c r="L233">
        <v>206095</v>
      </c>
      <c r="M233">
        <v>149263</v>
      </c>
      <c r="N233">
        <v>173637</v>
      </c>
      <c r="O233">
        <v>83932</v>
      </c>
      <c r="P233">
        <v>29369</v>
      </c>
    </row>
    <row r="234" spans="1:16" hidden="1" x14ac:dyDescent="0.3">
      <c r="A234" t="s">
        <v>35</v>
      </c>
      <c r="B234" t="s">
        <v>26</v>
      </c>
      <c r="D234" s="4">
        <v>1999</v>
      </c>
      <c r="E234">
        <v>11487</v>
      </c>
      <c r="F234">
        <v>41174</v>
      </c>
      <c r="G234">
        <v>75529</v>
      </c>
      <c r="H234">
        <v>199320</v>
      </c>
      <c r="I234">
        <v>215575</v>
      </c>
      <c r="J234">
        <v>203012</v>
      </c>
      <c r="K234">
        <v>235538</v>
      </c>
      <c r="L234">
        <v>224031</v>
      </c>
      <c r="M234">
        <v>137728</v>
      </c>
      <c r="N234">
        <v>172971</v>
      </c>
      <c r="O234">
        <v>99443</v>
      </c>
      <c r="P234">
        <v>26030</v>
      </c>
    </row>
    <row r="235" spans="1:16" hidden="1" x14ac:dyDescent="0.3">
      <c r="A235" t="s">
        <v>35</v>
      </c>
      <c r="B235" t="s">
        <v>26</v>
      </c>
      <c r="D235" s="4">
        <v>1998</v>
      </c>
      <c r="E235">
        <v>14679</v>
      </c>
      <c r="F235">
        <v>44510</v>
      </c>
      <c r="G235">
        <v>70268</v>
      </c>
      <c r="H235">
        <v>186752</v>
      </c>
      <c r="I235">
        <v>212667</v>
      </c>
      <c r="J235">
        <v>196995</v>
      </c>
      <c r="K235">
        <v>259630</v>
      </c>
      <c r="L235">
        <v>243873</v>
      </c>
      <c r="M235">
        <v>152922</v>
      </c>
      <c r="N235">
        <v>181410</v>
      </c>
      <c r="O235">
        <v>107217</v>
      </c>
      <c r="P235">
        <v>30737</v>
      </c>
    </row>
    <row r="236" spans="1:16" hidden="1" x14ac:dyDescent="0.3">
      <c r="A236" t="s">
        <v>35</v>
      </c>
      <c r="B236" t="s">
        <v>26</v>
      </c>
      <c r="D236" s="4">
        <v>1997</v>
      </c>
      <c r="E236">
        <v>12570</v>
      </c>
      <c r="F236">
        <v>37016</v>
      </c>
      <c r="G236">
        <v>81776</v>
      </c>
      <c r="H236">
        <v>192067</v>
      </c>
      <c r="I236">
        <v>239675</v>
      </c>
      <c r="J236">
        <v>193303</v>
      </c>
      <c r="K236">
        <v>268621</v>
      </c>
      <c r="L236">
        <v>245381</v>
      </c>
      <c r="M236">
        <v>147114</v>
      </c>
      <c r="N236">
        <v>185460</v>
      </c>
      <c r="O236">
        <v>97418</v>
      </c>
      <c r="P236">
        <v>26669</v>
      </c>
    </row>
    <row r="237" spans="1:16" hidden="1" x14ac:dyDescent="0.3">
      <c r="A237" t="s">
        <v>35</v>
      </c>
      <c r="B237" t="s">
        <v>26</v>
      </c>
      <c r="D237" s="4">
        <v>1996</v>
      </c>
      <c r="E237">
        <v>8045</v>
      </c>
      <c r="F237">
        <v>32032</v>
      </c>
      <c r="G237">
        <v>73978</v>
      </c>
      <c r="H237">
        <v>177249</v>
      </c>
      <c r="I237">
        <v>220024</v>
      </c>
      <c r="J237">
        <v>196849</v>
      </c>
      <c r="K237">
        <v>243029</v>
      </c>
      <c r="L237">
        <v>225903</v>
      </c>
      <c r="M237">
        <v>148719</v>
      </c>
      <c r="N237">
        <v>174346</v>
      </c>
      <c r="O237">
        <v>103986</v>
      </c>
      <c r="P237">
        <v>28560</v>
      </c>
    </row>
    <row r="238" spans="1:16" hidden="1" x14ac:dyDescent="0.3">
      <c r="A238" t="s">
        <v>35</v>
      </c>
      <c r="B238" t="s">
        <v>26</v>
      </c>
      <c r="D238" s="4">
        <v>1995</v>
      </c>
      <c r="E238">
        <v>25940</v>
      </c>
      <c r="F238">
        <v>26799</v>
      </c>
      <c r="G238">
        <v>78438</v>
      </c>
      <c r="H238">
        <v>133883</v>
      </c>
      <c r="I238">
        <v>250926</v>
      </c>
      <c r="J238">
        <v>218401</v>
      </c>
      <c r="K238">
        <v>282564</v>
      </c>
      <c r="L238">
        <v>203026</v>
      </c>
      <c r="M238">
        <v>148084</v>
      </c>
      <c r="N238">
        <v>177398</v>
      </c>
      <c r="O238">
        <v>84419</v>
      </c>
      <c r="P238">
        <v>13104</v>
      </c>
    </row>
    <row r="239" spans="1:16" hidden="1" x14ac:dyDescent="0.3">
      <c r="A239" t="s">
        <v>35</v>
      </c>
      <c r="B239" t="s">
        <v>26</v>
      </c>
      <c r="D239" s="4">
        <v>1994</v>
      </c>
      <c r="E239">
        <v>12424</v>
      </c>
      <c r="F239">
        <v>21519</v>
      </c>
      <c r="G239">
        <v>69008</v>
      </c>
      <c r="H239">
        <v>121693</v>
      </c>
      <c r="I239">
        <v>233165</v>
      </c>
      <c r="J239">
        <v>280478</v>
      </c>
      <c r="K239">
        <v>285524</v>
      </c>
      <c r="L239">
        <v>195174</v>
      </c>
      <c r="M239">
        <v>126573</v>
      </c>
      <c r="N239">
        <v>209438</v>
      </c>
      <c r="O239">
        <v>83764</v>
      </c>
      <c r="P239">
        <v>35772</v>
      </c>
    </row>
    <row r="240" spans="1:16" hidden="1" x14ac:dyDescent="0.3">
      <c r="A240" t="s">
        <v>35</v>
      </c>
      <c r="B240" t="s">
        <v>26</v>
      </c>
      <c r="D240" s="4">
        <v>1993</v>
      </c>
      <c r="E240">
        <v>25378</v>
      </c>
      <c r="F240">
        <v>18757</v>
      </c>
      <c r="G240">
        <v>50060</v>
      </c>
      <c r="H240">
        <v>101995</v>
      </c>
      <c r="I240">
        <v>210582</v>
      </c>
      <c r="J240">
        <v>227796</v>
      </c>
      <c r="K240">
        <v>221095</v>
      </c>
      <c r="L240">
        <v>159579</v>
      </c>
      <c r="M240">
        <v>96912</v>
      </c>
      <c r="N240">
        <v>193772</v>
      </c>
      <c r="O240">
        <v>77076</v>
      </c>
      <c r="P240">
        <v>28451</v>
      </c>
    </row>
    <row r="241" spans="1:17" hidden="1" x14ac:dyDescent="0.3">
      <c r="A241" t="s">
        <v>35</v>
      </c>
      <c r="B241" t="s">
        <v>26</v>
      </c>
      <c r="D241" s="4">
        <v>1992</v>
      </c>
      <c r="E241">
        <v>20323</v>
      </c>
      <c r="F241">
        <v>29915</v>
      </c>
      <c r="G241">
        <v>55390</v>
      </c>
      <c r="H241">
        <v>113302</v>
      </c>
      <c r="I241">
        <v>179432</v>
      </c>
      <c r="J241">
        <v>171083</v>
      </c>
      <c r="K241">
        <v>169759</v>
      </c>
      <c r="L241">
        <v>163383</v>
      </c>
      <c r="M241">
        <v>153349</v>
      </c>
      <c r="N241">
        <v>166744</v>
      </c>
      <c r="O241">
        <v>54974</v>
      </c>
      <c r="P241">
        <v>21549</v>
      </c>
    </row>
    <row r="242" spans="1:17" hidden="1" x14ac:dyDescent="0.3">
      <c r="A242" t="s">
        <v>35</v>
      </c>
      <c r="B242" t="s">
        <v>26</v>
      </c>
      <c r="D242" s="4">
        <v>1991</v>
      </c>
      <c r="E242">
        <v>22758</v>
      </c>
      <c r="F242">
        <v>29085</v>
      </c>
      <c r="G242">
        <v>77021</v>
      </c>
      <c r="H242">
        <v>137720</v>
      </c>
      <c r="I242">
        <v>183861</v>
      </c>
      <c r="J242">
        <v>176739</v>
      </c>
      <c r="K242">
        <v>205394</v>
      </c>
      <c r="L242">
        <v>186520</v>
      </c>
      <c r="M242">
        <v>128162</v>
      </c>
      <c r="N242">
        <v>168283</v>
      </c>
      <c r="O242">
        <v>74624</v>
      </c>
      <c r="P242">
        <v>25673</v>
      </c>
    </row>
    <row r="243" spans="1:17" hidden="1" x14ac:dyDescent="0.3">
      <c r="A243" t="s">
        <v>35</v>
      </c>
      <c r="B243" t="s">
        <v>26</v>
      </c>
      <c r="D243" s="4">
        <v>1990</v>
      </c>
      <c r="E243">
        <v>26492</v>
      </c>
      <c r="F243">
        <v>31605</v>
      </c>
      <c r="G243">
        <v>59736</v>
      </c>
      <c r="H243">
        <v>128244</v>
      </c>
      <c r="I243">
        <v>155358</v>
      </c>
      <c r="J243">
        <v>143797</v>
      </c>
      <c r="K243">
        <v>185094</v>
      </c>
      <c r="L243">
        <v>157758</v>
      </c>
      <c r="M243">
        <v>116250</v>
      </c>
      <c r="N243">
        <v>147938</v>
      </c>
      <c r="O243">
        <v>70209</v>
      </c>
      <c r="P243">
        <v>21161</v>
      </c>
    </row>
    <row r="244" spans="1:17" hidden="1" x14ac:dyDescent="0.3">
      <c r="A244" t="s">
        <v>35</v>
      </c>
      <c r="B244" t="s">
        <v>26</v>
      </c>
      <c r="D244" s="4">
        <v>1989</v>
      </c>
      <c r="E244">
        <v>24167</v>
      </c>
      <c r="F244">
        <v>27323</v>
      </c>
      <c r="G244">
        <v>59781</v>
      </c>
      <c r="H244">
        <v>139365</v>
      </c>
      <c r="I244">
        <v>171265</v>
      </c>
      <c r="J244">
        <v>183156</v>
      </c>
      <c r="K244">
        <v>210289</v>
      </c>
      <c r="L244">
        <v>185697</v>
      </c>
      <c r="M244">
        <v>126463</v>
      </c>
      <c r="N244">
        <v>152354</v>
      </c>
      <c r="O244">
        <v>55717</v>
      </c>
      <c r="P244">
        <v>17151</v>
      </c>
    </row>
    <row r="245" spans="1:17" hidden="1" x14ac:dyDescent="0.3">
      <c r="A245" t="s">
        <v>35</v>
      </c>
      <c r="B245" t="s">
        <v>26</v>
      </c>
      <c r="D245" s="4">
        <v>1988</v>
      </c>
      <c r="E245">
        <v>20213</v>
      </c>
      <c r="F245">
        <v>25846</v>
      </c>
      <c r="G245">
        <v>55156</v>
      </c>
      <c r="H245">
        <v>142637</v>
      </c>
      <c r="I245">
        <v>177535</v>
      </c>
      <c r="J245">
        <v>203271</v>
      </c>
      <c r="K245">
        <v>276296</v>
      </c>
      <c r="L245">
        <v>188455</v>
      </c>
      <c r="M245">
        <v>133049</v>
      </c>
      <c r="N245">
        <v>162663</v>
      </c>
      <c r="O245">
        <v>56208</v>
      </c>
      <c r="P245">
        <v>23215</v>
      </c>
    </row>
    <row r="246" spans="1:17" hidden="1" x14ac:dyDescent="0.3">
      <c r="A246" t="s">
        <v>35</v>
      </c>
      <c r="B246" t="s">
        <v>26</v>
      </c>
      <c r="D246" s="4">
        <v>1987</v>
      </c>
      <c r="E246">
        <v>18251</v>
      </c>
      <c r="F246">
        <v>23453</v>
      </c>
      <c r="G246">
        <v>57586</v>
      </c>
      <c r="H246">
        <v>156982</v>
      </c>
      <c r="I246">
        <v>168931</v>
      </c>
      <c r="J246">
        <v>170852</v>
      </c>
      <c r="K246">
        <v>203729</v>
      </c>
      <c r="L246">
        <v>186994</v>
      </c>
      <c r="M246">
        <v>116473</v>
      </c>
      <c r="N246">
        <v>150395</v>
      </c>
      <c r="O246">
        <v>59093</v>
      </c>
      <c r="P246">
        <v>22508</v>
      </c>
    </row>
    <row r="247" spans="1:17" hidden="1" x14ac:dyDescent="0.3">
      <c r="A247" t="s">
        <v>35</v>
      </c>
      <c r="B247" t="s">
        <v>26</v>
      </c>
      <c r="D247" s="4">
        <v>1986</v>
      </c>
      <c r="E247">
        <v>31453</v>
      </c>
      <c r="F247">
        <v>14889</v>
      </c>
      <c r="G247">
        <v>66440</v>
      </c>
      <c r="H247">
        <v>130852</v>
      </c>
      <c r="I247">
        <v>200603</v>
      </c>
      <c r="J247">
        <v>180398</v>
      </c>
      <c r="K247">
        <v>208450</v>
      </c>
      <c r="L247">
        <v>198630</v>
      </c>
      <c r="M247">
        <v>114673</v>
      </c>
      <c r="N247">
        <v>140965</v>
      </c>
      <c r="O247">
        <v>54387</v>
      </c>
      <c r="P247">
        <v>21421</v>
      </c>
    </row>
    <row r="248" spans="1:17" hidden="1" x14ac:dyDescent="0.3">
      <c r="A248" t="s">
        <v>35</v>
      </c>
      <c r="B248" t="s">
        <v>26</v>
      </c>
      <c r="D248" s="4">
        <v>1985</v>
      </c>
      <c r="E248">
        <v>16756</v>
      </c>
      <c r="F248">
        <v>26104</v>
      </c>
      <c r="G248">
        <v>54112</v>
      </c>
      <c r="H248">
        <v>107507</v>
      </c>
      <c r="I248">
        <v>165222</v>
      </c>
      <c r="J248">
        <v>158645</v>
      </c>
      <c r="K248">
        <v>203121</v>
      </c>
      <c r="L248">
        <v>179418</v>
      </c>
      <c r="M248">
        <v>130263</v>
      </c>
      <c r="N248">
        <v>155810</v>
      </c>
      <c r="O248">
        <v>104871</v>
      </c>
      <c r="P248">
        <v>19301</v>
      </c>
    </row>
    <row r="249" spans="1:17" hidden="1" x14ac:dyDescent="0.3">
      <c r="A249" t="s">
        <v>35</v>
      </c>
      <c r="B249" t="s">
        <v>26</v>
      </c>
      <c r="D249" s="4">
        <v>1984</v>
      </c>
      <c r="E249">
        <v>15072</v>
      </c>
      <c r="F249">
        <v>25871</v>
      </c>
      <c r="G249">
        <v>41070</v>
      </c>
      <c r="H249">
        <v>120303</v>
      </c>
      <c r="I249">
        <v>166438</v>
      </c>
      <c r="J249">
        <v>157287</v>
      </c>
      <c r="K249">
        <v>207294</v>
      </c>
      <c r="L249">
        <v>177835</v>
      </c>
      <c r="M249">
        <v>102501</v>
      </c>
      <c r="N249">
        <v>128437</v>
      </c>
      <c r="O249">
        <v>48784</v>
      </c>
      <c r="P249">
        <v>21334</v>
      </c>
    </row>
    <row r="250" spans="1:17" hidden="1" x14ac:dyDescent="0.3">
      <c r="A250" t="s">
        <v>35</v>
      </c>
      <c r="B250" t="s">
        <v>26</v>
      </c>
      <c r="D250" s="4">
        <v>1983</v>
      </c>
      <c r="E250">
        <v>16027</v>
      </c>
      <c r="F250">
        <v>19807</v>
      </c>
      <c r="G250">
        <v>53610</v>
      </c>
      <c r="H250">
        <v>110716</v>
      </c>
      <c r="I250">
        <v>139394</v>
      </c>
      <c r="J250">
        <v>156671</v>
      </c>
      <c r="K250">
        <v>206867</v>
      </c>
      <c r="L250">
        <v>177873</v>
      </c>
      <c r="M250">
        <v>114145</v>
      </c>
      <c r="N250">
        <v>139812</v>
      </c>
      <c r="O250">
        <v>49263</v>
      </c>
      <c r="P250">
        <v>14764</v>
      </c>
    </row>
    <row r="251" spans="1:17" hidden="1" x14ac:dyDescent="0.3">
      <c r="A251" t="s">
        <v>35</v>
      </c>
      <c r="B251" t="s">
        <v>26</v>
      </c>
      <c r="D251" s="4">
        <v>1982</v>
      </c>
      <c r="E251">
        <v>10838</v>
      </c>
      <c r="F251">
        <v>19327</v>
      </c>
      <c r="G251">
        <v>38573</v>
      </c>
      <c r="H251">
        <v>100985</v>
      </c>
      <c r="I251">
        <v>152941</v>
      </c>
      <c r="J251">
        <v>149741</v>
      </c>
      <c r="K251">
        <v>191250</v>
      </c>
      <c r="L251">
        <v>198383</v>
      </c>
      <c r="M251">
        <v>110309</v>
      </c>
      <c r="N251">
        <v>116825</v>
      </c>
      <c r="O251">
        <v>43931</v>
      </c>
      <c r="P251">
        <v>18038</v>
      </c>
    </row>
    <row r="252" spans="1:17" hidden="1" x14ac:dyDescent="0.3">
      <c r="A252" t="s">
        <v>35</v>
      </c>
      <c r="B252" t="s">
        <v>26</v>
      </c>
      <c r="D252" s="4">
        <v>1981</v>
      </c>
      <c r="E252">
        <v>14248</v>
      </c>
      <c r="F252">
        <v>21233</v>
      </c>
      <c r="G252">
        <v>39465</v>
      </c>
      <c r="H252">
        <v>111047</v>
      </c>
      <c r="I252">
        <v>155728</v>
      </c>
      <c r="J252">
        <v>153196</v>
      </c>
      <c r="K252">
        <v>196357</v>
      </c>
      <c r="L252">
        <v>193834</v>
      </c>
      <c r="M252">
        <v>139935</v>
      </c>
      <c r="N252">
        <v>127657</v>
      </c>
      <c r="O252">
        <v>45511</v>
      </c>
      <c r="P252">
        <v>41436</v>
      </c>
    </row>
    <row r="253" spans="1:17" hidden="1" x14ac:dyDescent="0.3">
      <c r="A253" t="s">
        <v>35</v>
      </c>
      <c r="B253" t="s">
        <v>26</v>
      </c>
      <c r="D253" s="4">
        <v>1980</v>
      </c>
      <c r="E253">
        <v>15793</v>
      </c>
      <c r="F253">
        <v>18517</v>
      </c>
      <c r="G253">
        <v>42963</v>
      </c>
      <c r="H253">
        <v>103802</v>
      </c>
      <c r="I253">
        <v>137885</v>
      </c>
      <c r="J253">
        <v>149953</v>
      </c>
      <c r="K253">
        <v>180291</v>
      </c>
      <c r="L253">
        <v>171627</v>
      </c>
      <c r="M253">
        <v>94584</v>
      </c>
      <c r="N253">
        <v>121793</v>
      </c>
      <c r="O253">
        <v>43622</v>
      </c>
      <c r="P253">
        <v>15534</v>
      </c>
    </row>
    <row r="254" spans="1:17" hidden="1" x14ac:dyDescent="0.3">
      <c r="A254" t="s">
        <v>35</v>
      </c>
      <c r="B254" t="s">
        <v>26</v>
      </c>
      <c r="D254" s="4">
        <v>1979</v>
      </c>
      <c r="E254">
        <v>9249</v>
      </c>
      <c r="F254">
        <v>16720</v>
      </c>
      <c r="G254">
        <v>60868</v>
      </c>
      <c r="H254">
        <v>100041</v>
      </c>
      <c r="I254">
        <v>126396</v>
      </c>
      <c r="J254">
        <v>126441</v>
      </c>
      <c r="K254">
        <v>137242</v>
      </c>
      <c r="L254">
        <v>145297</v>
      </c>
      <c r="M254">
        <v>99981</v>
      </c>
      <c r="N254">
        <v>110136</v>
      </c>
      <c r="O254">
        <v>43051</v>
      </c>
      <c r="P254">
        <v>18613</v>
      </c>
    </row>
    <row r="255" spans="1:17" x14ac:dyDescent="0.3">
      <c r="A255" t="s">
        <v>34</v>
      </c>
      <c r="B255" t="s">
        <v>26</v>
      </c>
      <c r="C255" t="str">
        <f>_xlfn.CONCAT(A255,", ", B255)</f>
        <v>Delaware Water Gap NRA, Pennsylvania</v>
      </c>
      <c r="D255" s="4">
        <v>2020</v>
      </c>
      <c r="E255">
        <v>142490</v>
      </c>
      <c r="F255">
        <v>164181</v>
      </c>
      <c r="G255">
        <v>141648</v>
      </c>
      <c r="H255">
        <v>191853</v>
      </c>
      <c r="I255">
        <v>374093</v>
      </c>
      <c r="J255">
        <v>400041</v>
      </c>
      <c r="K255">
        <v>653619</v>
      </c>
      <c r="L255">
        <v>616528</v>
      </c>
      <c r="M255">
        <v>408012</v>
      </c>
      <c r="N255">
        <v>472581</v>
      </c>
      <c r="O255">
        <v>309651</v>
      </c>
      <c r="P255">
        <v>193832</v>
      </c>
      <c r="Q255">
        <f>SUM(E255:P255)</f>
        <v>4068529</v>
      </c>
    </row>
    <row r="256" spans="1:17" hidden="1" x14ac:dyDescent="0.3">
      <c r="A256" t="s">
        <v>34</v>
      </c>
      <c r="B256" t="s">
        <v>26</v>
      </c>
      <c r="D256" s="4">
        <v>2019</v>
      </c>
      <c r="E256">
        <v>130962</v>
      </c>
      <c r="F256">
        <v>156297</v>
      </c>
      <c r="G256">
        <v>146048</v>
      </c>
      <c r="H256">
        <v>249160</v>
      </c>
      <c r="I256">
        <v>336632</v>
      </c>
      <c r="J256">
        <v>355136</v>
      </c>
      <c r="K256">
        <v>510552</v>
      </c>
      <c r="L256">
        <v>434019</v>
      </c>
      <c r="M256">
        <v>328025</v>
      </c>
      <c r="N256">
        <v>301758</v>
      </c>
      <c r="O256">
        <v>254518</v>
      </c>
      <c r="P256">
        <v>171758</v>
      </c>
    </row>
    <row r="257" spans="1:16" hidden="1" x14ac:dyDescent="0.3">
      <c r="A257" t="s">
        <v>34</v>
      </c>
      <c r="B257" t="s">
        <v>26</v>
      </c>
      <c r="D257" s="4">
        <v>2018</v>
      </c>
      <c r="E257">
        <v>138242</v>
      </c>
      <c r="F257">
        <v>161733</v>
      </c>
      <c r="G257">
        <v>57348</v>
      </c>
      <c r="H257">
        <v>248223</v>
      </c>
      <c r="I257">
        <v>336005</v>
      </c>
      <c r="J257">
        <v>355257</v>
      </c>
      <c r="K257">
        <v>510605</v>
      </c>
      <c r="L257">
        <v>423438</v>
      </c>
      <c r="M257">
        <v>316166</v>
      </c>
      <c r="N257">
        <v>298907</v>
      </c>
      <c r="O257">
        <v>248943</v>
      </c>
      <c r="P257">
        <v>167054</v>
      </c>
    </row>
    <row r="258" spans="1:16" hidden="1" x14ac:dyDescent="0.3">
      <c r="A258" t="s">
        <v>34</v>
      </c>
      <c r="B258" t="s">
        <v>26</v>
      </c>
      <c r="D258" s="4">
        <v>2017</v>
      </c>
      <c r="E258">
        <v>160900</v>
      </c>
      <c r="F258">
        <v>159854</v>
      </c>
      <c r="G258">
        <v>226173</v>
      </c>
      <c r="H258">
        <v>255751</v>
      </c>
      <c r="I258">
        <v>305022</v>
      </c>
      <c r="J258">
        <v>326518</v>
      </c>
      <c r="K258">
        <v>450657</v>
      </c>
      <c r="L258">
        <v>407457</v>
      </c>
      <c r="M258">
        <v>314713</v>
      </c>
      <c r="N258">
        <v>275565</v>
      </c>
      <c r="O258">
        <v>231163</v>
      </c>
      <c r="P258">
        <v>287171</v>
      </c>
    </row>
    <row r="259" spans="1:16" hidden="1" x14ac:dyDescent="0.3">
      <c r="A259" t="s">
        <v>34</v>
      </c>
      <c r="B259" t="s">
        <v>26</v>
      </c>
      <c r="D259" s="4">
        <v>2016</v>
      </c>
      <c r="E259">
        <v>175680</v>
      </c>
      <c r="F259">
        <v>163933</v>
      </c>
      <c r="G259">
        <v>235206</v>
      </c>
      <c r="H259">
        <v>261230</v>
      </c>
      <c r="I259">
        <v>337950</v>
      </c>
      <c r="J259">
        <v>369639</v>
      </c>
      <c r="K259">
        <v>525280</v>
      </c>
      <c r="L259">
        <v>458675</v>
      </c>
      <c r="M259">
        <v>340697</v>
      </c>
      <c r="N259">
        <v>346052</v>
      </c>
      <c r="O259">
        <v>262634</v>
      </c>
      <c r="P259">
        <v>200768</v>
      </c>
    </row>
    <row r="260" spans="1:16" hidden="1" x14ac:dyDescent="0.3">
      <c r="A260" t="s">
        <v>34</v>
      </c>
      <c r="B260" t="s">
        <v>26</v>
      </c>
      <c r="D260" s="4">
        <v>2015</v>
      </c>
      <c r="E260">
        <v>149811</v>
      </c>
      <c r="F260">
        <v>134974</v>
      </c>
      <c r="G260">
        <v>191300</v>
      </c>
      <c r="H260">
        <v>346313</v>
      </c>
      <c r="I260">
        <v>353643</v>
      </c>
      <c r="J260">
        <v>355045</v>
      </c>
      <c r="K260">
        <v>525974</v>
      </c>
      <c r="L260">
        <v>537922</v>
      </c>
      <c r="M260">
        <v>337565</v>
      </c>
      <c r="N260">
        <v>296705</v>
      </c>
      <c r="O260">
        <v>279594</v>
      </c>
      <c r="P260">
        <v>226288</v>
      </c>
    </row>
    <row r="261" spans="1:16" hidden="1" x14ac:dyDescent="0.3">
      <c r="A261" t="s">
        <v>34</v>
      </c>
      <c r="B261" t="s">
        <v>26</v>
      </c>
      <c r="D261" s="4">
        <v>2014</v>
      </c>
      <c r="E261">
        <v>239793</v>
      </c>
      <c r="F261">
        <v>340610</v>
      </c>
      <c r="G261">
        <v>365610</v>
      </c>
      <c r="H261">
        <v>355898</v>
      </c>
      <c r="I261">
        <v>353647</v>
      </c>
      <c r="J261">
        <v>399525</v>
      </c>
      <c r="K261">
        <v>481462</v>
      </c>
      <c r="L261">
        <v>455152</v>
      </c>
      <c r="M261">
        <v>286885</v>
      </c>
      <c r="N261">
        <v>282930</v>
      </c>
      <c r="O261">
        <v>260330</v>
      </c>
      <c r="P261">
        <v>219830</v>
      </c>
    </row>
    <row r="262" spans="1:16" hidden="1" x14ac:dyDescent="0.3">
      <c r="A262" t="s">
        <v>34</v>
      </c>
      <c r="B262" t="s">
        <v>26</v>
      </c>
      <c r="D262" s="4">
        <v>2013</v>
      </c>
      <c r="E262">
        <v>263691</v>
      </c>
      <c r="F262">
        <v>251736</v>
      </c>
      <c r="G262">
        <v>347065</v>
      </c>
      <c r="H262">
        <v>449310</v>
      </c>
      <c r="I262">
        <v>449310</v>
      </c>
      <c r="J262">
        <v>617033</v>
      </c>
      <c r="K262">
        <v>644551</v>
      </c>
      <c r="L262">
        <v>459766</v>
      </c>
      <c r="M262">
        <v>325385</v>
      </c>
      <c r="N262">
        <v>343373</v>
      </c>
      <c r="O262">
        <v>415316</v>
      </c>
      <c r="P262">
        <v>276814</v>
      </c>
    </row>
    <row r="263" spans="1:16" hidden="1" x14ac:dyDescent="0.3">
      <c r="A263" t="s">
        <v>34</v>
      </c>
      <c r="B263" t="s">
        <v>26</v>
      </c>
      <c r="D263" s="4">
        <v>2012</v>
      </c>
      <c r="E263">
        <v>263691</v>
      </c>
      <c r="F263">
        <v>251736</v>
      </c>
      <c r="G263">
        <v>347065</v>
      </c>
      <c r="H263">
        <v>355898</v>
      </c>
      <c r="I263">
        <v>449310</v>
      </c>
      <c r="J263">
        <v>617036</v>
      </c>
      <c r="K263">
        <v>644551</v>
      </c>
      <c r="L263">
        <v>607352</v>
      </c>
      <c r="M263">
        <v>414242</v>
      </c>
      <c r="N263">
        <v>399710</v>
      </c>
      <c r="O263">
        <v>343373</v>
      </c>
      <c r="P263">
        <v>276838</v>
      </c>
    </row>
    <row r="264" spans="1:16" hidden="1" x14ac:dyDescent="0.3">
      <c r="A264" t="s">
        <v>34</v>
      </c>
      <c r="B264" t="s">
        <v>26</v>
      </c>
      <c r="D264" s="4">
        <v>2011</v>
      </c>
      <c r="E264">
        <v>263691</v>
      </c>
      <c r="F264">
        <v>251736</v>
      </c>
      <c r="G264">
        <v>347065</v>
      </c>
      <c r="H264">
        <v>355898</v>
      </c>
      <c r="I264">
        <v>449310</v>
      </c>
      <c r="J264">
        <v>617036</v>
      </c>
      <c r="K264">
        <v>644551</v>
      </c>
      <c r="L264">
        <v>607352</v>
      </c>
      <c r="M264">
        <v>414558</v>
      </c>
      <c r="N264">
        <v>415316</v>
      </c>
      <c r="O264">
        <v>343373</v>
      </c>
      <c r="P264">
        <v>276814</v>
      </c>
    </row>
    <row r="265" spans="1:16" hidden="1" x14ac:dyDescent="0.3">
      <c r="A265" t="s">
        <v>34</v>
      </c>
      <c r="B265" t="s">
        <v>26</v>
      </c>
      <c r="D265" s="4">
        <v>2010</v>
      </c>
      <c r="E265">
        <v>263691</v>
      </c>
      <c r="F265">
        <v>251736</v>
      </c>
      <c r="G265">
        <v>400085</v>
      </c>
      <c r="H265">
        <v>400085</v>
      </c>
      <c r="I265">
        <v>464418</v>
      </c>
      <c r="J265">
        <v>662737</v>
      </c>
      <c r="K265">
        <v>651868</v>
      </c>
      <c r="L265">
        <v>651809</v>
      </c>
      <c r="M265">
        <v>439019</v>
      </c>
      <c r="N265">
        <v>454162</v>
      </c>
      <c r="O265">
        <v>361608</v>
      </c>
      <c r="P265">
        <v>284543</v>
      </c>
    </row>
    <row r="266" spans="1:16" hidden="1" x14ac:dyDescent="0.3">
      <c r="A266" t="s">
        <v>34</v>
      </c>
      <c r="B266" t="s">
        <v>26</v>
      </c>
      <c r="D266" s="4">
        <v>2009</v>
      </c>
      <c r="E266">
        <v>263691</v>
      </c>
      <c r="F266">
        <v>251736</v>
      </c>
      <c r="G266">
        <v>400085</v>
      </c>
      <c r="H266">
        <v>400085</v>
      </c>
      <c r="I266">
        <v>464418</v>
      </c>
      <c r="J266">
        <v>662737</v>
      </c>
      <c r="K266">
        <v>579137</v>
      </c>
      <c r="L266">
        <v>651809</v>
      </c>
      <c r="M266">
        <v>439019</v>
      </c>
      <c r="N266">
        <v>454162</v>
      </c>
      <c r="O266">
        <v>361608</v>
      </c>
      <c r="P266">
        <v>284543</v>
      </c>
    </row>
    <row r="267" spans="1:16" hidden="1" x14ac:dyDescent="0.3">
      <c r="A267" t="s">
        <v>34</v>
      </c>
      <c r="B267" t="s">
        <v>26</v>
      </c>
      <c r="D267" s="4">
        <v>2008</v>
      </c>
      <c r="E267">
        <v>263691</v>
      </c>
      <c r="F267">
        <v>264102</v>
      </c>
      <c r="G267">
        <v>300682</v>
      </c>
      <c r="H267">
        <v>401166</v>
      </c>
      <c r="I267">
        <v>464418</v>
      </c>
      <c r="J267">
        <v>662737</v>
      </c>
      <c r="K267">
        <v>579137</v>
      </c>
      <c r="L267">
        <v>651809</v>
      </c>
      <c r="M267">
        <v>439019</v>
      </c>
      <c r="N267">
        <v>454162</v>
      </c>
      <c r="O267">
        <v>361608</v>
      </c>
      <c r="P267">
        <v>284543</v>
      </c>
    </row>
    <row r="268" spans="1:16" hidden="1" x14ac:dyDescent="0.3">
      <c r="A268" t="s">
        <v>34</v>
      </c>
      <c r="B268" t="s">
        <v>26</v>
      </c>
      <c r="D268" s="4">
        <v>2007</v>
      </c>
      <c r="E268">
        <v>284543</v>
      </c>
      <c r="F268">
        <v>264797</v>
      </c>
      <c r="G268">
        <v>309430</v>
      </c>
      <c r="H268">
        <v>401166</v>
      </c>
      <c r="I268">
        <v>461978</v>
      </c>
      <c r="J268">
        <v>486495</v>
      </c>
      <c r="K268">
        <v>486549</v>
      </c>
      <c r="L268">
        <v>651809</v>
      </c>
      <c r="M268">
        <v>439019</v>
      </c>
      <c r="N268">
        <v>468591</v>
      </c>
      <c r="O268">
        <v>297309</v>
      </c>
      <c r="P268">
        <v>284543</v>
      </c>
    </row>
    <row r="269" spans="1:16" hidden="1" x14ac:dyDescent="0.3">
      <c r="A269" t="s">
        <v>34</v>
      </c>
      <c r="B269" t="s">
        <v>26</v>
      </c>
      <c r="D269" s="4">
        <v>2006</v>
      </c>
      <c r="E269">
        <v>262045</v>
      </c>
      <c r="F269">
        <v>264797</v>
      </c>
      <c r="G269">
        <v>309430</v>
      </c>
      <c r="H269">
        <v>401166</v>
      </c>
      <c r="I269">
        <v>461978</v>
      </c>
      <c r="J269">
        <v>486495</v>
      </c>
      <c r="K269">
        <v>486495</v>
      </c>
      <c r="L269">
        <v>662737</v>
      </c>
      <c r="M269">
        <v>651809</v>
      </c>
      <c r="N269">
        <v>439019</v>
      </c>
      <c r="O269">
        <v>468591</v>
      </c>
      <c r="P269">
        <v>359654</v>
      </c>
    </row>
    <row r="270" spans="1:16" hidden="1" x14ac:dyDescent="0.3">
      <c r="A270" t="s">
        <v>34</v>
      </c>
      <c r="B270" t="s">
        <v>26</v>
      </c>
      <c r="D270" s="4">
        <v>2005</v>
      </c>
      <c r="E270">
        <v>262045</v>
      </c>
      <c r="F270">
        <v>264797</v>
      </c>
      <c r="G270">
        <v>309430</v>
      </c>
      <c r="H270">
        <v>401166</v>
      </c>
      <c r="I270">
        <v>461978</v>
      </c>
      <c r="J270">
        <v>486495</v>
      </c>
      <c r="K270">
        <v>662737</v>
      </c>
      <c r="L270">
        <v>651809</v>
      </c>
      <c r="M270">
        <v>439019</v>
      </c>
      <c r="N270">
        <v>468591</v>
      </c>
      <c r="O270">
        <v>359654</v>
      </c>
      <c r="P270">
        <v>284543</v>
      </c>
    </row>
    <row r="271" spans="1:16" hidden="1" x14ac:dyDescent="0.3">
      <c r="A271" t="s">
        <v>34</v>
      </c>
      <c r="B271" t="s">
        <v>26</v>
      </c>
      <c r="D271" s="4">
        <v>2004</v>
      </c>
      <c r="E271">
        <v>262045</v>
      </c>
      <c r="F271">
        <v>264797</v>
      </c>
      <c r="G271">
        <v>309430</v>
      </c>
      <c r="H271">
        <v>401166</v>
      </c>
      <c r="I271">
        <v>461978</v>
      </c>
      <c r="J271">
        <v>486495</v>
      </c>
      <c r="K271">
        <v>662737</v>
      </c>
      <c r="L271">
        <v>651809</v>
      </c>
      <c r="M271">
        <v>439019</v>
      </c>
      <c r="N271">
        <v>468591</v>
      </c>
      <c r="O271">
        <v>359654</v>
      </c>
      <c r="P271">
        <v>284543</v>
      </c>
    </row>
    <row r="272" spans="1:16" hidden="1" x14ac:dyDescent="0.3">
      <c r="A272" t="s">
        <v>34</v>
      </c>
      <c r="B272" t="s">
        <v>26</v>
      </c>
      <c r="D272" s="4">
        <v>2003</v>
      </c>
      <c r="E272">
        <v>265661</v>
      </c>
      <c r="F272">
        <v>252353</v>
      </c>
      <c r="G272">
        <v>310517</v>
      </c>
      <c r="H272">
        <v>401166</v>
      </c>
      <c r="I272">
        <v>465368</v>
      </c>
      <c r="J272">
        <v>488582</v>
      </c>
      <c r="K272">
        <v>672147</v>
      </c>
      <c r="L272">
        <v>651809</v>
      </c>
      <c r="M272">
        <v>439019</v>
      </c>
      <c r="N272">
        <v>468591</v>
      </c>
      <c r="O272">
        <v>359654</v>
      </c>
      <c r="P272">
        <v>284543</v>
      </c>
    </row>
    <row r="273" spans="1:16" hidden="1" x14ac:dyDescent="0.3">
      <c r="A273" t="s">
        <v>34</v>
      </c>
      <c r="B273" t="s">
        <v>26</v>
      </c>
      <c r="D273" s="4">
        <v>2002</v>
      </c>
      <c r="E273">
        <v>271411</v>
      </c>
      <c r="F273">
        <v>272621</v>
      </c>
      <c r="G273">
        <v>320728</v>
      </c>
      <c r="H273">
        <v>411421</v>
      </c>
      <c r="I273">
        <v>477895</v>
      </c>
      <c r="J273">
        <v>521071</v>
      </c>
      <c r="K273">
        <v>675302</v>
      </c>
      <c r="L273">
        <v>658717</v>
      </c>
      <c r="M273">
        <v>447531</v>
      </c>
      <c r="N273">
        <v>470599</v>
      </c>
      <c r="O273">
        <v>361528</v>
      </c>
      <c r="P273">
        <v>276591</v>
      </c>
    </row>
    <row r="274" spans="1:16" hidden="1" x14ac:dyDescent="0.3">
      <c r="A274" t="s">
        <v>34</v>
      </c>
      <c r="B274" t="s">
        <v>26</v>
      </c>
      <c r="D274" s="4">
        <v>2001</v>
      </c>
      <c r="E274">
        <v>188909</v>
      </c>
      <c r="F274">
        <v>229074</v>
      </c>
      <c r="G274">
        <v>263265</v>
      </c>
      <c r="H274">
        <v>390914</v>
      </c>
      <c r="I274">
        <v>438532</v>
      </c>
      <c r="J274">
        <v>472567</v>
      </c>
      <c r="K274">
        <v>622260</v>
      </c>
      <c r="L274">
        <v>609464</v>
      </c>
      <c r="M274">
        <v>460020</v>
      </c>
      <c r="N274">
        <v>488363</v>
      </c>
      <c r="O274">
        <v>372444</v>
      </c>
      <c r="P274">
        <v>331461</v>
      </c>
    </row>
    <row r="275" spans="1:16" hidden="1" x14ac:dyDescent="0.3">
      <c r="A275" t="s">
        <v>34</v>
      </c>
      <c r="B275" t="s">
        <v>26</v>
      </c>
      <c r="D275" s="4">
        <v>2000</v>
      </c>
      <c r="E275">
        <v>198612</v>
      </c>
      <c r="F275">
        <v>251259</v>
      </c>
      <c r="G275">
        <v>277154</v>
      </c>
      <c r="H275">
        <v>374135</v>
      </c>
      <c r="I275">
        <v>503863</v>
      </c>
      <c r="J275">
        <v>493652</v>
      </c>
      <c r="K275">
        <v>625701</v>
      </c>
      <c r="L275">
        <v>592386</v>
      </c>
      <c r="M275">
        <v>462164</v>
      </c>
      <c r="N275">
        <v>496192</v>
      </c>
      <c r="O275">
        <v>349036</v>
      </c>
      <c r="P275">
        <v>276591</v>
      </c>
    </row>
    <row r="276" spans="1:16" hidden="1" x14ac:dyDescent="0.3">
      <c r="A276" t="s">
        <v>34</v>
      </c>
      <c r="B276" t="s">
        <v>26</v>
      </c>
      <c r="D276" s="4">
        <v>1999</v>
      </c>
      <c r="E276">
        <v>181836</v>
      </c>
      <c r="F276">
        <v>243461</v>
      </c>
      <c r="G276">
        <v>266527</v>
      </c>
      <c r="H276">
        <v>380591</v>
      </c>
      <c r="I276">
        <v>514322</v>
      </c>
      <c r="J276">
        <v>498525</v>
      </c>
      <c r="K276">
        <v>682374</v>
      </c>
      <c r="L276">
        <v>656258</v>
      </c>
      <c r="M276">
        <v>419226</v>
      </c>
      <c r="N276">
        <v>473071</v>
      </c>
      <c r="O276">
        <v>346875</v>
      </c>
      <c r="P276">
        <v>290361</v>
      </c>
    </row>
    <row r="277" spans="1:16" hidden="1" x14ac:dyDescent="0.3">
      <c r="A277" t="s">
        <v>34</v>
      </c>
      <c r="B277" t="s">
        <v>26</v>
      </c>
      <c r="D277" s="4">
        <v>1998</v>
      </c>
      <c r="E277">
        <v>216763</v>
      </c>
      <c r="F277">
        <v>246079</v>
      </c>
      <c r="G277">
        <v>248891</v>
      </c>
      <c r="H277">
        <v>366129</v>
      </c>
      <c r="I277">
        <v>429876</v>
      </c>
      <c r="J277">
        <v>483245</v>
      </c>
      <c r="K277">
        <v>604973</v>
      </c>
      <c r="L277">
        <v>694513</v>
      </c>
      <c r="M277">
        <v>463595</v>
      </c>
      <c r="N277">
        <v>541734</v>
      </c>
      <c r="O277">
        <v>401570</v>
      </c>
      <c r="P277">
        <v>321807</v>
      </c>
    </row>
    <row r="278" spans="1:16" hidden="1" x14ac:dyDescent="0.3">
      <c r="A278" t="s">
        <v>34</v>
      </c>
      <c r="B278" t="s">
        <v>26</v>
      </c>
      <c r="D278" s="4">
        <v>1997</v>
      </c>
      <c r="E278">
        <v>187620</v>
      </c>
      <c r="F278">
        <v>215078</v>
      </c>
      <c r="G278">
        <v>235915</v>
      </c>
      <c r="H278">
        <v>400596</v>
      </c>
      <c r="I278">
        <v>427254</v>
      </c>
      <c r="J278">
        <v>483245</v>
      </c>
      <c r="K278">
        <v>513957</v>
      </c>
      <c r="L278">
        <v>676388</v>
      </c>
      <c r="M278">
        <v>463595</v>
      </c>
      <c r="N278">
        <v>485554</v>
      </c>
      <c r="O278">
        <v>401570</v>
      </c>
      <c r="P278">
        <v>261328</v>
      </c>
    </row>
    <row r="279" spans="1:16" hidden="1" x14ac:dyDescent="0.3">
      <c r="A279" t="s">
        <v>34</v>
      </c>
      <c r="B279" t="s">
        <v>26</v>
      </c>
      <c r="D279" s="4">
        <v>1996</v>
      </c>
      <c r="E279">
        <v>168695</v>
      </c>
      <c r="F279">
        <v>193349</v>
      </c>
      <c r="G279">
        <v>212327</v>
      </c>
      <c r="H279">
        <v>397485</v>
      </c>
      <c r="I279">
        <v>423882</v>
      </c>
      <c r="J279">
        <v>477264</v>
      </c>
      <c r="K279">
        <v>510914</v>
      </c>
      <c r="L279">
        <v>674048</v>
      </c>
      <c r="M279">
        <v>453814</v>
      </c>
      <c r="N279">
        <v>478886</v>
      </c>
      <c r="O279">
        <v>397628</v>
      </c>
      <c r="P279">
        <v>269443</v>
      </c>
    </row>
    <row r="280" spans="1:16" hidden="1" x14ac:dyDescent="0.3">
      <c r="A280" t="s">
        <v>34</v>
      </c>
      <c r="B280" t="s">
        <v>26</v>
      </c>
      <c r="D280" s="4">
        <v>1995</v>
      </c>
      <c r="E280">
        <v>217723</v>
      </c>
      <c r="F280">
        <v>205086</v>
      </c>
      <c r="G280">
        <v>288808</v>
      </c>
      <c r="H280">
        <v>352495</v>
      </c>
      <c r="I280">
        <v>492353</v>
      </c>
      <c r="J280">
        <v>481055</v>
      </c>
      <c r="K280">
        <v>528235</v>
      </c>
      <c r="L280">
        <v>654564</v>
      </c>
      <c r="M280">
        <v>429216</v>
      </c>
      <c r="N280">
        <v>465141</v>
      </c>
      <c r="O280">
        <v>345739</v>
      </c>
      <c r="P280">
        <v>265836</v>
      </c>
    </row>
    <row r="281" spans="1:16" hidden="1" x14ac:dyDescent="0.3">
      <c r="A281" t="s">
        <v>34</v>
      </c>
      <c r="B281" t="s">
        <v>26</v>
      </c>
      <c r="D281" s="4">
        <v>1994</v>
      </c>
      <c r="E281">
        <v>168797</v>
      </c>
      <c r="F281">
        <v>186008</v>
      </c>
      <c r="G281">
        <v>261494</v>
      </c>
      <c r="H281">
        <v>338168</v>
      </c>
      <c r="I281">
        <v>600611</v>
      </c>
      <c r="J281">
        <v>468893</v>
      </c>
      <c r="K281">
        <v>510757</v>
      </c>
      <c r="L281">
        <v>592858</v>
      </c>
      <c r="M281">
        <v>529078</v>
      </c>
      <c r="N281">
        <v>524279</v>
      </c>
      <c r="O281">
        <v>321019</v>
      </c>
      <c r="P281">
        <v>271697</v>
      </c>
    </row>
    <row r="282" spans="1:16" hidden="1" x14ac:dyDescent="0.3">
      <c r="A282" t="s">
        <v>34</v>
      </c>
      <c r="B282" t="s">
        <v>26</v>
      </c>
      <c r="D282" s="4">
        <v>1993</v>
      </c>
      <c r="E282">
        <v>207931</v>
      </c>
      <c r="F282">
        <v>156360</v>
      </c>
      <c r="G282">
        <v>171269</v>
      </c>
      <c r="H282">
        <v>285378</v>
      </c>
      <c r="I282">
        <v>475647</v>
      </c>
      <c r="J282">
        <v>440292</v>
      </c>
      <c r="K282">
        <v>516918</v>
      </c>
      <c r="L282">
        <v>578184</v>
      </c>
      <c r="M282">
        <v>313517</v>
      </c>
      <c r="N282">
        <v>436985</v>
      </c>
      <c r="O282">
        <v>321105</v>
      </c>
      <c r="P282">
        <v>264052</v>
      </c>
    </row>
    <row r="283" spans="1:16" hidden="1" x14ac:dyDescent="0.3">
      <c r="A283" t="s">
        <v>34</v>
      </c>
      <c r="B283" t="s">
        <v>26</v>
      </c>
      <c r="D283" s="4">
        <v>1992</v>
      </c>
      <c r="E283">
        <v>222839</v>
      </c>
      <c r="F283">
        <v>232557</v>
      </c>
      <c r="G283">
        <v>204795</v>
      </c>
      <c r="H283">
        <v>320752</v>
      </c>
      <c r="I283">
        <v>454040</v>
      </c>
      <c r="J283">
        <v>455442</v>
      </c>
      <c r="K283">
        <v>492250</v>
      </c>
      <c r="L283">
        <v>466538</v>
      </c>
      <c r="M283">
        <v>363105</v>
      </c>
      <c r="N283">
        <v>379961</v>
      </c>
      <c r="O283">
        <v>304821</v>
      </c>
      <c r="P283">
        <v>140307</v>
      </c>
    </row>
    <row r="284" spans="1:16" hidden="1" x14ac:dyDescent="0.3">
      <c r="A284" t="s">
        <v>34</v>
      </c>
      <c r="B284" t="s">
        <v>26</v>
      </c>
      <c r="D284" s="4">
        <v>1991</v>
      </c>
      <c r="E284">
        <v>187630</v>
      </c>
      <c r="F284">
        <v>207311</v>
      </c>
      <c r="G284">
        <v>232225</v>
      </c>
      <c r="H284">
        <v>320925</v>
      </c>
      <c r="I284">
        <v>504731</v>
      </c>
      <c r="J284">
        <v>441231</v>
      </c>
      <c r="K284">
        <v>523102</v>
      </c>
      <c r="L284">
        <v>527193</v>
      </c>
      <c r="M284">
        <v>391458</v>
      </c>
      <c r="N284">
        <v>420345</v>
      </c>
      <c r="O284">
        <v>283739</v>
      </c>
      <c r="P284">
        <v>235957</v>
      </c>
    </row>
    <row r="285" spans="1:16" hidden="1" x14ac:dyDescent="0.3">
      <c r="A285" t="s">
        <v>34</v>
      </c>
      <c r="B285" t="s">
        <v>26</v>
      </c>
      <c r="D285" s="4">
        <v>1990</v>
      </c>
      <c r="E285">
        <v>89405</v>
      </c>
      <c r="F285">
        <v>88440</v>
      </c>
      <c r="G285">
        <v>106448</v>
      </c>
      <c r="H285">
        <v>184965</v>
      </c>
      <c r="I285">
        <v>249740</v>
      </c>
      <c r="J285">
        <v>278609</v>
      </c>
      <c r="K285">
        <v>305696</v>
      </c>
      <c r="L285">
        <v>273668</v>
      </c>
      <c r="M285">
        <v>215734</v>
      </c>
      <c r="N285">
        <v>186595</v>
      </c>
      <c r="O285">
        <v>199702</v>
      </c>
      <c r="P285">
        <v>151417</v>
      </c>
    </row>
    <row r="286" spans="1:16" hidden="1" x14ac:dyDescent="0.3">
      <c r="A286" t="s">
        <v>34</v>
      </c>
      <c r="B286" t="s">
        <v>26</v>
      </c>
      <c r="D286" s="4">
        <v>1989</v>
      </c>
      <c r="E286">
        <v>79516</v>
      </c>
      <c r="F286">
        <v>78753</v>
      </c>
      <c r="G286">
        <v>98804</v>
      </c>
      <c r="H286">
        <v>200566</v>
      </c>
      <c r="I286">
        <v>267688</v>
      </c>
      <c r="J286">
        <v>253865</v>
      </c>
      <c r="K286">
        <v>378845</v>
      </c>
      <c r="L286">
        <v>319915</v>
      </c>
      <c r="M286">
        <v>233161</v>
      </c>
      <c r="N286">
        <v>257096</v>
      </c>
      <c r="O286">
        <v>153847</v>
      </c>
      <c r="P286">
        <v>112139</v>
      </c>
    </row>
    <row r="287" spans="1:16" hidden="1" x14ac:dyDescent="0.3">
      <c r="A287" t="s">
        <v>34</v>
      </c>
      <c r="B287" t="s">
        <v>26</v>
      </c>
      <c r="D287" s="4">
        <v>1988</v>
      </c>
      <c r="E287">
        <v>87966</v>
      </c>
      <c r="F287">
        <v>86773</v>
      </c>
      <c r="G287">
        <v>110296</v>
      </c>
      <c r="H287">
        <v>174632</v>
      </c>
      <c r="I287">
        <v>249413</v>
      </c>
      <c r="J287">
        <v>319343</v>
      </c>
      <c r="K287">
        <v>376230</v>
      </c>
      <c r="L287">
        <v>369672</v>
      </c>
      <c r="M287">
        <v>222942</v>
      </c>
      <c r="N287">
        <v>272033</v>
      </c>
      <c r="O287">
        <v>146015</v>
      </c>
      <c r="P287">
        <v>112547</v>
      </c>
    </row>
    <row r="288" spans="1:16" hidden="1" x14ac:dyDescent="0.3">
      <c r="A288" t="s">
        <v>34</v>
      </c>
      <c r="B288" t="s">
        <v>26</v>
      </c>
      <c r="D288" s="4">
        <v>1987</v>
      </c>
      <c r="E288">
        <v>70627</v>
      </c>
      <c r="F288">
        <v>74261</v>
      </c>
      <c r="G288">
        <v>129605</v>
      </c>
      <c r="H288">
        <v>187397</v>
      </c>
      <c r="I288">
        <v>319474</v>
      </c>
      <c r="J288">
        <v>286176</v>
      </c>
      <c r="K288">
        <v>402992</v>
      </c>
      <c r="L288">
        <v>349118</v>
      </c>
      <c r="M288">
        <v>184206</v>
      </c>
      <c r="N288">
        <v>248170</v>
      </c>
      <c r="O288">
        <v>167367</v>
      </c>
      <c r="P288">
        <v>127491</v>
      </c>
    </row>
    <row r="289" spans="1:17" hidden="1" x14ac:dyDescent="0.3">
      <c r="A289" t="s">
        <v>34</v>
      </c>
      <c r="B289" t="s">
        <v>26</v>
      </c>
      <c r="D289" s="4">
        <v>1986</v>
      </c>
      <c r="E289">
        <v>56025</v>
      </c>
      <c r="F289">
        <v>62470</v>
      </c>
      <c r="G289">
        <v>80384</v>
      </c>
      <c r="H289">
        <v>157792</v>
      </c>
      <c r="I289">
        <v>293016</v>
      </c>
      <c r="J289">
        <v>281701</v>
      </c>
      <c r="K289">
        <v>338319</v>
      </c>
      <c r="L289">
        <v>329893</v>
      </c>
      <c r="M289">
        <v>180374</v>
      </c>
      <c r="N289">
        <v>256890</v>
      </c>
      <c r="O289">
        <v>127380</v>
      </c>
      <c r="P289">
        <v>82843</v>
      </c>
    </row>
    <row r="290" spans="1:17" hidden="1" x14ac:dyDescent="0.3">
      <c r="A290" t="s">
        <v>34</v>
      </c>
      <c r="B290" t="s">
        <v>26</v>
      </c>
      <c r="D290" s="4">
        <v>1985</v>
      </c>
      <c r="E290">
        <v>58357</v>
      </c>
      <c r="F290">
        <v>79450</v>
      </c>
      <c r="G290">
        <v>63067</v>
      </c>
      <c r="H290">
        <v>116844</v>
      </c>
      <c r="I290">
        <v>274179</v>
      </c>
      <c r="J290">
        <v>237038</v>
      </c>
      <c r="K290">
        <v>385512</v>
      </c>
      <c r="L290">
        <v>322931</v>
      </c>
      <c r="M290">
        <v>206612</v>
      </c>
      <c r="N290">
        <v>211611</v>
      </c>
      <c r="O290">
        <v>134247</v>
      </c>
      <c r="P290">
        <v>96331</v>
      </c>
    </row>
    <row r="291" spans="1:17" hidden="1" x14ac:dyDescent="0.3">
      <c r="A291" t="s">
        <v>34</v>
      </c>
      <c r="B291" t="s">
        <v>26</v>
      </c>
      <c r="D291" s="4">
        <v>1984</v>
      </c>
      <c r="E291">
        <v>75486</v>
      </c>
      <c r="F291">
        <v>57286</v>
      </c>
      <c r="G291">
        <v>77301</v>
      </c>
      <c r="H291">
        <v>110273</v>
      </c>
      <c r="I291">
        <v>254840</v>
      </c>
      <c r="J291">
        <v>248406</v>
      </c>
      <c r="K291">
        <v>296097</v>
      </c>
      <c r="L291">
        <v>325959</v>
      </c>
      <c r="M291">
        <v>243002</v>
      </c>
      <c r="N291">
        <v>218113</v>
      </c>
      <c r="O291">
        <v>142302</v>
      </c>
      <c r="P291">
        <v>87147</v>
      </c>
    </row>
    <row r="292" spans="1:17" hidden="1" x14ac:dyDescent="0.3">
      <c r="A292" t="s">
        <v>34</v>
      </c>
      <c r="B292" t="s">
        <v>26</v>
      </c>
      <c r="D292" s="4">
        <v>1983</v>
      </c>
      <c r="E292">
        <v>58196</v>
      </c>
      <c r="F292">
        <v>59018</v>
      </c>
      <c r="G292">
        <v>80030</v>
      </c>
      <c r="H292">
        <v>115409</v>
      </c>
      <c r="I292">
        <v>258076</v>
      </c>
      <c r="J292">
        <v>257229</v>
      </c>
      <c r="K292">
        <v>401118</v>
      </c>
      <c r="L292">
        <v>376994</v>
      </c>
      <c r="M292">
        <v>251611</v>
      </c>
      <c r="N292">
        <v>202793</v>
      </c>
      <c r="O292">
        <v>154152</v>
      </c>
      <c r="P292">
        <v>79040</v>
      </c>
    </row>
    <row r="293" spans="1:17" hidden="1" x14ac:dyDescent="0.3">
      <c r="A293" t="s">
        <v>34</v>
      </c>
      <c r="B293" t="s">
        <v>26</v>
      </c>
      <c r="D293" s="4">
        <v>1982</v>
      </c>
      <c r="E293">
        <v>56934</v>
      </c>
      <c r="F293">
        <v>53695</v>
      </c>
      <c r="G293">
        <v>64900</v>
      </c>
      <c r="H293">
        <v>114016</v>
      </c>
      <c r="I293">
        <v>226095</v>
      </c>
      <c r="J293">
        <v>190753</v>
      </c>
      <c r="K293">
        <v>420124</v>
      </c>
      <c r="L293">
        <v>358122</v>
      </c>
      <c r="M293">
        <v>231487</v>
      </c>
      <c r="N293">
        <v>197080</v>
      </c>
      <c r="O293">
        <v>125595</v>
      </c>
      <c r="P293">
        <v>96989</v>
      </c>
    </row>
    <row r="294" spans="1:17" hidden="1" x14ac:dyDescent="0.3">
      <c r="A294" t="s">
        <v>34</v>
      </c>
      <c r="B294" t="s">
        <v>26</v>
      </c>
      <c r="D294" s="4">
        <v>1981</v>
      </c>
      <c r="E294">
        <v>72705</v>
      </c>
      <c r="F294">
        <v>61749</v>
      </c>
      <c r="G294">
        <v>63545</v>
      </c>
      <c r="H294">
        <v>133959</v>
      </c>
      <c r="I294">
        <v>278716</v>
      </c>
      <c r="J294">
        <v>246942</v>
      </c>
      <c r="K294">
        <v>397494</v>
      </c>
      <c r="L294">
        <v>406951</v>
      </c>
      <c r="M294">
        <v>264953</v>
      </c>
      <c r="N294">
        <v>191683</v>
      </c>
      <c r="O294">
        <v>152155</v>
      </c>
      <c r="P294">
        <v>125248</v>
      </c>
    </row>
    <row r="295" spans="1:17" hidden="1" x14ac:dyDescent="0.3">
      <c r="A295" t="s">
        <v>34</v>
      </c>
      <c r="B295" t="s">
        <v>26</v>
      </c>
      <c r="D295" s="4">
        <v>1980</v>
      </c>
      <c r="E295">
        <v>33947</v>
      </c>
      <c r="F295">
        <v>42208</v>
      </c>
      <c r="G295">
        <v>48548</v>
      </c>
      <c r="H295">
        <v>130339</v>
      </c>
      <c r="I295">
        <v>253754</v>
      </c>
      <c r="J295">
        <v>250078</v>
      </c>
      <c r="K295">
        <v>379650</v>
      </c>
      <c r="L295">
        <v>418449</v>
      </c>
      <c r="M295">
        <v>303519</v>
      </c>
      <c r="N295">
        <v>240167</v>
      </c>
      <c r="O295">
        <v>191846</v>
      </c>
      <c r="P295">
        <v>178460</v>
      </c>
    </row>
    <row r="296" spans="1:17" hidden="1" x14ac:dyDescent="0.3">
      <c r="A296" t="s">
        <v>34</v>
      </c>
      <c r="B296" t="s">
        <v>26</v>
      </c>
      <c r="D296" s="4">
        <v>1979</v>
      </c>
      <c r="E296">
        <v>25496</v>
      </c>
      <c r="F296">
        <v>25165</v>
      </c>
      <c r="G296">
        <v>31941</v>
      </c>
      <c r="H296">
        <v>113358</v>
      </c>
      <c r="I296">
        <v>194425</v>
      </c>
      <c r="J296">
        <v>269576</v>
      </c>
      <c r="K296">
        <v>298201</v>
      </c>
      <c r="L296">
        <v>311236</v>
      </c>
      <c r="M296">
        <v>210716</v>
      </c>
      <c r="N296">
        <v>229247</v>
      </c>
      <c r="O296">
        <v>162153</v>
      </c>
      <c r="P296">
        <v>131029</v>
      </c>
    </row>
    <row r="297" spans="1:17" x14ac:dyDescent="0.3">
      <c r="A297" t="s">
        <v>33</v>
      </c>
      <c r="B297" t="s">
        <v>28</v>
      </c>
      <c r="C297" t="str">
        <f>_xlfn.CONCAT(A297,", ", B297)</f>
        <v>Pictured Rocks NL, Michigan</v>
      </c>
      <c r="D297" s="4">
        <v>2020</v>
      </c>
      <c r="E297">
        <v>17815</v>
      </c>
      <c r="F297">
        <v>20034</v>
      </c>
      <c r="G297">
        <v>8163</v>
      </c>
      <c r="H297">
        <v>12834</v>
      </c>
      <c r="I297">
        <v>48959</v>
      </c>
      <c r="J297">
        <v>102861</v>
      </c>
      <c r="K297">
        <v>312555</v>
      </c>
      <c r="L297">
        <v>329699</v>
      </c>
      <c r="M297">
        <v>199403</v>
      </c>
      <c r="N297">
        <v>133795</v>
      </c>
      <c r="O297">
        <v>15619</v>
      </c>
      <c r="P297">
        <v>10514</v>
      </c>
      <c r="Q297">
        <f>SUM(E297:P297)</f>
        <v>1212251</v>
      </c>
    </row>
    <row r="298" spans="1:17" hidden="1" x14ac:dyDescent="0.3">
      <c r="A298" t="s">
        <v>33</v>
      </c>
      <c r="B298" t="s">
        <v>28</v>
      </c>
      <c r="D298" s="4">
        <v>2019</v>
      </c>
      <c r="E298">
        <v>18635</v>
      </c>
      <c r="F298">
        <v>20092</v>
      </c>
      <c r="G298">
        <v>18510</v>
      </c>
      <c r="H298">
        <v>9860</v>
      </c>
      <c r="I298">
        <v>43944</v>
      </c>
      <c r="J298">
        <v>116857</v>
      </c>
      <c r="K298">
        <v>211480</v>
      </c>
      <c r="L298">
        <v>212635</v>
      </c>
      <c r="M298">
        <v>128718</v>
      </c>
      <c r="N298">
        <v>60334</v>
      </c>
      <c r="O298">
        <v>5637</v>
      </c>
      <c r="P298">
        <v>12013</v>
      </c>
    </row>
    <row r="299" spans="1:17" hidden="1" x14ac:dyDescent="0.3">
      <c r="A299" t="s">
        <v>33</v>
      </c>
      <c r="B299" t="s">
        <v>28</v>
      </c>
      <c r="D299" s="4">
        <v>2018</v>
      </c>
      <c r="E299">
        <v>19839</v>
      </c>
      <c r="F299">
        <v>32135</v>
      </c>
      <c r="G299">
        <v>21417</v>
      </c>
      <c r="H299">
        <v>16557</v>
      </c>
      <c r="I299">
        <v>49360</v>
      </c>
      <c r="J299">
        <v>98728</v>
      </c>
      <c r="K299">
        <v>199063</v>
      </c>
      <c r="L299">
        <v>192388</v>
      </c>
      <c r="M299">
        <v>113644</v>
      </c>
      <c r="N299">
        <v>57801</v>
      </c>
      <c r="O299">
        <v>4643</v>
      </c>
      <c r="P299">
        <v>9733</v>
      </c>
    </row>
    <row r="300" spans="1:17" hidden="1" x14ac:dyDescent="0.3">
      <c r="A300" t="s">
        <v>33</v>
      </c>
      <c r="B300" t="s">
        <v>28</v>
      </c>
      <c r="D300" s="4">
        <v>2017</v>
      </c>
      <c r="E300">
        <v>15846</v>
      </c>
      <c r="F300">
        <v>21212</v>
      </c>
      <c r="G300">
        <v>13600</v>
      </c>
      <c r="H300">
        <v>12501</v>
      </c>
      <c r="I300">
        <v>53971</v>
      </c>
      <c r="J300">
        <v>94139</v>
      </c>
      <c r="K300">
        <v>189778</v>
      </c>
      <c r="L300">
        <v>171379</v>
      </c>
      <c r="M300">
        <v>116097</v>
      </c>
      <c r="N300">
        <v>73271</v>
      </c>
      <c r="O300">
        <v>8047</v>
      </c>
      <c r="P300">
        <v>11349</v>
      </c>
    </row>
    <row r="301" spans="1:17" hidden="1" x14ac:dyDescent="0.3">
      <c r="A301" t="s">
        <v>33</v>
      </c>
      <c r="B301" t="s">
        <v>28</v>
      </c>
      <c r="D301" s="4">
        <v>2016</v>
      </c>
      <c r="E301">
        <v>10996</v>
      </c>
      <c r="F301">
        <v>15936</v>
      </c>
      <c r="G301">
        <v>12319</v>
      </c>
      <c r="H301">
        <v>12953</v>
      </c>
      <c r="I301">
        <v>40923</v>
      </c>
      <c r="J301">
        <v>95184</v>
      </c>
      <c r="K301">
        <v>183911</v>
      </c>
      <c r="L301">
        <v>193179</v>
      </c>
      <c r="M301">
        <v>120450</v>
      </c>
      <c r="N301">
        <v>69954</v>
      </c>
      <c r="O301">
        <v>13277</v>
      </c>
      <c r="P301">
        <v>8346</v>
      </c>
    </row>
    <row r="302" spans="1:17" hidden="1" x14ac:dyDescent="0.3">
      <c r="A302" t="s">
        <v>33</v>
      </c>
      <c r="B302" t="s">
        <v>28</v>
      </c>
      <c r="D302" s="4">
        <v>2015</v>
      </c>
      <c r="E302">
        <v>11141</v>
      </c>
      <c r="F302">
        <v>12508</v>
      </c>
      <c r="G302">
        <v>12905</v>
      </c>
      <c r="H302">
        <v>13387</v>
      </c>
      <c r="I302">
        <v>33183</v>
      </c>
      <c r="J302">
        <v>108810</v>
      </c>
      <c r="K302">
        <v>150546</v>
      </c>
      <c r="L302">
        <v>189975</v>
      </c>
      <c r="M302">
        <v>125520</v>
      </c>
      <c r="N302">
        <v>52010</v>
      </c>
      <c r="O302">
        <v>9707</v>
      </c>
      <c r="P302">
        <v>3486</v>
      </c>
    </row>
    <row r="303" spans="1:17" hidden="1" x14ac:dyDescent="0.3">
      <c r="A303" t="s">
        <v>33</v>
      </c>
      <c r="B303" t="s">
        <v>28</v>
      </c>
      <c r="D303" s="4">
        <v>2014</v>
      </c>
      <c r="E303">
        <v>9710</v>
      </c>
      <c r="F303">
        <v>9947</v>
      </c>
      <c r="G303">
        <v>8774</v>
      </c>
      <c r="H303">
        <v>10359</v>
      </c>
      <c r="I303">
        <v>30869</v>
      </c>
      <c r="J303">
        <v>56349</v>
      </c>
      <c r="K303">
        <v>116159</v>
      </c>
      <c r="L303">
        <v>141562</v>
      </c>
      <c r="M303">
        <v>81005</v>
      </c>
      <c r="N303">
        <v>51822</v>
      </c>
      <c r="O303">
        <v>3408</v>
      </c>
      <c r="P303">
        <v>7933</v>
      </c>
    </row>
    <row r="304" spans="1:17" hidden="1" x14ac:dyDescent="0.3">
      <c r="A304" t="s">
        <v>33</v>
      </c>
      <c r="B304" t="s">
        <v>28</v>
      </c>
      <c r="D304" s="4">
        <v>2013</v>
      </c>
      <c r="E304">
        <v>13421</v>
      </c>
      <c r="F304">
        <v>14467</v>
      </c>
      <c r="G304">
        <v>15048</v>
      </c>
      <c r="H304">
        <v>16889</v>
      </c>
      <c r="I304">
        <v>32860</v>
      </c>
      <c r="J304">
        <v>65946</v>
      </c>
      <c r="K304">
        <v>136604</v>
      </c>
      <c r="L304">
        <v>145327</v>
      </c>
      <c r="M304">
        <v>76340</v>
      </c>
      <c r="N304">
        <v>41950</v>
      </c>
      <c r="O304">
        <v>7332</v>
      </c>
      <c r="P304">
        <v>9266</v>
      </c>
    </row>
    <row r="305" spans="1:16" hidden="1" x14ac:dyDescent="0.3">
      <c r="A305" t="s">
        <v>33</v>
      </c>
      <c r="B305" t="s">
        <v>28</v>
      </c>
      <c r="D305" s="4">
        <v>2012</v>
      </c>
      <c r="E305">
        <v>11998</v>
      </c>
      <c r="F305">
        <v>12574</v>
      </c>
      <c r="G305">
        <v>14725</v>
      </c>
      <c r="H305">
        <v>21786</v>
      </c>
      <c r="I305">
        <v>38771</v>
      </c>
      <c r="J305">
        <v>83973</v>
      </c>
      <c r="K305">
        <v>152594</v>
      </c>
      <c r="L305">
        <v>129217</v>
      </c>
      <c r="M305">
        <v>70237</v>
      </c>
      <c r="N305">
        <v>44172</v>
      </c>
      <c r="O305">
        <v>5474</v>
      </c>
      <c r="P305">
        <v>8066</v>
      </c>
    </row>
    <row r="306" spans="1:16" hidden="1" x14ac:dyDescent="0.3">
      <c r="A306" t="s">
        <v>33</v>
      </c>
      <c r="B306" t="s">
        <v>28</v>
      </c>
      <c r="D306" s="4">
        <v>2011</v>
      </c>
      <c r="E306">
        <v>10439</v>
      </c>
      <c r="F306">
        <v>13359</v>
      </c>
      <c r="G306">
        <v>14275</v>
      </c>
      <c r="H306">
        <v>11368</v>
      </c>
      <c r="I306">
        <v>16187</v>
      </c>
      <c r="J306">
        <v>55408</v>
      </c>
      <c r="K306">
        <v>137003</v>
      </c>
      <c r="L306">
        <v>140173</v>
      </c>
      <c r="M306">
        <v>83282</v>
      </c>
      <c r="N306">
        <v>62858</v>
      </c>
      <c r="O306">
        <v>10765</v>
      </c>
      <c r="P306">
        <v>5987</v>
      </c>
    </row>
    <row r="307" spans="1:16" hidden="1" x14ac:dyDescent="0.3">
      <c r="A307" t="s">
        <v>33</v>
      </c>
      <c r="B307" t="s">
        <v>28</v>
      </c>
      <c r="D307" s="4">
        <v>2010</v>
      </c>
      <c r="E307">
        <v>25227</v>
      </c>
      <c r="F307">
        <v>15651</v>
      </c>
      <c r="G307">
        <v>13198</v>
      </c>
      <c r="H307">
        <v>12666</v>
      </c>
      <c r="I307">
        <v>34690</v>
      </c>
      <c r="J307">
        <v>41986</v>
      </c>
      <c r="K307">
        <v>119311</v>
      </c>
      <c r="L307">
        <v>97650</v>
      </c>
      <c r="M307">
        <v>81191</v>
      </c>
      <c r="N307">
        <v>41579</v>
      </c>
      <c r="O307">
        <v>6491</v>
      </c>
      <c r="P307">
        <v>9641</v>
      </c>
    </row>
    <row r="308" spans="1:16" hidden="1" x14ac:dyDescent="0.3">
      <c r="A308" t="s">
        <v>33</v>
      </c>
      <c r="B308" t="s">
        <v>28</v>
      </c>
      <c r="D308" s="4">
        <v>2009</v>
      </c>
      <c r="E308">
        <v>11272</v>
      </c>
      <c r="F308">
        <v>31403</v>
      </c>
      <c r="G308">
        <v>13478</v>
      </c>
      <c r="H308">
        <v>11139</v>
      </c>
      <c r="I308">
        <v>23167</v>
      </c>
      <c r="J308">
        <v>46702</v>
      </c>
      <c r="K308">
        <v>93844</v>
      </c>
      <c r="L308">
        <v>90012</v>
      </c>
      <c r="M308">
        <v>79781</v>
      </c>
      <c r="N308">
        <v>27388</v>
      </c>
      <c r="O308">
        <v>7301</v>
      </c>
      <c r="P308">
        <v>12728</v>
      </c>
    </row>
    <row r="309" spans="1:16" hidden="1" x14ac:dyDescent="0.3">
      <c r="A309" t="s">
        <v>33</v>
      </c>
      <c r="B309" t="s">
        <v>28</v>
      </c>
      <c r="D309" s="4">
        <v>2008</v>
      </c>
      <c r="E309">
        <v>17061</v>
      </c>
      <c r="F309">
        <v>22084</v>
      </c>
      <c r="G309">
        <v>24882</v>
      </c>
      <c r="H309">
        <v>10657</v>
      </c>
      <c r="I309">
        <v>20082</v>
      </c>
      <c r="J309">
        <v>38659</v>
      </c>
      <c r="K309">
        <v>89053</v>
      </c>
      <c r="L309">
        <v>87747</v>
      </c>
      <c r="M309">
        <v>39748</v>
      </c>
      <c r="N309">
        <v>28100</v>
      </c>
      <c r="O309">
        <v>11056</v>
      </c>
      <c r="P309">
        <v>9645</v>
      </c>
    </row>
    <row r="310" spans="1:16" hidden="1" x14ac:dyDescent="0.3">
      <c r="A310" t="s">
        <v>33</v>
      </c>
      <c r="B310" t="s">
        <v>28</v>
      </c>
      <c r="D310" s="4">
        <v>2007</v>
      </c>
      <c r="E310">
        <v>20531</v>
      </c>
      <c r="F310">
        <v>32394</v>
      </c>
      <c r="G310">
        <v>15967</v>
      </c>
      <c r="H310">
        <v>10260</v>
      </c>
      <c r="I310">
        <v>23016</v>
      </c>
      <c r="J310">
        <v>54045</v>
      </c>
      <c r="K310">
        <v>97479</v>
      </c>
      <c r="L310">
        <v>95054</v>
      </c>
      <c r="M310">
        <v>47179</v>
      </c>
      <c r="N310">
        <v>28276</v>
      </c>
      <c r="O310">
        <v>10738</v>
      </c>
      <c r="P310">
        <v>6582</v>
      </c>
    </row>
    <row r="311" spans="1:16" hidden="1" x14ac:dyDescent="0.3">
      <c r="A311" t="s">
        <v>33</v>
      </c>
      <c r="B311" t="s">
        <v>28</v>
      </c>
      <c r="D311" s="4">
        <v>2006</v>
      </c>
      <c r="E311">
        <v>25850</v>
      </c>
      <c r="F311">
        <v>35912</v>
      </c>
      <c r="G311">
        <v>21591</v>
      </c>
      <c r="H311">
        <v>13424</v>
      </c>
      <c r="I311">
        <v>22393</v>
      </c>
      <c r="J311">
        <v>43928</v>
      </c>
      <c r="K311">
        <v>87218</v>
      </c>
      <c r="L311">
        <v>83290</v>
      </c>
      <c r="M311">
        <v>41947</v>
      </c>
      <c r="N311">
        <v>27037</v>
      </c>
      <c r="O311">
        <v>10356</v>
      </c>
      <c r="P311">
        <v>6352</v>
      </c>
    </row>
    <row r="312" spans="1:16" hidden="1" x14ac:dyDescent="0.3">
      <c r="A312" t="s">
        <v>33</v>
      </c>
      <c r="B312" t="s">
        <v>28</v>
      </c>
      <c r="D312" s="4">
        <v>2005</v>
      </c>
      <c r="E312">
        <v>26663</v>
      </c>
      <c r="F312">
        <v>27986</v>
      </c>
      <c r="G312">
        <v>26113</v>
      </c>
      <c r="H312">
        <v>11716</v>
      </c>
      <c r="I312">
        <v>26083</v>
      </c>
      <c r="J312">
        <v>65579</v>
      </c>
      <c r="K312">
        <v>84831</v>
      </c>
      <c r="L312">
        <v>105657</v>
      </c>
      <c r="M312">
        <v>49448</v>
      </c>
      <c r="N312">
        <v>29251</v>
      </c>
      <c r="O312">
        <v>6541</v>
      </c>
      <c r="P312">
        <v>17020</v>
      </c>
    </row>
    <row r="313" spans="1:16" hidden="1" x14ac:dyDescent="0.3">
      <c r="A313" t="s">
        <v>33</v>
      </c>
      <c r="B313" t="s">
        <v>28</v>
      </c>
      <c r="D313" s="4">
        <v>2004</v>
      </c>
      <c r="E313">
        <v>27260</v>
      </c>
      <c r="F313">
        <v>19012</v>
      </c>
      <c r="G313">
        <v>28193</v>
      </c>
      <c r="H313">
        <v>10523</v>
      </c>
      <c r="I313">
        <v>18416</v>
      </c>
      <c r="J313">
        <v>36619</v>
      </c>
      <c r="K313">
        <v>77057</v>
      </c>
      <c r="L313">
        <v>73975</v>
      </c>
      <c r="M313">
        <v>45725</v>
      </c>
      <c r="N313">
        <v>24714</v>
      </c>
      <c r="O313">
        <v>6518</v>
      </c>
      <c r="P313">
        <v>13842</v>
      </c>
    </row>
    <row r="314" spans="1:16" hidden="1" x14ac:dyDescent="0.3">
      <c r="A314" t="s">
        <v>33</v>
      </c>
      <c r="B314" t="s">
        <v>28</v>
      </c>
      <c r="D314" s="4">
        <v>2003</v>
      </c>
      <c r="E314">
        <v>38754</v>
      </c>
      <c r="F314">
        <v>29645</v>
      </c>
      <c r="G314">
        <v>17506</v>
      </c>
      <c r="H314">
        <v>7076</v>
      </c>
      <c r="I314">
        <v>21717</v>
      </c>
      <c r="J314">
        <v>40636</v>
      </c>
      <c r="K314">
        <v>68933</v>
      </c>
      <c r="L314">
        <v>77754</v>
      </c>
      <c r="M314">
        <v>42469</v>
      </c>
      <c r="N314">
        <v>23670</v>
      </c>
      <c r="O314">
        <v>6500</v>
      </c>
      <c r="P314">
        <v>7796</v>
      </c>
    </row>
    <row r="315" spans="1:16" hidden="1" x14ac:dyDescent="0.3">
      <c r="A315" t="s">
        <v>33</v>
      </c>
      <c r="B315" t="s">
        <v>28</v>
      </c>
      <c r="D315" s="4">
        <v>2002</v>
      </c>
      <c r="E315">
        <v>28601</v>
      </c>
      <c r="F315">
        <v>35823</v>
      </c>
      <c r="G315">
        <v>25177</v>
      </c>
      <c r="H315">
        <v>10853</v>
      </c>
      <c r="I315">
        <v>20479</v>
      </c>
      <c r="J315">
        <v>40401</v>
      </c>
      <c r="K315">
        <v>87092</v>
      </c>
      <c r="L315">
        <v>84727</v>
      </c>
      <c r="M315">
        <v>47554</v>
      </c>
      <c r="N315">
        <v>23591</v>
      </c>
      <c r="O315">
        <v>6813</v>
      </c>
      <c r="P315">
        <v>18118</v>
      </c>
    </row>
    <row r="316" spans="1:16" hidden="1" x14ac:dyDescent="0.3">
      <c r="A316" t="s">
        <v>33</v>
      </c>
      <c r="B316" t="s">
        <v>28</v>
      </c>
      <c r="D316" s="4">
        <v>2001</v>
      </c>
      <c r="E316">
        <v>19725</v>
      </c>
      <c r="F316">
        <v>19091</v>
      </c>
      <c r="G316">
        <v>17256</v>
      </c>
      <c r="H316">
        <v>12088</v>
      </c>
      <c r="I316">
        <v>31371</v>
      </c>
      <c r="J316">
        <v>40125</v>
      </c>
      <c r="K316">
        <v>94821</v>
      </c>
      <c r="L316">
        <v>93493</v>
      </c>
      <c r="M316">
        <v>45656</v>
      </c>
      <c r="N316">
        <v>19934</v>
      </c>
      <c r="O316">
        <v>9161</v>
      </c>
      <c r="P316">
        <v>18591</v>
      </c>
    </row>
    <row r="317" spans="1:16" hidden="1" x14ac:dyDescent="0.3">
      <c r="A317" t="s">
        <v>33</v>
      </c>
      <c r="B317" t="s">
        <v>28</v>
      </c>
      <c r="D317" s="4">
        <v>2000</v>
      </c>
      <c r="E317">
        <v>25284</v>
      </c>
      <c r="F317">
        <v>38897</v>
      </c>
      <c r="G317">
        <v>18819</v>
      </c>
      <c r="H317">
        <v>11660</v>
      </c>
      <c r="I317">
        <v>23658</v>
      </c>
      <c r="J317">
        <v>40793</v>
      </c>
      <c r="K317">
        <v>84533</v>
      </c>
      <c r="L317">
        <v>86422</v>
      </c>
      <c r="M317">
        <v>45923</v>
      </c>
      <c r="N317">
        <v>23670</v>
      </c>
      <c r="O317">
        <v>7231</v>
      </c>
      <c r="P317">
        <v>15793</v>
      </c>
    </row>
    <row r="318" spans="1:16" hidden="1" x14ac:dyDescent="0.3">
      <c r="A318" t="s">
        <v>33</v>
      </c>
      <c r="B318" t="s">
        <v>28</v>
      </c>
      <c r="D318" s="4">
        <v>1999</v>
      </c>
      <c r="E318">
        <v>28669</v>
      </c>
      <c r="F318">
        <v>30568</v>
      </c>
      <c r="G318">
        <v>20498</v>
      </c>
      <c r="H318">
        <v>14981</v>
      </c>
      <c r="I318">
        <v>36948</v>
      </c>
      <c r="J318">
        <v>42867</v>
      </c>
      <c r="K318">
        <v>80621</v>
      </c>
      <c r="L318">
        <v>86310</v>
      </c>
      <c r="M318">
        <v>50410</v>
      </c>
      <c r="N318">
        <v>25668</v>
      </c>
      <c r="O318">
        <v>10245</v>
      </c>
      <c r="P318">
        <v>15131</v>
      </c>
    </row>
    <row r="319" spans="1:16" hidden="1" x14ac:dyDescent="0.3">
      <c r="A319" t="s">
        <v>33</v>
      </c>
      <c r="B319" t="s">
        <v>28</v>
      </c>
      <c r="D319" s="4">
        <v>1998</v>
      </c>
      <c r="E319">
        <v>35418</v>
      </c>
      <c r="F319">
        <v>25815</v>
      </c>
      <c r="G319">
        <v>15068</v>
      </c>
      <c r="H319">
        <v>15111</v>
      </c>
      <c r="I319">
        <v>21837</v>
      </c>
      <c r="J319">
        <v>47875</v>
      </c>
      <c r="K319">
        <v>83135</v>
      </c>
      <c r="L319">
        <v>95627</v>
      </c>
      <c r="M319">
        <v>55323</v>
      </c>
      <c r="N319">
        <v>29071</v>
      </c>
      <c r="O319">
        <v>12998</v>
      </c>
      <c r="P319">
        <v>17842</v>
      </c>
    </row>
    <row r="320" spans="1:16" hidden="1" x14ac:dyDescent="0.3">
      <c r="A320" t="s">
        <v>33</v>
      </c>
      <c r="B320" t="s">
        <v>28</v>
      </c>
      <c r="D320" s="4">
        <v>1997</v>
      </c>
      <c r="E320">
        <v>18473</v>
      </c>
      <c r="F320">
        <v>25513</v>
      </c>
      <c r="G320">
        <v>20463</v>
      </c>
      <c r="H320">
        <v>7157</v>
      </c>
      <c r="I320">
        <v>19044</v>
      </c>
      <c r="J320">
        <v>48237</v>
      </c>
      <c r="K320">
        <v>85786</v>
      </c>
      <c r="L320">
        <v>99466</v>
      </c>
      <c r="M320">
        <v>44916</v>
      </c>
      <c r="N320">
        <v>28442</v>
      </c>
      <c r="O320">
        <v>7938</v>
      </c>
      <c r="P320">
        <v>8528</v>
      </c>
    </row>
    <row r="321" spans="1:16" hidden="1" x14ac:dyDescent="0.3">
      <c r="A321" t="s">
        <v>33</v>
      </c>
      <c r="B321" t="s">
        <v>28</v>
      </c>
      <c r="D321" s="4">
        <v>1996</v>
      </c>
      <c r="E321">
        <v>15110</v>
      </c>
      <c r="F321">
        <v>33822</v>
      </c>
      <c r="G321">
        <v>21489</v>
      </c>
      <c r="H321">
        <v>5578</v>
      </c>
      <c r="I321">
        <v>16447</v>
      </c>
      <c r="J321">
        <v>45511</v>
      </c>
      <c r="K321">
        <v>72536</v>
      </c>
      <c r="L321">
        <v>98916</v>
      </c>
      <c r="M321">
        <v>46722</v>
      </c>
      <c r="N321">
        <v>26716</v>
      </c>
      <c r="O321">
        <v>5182</v>
      </c>
      <c r="P321">
        <v>15655</v>
      </c>
    </row>
    <row r="322" spans="1:16" hidden="1" x14ac:dyDescent="0.3">
      <c r="A322" t="s">
        <v>33</v>
      </c>
      <c r="B322" t="s">
        <v>28</v>
      </c>
      <c r="D322" s="4">
        <v>1995</v>
      </c>
      <c r="E322">
        <v>27730</v>
      </c>
      <c r="F322">
        <v>29998</v>
      </c>
      <c r="G322">
        <v>15819</v>
      </c>
      <c r="H322">
        <v>9171</v>
      </c>
      <c r="I322">
        <v>25370</v>
      </c>
      <c r="J322">
        <v>46934</v>
      </c>
      <c r="K322">
        <v>101763</v>
      </c>
      <c r="L322">
        <v>102477</v>
      </c>
      <c r="M322">
        <v>54890</v>
      </c>
      <c r="N322">
        <v>29164</v>
      </c>
      <c r="O322">
        <v>6080</v>
      </c>
      <c r="P322">
        <v>13291</v>
      </c>
    </row>
    <row r="323" spans="1:16" hidden="1" x14ac:dyDescent="0.3">
      <c r="A323" t="s">
        <v>33</v>
      </c>
      <c r="B323" t="s">
        <v>28</v>
      </c>
      <c r="D323" s="4">
        <v>1994</v>
      </c>
      <c r="E323">
        <v>14228</v>
      </c>
      <c r="F323">
        <v>19444</v>
      </c>
      <c r="G323">
        <v>13478</v>
      </c>
      <c r="H323">
        <v>16704</v>
      </c>
      <c r="I323">
        <v>43848</v>
      </c>
      <c r="J323">
        <v>59421</v>
      </c>
      <c r="K323">
        <v>131825</v>
      </c>
      <c r="L323">
        <v>149098</v>
      </c>
      <c r="M323">
        <v>77703</v>
      </c>
      <c r="N323">
        <v>36101</v>
      </c>
      <c r="O323">
        <v>10905</v>
      </c>
      <c r="P323">
        <v>8526</v>
      </c>
    </row>
    <row r="324" spans="1:16" hidden="1" x14ac:dyDescent="0.3">
      <c r="A324" t="s">
        <v>33</v>
      </c>
      <c r="B324" t="s">
        <v>28</v>
      </c>
      <c r="D324" s="4">
        <v>1993</v>
      </c>
      <c r="E324">
        <v>16832</v>
      </c>
      <c r="F324">
        <v>17798</v>
      </c>
      <c r="G324">
        <v>14946</v>
      </c>
      <c r="H324">
        <v>18628</v>
      </c>
      <c r="I324">
        <v>38313</v>
      </c>
      <c r="J324">
        <v>69410</v>
      </c>
      <c r="K324">
        <v>155097</v>
      </c>
      <c r="L324">
        <v>152810</v>
      </c>
      <c r="M324">
        <v>73093</v>
      </c>
      <c r="N324">
        <v>32329</v>
      </c>
      <c r="O324">
        <v>10848</v>
      </c>
      <c r="P324">
        <v>10707</v>
      </c>
    </row>
    <row r="325" spans="1:16" hidden="1" x14ac:dyDescent="0.3">
      <c r="A325" t="s">
        <v>33</v>
      </c>
      <c r="B325" t="s">
        <v>28</v>
      </c>
      <c r="D325" s="4">
        <v>1992</v>
      </c>
      <c r="E325">
        <v>14535</v>
      </c>
      <c r="F325">
        <v>18531</v>
      </c>
      <c r="G325">
        <v>21226</v>
      </c>
      <c r="H325">
        <v>14942</v>
      </c>
      <c r="I325">
        <v>39348</v>
      </c>
      <c r="J325">
        <v>79910</v>
      </c>
      <c r="K325">
        <v>132897</v>
      </c>
      <c r="L325">
        <v>131750</v>
      </c>
      <c r="M325">
        <v>67420</v>
      </c>
      <c r="N325">
        <v>34509</v>
      </c>
      <c r="O325">
        <v>13530</v>
      </c>
      <c r="P325">
        <v>14512</v>
      </c>
    </row>
    <row r="326" spans="1:16" hidden="1" x14ac:dyDescent="0.3">
      <c r="A326" t="s">
        <v>33</v>
      </c>
      <c r="B326" t="s">
        <v>28</v>
      </c>
      <c r="D326" s="4">
        <v>1991</v>
      </c>
      <c r="E326">
        <v>18586</v>
      </c>
      <c r="F326">
        <v>18250</v>
      </c>
      <c r="G326">
        <v>12021</v>
      </c>
      <c r="H326">
        <v>22440</v>
      </c>
      <c r="I326">
        <v>50400</v>
      </c>
      <c r="J326">
        <v>72954</v>
      </c>
      <c r="K326">
        <v>205110</v>
      </c>
      <c r="L326">
        <v>164475</v>
      </c>
      <c r="M326">
        <v>82064</v>
      </c>
      <c r="N326">
        <v>36648</v>
      </c>
      <c r="O326">
        <v>7367</v>
      </c>
      <c r="P326">
        <v>14579</v>
      </c>
    </row>
    <row r="327" spans="1:16" hidden="1" x14ac:dyDescent="0.3">
      <c r="A327" t="s">
        <v>33</v>
      </c>
      <c r="B327" t="s">
        <v>28</v>
      </c>
      <c r="D327" s="4">
        <v>1990</v>
      </c>
      <c r="E327">
        <v>15138</v>
      </c>
      <c r="F327">
        <v>12429</v>
      </c>
      <c r="G327">
        <v>12040</v>
      </c>
      <c r="H327">
        <v>18676</v>
      </c>
      <c r="I327">
        <v>41347</v>
      </c>
      <c r="J327">
        <v>69093</v>
      </c>
      <c r="K327">
        <v>138296</v>
      </c>
      <c r="L327">
        <v>133395</v>
      </c>
      <c r="M327">
        <v>65172</v>
      </c>
      <c r="N327">
        <v>38386</v>
      </c>
      <c r="O327">
        <v>10488</v>
      </c>
      <c r="P327">
        <v>7513</v>
      </c>
    </row>
    <row r="328" spans="1:16" hidden="1" x14ac:dyDescent="0.3">
      <c r="A328" t="s">
        <v>33</v>
      </c>
      <c r="B328" t="s">
        <v>28</v>
      </c>
      <c r="D328" s="4">
        <v>1989</v>
      </c>
      <c r="E328">
        <v>14032</v>
      </c>
      <c r="F328">
        <v>14282</v>
      </c>
      <c r="G328">
        <v>11739</v>
      </c>
      <c r="H328">
        <v>16385</v>
      </c>
      <c r="I328">
        <v>40617</v>
      </c>
      <c r="J328">
        <v>68970</v>
      </c>
      <c r="K328">
        <v>138856</v>
      </c>
      <c r="L328">
        <v>131077</v>
      </c>
      <c r="M328">
        <v>74852</v>
      </c>
      <c r="N328">
        <v>35400</v>
      </c>
      <c r="O328">
        <v>7184</v>
      </c>
      <c r="P328">
        <v>11848</v>
      </c>
    </row>
    <row r="329" spans="1:16" hidden="1" x14ac:dyDescent="0.3">
      <c r="A329" t="s">
        <v>33</v>
      </c>
      <c r="B329" t="s">
        <v>28</v>
      </c>
      <c r="D329" s="4">
        <v>1988</v>
      </c>
      <c r="E329">
        <v>11879</v>
      </c>
      <c r="F329">
        <v>10750</v>
      </c>
      <c r="G329">
        <v>9750</v>
      </c>
      <c r="H329">
        <v>16807</v>
      </c>
      <c r="I329">
        <v>40689</v>
      </c>
      <c r="J329">
        <v>68613</v>
      </c>
      <c r="K329">
        <v>142193</v>
      </c>
      <c r="L329">
        <v>138497</v>
      </c>
      <c r="M329">
        <v>67676</v>
      </c>
      <c r="N329">
        <v>29273</v>
      </c>
      <c r="O329">
        <v>8798</v>
      </c>
      <c r="P329">
        <v>8849</v>
      </c>
    </row>
    <row r="330" spans="1:16" hidden="1" x14ac:dyDescent="0.3">
      <c r="A330" t="s">
        <v>33</v>
      </c>
      <c r="B330" t="s">
        <v>28</v>
      </c>
      <c r="D330" s="4">
        <v>1987</v>
      </c>
      <c r="E330">
        <v>6694</v>
      </c>
      <c r="F330">
        <v>7045</v>
      </c>
      <c r="G330">
        <v>5248</v>
      </c>
      <c r="H330">
        <v>15981</v>
      </c>
      <c r="I330">
        <v>32833</v>
      </c>
      <c r="J330">
        <v>62477</v>
      </c>
      <c r="K330">
        <v>106232</v>
      </c>
      <c r="L330">
        <v>135312</v>
      </c>
      <c r="M330">
        <v>61524</v>
      </c>
      <c r="N330">
        <v>26600</v>
      </c>
      <c r="O330">
        <v>8120</v>
      </c>
      <c r="P330">
        <v>6868</v>
      </c>
    </row>
    <row r="331" spans="1:16" hidden="1" x14ac:dyDescent="0.3">
      <c r="A331" t="s">
        <v>33</v>
      </c>
      <c r="B331" t="s">
        <v>28</v>
      </c>
      <c r="D331" s="4">
        <v>1986</v>
      </c>
      <c r="E331">
        <v>8223</v>
      </c>
      <c r="F331">
        <v>7631</v>
      </c>
      <c r="G331">
        <v>7891</v>
      </c>
      <c r="H331">
        <v>8632</v>
      </c>
      <c r="I331">
        <v>26154</v>
      </c>
      <c r="J331">
        <v>38121</v>
      </c>
      <c r="K331">
        <v>107772</v>
      </c>
      <c r="L331">
        <v>121695</v>
      </c>
      <c r="M331">
        <v>43840</v>
      </c>
      <c r="N331">
        <v>26296</v>
      </c>
      <c r="O331">
        <v>7402</v>
      </c>
      <c r="P331">
        <v>2962</v>
      </c>
    </row>
    <row r="332" spans="1:16" hidden="1" x14ac:dyDescent="0.3">
      <c r="A332" t="s">
        <v>33</v>
      </c>
      <c r="B332" t="s">
        <v>28</v>
      </c>
      <c r="D332" s="4">
        <v>1985</v>
      </c>
      <c r="E332">
        <v>5948</v>
      </c>
      <c r="F332">
        <v>4614</v>
      </c>
      <c r="G332">
        <v>5208</v>
      </c>
      <c r="H332">
        <v>11722</v>
      </c>
      <c r="I332">
        <v>31951</v>
      </c>
      <c r="J332">
        <v>51994</v>
      </c>
      <c r="K332">
        <v>101525</v>
      </c>
      <c r="L332">
        <v>107543</v>
      </c>
      <c r="M332">
        <v>44238</v>
      </c>
      <c r="N332">
        <v>21259</v>
      </c>
      <c r="O332">
        <v>7453</v>
      </c>
      <c r="P332">
        <v>4429</v>
      </c>
    </row>
    <row r="333" spans="1:16" hidden="1" x14ac:dyDescent="0.3">
      <c r="A333" t="s">
        <v>33</v>
      </c>
      <c r="B333" t="s">
        <v>28</v>
      </c>
      <c r="D333" s="4">
        <v>1984</v>
      </c>
      <c r="E333">
        <v>8581</v>
      </c>
      <c r="F333">
        <v>5488</v>
      </c>
      <c r="G333">
        <v>5853</v>
      </c>
      <c r="H333">
        <v>8522</v>
      </c>
      <c r="I333">
        <v>28504</v>
      </c>
      <c r="J333">
        <v>49149</v>
      </c>
      <c r="K333">
        <v>95585</v>
      </c>
      <c r="L333">
        <v>110605</v>
      </c>
      <c r="M333">
        <v>53101</v>
      </c>
      <c r="N333">
        <v>27099</v>
      </c>
      <c r="O333">
        <v>9053</v>
      </c>
      <c r="P333">
        <v>6157</v>
      </c>
    </row>
    <row r="334" spans="1:16" hidden="1" x14ac:dyDescent="0.3">
      <c r="A334" t="s">
        <v>33</v>
      </c>
      <c r="B334" t="s">
        <v>28</v>
      </c>
      <c r="D334" s="4">
        <v>1983</v>
      </c>
      <c r="E334">
        <v>5037</v>
      </c>
      <c r="F334">
        <v>6630</v>
      </c>
      <c r="G334">
        <v>3495</v>
      </c>
      <c r="H334">
        <v>5294</v>
      </c>
      <c r="I334">
        <v>24427</v>
      </c>
      <c r="J334">
        <v>46141</v>
      </c>
      <c r="K334">
        <v>97592</v>
      </c>
      <c r="L334">
        <v>147841</v>
      </c>
      <c r="M334">
        <v>60148</v>
      </c>
      <c r="N334">
        <v>30519</v>
      </c>
      <c r="O334">
        <v>8629</v>
      </c>
      <c r="P334">
        <v>5518</v>
      </c>
    </row>
    <row r="335" spans="1:16" hidden="1" x14ac:dyDescent="0.3">
      <c r="A335" t="s">
        <v>33</v>
      </c>
      <c r="B335" t="s">
        <v>28</v>
      </c>
      <c r="D335" s="4">
        <v>1982</v>
      </c>
      <c r="E335">
        <v>1545</v>
      </c>
      <c r="F335">
        <v>4626</v>
      </c>
      <c r="G335">
        <v>4481</v>
      </c>
      <c r="H335">
        <v>3211</v>
      </c>
      <c r="I335">
        <v>21890</v>
      </c>
      <c r="J335">
        <v>46442</v>
      </c>
      <c r="K335">
        <v>90436</v>
      </c>
      <c r="L335">
        <v>109325</v>
      </c>
      <c r="M335">
        <v>40651</v>
      </c>
      <c r="N335">
        <v>23077</v>
      </c>
      <c r="O335">
        <v>6647</v>
      </c>
      <c r="P335">
        <v>4084</v>
      </c>
    </row>
    <row r="336" spans="1:16" hidden="1" x14ac:dyDescent="0.3">
      <c r="A336" t="s">
        <v>33</v>
      </c>
      <c r="B336" t="s">
        <v>28</v>
      </c>
      <c r="D336" s="4">
        <v>1981</v>
      </c>
      <c r="E336">
        <v>1639</v>
      </c>
      <c r="F336">
        <v>1625</v>
      </c>
      <c r="G336">
        <v>1168</v>
      </c>
      <c r="H336">
        <v>3360</v>
      </c>
      <c r="I336">
        <v>22648</v>
      </c>
      <c r="J336">
        <v>38679</v>
      </c>
      <c r="K336">
        <v>71691</v>
      </c>
      <c r="L336">
        <v>89023</v>
      </c>
      <c r="M336">
        <v>67038</v>
      </c>
      <c r="N336">
        <v>21935</v>
      </c>
      <c r="O336">
        <v>8136</v>
      </c>
      <c r="P336">
        <v>2833</v>
      </c>
    </row>
    <row r="337" spans="1:17" hidden="1" x14ac:dyDescent="0.3">
      <c r="A337" t="s">
        <v>33</v>
      </c>
      <c r="B337" t="s">
        <v>28</v>
      </c>
      <c r="D337" s="4">
        <v>1980</v>
      </c>
      <c r="E337">
        <v>1386</v>
      </c>
      <c r="F337">
        <v>3138</v>
      </c>
      <c r="G337">
        <v>2309</v>
      </c>
      <c r="H337">
        <v>2538</v>
      </c>
      <c r="I337">
        <v>23719</v>
      </c>
      <c r="J337">
        <v>37685</v>
      </c>
      <c r="K337">
        <v>83119</v>
      </c>
      <c r="L337">
        <v>86572</v>
      </c>
      <c r="M337">
        <v>43223</v>
      </c>
      <c r="N337">
        <v>21814</v>
      </c>
      <c r="O337">
        <v>3560</v>
      </c>
      <c r="P337">
        <v>1937</v>
      </c>
    </row>
    <row r="338" spans="1:17" hidden="1" x14ac:dyDescent="0.3">
      <c r="A338" t="s">
        <v>33</v>
      </c>
      <c r="B338" t="s">
        <v>28</v>
      </c>
      <c r="D338" s="4">
        <v>1979</v>
      </c>
      <c r="E338">
        <v>1915</v>
      </c>
      <c r="F338">
        <v>2940</v>
      </c>
      <c r="G338">
        <v>2980</v>
      </c>
      <c r="H338">
        <v>3090</v>
      </c>
      <c r="I338">
        <v>17341</v>
      </c>
      <c r="J338">
        <v>34703</v>
      </c>
      <c r="K338">
        <v>83643</v>
      </c>
      <c r="L338">
        <v>61743</v>
      </c>
      <c r="M338">
        <v>46714</v>
      </c>
      <c r="N338">
        <v>11063</v>
      </c>
      <c r="O338">
        <v>2379</v>
      </c>
      <c r="P338">
        <v>1865</v>
      </c>
    </row>
    <row r="339" spans="1:17" x14ac:dyDescent="0.3">
      <c r="A339" t="s">
        <v>32</v>
      </c>
      <c r="B339" t="s">
        <v>30</v>
      </c>
      <c r="C339" t="str">
        <f>_xlfn.CONCAT(A339,", ", B339)</f>
        <v>Cumberland Gap NHP, Kentucky</v>
      </c>
      <c r="D339" s="4">
        <v>2020</v>
      </c>
      <c r="E339">
        <v>45180</v>
      </c>
      <c r="F339">
        <v>43287</v>
      </c>
      <c r="G339">
        <v>42924</v>
      </c>
      <c r="H339">
        <v>14810</v>
      </c>
      <c r="I339">
        <v>59860</v>
      </c>
      <c r="J339">
        <v>63994</v>
      </c>
      <c r="K339">
        <v>71882</v>
      </c>
      <c r="L339">
        <v>95368</v>
      </c>
      <c r="M339">
        <v>91417</v>
      </c>
      <c r="N339">
        <v>97924</v>
      </c>
      <c r="O339">
        <v>74133</v>
      </c>
      <c r="P339">
        <v>34668</v>
      </c>
      <c r="Q339">
        <f>SUM(E339:P339)</f>
        <v>735447</v>
      </c>
    </row>
    <row r="340" spans="1:17" hidden="1" x14ac:dyDescent="0.3">
      <c r="A340" t="s">
        <v>32</v>
      </c>
      <c r="B340" t="s">
        <v>30</v>
      </c>
      <c r="D340" s="4">
        <v>2019</v>
      </c>
      <c r="E340">
        <v>164</v>
      </c>
      <c r="F340">
        <v>31274</v>
      </c>
      <c r="G340">
        <v>53292</v>
      </c>
      <c r="H340">
        <v>77489</v>
      </c>
      <c r="I340">
        <v>68678</v>
      </c>
      <c r="J340">
        <v>72887</v>
      </c>
      <c r="K340">
        <v>85082</v>
      </c>
      <c r="L340">
        <v>77974</v>
      </c>
      <c r="M340">
        <v>68560</v>
      </c>
      <c r="N340">
        <v>75831</v>
      </c>
      <c r="O340">
        <v>57344</v>
      </c>
      <c r="P340">
        <v>36023</v>
      </c>
    </row>
    <row r="341" spans="1:17" hidden="1" x14ac:dyDescent="0.3">
      <c r="A341" t="s">
        <v>32</v>
      </c>
      <c r="B341" t="s">
        <v>30</v>
      </c>
      <c r="D341" s="4">
        <v>2018</v>
      </c>
      <c r="E341">
        <v>31214</v>
      </c>
      <c r="F341">
        <v>42989</v>
      </c>
      <c r="G341">
        <v>44178</v>
      </c>
      <c r="H341">
        <v>66164</v>
      </c>
      <c r="I341">
        <v>77187</v>
      </c>
      <c r="J341">
        <v>69071</v>
      </c>
      <c r="K341">
        <v>77539</v>
      </c>
      <c r="L341">
        <v>64290</v>
      </c>
      <c r="M341">
        <v>60502</v>
      </c>
      <c r="N341">
        <v>84696</v>
      </c>
      <c r="O341">
        <v>37961</v>
      </c>
      <c r="P341">
        <v>28400</v>
      </c>
    </row>
    <row r="342" spans="1:17" hidden="1" x14ac:dyDescent="0.3">
      <c r="A342" t="s">
        <v>32</v>
      </c>
      <c r="B342" t="s">
        <v>30</v>
      </c>
      <c r="D342" s="4">
        <v>2017</v>
      </c>
      <c r="E342">
        <v>24631</v>
      </c>
      <c r="F342">
        <v>46173</v>
      </c>
      <c r="G342">
        <v>49764</v>
      </c>
      <c r="H342">
        <v>69053</v>
      </c>
      <c r="I342">
        <v>82632</v>
      </c>
      <c r="J342">
        <v>79758</v>
      </c>
      <c r="K342">
        <v>81915</v>
      </c>
      <c r="L342">
        <v>77694</v>
      </c>
      <c r="M342">
        <v>73840</v>
      </c>
      <c r="N342">
        <v>70830</v>
      </c>
      <c r="O342">
        <v>54925</v>
      </c>
      <c r="P342">
        <v>26332</v>
      </c>
    </row>
    <row r="343" spans="1:17" hidden="1" x14ac:dyDescent="0.3">
      <c r="A343" t="s">
        <v>32</v>
      </c>
      <c r="B343" t="s">
        <v>30</v>
      </c>
      <c r="D343" s="4">
        <v>2016</v>
      </c>
      <c r="E343">
        <v>34126</v>
      </c>
      <c r="F343">
        <v>33542</v>
      </c>
      <c r="G343">
        <v>71247</v>
      </c>
      <c r="H343">
        <v>103252</v>
      </c>
      <c r="I343">
        <v>89555</v>
      </c>
      <c r="J343">
        <v>81629</v>
      </c>
      <c r="K343">
        <v>91396</v>
      </c>
      <c r="L343">
        <v>88012</v>
      </c>
      <c r="M343">
        <v>66454</v>
      </c>
      <c r="N343">
        <v>81883</v>
      </c>
      <c r="O343">
        <v>43868</v>
      </c>
      <c r="P343">
        <v>35423</v>
      </c>
    </row>
    <row r="344" spans="1:17" hidden="1" x14ac:dyDescent="0.3">
      <c r="A344" t="s">
        <v>32</v>
      </c>
      <c r="B344" t="s">
        <v>30</v>
      </c>
      <c r="D344" s="4">
        <v>2015</v>
      </c>
      <c r="E344">
        <v>30438</v>
      </c>
      <c r="F344">
        <v>32329</v>
      </c>
      <c r="G344">
        <v>60020</v>
      </c>
      <c r="H344">
        <v>83165</v>
      </c>
      <c r="I344">
        <v>90820</v>
      </c>
      <c r="J344">
        <v>93968</v>
      </c>
      <c r="K344">
        <v>93037</v>
      </c>
      <c r="L344">
        <v>90193</v>
      </c>
      <c r="M344">
        <v>85911</v>
      </c>
      <c r="N344">
        <v>79788</v>
      </c>
      <c r="O344">
        <v>55999</v>
      </c>
      <c r="P344">
        <v>44933</v>
      </c>
    </row>
    <row r="345" spans="1:17" hidden="1" x14ac:dyDescent="0.3">
      <c r="A345" t="s">
        <v>32</v>
      </c>
      <c r="B345" t="s">
        <v>30</v>
      </c>
      <c r="D345" s="4">
        <v>2014</v>
      </c>
      <c r="E345">
        <v>47311</v>
      </c>
      <c r="F345">
        <v>39264</v>
      </c>
      <c r="G345">
        <v>58469</v>
      </c>
      <c r="H345">
        <v>82733</v>
      </c>
      <c r="I345">
        <v>90088</v>
      </c>
      <c r="J345">
        <v>114342</v>
      </c>
      <c r="K345">
        <v>92098</v>
      </c>
      <c r="L345">
        <v>84850</v>
      </c>
      <c r="M345">
        <v>96165</v>
      </c>
      <c r="N345">
        <v>80991</v>
      </c>
      <c r="O345">
        <v>58238</v>
      </c>
      <c r="P345">
        <v>35385</v>
      </c>
    </row>
    <row r="346" spans="1:17" hidden="1" x14ac:dyDescent="0.3">
      <c r="A346" t="s">
        <v>32</v>
      </c>
      <c r="B346" t="s">
        <v>30</v>
      </c>
      <c r="D346" s="4">
        <v>2013</v>
      </c>
      <c r="E346">
        <v>33053</v>
      </c>
      <c r="F346">
        <v>34627</v>
      </c>
      <c r="G346">
        <v>46839</v>
      </c>
      <c r="H346">
        <v>72045</v>
      </c>
      <c r="I346">
        <v>79121</v>
      </c>
      <c r="J346">
        <v>91098</v>
      </c>
      <c r="K346">
        <v>91510</v>
      </c>
      <c r="L346">
        <v>80105</v>
      </c>
      <c r="M346">
        <v>92552</v>
      </c>
      <c r="N346">
        <v>59966</v>
      </c>
      <c r="O346">
        <v>55165</v>
      </c>
      <c r="P346">
        <v>32282</v>
      </c>
    </row>
    <row r="347" spans="1:17" hidden="1" x14ac:dyDescent="0.3">
      <c r="A347" t="s">
        <v>32</v>
      </c>
      <c r="B347" t="s">
        <v>30</v>
      </c>
      <c r="D347" s="4">
        <v>2012</v>
      </c>
      <c r="E347">
        <v>37148</v>
      </c>
      <c r="F347">
        <v>32789</v>
      </c>
      <c r="G347">
        <v>63398</v>
      </c>
      <c r="H347">
        <v>69813</v>
      </c>
      <c r="I347">
        <v>70318</v>
      </c>
      <c r="J347">
        <v>93098</v>
      </c>
      <c r="K347">
        <v>89298</v>
      </c>
      <c r="L347">
        <v>94284</v>
      </c>
      <c r="M347">
        <v>98759</v>
      </c>
      <c r="N347">
        <v>100114</v>
      </c>
      <c r="O347">
        <v>62008</v>
      </c>
      <c r="P347">
        <v>42971</v>
      </c>
    </row>
    <row r="348" spans="1:17" hidden="1" x14ac:dyDescent="0.3">
      <c r="A348" t="s">
        <v>32</v>
      </c>
      <c r="B348" t="s">
        <v>30</v>
      </c>
      <c r="D348" s="4">
        <v>2011</v>
      </c>
      <c r="E348">
        <v>39785</v>
      </c>
      <c r="F348">
        <v>36010</v>
      </c>
      <c r="G348">
        <v>69935</v>
      </c>
      <c r="H348">
        <v>76843</v>
      </c>
      <c r="I348">
        <v>88211</v>
      </c>
      <c r="J348">
        <v>84149</v>
      </c>
      <c r="K348">
        <v>86613</v>
      </c>
      <c r="L348">
        <v>94723</v>
      </c>
      <c r="M348">
        <v>64099</v>
      </c>
      <c r="N348">
        <v>93074</v>
      </c>
      <c r="O348">
        <v>56383</v>
      </c>
      <c r="P348">
        <v>39122</v>
      </c>
    </row>
    <row r="349" spans="1:17" hidden="1" x14ac:dyDescent="0.3">
      <c r="A349" t="s">
        <v>32</v>
      </c>
      <c r="B349" t="s">
        <v>30</v>
      </c>
      <c r="D349" s="4">
        <v>2010</v>
      </c>
      <c r="E349">
        <v>40949</v>
      </c>
      <c r="F349">
        <v>29982</v>
      </c>
      <c r="G349">
        <v>74308</v>
      </c>
      <c r="H349">
        <v>78561</v>
      </c>
      <c r="I349">
        <v>92950</v>
      </c>
      <c r="J349">
        <v>111497</v>
      </c>
      <c r="K349">
        <v>93508</v>
      </c>
      <c r="L349">
        <v>90767</v>
      </c>
      <c r="M349">
        <v>97682</v>
      </c>
      <c r="N349">
        <v>108816</v>
      </c>
      <c r="O349">
        <v>58970</v>
      </c>
      <c r="P349">
        <v>40756</v>
      </c>
    </row>
    <row r="350" spans="1:17" hidden="1" x14ac:dyDescent="0.3">
      <c r="A350" t="s">
        <v>32</v>
      </c>
      <c r="B350" t="s">
        <v>30</v>
      </c>
      <c r="D350" s="4">
        <v>2009</v>
      </c>
      <c r="E350">
        <v>41341</v>
      </c>
      <c r="F350">
        <v>40614</v>
      </c>
      <c r="G350">
        <v>67409</v>
      </c>
      <c r="H350">
        <v>78304</v>
      </c>
      <c r="I350">
        <v>78963</v>
      </c>
      <c r="J350">
        <v>91527</v>
      </c>
      <c r="K350">
        <v>105200</v>
      </c>
      <c r="L350">
        <v>98451</v>
      </c>
      <c r="M350">
        <v>79782</v>
      </c>
      <c r="N350">
        <v>94514</v>
      </c>
      <c r="O350">
        <v>66818</v>
      </c>
      <c r="P350">
        <v>40740</v>
      </c>
    </row>
    <row r="351" spans="1:17" hidden="1" x14ac:dyDescent="0.3">
      <c r="A351" t="s">
        <v>32</v>
      </c>
      <c r="B351" t="s">
        <v>30</v>
      </c>
      <c r="D351" s="4">
        <v>2008</v>
      </c>
      <c r="E351">
        <v>41865</v>
      </c>
      <c r="F351">
        <v>40281</v>
      </c>
      <c r="G351">
        <v>62102</v>
      </c>
      <c r="H351">
        <v>74335</v>
      </c>
      <c r="I351">
        <v>85140</v>
      </c>
      <c r="J351">
        <v>84545</v>
      </c>
      <c r="K351">
        <v>92708</v>
      </c>
      <c r="L351">
        <v>93545</v>
      </c>
      <c r="M351">
        <v>73935</v>
      </c>
      <c r="N351">
        <v>93410</v>
      </c>
      <c r="O351">
        <v>57186</v>
      </c>
      <c r="P351">
        <v>44841</v>
      </c>
    </row>
    <row r="352" spans="1:17" hidden="1" x14ac:dyDescent="0.3">
      <c r="A352" t="s">
        <v>32</v>
      </c>
      <c r="B352" t="s">
        <v>30</v>
      </c>
      <c r="D352" s="4">
        <v>2007</v>
      </c>
      <c r="E352">
        <v>55531</v>
      </c>
      <c r="F352">
        <v>44422</v>
      </c>
      <c r="G352">
        <v>93559</v>
      </c>
      <c r="H352">
        <v>73926</v>
      </c>
      <c r="I352">
        <v>125478</v>
      </c>
      <c r="J352">
        <v>135909</v>
      </c>
      <c r="K352">
        <v>96196</v>
      </c>
      <c r="L352">
        <v>112942</v>
      </c>
      <c r="M352">
        <v>81276</v>
      </c>
      <c r="N352">
        <v>87523</v>
      </c>
      <c r="O352">
        <v>43316</v>
      </c>
      <c r="P352">
        <v>44907</v>
      </c>
    </row>
    <row r="353" spans="1:16" hidden="1" x14ac:dyDescent="0.3">
      <c r="A353" t="s">
        <v>32</v>
      </c>
      <c r="B353" t="s">
        <v>30</v>
      </c>
      <c r="D353" s="4">
        <v>2006</v>
      </c>
      <c r="E353">
        <v>46375</v>
      </c>
      <c r="F353">
        <v>42607</v>
      </c>
      <c r="G353">
        <v>70521</v>
      </c>
      <c r="H353">
        <v>89697</v>
      </c>
      <c r="I353">
        <v>87503</v>
      </c>
      <c r="J353">
        <v>96374</v>
      </c>
      <c r="K353">
        <v>89593</v>
      </c>
      <c r="L353">
        <v>99786</v>
      </c>
      <c r="M353">
        <v>89074</v>
      </c>
      <c r="N353">
        <v>111480</v>
      </c>
      <c r="O353">
        <v>65557</v>
      </c>
      <c r="P353">
        <v>48362</v>
      </c>
    </row>
    <row r="354" spans="1:16" hidden="1" x14ac:dyDescent="0.3">
      <c r="A354" t="s">
        <v>32</v>
      </c>
      <c r="B354" t="s">
        <v>30</v>
      </c>
      <c r="D354" s="4">
        <v>2005</v>
      </c>
      <c r="E354">
        <v>45540</v>
      </c>
      <c r="F354">
        <v>49277</v>
      </c>
      <c r="G354">
        <v>75181</v>
      </c>
      <c r="H354">
        <v>115418</v>
      </c>
      <c r="I354">
        <v>116158</v>
      </c>
      <c r="J354">
        <v>101431</v>
      </c>
      <c r="K354">
        <v>109798</v>
      </c>
      <c r="L354">
        <v>113962</v>
      </c>
      <c r="M354">
        <v>78345</v>
      </c>
      <c r="N354">
        <v>97676</v>
      </c>
      <c r="O354">
        <v>59691</v>
      </c>
      <c r="P354">
        <v>43970</v>
      </c>
    </row>
    <row r="355" spans="1:16" hidden="1" x14ac:dyDescent="0.3">
      <c r="A355" t="s">
        <v>32</v>
      </c>
      <c r="B355" t="s">
        <v>30</v>
      </c>
      <c r="D355" s="4">
        <v>2004</v>
      </c>
      <c r="E355">
        <v>44876</v>
      </c>
      <c r="F355">
        <v>47166</v>
      </c>
      <c r="G355">
        <v>64803</v>
      </c>
      <c r="H355">
        <v>78701</v>
      </c>
      <c r="I355">
        <v>81282</v>
      </c>
      <c r="J355">
        <v>100776</v>
      </c>
      <c r="K355">
        <v>112923</v>
      </c>
      <c r="L355">
        <v>97836</v>
      </c>
      <c r="M355">
        <v>85598</v>
      </c>
      <c r="N355">
        <v>106855</v>
      </c>
      <c r="O355">
        <v>62888</v>
      </c>
      <c r="P355">
        <v>45879</v>
      </c>
    </row>
    <row r="356" spans="1:16" hidden="1" x14ac:dyDescent="0.3">
      <c r="A356" t="s">
        <v>32</v>
      </c>
      <c r="B356" t="s">
        <v>30</v>
      </c>
      <c r="D356" s="4">
        <v>2003</v>
      </c>
      <c r="E356">
        <v>38596</v>
      </c>
      <c r="F356">
        <v>39189</v>
      </c>
      <c r="G356">
        <v>66515</v>
      </c>
      <c r="H356">
        <v>82886</v>
      </c>
      <c r="I356">
        <v>87414</v>
      </c>
      <c r="J356">
        <v>104884</v>
      </c>
      <c r="K356">
        <v>116160</v>
      </c>
      <c r="L356">
        <v>103923</v>
      </c>
      <c r="M356">
        <v>87114</v>
      </c>
      <c r="N356">
        <v>118329</v>
      </c>
      <c r="O356">
        <v>65629</v>
      </c>
      <c r="P356">
        <v>77143</v>
      </c>
    </row>
    <row r="357" spans="1:16" hidden="1" x14ac:dyDescent="0.3">
      <c r="A357" t="s">
        <v>32</v>
      </c>
      <c r="B357" t="s">
        <v>30</v>
      </c>
      <c r="D357" s="4">
        <v>2002</v>
      </c>
      <c r="E357">
        <v>43313</v>
      </c>
      <c r="F357">
        <v>44300</v>
      </c>
      <c r="G357">
        <v>58340</v>
      </c>
      <c r="H357">
        <v>74278</v>
      </c>
      <c r="I357">
        <v>83439</v>
      </c>
      <c r="J357">
        <v>127402</v>
      </c>
      <c r="K357">
        <v>106137</v>
      </c>
      <c r="L357">
        <v>98492</v>
      </c>
      <c r="M357">
        <v>92399</v>
      </c>
      <c r="N357">
        <v>86785</v>
      </c>
      <c r="O357">
        <v>57610</v>
      </c>
      <c r="P357">
        <v>42852</v>
      </c>
    </row>
    <row r="358" spans="1:16" hidden="1" x14ac:dyDescent="0.3">
      <c r="A358" t="s">
        <v>32</v>
      </c>
      <c r="B358" t="s">
        <v>30</v>
      </c>
      <c r="D358" s="4">
        <v>2001</v>
      </c>
      <c r="E358">
        <v>44859</v>
      </c>
      <c r="F358">
        <v>40903</v>
      </c>
      <c r="G358">
        <v>59214</v>
      </c>
      <c r="H358">
        <v>80097</v>
      </c>
      <c r="I358">
        <v>83758</v>
      </c>
      <c r="J358">
        <v>99303</v>
      </c>
      <c r="K358">
        <v>105558</v>
      </c>
      <c r="L358">
        <v>91700</v>
      </c>
      <c r="M358">
        <v>81595</v>
      </c>
      <c r="N358">
        <v>92282</v>
      </c>
      <c r="O358">
        <v>61422</v>
      </c>
      <c r="P358">
        <v>46797</v>
      </c>
    </row>
    <row r="359" spans="1:16" hidden="1" x14ac:dyDescent="0.3">
      <c r="A359" t="s">
        <v>32</v>
      </c>
      <c r="B359" t="s">
        <v>30</v>
      </c>
      <c r="D359" s="4">
        <v>2000</v>
      </c>
      <c r="E359">
        <v>58218</v>
      </c>
      <c r="F359">
        <v>68784</v>
      </c>
      <c r="G359">
        <v>110733</v>
      </c>
      <c r="H359">
        <v>178900</v>
      </c>
      <c r="I359">
        <v>173281</v>
      </c>
      <c r="J359">
        <v>145566</v>
      </c>
      <c r="K359">
        <v>177872</v>
      </c>
      <c r="L359">
        <v>144303</v>
      </c>
      <c r="M359">
        <v>147374</v>
      </c>
      <c r="N359">
        <v>163970</v>
      </c>
      <c r="O359">
        <v>83666</v>
      </c>
      <c r="P359">
        <v>67719</v>
      </c>
    </row>
    <row r="360" spans="1:16" hidden="1" x14ac:dyDescent="0.3">
      <c r="A360" t="s">
        <v>32</v>
      </c>
      <c r="B360" t="s">
        <v>30</v>
      </c>
      <c r="D360" s="4">
        <v>1999</v>
      </c>
      <c r="E360">
        <v>65117</v>
      </c>
      <c r="F360">
        <v>69812</v>
      </c>
      <c r="G360">
        <v>92093</v>
      </c>
      <c r="H360">
        <v>124799</v>
      </c>
      <c r="I360">
        <v>161863</v>
      </c>
      <c r="J360">
        <v>147630</v>
      </c>
      <c r="K360">
        <v>162454</v>
      </c>
      <c r="L360">
        <v>147955</v>
      </c>
      <c r="M360">
        <v>148229</v>
      </c>
      <c r="N360">
        <v>154758</v>
      </c>
      <c r="O360">
        <v>91526</v>
      </c>
      <c r="P360">
        <v>68189</v>
      </c>
    </row>
    <row r="361" spans="1:16" hidden="1" x14ac:dyDescent="0.3">
      <c r="A361" t="s">
        <v>32</v>
      </c>
      <c r="B361" t="s">
        <v>30</v>
      </c>
      <c r="D361" s="4">
        <v>1998</v>
      </c>
      <c r="E361">
        <v>72474</v>
      </c>
      <c r="F361">
        <v>63677</v>
      </c>
      <c r="G361">
        <v>88427</v>
      </c>
      <c r="H361">
        <v>105156</v>
      </c>
      <c r="I361">
        <v>131225</v>
      </c>
      <c r="J361">
        <v>137363</v>
      </c>
      <c r="K361">
        <v>156713</v>
      </c>
      <c r="L361">
        <v>138950</v>
      </c>
      <c r="M361">
        <v>135222</v>
      </c>
      <c r="N361">
        <v>141554</v>
      </c>
      <c r="O361">
        <v>87402</v>
      </c>
      <c r="P361">
        <v>59672</v>
      </c>
    </row>
    <row r="362" spans="1:16" hidden="1" x14ac:dyDescent="0.3">
      <c r="A362" t="s">
        <v>32</v>
      </c>
      <c r="B362" t="s">
        <v>30</v>
      </c>
      <c r="D362" s="4">
        <v>1997</v>
      </c>
      <c r="E362">
        <v>50334</v>
      </c>
      <c r="F362">
        <v>63097</v>
      </c>
      <c r="G362">
        <v>91124</v>
      </c>
      <c r="H362">
        <v>100685</v>
      </c>
      <c r="I362">
        <v>201674</v>
      </c>
      <c r="J362">
        <v>151650</v>
      </c>
      <c r="K362">
        <v>174372</v>
      </c>
      <c r="L362">
        <v>151944</v>
      </c>
      <c r="M362">
        <v>118601</v>
      </c>
      <c r="N362">
        <v>131776</v>
      </c>
      <c r="O362">
        <v>73687</v>
      </c>
      <c r="P362">
        <v>64007</v>
      </c>
    </row>
    <row r="363" spans="1:16" hidden="1" x14ac:dyDescent="0.3">
      <c r="A363" t="s">
        <v>32</v>
      </c>
      <c r="B363" t="s">
        <v>30</v>
      </c>
      <c r="D363" s="4">
        <v>1996</v>
      </c>
      <c r="E363">
        <v>35396</v>
      </c>
      <c r="F363">
        <v>44256</v>
      </c>
      <c r="G363">
        <v>67163</v>
      </c>
      <c r="H363">
        <v>110545</v>
      </c>
      <c r="I363">
        <v>112762</v>
      </c>
      <c r="J363">
        <v>129932</v>
      </c>
      <c r="K363">
        <v>142302</v>
      </c>
      <c r="L363">
        <v>141953</v>
      </c>
      <c r="M363">
        <v>113810</v>
      </c>
      <c r="N363">
        <v>118125</v>
      </c>
      <c r="O363">
        <v>23237</v>
      </c>
      <c r="P363">
        <v>12202</v>
      </c>
    </row>
    <row r="364" spans="1:16" hidden="1" x14ac:dyDescent="0.3">
      <c r="A364" t="s">
        <v>32</v>
      </c>
      <c r="B364" t="s">
        <v>30</v>
      </c>
      <c r="D364" s="4">
        <v>1995</v>
      </c>
      <c r="E364">
        <v>33880</v>
      </c>
      <c r="F364">
        <v>36082</v>
      </c>
      <c r="G364">
        <v>71979</v>
      </c>
      <c r="H364">
        <v>92316</v>
      </c>
      <c r="I364">
        <v>98331</v>
      </c>
      <c r="J364">
        <v>120436</v>
      </c>
      <c r="K364">
        <v>132403</v>
      </c>
      <c r="L364">
        <v>121863</v>
      </c>
      <c r="M364">
        <v>105072</v>
      </c>
      <c r="N364">
        <v>135619</v>
      </c>
      <c r="O364">
        <v>52641</v>
      </c>
      <c r="P364">
        <v>19747</v>
      </c>
    </row>
    <row r="365" spans="1:16" hidden="1" x14ac:dyDescent="0.3">
      <c r="A365" t="s">
        <v>32</v>
      </c>
      <c r="B365" t="s">
        <v>30</v>
      </c>
      <c r="D365" s="4">
        <v>1994</v>
      </c>
      <c r="E365">
        <v>29280</v>
      </c>
      <c r="F365">
        <v>40544</v>
      </c>
      <c r="G365">
        <v>58980</v>
      </c>
      <c r="H365">
        <v>83471</v>
      </c>
      <c r="I365">
        <v>108057</v>
      </c>
      <c r="J365">
        <v>102658</v>
      </c>
      <c r="K365">
        <v>120374</v>
      </c>
      <c r="L365">
        <v>104121</v>
      </c>
      <c r="M365">
        <v>92890</v>
      </c>
      <c r="N365">
        <v>109253</v>
      </c>
      <c r="O365">
        <v>62750</v>
      </c>
      <c r="P365">
        <v>41632</v>
      </c>
    </row>
    <row r="366" spans="1:16" hidden="1" x14ac:dyDescent="0.3">
      <c r="A366" t="s">
        <v>32</v>
      </c>
      <c r="B366" t="s">
        <v>30</v>
      </c>
      <c r="D366" s="4">
        <v>1993</v>
      </c>
      <c r="E366">
        <v>49331</v>
      </c>
      <c r="F366">
        <v>44530</v>
      </c>
      <c r="G366">
        <v>59327</v>
      </c>
      <c r="H366">
        <v>88711</v>
      </c>
      <c r="I366">
        <v>102983</v>
      </c>
      <c r="J366">
        <v>113634</v>
      </c>
      <c r="K366">
        <v>136237</v>
      </c>
      <c r="L366">
        <v>105119</v>
      </c>
      <c r="M366">
        <v>102866</v>
      </c>
      <c r="N366">
        <v>87597</v>
      </c>
      <c r="O366">
        <v>49701</v>
      </c>
      <c r="P366">
        <v>35961</v>
      </c>
    </row>
    <row r="367" spans="1:16" hidden="1" x14ac:dyDescent="0.3">
      <c r="A367" t="s">
        <v>32</v>
      </c>
      <c r="B367" t="s">
        <v>30</v>
      </c>
      <c r="D367" s="4">
        <v>1992</v>
      </c>
      <c r="E367">
        <v>35178</v>
      </c>
      <c r="F367">
        <v>50005</v>
      </c>
      <c r="G367">
        <v>64484</v>
      </c>
      <c r="H367">
        <v>83384</v>
      </c>
      <c r="I367">
        <v>96232</v>
      </c>
      <c r="J367">
        <v>105025</v>
      </c>
      <c r="K367">
        <v>121428</v>
      </c>
      <c r="L367">
        <v>107252</v>
      </c>
      <c r="M367">
        <v>89967</v>
      </c>
      <c r="N367">
        <v>108144</v>
      </c>
      <c r="O367">
        <v>58306</v>
      </c>
      <c r="P367">
        <v>42991</v>
      </c>
    </row>
    <row r="368" spans="1:16" hidden="1" x14ac:dyDescent="0.3">
      <c r="A368" t="s">
        <v>32</v>
      </c>
      <c r="B368" t="s">
        <v>30</v>
      </c>
      <c r="D368" s="4">
        <v>1991</v>
      </c>
      <c r="E368">
        <v>38673</v>
      </c>
      <c r="F368">
        <v>44903</v>
      </c>
      <c r="G368">
        <v>70913</v>
      </c>
      <c r="H368">
        <v>85094</v>
      </c>
      <c r="I368">
        <v>95914</v>
      </c>
      <c r="J368">
        <v>106898</v>
      </c>
      <c r="K368">
        <v>116476</v>
      </c>
      <c r="L368">
        <v>109325</v>
      </c>
      <c r="M368">
        <v>83681</v>
      </c>
      <c r="N368">
        <v>112718</v>
      </c>
      <c r="O368">
        <v>46721</v>
      </c>
      <c r="P368">
        <v>40412</v>
      </c>
    </row>
    <row r="369" spans="1:17" hidden="1" x14ac:dyDescent="0.3">
      <c r="A369" t="s">
        <v>32</v>
      </c>
      <c r="B369" t="s">
        <v>30</v>
      </c>
      <c r="D369" s="4">
        <v>1990</v>
      </c>
      <c r="E369">
        <v>43017</v>
      </c>
      <c r="F369">
        <v>39156</v>
      </c>
      <c r="G369">
        <v>58242</v>
      </c>
      <c r="H369">
        <v>75596</v>
      </c>
      <c r="I369">
        <v>87465</v>
      </c>
      <c r="J369">
        <v>109037</v>
      </c>
      <c r="K369">
        <v>116632</v>
      </c>
      <c r="L369">
        <v>103707</v>
      </c>
      <c r="M369">
        <v>83157</v>
      </c>
      <c r="N369">
        <v>87745</v>
      </c>
      <c r="O369">
        <v>57351</v>
      </c>
      <c r="P369">
        <v>36697</v>
      </c>
    </row>
    <row r="370" spans="1:17" hidden="1" x14ac:dyDescent="0.3">
      <c r="A370" t="s">
        <v>32</v>
      </c>
      <c r="B370" t="s">
        <v>30</v>
      </c>
      <c r="D370" s="4">
        <v>1989</v>
      </c>
      <c r="E370">
        <v>29652</v>
      </c>
      <c r="F370">
        <v>28612</v>
      </c>
      <c r="G370">
        <v>52567</v>
      </c>
      <c r="H370">
        <v>91807</v>
      </c>
      <c r="I370">
        <v>93905</v>
      </c>
      <c r="J370">
        <v>96474</v>
      </c>
      <c r="K370">
        <v>116096</v>
      </c>
      <c r="L370">
        <v>104709</v>
      </c>
      <c r="M370">
        <v>82054</v>
      </c>
      <c r="N370">
        <v>99785</v>
      </c>
      <c r="O370">
        <v>54626</v>
      </c>
      <c r="P370">
        <v>37283</v>
      </c>
    </row>
    <row r="371" spans="1:17" hidden="1" x14ac:dyDescent="0.3">
      <c r="A371" t="s">
        <v>32</v>
      </c>
      <c r="B371" t="s">
        <v>30</v>
      </c>
      <c r="D371" s="4">
        <v>1988</v>
      </c>
      <c r="E371">
        <v>22703</v>
      </c>
      <c r="F371">
        <v>27217</v>
      </c>
      <c r="G371">
        <v>50328</v>
      </c>
      <c r="H371">
        <v>68066</v>
      </c>
      <c r="I371">
        <v>86427</v>
      </c>
      <c r="J371">
        <v>112745</v>
      </c>
      <c r="K371">
        <v>103276</v>
      </c>
      <c r="L371">
        <v>79006</v>
      </c>
      <c r="M371">
        <v>68091</v>
      </c>
      <c r="N371">
        <v>82782</v>
      </c>
      <c r="O371">
        <v>34165</v>
      </c>
      <c r="P371">
        <v>26034</v>
      </c>
    </row>
    <row r="372" spans="1:17" hidden="1" x14ac:dyDescent="0.3">
      <c r="A372" t="s">
        <v>32</v>
      </c>
      <c r="B372" t="s">
        <v>30</v>
      </c>
      <c r="D372" s="4">
        <v>1987</v>
      </c>
      <c r="E372">
        <v>19219</v>
      </c>
      <c r="F372">
        <v>26095</v>
      </c>
      <c r="G372">
        <v>49699</v>
      </c>
      <c r="H372">
        <v>56619</v>
      </c>
      <c r="I372">
        <v>79376</v>
      </c>
      <c r="J372">
        <v>96818</v>
      </c>
      <c r="K372">
        <v>101399</v>
      </c>
      <c r="L372">
        <v>82483</v>
      </c>
      <c r="M372">
        <v>63154</v>
      </c>
      <c r="N372">
        <v>128450</v>
      </c>
      <c r="O372">
        <v>46805</v>
      </c>
      <c r="P372">
        <v>26476</v>
      </c>
    </row>
    <row r="373" spans="1:17" hidden="1" x14ac:dyDescent="0.3">
      <c r="A373" t="s">
        <v>32</v>
      </c>
      <c r="B373" t="s">
        <v>30</v>
      </c>
      <c r="D373" s="4">
        <v>1986</v>
      </c>
      <c r="E373">
        <v>21104</v>
      </c>
      <c r="F373">
        <v>26269</v>
      </c>
      <c r="G373">
        <v>62527</v>
      </c>
      <c r="H373">
        <v>72775</v>
      </c>
      <c r="I373">
        <v>93009</v>
      </c>
      <c r="J373">
        <v>111881</v>
      </c>
      <c r="K373">
        <v>85484</v>
      </c>
      <c r="L373">
        <v>92112</v>
      </c>
      <c r="M373">
        <v>71396</v>
      </c>
      <c r="N373">
        <v>89105</v>
      </c>
      <c r="O373">
        <v>37425</v>
      </c>
      <c r="P373">
        <v>25506</v>
      </c>
    </row>
    <row r="374" spans="1:17" hidden="1" x14ac:dyDescent="0.3">
      <c r="A374" t="s">
        <v>32</v>
      </c>
      <c r="B374" t="s">
        <v>30</v>
      </c>
      <c r="D374" s="4">
        <v>1985</v>
      </c>
      <c r="E374">
        <v>14213</v>
      </c>
      <c r="F374">
        <v>19088</v>
      </c>
      <c r="G374">
        <v>35209</v>
      </c>
      <c r="H374">
        <v>58009</v>
      </c>
      <c r="I374">
        <v>72536</v>
      </c>
      <c r="J374">
        <v>99495</v>
      </c>
      <c r="K374">
        <v>96811</v>
      </c>
      <c r="L374">
        <v>91240</v>
      </c>
      <c r="M374">
        <v>87315</v>
      </c>
      <c r="N374">
        <v>93701</v>
      </c>
      <c r="O374">
        <v>37390</v>
      </c>
      <c r="P374">
        <v>24678</v>
      </c>
    </row>
    <row r="375" spans="1:17" hidden="1" x14ac:dyDescent="0.3">
      <c r="A375" t="s">
        <v>32</v>
      </c>
      <c r="B375" t="s">
        <v>30</v>
      </c>
      <c r="D375" s="4">
        <v>1984</v>
      </c>
      <c r="E375">
        <v>24446</v>
      </c>
      <c r="F375">
        <v>20682</v>
      </c>
      <c r="G375">
        <v>29381</v>
      </c>
      <c r="H375">
        <v>52975</v>
      </c>
      <c r="I375">
        <v>67595</v>
      </c>
      <c r="J375">
        <v>93091</v>
      </c>
      <c r="K375">
        <v>119596</v>
      </c>
      <c r="L375">
        <v>80118</v>
      </c>
      <c r="M375">
        <v>94772</v>
      </c>
      <c r="N375">
        <v>81651</v>
      </c>
      <c r="O375">
        <v>31162</v>
      </c>
      <c r="P375">
        <v>24347</v>
      </c>
    </row>
    <row r="376" spans="1:17" hidden="1" x14ac:dyDescent="0.3">
      <c r="A376" t="s">
        <v>32</v>
      </c>
      <c r="B376" t="s">
        <v>30</v>
      </c>
      <c r="D376" s="4">
        <v>1983</v>
      </c>
      <c r="E376">
        <v>17517</v>
      </c>
      <c r="F376">
        <v>19335</v>
      </c>
      <c r="G376">
        <v>32511</v>
      </c>
      <c r="H376">
        <v>44716</v>
      </c>
      <c r="I376">
        <v>73980</v>
      </c>
      <c r="J376">
        <v>95493</v>
      </c>
      <c r="K376">
        <v>117863</v>
      </c>
      <c r="L376">
        <v>92946</v>
      </c>
      <c r="M376">
        <v>79029</v>
      </c>
      <c r="N376">
        <v>86849</v>
      </c>
      <c r="O376">
        <v>39329</v>
      </c>
      <c r="P376">
        <v>18807</v>
      </c>
    </row>
    <row r="377" spans="1:17" hidden="1" x14ac:dyDescent="0.3">
      <c r="A377" t="s">
        <v>32</v>
      </c>
      <c r="B377" t="s">
        <v>30</v>
      </c>
      <c r="D377" s="4">
        <v>1982</v>
      </c>
      <c r="E377">
        <v>10624</v>
      </c>
      <c r="F377">
        <v>12420</v>
      </c>
      <c r="G377">
        <v>25112</v>
      </c>
      <c r="H377">
        <v>37050</v>
      </c>
      <c r="I377">
        <v>85973</v>
      </c>
      <c r="J377">
        <v>103788</v>
      </c>
      <c r="K377">
        <v>91213</v>
      </c>
      <c r="L377">
        <v>74453</v>
      </c>
      <c r="M377">
        <v>64918</v>
      </c>
      <c r="N377">
        <v>81050</v>
      </c>
      <c r="O377">
        <v>26791</v>
      </c>
      <c r="P377">
        <v>18631</v>
      </c>
    </row>
    <row r="378" spans="1:17" hidden="1" x14ac:dyDescent="0.3">
      <c r="A378" t="s">
        <v>32</v>
      </c>
      <c r="B378" t="s">
        <v>30</v>
      </c>
      <c r="D378" s="4">
        <v>1981</v>
      </c>
      <c r="E378">
        <v>14755</v>
      </c>
      <c r="F378">
        <v>14811</v>
      </c>
      <c r="G378">
        <v>23651</v>
      </c>
      <c r="H378">
        <v>36491</v>
      </c>
      <c r="I378">
        <v>47400</v>
      </c>
      <c r="J378">
        <v>51225</v>
      </c>
      <c r="K378">
        <v>63697</v>
      </c>
      <c r="L378">
        <v>64235</v>
      </c>
      <c r="M378">
        <v>36651</v>
      </c>
      <c r="N378">
        <v>41334</v>
      </c>
      <c r="O378">
        <v>19018</v>
      </c>
      <c r="P378">
        <v>11778</v>
      </c>
    </row>
    <row r="379" spans="1:17" hidden="1" x14ac:dyDescent="0.3">
      <c r="A379" t="s">
        <v>32</v>
      </c>
      <c r="B379" t="s">
        <v>30</v>
      </c>
      <c r="D379" s="4">
        <v>1980</v>
      </c>
      <c r="E379">
        <v>15820</v>
      </c>
      <c r="F379">
        <v>19159</v>
      </c>
      <c r="G379">
        <v>22949</v>
      </c>
      <c r="H379">
        <v>41768</v>
      </c>
      <c r="I379">
        <v>61172</v>
      </c>
      <c r="J379">
        <v>61235</v>
      </c>
      <c r="K379">
        <v>67471</v>
      </c>
      <c r="L379">
        <v>71886</v>
      </c>
      <c r="M379">
        <v>36803</v>
      </c>
      <c r="N379">
        <v>51867</v>
      </c>
      <c r="O379">
        <v>21067</v>
      </c>
      <c r="P379">
        <v>14469</v>
      </c>
    </row>
    <row r="380" spans="1:17" hidden="1" x14ac:dyDescent="0.3">
      <c r="A380" t="s">
        <v>32</v>
      </c>
      <c r="B380" t="s">
        <v>30</v>
      </c>
      <c r="D380" s="4">
        <v>1979</v>
      </c>
      <c r="E380">
        <v>8139</v>
      </c>
      <c r="F380">
        <v>11263</v>
      </c>
      <c r="G380">
        <v>22219</v>
      </c>
      <c r="H380">
        <v>40318</v>
      </c>
      <c r="I380">
        <v>52554</v>
      </c>
      <c r="J380">
        <v>60355</v>
      </c>
      <c r="K380">
        <v>71862</v>
      </c>
      <c r="L380">
        <v>65116</v>
      </c>
      <c r="M380">
        <v>40887</v>
      </c>
      <c r="N380">
        <v>47813</v>
      </c>
      <c r="O380">
        <v>22240</v>
      </c>
      <c r="P380">
        <v>10123</v>
      </c>
    </row>
    <row r="381" spans="1:17" x14ac:dyDescent="0.3">
      <c r="A381" t="s">
        <v>31</v>
      </c>
      <c r="B381" t="s">
        <v>30</v>
      </c>
      <c r="C381" t="str">
        <f>_xlfn.CONCAT(A381,", ", B381)</f>
        <v>Mammoth Cave NP, Kentucky</v>
      </c>
      <c r="D381" s="4">
        <v>2020</v>
      </c>
      <c r="E381">
        <v>14165</v>
      </c>
      <c r="F381">
        <v>9992</v>
      </c>
      <c r="G381">
        <v>25860</v>
      </c>
      <c r="H381">
        <v>8441</v>
      </c>
      <c r="I381">
        <v>12208</v>
      </c>
      <c r="J381">
        <v>32448</v>
      </c>
      <c r="K381">
        <v>40736</v>
      </c>
      <c r="L381">
        <v>38030</v>
      </c>
      <c r="M381">
        <v>30167</v>
      </c>
      <c r="N381">
        <v>36532</v>
      </c>
      <c r="O381">
        <v>26625</v>
      </c>
      <c r="P381">
        <v>15188</v>
      </c>
      <c r="Q381">
        <f>SUM(E381:P381)</f>
        <v>290392</v>
      </c>
    </row>
    <row r="382" spans="1:17" hidden="1" x14ac:dyDescent="0.3">
      <c r="A382" t="s">
        <v>31</v>
      </c>
      <c r="B382" t="s">
        <v>30</v>
      </c>
      <c r="D382" s="4">
        <v>2019</v>
      </c>
      <c r="E382">
        <v>3651</v>
      </c>
      <c r="F382">
        <v>10346</v>
      </c>
      <c r="G382">
        <v>45779</v>
      </c>
      <c r="H382">
        <v>55210</v>
      </c>
      <c r="I382">
        <v>53461</v>
      </c>
      <c r="J382">
        <v>76995</v>
      </c>
      <c r="K382">
        <v>102436</v>
      </c>
      <c r="L382">
        <v>72400</v>
      </c>
      <c r="M382">
        <v>43525</v>
      </c>
      <c r="N382">
        <v>48713</v>
      </c>
      <c r="O382">
        <v>22247</v>
      </c>
      <c r="P382">
        <v>16827</v>
      </c>
    </row>
    <row r="383" spans="1:17" hidden="1" x14ac:dyDescent="0.3">
      <c r="A383" t="s">
        <v>31</v>
      </c>
      <c r="B383" t="s">
        <v>30</v>
      </c>
      <c r="D383" s="4">
        <v>2018</v>
      </c>
      <c r="E383">
        <v>7719</v>
      </c>
      <c r="F383">
        <v>11148</v>
      </c>
      <c r="G383">
        <v>49184</v>
      </c>
      <c r="H383">
        <v>52052</v>
      </c>
      <c r="I383">
        <v>56309</v>
      </c>
      <c r="J383">
        <v>74990</v>
      </c>
      <c r="K383">
        <v>101397</v>
      </c>
      <c r="L383">
        <v>61888</v>
      </c>
      <c r="M383">
        <v>44885</v>
      </c>
      <c r="N383">
        <v>44821</v>
      </c>
      <c r="O383">
        <v>21140</v>
      </c>
      <c r="P383">
        <v>7673</v>
      </c>
    </row>
    <row r="384" spans="1:17" hidden="1" x14ac:dyDescent="0.3">
      <c r="A384" t="s">
        <v>31</v>
      </c>
      <c r="B384" t="s">
        <v>30</v>
      </c>
      <c r="D384" s="4">
        <v>2017</v>
      </c>
      <c r="E384">
        <v>9842</v>
      </c>
      <c r="F384">
        <v>11027</v>
      </c>
      <c r="G384">
        <v>45290</v>
      </c>
      <c r="H384">
        <v>60668</v>
      </c>
      <c r="I384">
        <v>50498</v>
      </c>
      <c r="J384">
        <v>82062</v>
      </c>
      <c r="K384">
        <v>115323</v>
      </c>
      <c r="L384">
        <v>84608</v>
      </c>
      <c r="M384">
        <v>41365</v>
      </c>
      <c r="N384">
        <v>48939</v>
      </c>
      <c r="O384">
        <v>22779</v>
      </c>
      <c r="P384">
        <v>15452</v>
      </c>
    </row>
    <row r="385" spans="1:16" hidden="1" x14ac:dyDescent="0.3">
      <c r="A385" t="s">
        <v>31</v>
      </c>
      <c r="B385" t="s">
        <v>30</v>
      </c>
      <c r="D385" s="4">
        <v>2016</v>
      </c>
      <c r="E385">
        <v>11253</v>
      </c>
      <c r="F385">
        <v>9541</v>
      </c>
      <c r="G385">
        <v>48508</v>
      </c>
      <c r="H385">
        <v>54541</v>
      </c>
      <c r="I385">
        <v>50686</v>
      </c>
      <c r="J385">
        <v>80641</v>
      </c>
      <c r="K385">
        <v>119420</v>
      </c>
      <c r="L385">
        <v>72008</v>
      </c>
      <c r="M385">
        <v>46909</v>
      </c>
      <c r="N385">
        <v>52302</v>
      </c>
      <c r="O385">
        <v>24986</v>
      </c>
      <c r="P385">
        <v>15719</v>
      </c>
    </row>
    <row r="386" spans="1:16" hidden="1" x14ac:dyDescent="0.3">
      <c r="A386" t="s">
        <v>31</v>
      </c>
      <c r="B386" t="s">
        <v>30</v>
      </c>
      <c r="D386" s="4">
        <v>2015</v>
      </c>
      <c r="E386">
        <v>10855</v>
      </c>
      <c r="F386">
        <v>7256</v>
      </c>
      <c r="G386">
        <v>35734</v>
      </c>
      <c r="H386">
        <v>54063</v>
      </c>
      <c r="I386">
        <v>53402</v>
      </c>
      <c r="J386">
        <v>77976</v>
      </c>
      <c r="K386">
        <v>101179</v>
      </c>
      <c r="L386">
        <v>104592</v>
      </c>
      <c r="M386">
        <v>42206</v>
      </c>
      <c r="N386">
        <v>44724</v>
      </c>
      <c r="O386">
        <v>19240</v>
      </c>
      <c r="P386">
        <v>15668</v>
      </c>
    </row>
    <row r="387" spans="1:16" hidden="1" x14ac:dyDescent="0.3">
      <c r="A387" t="s">
        <v>31</v>
      </c>
      <c r="B387" t="s">
        <v>30</v>
      </c>
      <c r="D387" s="4">
        <v>2014</v>
      </c>
      <c r="E387">
        <v>7874</v>
      </c>
      <c r="F387">
        <v>8162</v>
      </c>
      <c r="G387">
        <v>39127</v>
      </c>
      <c r="H387">
        <v>55227</v>
      </c>
      <c r="I387">
        <v>49208</v>
      </c>
      <c r="J387">
        <v>71277</v>
      </c>
      <c r="K387">
        <v>103454</v>
      </c>
      <c r="L387">
        <v>76675</v>
      </c>
      <c r="M387">
        <v>33196</v>
      </c>
      <c r="N387">
        <v>45590</v>
      </c>
      <c r="O387">
        <v>18691</v>
      </c>
      <c r="P387">
        <v>14147</v>
      </c>
    </row>
    <row r="388" spans="1:16" hidden="1" x14ac:dyDescent="0.3">
      <c r="A388" t="s">
        <v>31</v>
      </c>
      <c r="B388" t="s">
        <v>30</v>
      </c>
      <c r="D388" s="4">
        <v>2013</v>
      </c>
      <c r="E388">
        <v>7795</v>
      </c>
      <c r="F388">
        <v>8393</v>
      </c>
      <c r="G388">
        <v>44118</v>
      </c>
      <c r="H388">
        <v>48492</v>
      </c>
      <c r="I388">
        <v>48245</v>
      </c>
      <c r="J388">
        <v>78842</v>
      </c>
      <c r="K388">
        <v>104055</v>
      </c>
      <c r="L388">
        <v>71310</v>
      </c>
      <c r="M388">
        <v>34847</v>
      </c>
      <c r="N388">
        <v>15222</v>
      </c>
      <c r="O388">
        <v>20067</v>
      </c>
      <c r="P388">
        <v>13155</v>
      </c>
    </row>
    <row r="389" spans="1:16" hidden="1" x14ac:dyDescent="0.3">
      <c r="A389" t="s">
        <v>31</v>
      </c>
      <c r="B389" t="s">
        <v>30</v>
      </c>
      <c r="D389" s="4">
        <v>2012</v>
      </c>
      <c r="E389">
        <v>7845</v>
      </c>
      <c r="F389">
        <v>9473</v>
      </c>
      <c r="G389">
        <v>43189</v>
      </c>
      <c r="H389">
        <v>59442</v>
      </c>
      <c r="I389">
        <v>48640</v>
      </c>
      <c r="J389">
        <v>73889</v>
      </c>
      <c r="K389">
        <v>97663</v>
      </c>
      <c r="L389">
        <v>63890</v>
      </c>
      <c r="M389">
        <v>34673</v>
      </c>
      <c r="N389">
        <v>37098</v>
      </c>
      <c r="O389">
        <v>20067</v>
      </c>
      <c r="P389">
        <v>12185</v>
      </c>
    </row>
    <row r="390" spans="1:16" hidden="1" x14ac:dyDescent="0.3">
      <c r="A390" t="s">
        <v>31</v>
      </c>
      <c r="B390" t="s">
        <v>30</v>
      </c>
      <c r="D390" s="4">
        <v>2011</v>
      </c>
      <c r="E390">
        <v>6889</v>
      </c>
      <c r="F390">
        <v>7301</v>
      </c>
      <c r="G390">
        <v>35195</v>
      </c>
      <c r="H390">
        <v>54848</v>
      </c>
      <c r="I390">
        <v>42377</v>
      </c>
      <c r="J390">
        <v>66664</v>
      </c>
      <c r="K390">
        <v>105659</v>
      </c>
      <c r="L390">
        <v>61642</v>
      </c>
      <c r="M390">
        <v>33530</v>
      </c>
      <c r="N390">
        <v>38185</v>
      </c>
      <c r="O390">
        <v>18470</v>
      </c>
      <c r="P390">
        <v>12559</v>
      </c>
    </row>
    <row r="391" spans="1:16" hidden="1" x14ac:dyDescent="0.3">
      <c r="A391" t="s">
        <v>31</v>
      </c>
      <c r="B391" t="s">
        <v>30</v>
      </c>
      <c r="D391" s="4">
        <v>2010</v>
      </c>
      <c r="E391">
        <v>6653</v>
      </c>
      <c r="F391">
        <v>7299</v>
      </c>
      <c r="G391">
        <v>36041</v>
      </c>
      <c r="H391">
        <v>56275</v>
      </c>
      <c r="I391">
        <v>41490</v>
      </c>
      <c r="J391">
        <v>67955</v>
      </c>
      <c r="K391">
        <v>107740</v>
      </c>
      <c r="L391">
        <v>69905</v>
      </c>
      <c r="M391">
        <v>36347</v>
      </c>
      <c r="N391">
        <v>39291</v>
      </c>
      <c r="O391">
        <v>18619</v>
      </c>
      <c r="P391">
        <v>9610</v>
      </c>
    </row>
    <row r="392" spans="1:16" hidden="1" x14ac:dyDescent="0.3">
      <c r="A392" t="s">
        <v>31</v>
      </c>
      <c r="B392" t="s">
        <v>30</v>
      </c>
      <c r="D392" s="4">
        <v>2009</v>
      </c>
      <c r="E392">
        <v>7775</v>
      </c>
      <c r="F392">
        <v>7017</v>
      </c>
      <c r="G392">
        <v>33248</v>
      </c>
      <c r="H392">
        <v>51754</v>
      </c>
      <c r="I392">
        <v>45077</v>
      </c>
      <c r="J392">
        <v>70509</v>
      </c>
      <c r="K392">
        <v>108505</v>
      </c>
      <c r="L392">
        <v>72432</v>
      </c>
      <c r="M392">
        <v>35527</v>
      </c>
      <c r="N392">
        <v>37200</v>
      </c>
      <c r="O392">
        <v>22726</v>
      </c>
      <c r="P392">
        <v>12086</v>
      </c>
    </row>
    <row r="393" spans="1:16" hidden="1" x14ac:dyDescent="0.3">
      <c r="A393" t="s">
        <v>31</v>
      </c>
      <c r="B393" t="s">
        <v>30</v>
      </c>
      <c r="D393" s="4">
        <v>2008</v>
      </c>
      <c r="E393">
        <v>7054</v>
      </c>
      <c r="F393">
        <v>8830</v>
      </c>
      <c r="G393">
        <v>37805</v>
      </c>
      <c r="H393">
        <v>35825</v>
      </c>
      <c r="I393">
        <v>43988</v>
      </c>
      <c r="J393">
        <v>63600</v>
      </c>
      <c r="K393">
        <v>92067</v>
      </c>
      <c r="L393">
        <v>66694</v>
      </c>
      <c r="M393">
        <v>24794</v>
      </c>
      <c r="N393">
        <v>36364</v>
      </c>
      <c r="O393">
        <v>18314</v>
      </c>
      <c r="P393">
        <v>10839</v>
      </c>
    </row>
    <row r="394" spans="1:16" hidden="1" x14ac:dyDescent="0.3">
      <c r="A394" t="s">
        <v>31</v>
      </c>
      <c r="B394" t="s">
        <v>30</v>
      </c>
      <c r="D394" s="4">
        <v>2007</v>
      </c>
      <c r="E394">
        <v>8468</v>
      </c>
      <c r="F394">
        <v>7241</v>
      </c>
      <c r="G394">
        <v>35698</v>
      </c>
      <c r="H394">
        <v>49478</v>
      </c>
      <c r="I394">
        <v>44526</v>
      </c>
      <c r="J394">
        <v>66555</v>
      </c>
      <c r="K394">
        <v>106132</v>
      </c>
      <c r="L394">
        <v>62598</v>
      </c>
      <c r="M394">
        <v>35703</v>
      </c>
      <c r="N394">
        <v>39479</v>
      </c>
      <c r="O394">
        <v>19583</v>
      </c>
      <c r="P394">
        <v>11844</v>
      </c>
    </row>
    <row r="395" spans="1:16" hidden="1" x14ac:dyDescent="0.3">
      <c r="A395" t="s">
        <v>31</v>
      </c>
      <c r="B395" t="s">
        <v>30</v>
      </c>
      <c r="D395" s="4">
        <v>2006</v>
      </c>
      <c r="E395">
        <v>22036</v>
      </c>
      <c r="F395">
        <v>10776</v>
      </c>
      <c r="G395">
        <v>37930</v>
      </c>
      <c r="H395">
        <v>60784</v>
      </c>
      <c r="I395">
        <v>50417</v>
      </c>
      <c r="J395">
        <v>80033</v>
      </c>
      <c r="K395">
        <v>128416</v>
      </c>
      <c r="L395">
        <v>74710</v>
      </c>
      <c r="M395">
        <v>47244</v>
      </c>
      <c r="N395">
        <v>47891</v>
      </c>
      <c r="O395">
        <v>22271</v>
      </c>
      <c r="P395">
        <v>15426</v>
      </c>
    </row>
    <row r="396" spans="1:16" hidden="1" x14ac:dyDescent="0.3">
      <c r="A396" t="s">
        <v>31</v>
      </c>
      <c r="B396" t="s">
        <v>30</v>
      </c>
      <c r="D396" s="4">
        <v>2005</v>
      </c>
      <c r="E396">
        <v>83583</v>
      </c>
      <c r="F396">
        <v>76496</v>
      </c>
      <c r="G396">
        <v>117729</v>
      </c>
      <c r="H396">
        <v>160263</v>
      </c>
      <c r="I396">
        <v>191388</v>
      </c>
      <c r="J396">
        <v>220291</v>
      </c>
      <c r="K396">
        <v>288849</v>
      </c>
      <c r="L396">
        <v>241040</v>
      </c>
      <c r="M396">
        <v>159409</v>
      </c>
      <c r="N396">
        <v>143111</v>
      </c>
      <c r="O396">
        <v>102913</v>
      </c>
      <c r="P396">
        <v>92934</v>
      </c>
    </row>
    <row r="397" spans="1:16" hidden="1" x14ac:dyDescent="0.3">
      <c r="A397" t="s">
        <v>31</v>
      </c>
      <c r="B397" t="s">
        <v>30</v>
      </c>
      <c r="D397" s="4">
        <v>2004</v>
      </c>
      <c r="E397">
        <v>83723</v>
      </c>
      <c r="F397">
        <v>78193</v>
      </c>
      <c r="G397">
        <v>117950</v>
      </c>
      <c r="H397">
        <v>158941</v>
      </c>
      <c r="I397">
        <v>189744</v>
      </c>
      <c r="J397">
        <v>214799</v>
      </c>
      <c r="K397">
        <v>290655</v>
      </c>
      <c r="L397">
        <v>259639</v>
      </c>
      <c r="M397">
        <v>165896</v>
      </c>
      <c r="N397">
        <v>139818</v>
      </c>
      <c r="O397">
        <v>98800</v>
      </c>
      <c r="P397">
        <v>90109</v>
      </c>
    </row>
    <row r="398" spans="1:16" hidden="1" x14ac:dyDescent="0.3">
      <c r="A398" t="s">
        <v>31</v>
      </c>
      <c r="B398" t="s">
        <v>30</v>
      </c>
      <c r="D398" s="4">
        <v>2003</v>
      </c>
      <c r="E398">
        <v>82516</v>
      </c>
      <c r="F398">
        <v>72841</v>
      </c>
      <c r="G398">
        <v>116210</v>
      </c>
      <c r="H398">
        <v>159171</v>
      </c>
      <c r="I398">
        <v>188335</v>
      </c>
      <c r="J398">
        <v>217213</v>
      </c>
      <c r="K398">
        <v>288435</v>
      </c>
      <c r="L398">
        <v>261275</v>
      </c>
      <c r="M398">
        <v>157770</v>
      </c>
      <c r="N398">
        <v>127128</v>
      </c>
      <c r="O398">
        <v>103854</v>
      </c>
      <c r="P398">
        <v>94389</v>
      </c>
    </row>
    <row r="399" spans="1:16" hidden="1" x14ac:dyDescent="0.3">
      <c r="A399" t="s">
        <v>31</v>
      </c>
      <c r="B399" t="s">
        <v>30</v>
      </c>
      <c r="D399" s="4">
        <v>2002</v>
      </c>
      <c r="E399">
        <v>84214</v>
      </c>
      <c r="F399">
        <v>77786</v>
      </c>
      <c r="G399">
        <v>117227</v>
      </c>
      <c r="H399">
        <v>162102</v>
      </c>
      <c r="I399">
        <v>188346</v>
      </c>
      <c r="J399">
        <v>219318</v>
      </c>
      <c r="K399">
        <v>289792</v>
      </c>
      <c r="L399">
        <v>256113</v>
      </c>
      <c r="M399">
        <v>158911</v>
      </c>
      <c r="N399">
        <v>141267</v>
      </c>
      <c r="O399">
        <v>104066</v>
      </c>
      <c r="P399">
        <v>92165</v>
      </c>
    </row>
    <row r="400" spans="1:16" hidden="1" x14ac:dyDescent="0.3">
      <c r="A400" t="s">
        <v>31</v>
      </c>
      <c r="B400" t="s">
        <v>30</v>
      </c>
      <c r="D400" s="4">
        <v>2001</v>
      </c>
      <c r="E400">
        <v>84248</v>
      </c>
      <c r="F400">
        <v>76457</v>
      </c>
      <c r="G400">
        <v>116177</v>
      </c>
      <c r="H400">
        <v>156347</v>
      </c>
      <c r="I400">
        <v>188844</v>
      </c>
      <c r="J400">
        <v>218974</v>
      </c>
      <c r="K400">
        <v>290654</v>
      </c>
      <c r="L400">
        <v>255026</v>
      </c>
      <c r="M400">
        <v>151840</v>
      </c>
      <c r="N400">
        <v>142693</v>
      </c>
      <c r="O400">
        <v>105273</v>
      </c>
      <c r="P400">
        <v>97047</v>
      </c>
    </row>
    <row r="401" spans="1:16" hidden="1" x14ac:dyDescent="0.3">
      <c r="A401" t="s">
        <v>31</v>
      </c>
      <c r="B401" t="s">
        <v>30</v>
      </c>
      <c r="D401" s="4">
        <v>2000</v>
      </c>
      <c r="E401">
        <v>79362</v>
      </c>
      <c r="F401">
        <v>80806</v>
      </c>
      <c r="G401">
        <v>122133</v>
      </c>
      <c r="H401">
        <v>147296</v>
      </c>
      <c r="I401">
        <v>156386</v>
      </c>
      <c r="J401">
        <v>203876</v>
      </c>
      <c r="K401">
        <v>248998</v>
      </c>
      <c r="L401">
        <v>202303</v>
      </c>
      <c r="M401">
        <v>165179</v>
      </c>
      <c r="N401">
        <v>148036</v>
      </c>
      <c r="O401">
        <v>103125</v>
      </c>
      <c r="P401">
        <v>91768</v>
      </c>
    </row>
    <row r="402" spans="1:16" hidden="1" x14ac:dyDescent="0.3">
      <c r="A402" t="s">
        <v>31</v>
      </c>
      <c r="B402" t="s">
        <v>30</v>
      </c>
      <c r="D402" s="4">
        <v>1999</v>
      </c>
      <c r="E402">
        <v>73891</v>
      </c>
      <c r="F402">
        <v>71390</v>
      </c>
      <c r="G402">
        <v>108260</v>
      </c>
      <c r="H402">
        <v>144734</v>
      </c>
      <c r="I402">
        <v>173504</v>
      </c>
      <c r="J402">
        <v>192534</v>
      </c>
      <c r="K402">
        <v>273025</v>
      </c>
      <c r="L402">
        <v>199534</v>
      </c>
      <c r="M402">
        <v>145026</v>
      </c>
      <c r="N402">
        <v>127397</v>
      </c>
      <c r="O402">
        <v>105035</v>
      </c>
      <c r="P402">
        <v>96653</v>
      </c>
    </row>
    <row r="403" spans="1:16" hidden="1" x14ac:dyDescent="0.3">
      <c r="A403" t="s">
        <v>31</v>
      </c>
      <c r="B403" t="s">
        <v>30</v>
      </c>
      <c r="D403" s="4">
        <v>1998</v>
      </c>
      <c r="E403">
        <v>73200</v>
      </c>
      <c r="F403">
        <v>80094</v>
      </c>
      <c r="G403">
        <v>130411</v>
      </c>
      <c r="H403">
        <v>150654</v>
      </c>
      <c r="I403">
        <v>207603</v>
      </c>
      <c r="J403">
        <v>261467</v>
      </c>
      <c r="K403">
        <v>338644</v>
      </c>
      <c r="L403">
        <v>301624</v>
      </c>
      <c r="M403">
        <v>207551</v>
      </c>
      <c r="N403">
        <v>175840</v>
      </c>
      <c r="O403">
        <v>108956</v>
      </c>
      <c r="P403">
        <v>77948</v>
      </c>
    </row>
    <row r="404" spans="1:16" hidden="1" x14ac:dyDescent="0.3">
      <c r="A404" t="s">
        <v>31</v>
      </c>
      <c r="B404" t="s">
        <v>30</v>
      </c>
      <c r="D404" s="4">
        <v>1997</v>
      </c>
      <c r="E404">
        <v>69655</v>
      </c>
      <c r="F404">
        <v>68587</v>
      </c>
      <c r="G404">
        <v>126527</v>
      </c>
      <c r="H404">
        <v>167464</v>
      </c>
      <c r="I404">
        <v>221359</v>
      </c>
      <c r="J404">
        <v>259545</v>
      </c>
      <c r="K404">
        <v>263199</v>
      </c>
      <c r="L404">
        <v>305330</v>
      </c>
      <c r="M404">
        <v>166438</v>
      </c>
      <c r="N404">
        <v>161811</v>
      </c>
      <c r="O404">
        <v>105556</v>
      </c>
      <c r="P404">
        <v>82187</v>
      </c>
    </row>
    <row r="405" spans="1:16" hidden="1" x14ac:dyDescent="0.3">
      <c r="A405" t="s">
        <v>31</v>
      </c>
      <c r="B405" t="s">
        <v>30</v>
      </c>
      <c r="D405" s="4">
        <v>1996</v>
      </c>
      <c r="E405">
        <v>60604</v>
      </c>
      <c r="F405">
        <v>81088</v>
      </c>
      <c r="G405">
        <v>118192</v>
      </c>
      <c r="H405">
        <v>152497</v>
      </c>
      <c r="I405">
        <v>196004</v>
      </c>
      <c r="J405">
        <v>223459</v>
      </c>
      <c r="K405">
        <v>296946</v>
      </c>
      <c r="L405">
        <v>266166</v>
      </c>
      <c r="M405">
        <v>163971</v>
      </c>
      <c r="N405">
        <v>153594</v>
      </c>
      <c r="O405">
        <v>106298</v>
      </c>
      <c r="P405">
        <v>78010</v>
      </c>
    </row>
    <row r="406" spans="1:16" hidden="1" x14ac:dyDescent="0.3">
      <c r="A406" t="s">
        <v>31</v>
      </c>
      <c r="B406" t="s">
        <v>30</v>
      </c>
      <c r="D406" s="4">
        <v>1995</v>
      </c>
      <c r="E406">
        <v>90393</v>
      </c>
      <c r="F406">
        <v>82856</v>
      </c>
      <c r="G406">
        <v>138473</v>
      </c>
      <c r="H406">
        <v>182025</v>
      </c>
      <c r="I406">
        <v>167693</v>
      </c>
      <c r="J406">
        <v>220684</v>
      </c>
      <c r="K406">
        <v>366220</v>
      </c>
      <c r="L406">
        <v>240125</v>
      </c>
      <c r="M406">
        <v>163981</v>
      </c>
      <c r="N406">
        <v>151591</v>
      </c>
      <c r="O406">
        <v>90445</v>
      </c>
      <c r="P406">
        <v>41223</v>
      </c>
    </row>
    <row r="407" spans="1:16" hidden="1" x14ac:dyDescent="0.3">
      <c r="A407" t="s">
        <v>31</v>
      </c>
      <c r="B407" t="s">
        <v>30</v>
      </c>
      <c r="D407" s="4">
        <v>1994</v>
      </c>
      <c r="E407">
        <v>60231</v>
      </c>
      <c r="F407">
        <v>74208</v>
      </c>
      <c r="G407">
        <v>123510</v>
      </c>
      <c r="H407">
        <v>142738</v>
      </c>
      <c r="I407">
        <v>189280</v>
      </c>
      <c r="J407">
        <v>271733</v>
      </c>
      <c r="K407">
        <v>324676</v>
      </c>
      <c r="L407">
        <v>285552</v>
      </c>
      <c r="M407">
        <v>172591</v>
      </c>
      <c r="N407">
        <v>162778</v>
      </c>
      <c r="O407">
        <v>99549</v>
      </c>
      <c r="P407">
        <v>103089</v>
      </c>
    </row>
    <row r="408" spans="1:16" hidden="1" x14ac:dyDescent="0.3">
      <c r="A408" t="s">
        <v>31</v>
      </c>
      <c r="B408" t="s">
        <v>30</v>
      </c>
      <c r="D408" s="4">
        <v>1993</v>
      </c>
      <c r="E408">
        <v>95423</v>
      </c>
      <c r="F408">
        <v>94486</v>
      </c>
      <c r="G408">
        <v>161633</v>
      </c>
      <c r="H408">
        <v>192885</v>
      </c>
      <c r="I408">
        <v>227802</v>
      </c>
      <c r="J408">
        <v>325410</v>
      </c>
      <c r="K408">
        <v>385616</v>
      </c>
      <c r="L408">
        <v>339535</v>
      </c>
      <c r="M408">
        <v>201691</v>
      </c>
      <c r="N408">
        <v>172532</v>
      </c>
      <c r="O408">
        <v>95021</v>
      </c>
      <c r="P408">
        <v>104200</v>
      </c>
    </row>
    <row r="409" spans="1:16" hidden="1" x14ac:dyDescent="0.3">
      <c r="A409" t="s">
        <v>31</v>
      </c>
      <c r="B409" t="s">
        <v>30</v>
      </c>
      <c r="D409" s="4">
        <v>1992</v>
      </c>
      <c r="E409">
        <v>88092</v>
      </c>
      <c r="F409">
        <v>73896</v>
      </c>
      <c r="G409">
        <v>156955</v>
      </c>
      <c r="H409">
        <v>201470</v>
      </c>
      <c r="I409">
        <v>188841</v>
      </c>
      <c r="J409">
        <v>376827</v>
      </c>
      <c r="K409">
        <v>380233</v>
      </c>
      <c r="L409">
        <v>356196</v>
      </c>
      <c r="M409">
        <v>190564</v>
      </c>
      <c r="N409">
        <v>168161</v>
      </c>
      <c r="O409">
        <v>104562</v>
      </c>
      <c r="P409">
        <v>107061</v>
      </c>
    </row>
    <row r="410" spans="1:16" hidden="1" x14ac:dyDescent="0.3">
      <c r="A410" t="s">
        <v>31</v>
      </c>
      <c r="B410" t="s">
        <v>30</v>
      </c>
      <c r="D410" s="4">
        <v>1991</v>
      </c>
      <c r="E410">
        <v>57212</v>
      </c>
      <c r="F410">
        <v>72510</v>
      </c>
      <c r="G410">
        <v>119232</v>
      </c>
      <c r="H410">
        <v>165385</v>
      </c>
      <c r="I410">
        <v>228195</v>
      </c>
      <c r="J410">
        <v>253175</v>
      </c>
      <c r="K410">
        <v>376291</v>
      </c>
      <c r="L410">
        <v>338563</v>
      </c>
      <c r="M410">
        <v>182265</v>
      </c>
      <c r="N410">
        <v>165597</v>
      </c>
      <c r="O410">
        <v>104418</v>
      </c>
      <c r="P410">
        <v>95352</v>
      </c>
    </row>
    <row r="411" spans="1:16" hidden="1" x14ac:dyDescent="0.3">
      <c r="A411" t="s">
        <v>31</v>
      </c>
      <c r="B411" t="s">
        <v>30</v>
      </c>
      <c r="D411" s="4">
        <v>1990</v>
      </c>
      <c r="E411">
        <v>80526</v>
      </c>
      <c r="F411">
        <v>53194</v>
      </c>
      <c r="G411">
        <v>97443</v>
      </c>
      <c r="H411">
        <v>126450</v>
      </c>
      <c r="I411">
        <v>144859</v>
      </c>
      <c r="J411">
        <v>241100</v>
      </c>
      <c r="K411">
        <v>379886</v>
      </c>
      <c r="L411">
        <v>294895</v>
      </c>
      <c r="M411">
        <v>155965</v>
      </c>
      <c r="N411">
        <v>182916</v>
      </c>
      <c r="O411">
        <v>99123</v>
      </c>
      <c r="P411">
        <v>68181</v>
      </c>
    </row>
    <row r="412" spans="1:16" hidden="1" x14ac:dyDescent="0.3">
      <c r="A412" t="s">
        <v>31</v>
      </c>
      <c r="B412" t="s">
        <v>30</v>
      </c>
      <c r="D412" s="4">
        <v>1989</v>
      </c>
      <c r="E412">
        <v>67506</v>
      </c>
      <c r="F412">
        <v>56369</v>
      </c>
      <c r="G412">
        <v>115784</v>
      </c>
      <c r="H412">
        <v>129081</v>
      </c>
      <c r="I412">
        <v>123912</v>
      </c>
      <c r="J412">
        <v>205212</v>
      </c>
      <c r="K412">
        <v>296418</v>
      </c>
      <c r="L412">
        <v>260555</v>
      </c>
      <c r="M412">
        <v>155002</v>
      </c>
      <c r="N412">
        <v>138077</v>
      </c>
      <c r="O412">
        <v>85527</v>
      </c>
      <c r="P412">
        <v>39397</v>
      </c>
    </row>
    <row r="413" spans="1:16" hidden="1" x14ac:dyDescent="0.3">
      <c r="A413" t="s">
        <v>31</v>
      </c>
      <c r="B413" t="s">
        <v>30</v>
      </c>
      <c r="D413" s="4">
        <v>1988</v>
      </c>
      <c r="E413">
        <v>65985</v>
      </c>
      <c r="F413">
        <v>57006</v>
      </c>
      <c r="G413">
        <v>115062</v>
      </c>
      <c r="H413">
        <v>105165</v>
      </c>
      <c r="I413">
        <v>142990</v>
      </c>
      <c r="J413">
        <v>252776</v>
      </c>
      <c r="K413">
        <v>298364</v>
      </c>
      <c r="L413">
        <v>253809</v>
      </c>
      <c r="M413">
        <v>147642</v>
      </c>
      <c r="N413">
        <v>134400</v>
      </c>
      <c r="O413">
        <v>84393</v>
      </c>
      <c r="P413">
        <v>78018</v>
      </c>
    </row>
    <row r="414" spans="1:16" hidden="1" x14ac:dyDescent="0.3">
      <c r="A414" t="s">
        <v>31</v>
      </c>
      <c r="B414" t="s">
        <v>30</v>
      </c>
      <c r="D414" s="4">
        <v>1987</v>
      </c>
      <c r="E414">
        <v>57591</v>
      </c>
      <c r="F414">
        <v>64467</v>
      </c>
      <c r="G414">
        <v>104514</v>
      </c>
      <c r="H414">
        <v>129291</v>
      </c>
      <c r="I414">
        <v>146033</v>
      </c>
      <c r="J414">
        <v>196314</v>
      </c>
      <c r="K414">
        <v>302438</v>
      </c>
      <c r="L414">
        <v>217902</v>
      </c>
      <c r="M414">
        <v>144598</v>
      </c>
      <c r="N414">
        <v>147219</v>
      </c>
      <c r="O414">
        <v>76845</v>
      </c>
      <c r="P414">
        <v>49128</v>
      </c>
    </row>
    <row r="415" spans="1:16" hidden="1" x14ac:dyDescent="0.3">
      <c r="A415" t="s">
        <v>31</v>
      </c>
      <c r="B415" t="s">
        <v>30</v>
      </c>
      <c r="D415" s="4">
        <v>1986</v>
      </c>
      <c r="E415">
        <v>62196</v>
      </c>
      <c r="F415">
        <v>42939</v>
      </c>
      <c r="G415">
        <v>108708</v>
      </c>
      <c r="H415">
        <v>118365</v>
      </c>
      <c r="I415">
        <v>159901</v>
      </c>
      <c r="J415">
        <v>212375</v>
      </c>
      <c r="K415">
        <v>262542</v>
      </c>
      <c r="L415">
        <v>252381</v>
      </c>
      <c r="M415">
        <v>139436</v>
      </c>
      <c r="N415">
        <v>119931</v>
      </c>
      <c r="O415">
        <v>99526</v>
      </c>
      <c r="P415">
        <v>68373</v>
      </c>
    </row>
    <row r="416" spans="1:16" hidden="1" x14ac:dyDescent="0.3">
      <c r="A416" t="s">
        <v>31</v>
      </c>
      <c r="B416" t="s">
        <v>30</v>
      </c>
      <c r="D416" s="4">
        <v>1985</v>
      </c>
      <c r="E416">
        <v>41633</v>
      </c>
      <c r="F416">
        <v>51759</v>
      </c>
      <c r="G416">
        <v>88062</v>
      </c>
      <c r="H416">
        <v>133719</v>
      </c>
      <c r="I416">
        <v>140294</v>
      </c>
      <c r="J416">
        <v>206132</v>
      </c>
      <c r="K416">
        <v>250764</v>
      </c>
      <c r="L416">
        <v>238619</v>
      </c>
      <c r="M416">
        <v>131645</v>
      </c>
      <c r="N416">
        <v>90999</v>
      </c>
      <c r="O416">
        <v>68160</v>
      </c>
      <c r="P416">
        <v>66153</v>
      </c>
    </row>
    <row r="417" spans="1:16" hidden="1" x14ac:dyDescent="0.3">
      <c r="A417" t="s">
        <v>31</v>
      </c>
      <c r="B417" t="s">
        <v>30</v>
      </c>
      <c r="D417" s="4">
        <v>1984</v>
      </c>
      <c r="E417">
        <v>52446</v>
      </c>
      <c r="F417">
        <v>59125</v>
      </c>
      <c r="G417">
        <v>72855</v>
      </c>
      <c r="H417">
        <v>104160</v>
      </c>
      <c r="I417">
        <v>138747</v>
      </c>
      <c r="J417">
        <v>197463</v>
      </c>
      <c r="K417">
        <v>269086</v>
      </c>
      <c r="L417">
        <v>219009</v>
      </c>
      <c r="M417">
        <v>153215</v>
      </c>
      <c r="N417">
        <v>95706</v>
      </c>
      <c r="O417">
        <v>70398</v>
      </c>
      <c r="P417">
        <v>69240</v>
      </c>
    </row>
    <row r="418" spans="1:16" hidden="1" x14ac:dyDescent="0.3">
      <c r="A418" t="s">
        <v>31</v>
      </c>
      <c r="B418" t="s">
        <v>30</v>
      </c>
      <c r="D418" s="4">
        <v>1983</v>
      </c>
      <c r="E418">
        <v>50820</v>
      </c>
      <c r="F418">
        <v>53370</v>
      </c>
      <c r="G418">
        <v>80112</v>
      </c>
      <c r="H418">
        <v>99828</v>
      </c>
      <c r="I418">
        <v>144742</v>
      </c>
      <c r="J418">
        <v>190473</v>
      </c>
      <c r="K418">
        <v>258128</v>
      </c>
      <c r="L418">
        <v>221949</v>
      </c>
      <c r="M418">
        <v>145764</v>
      </c>
      <c r="N418">
        <v>119409</v>
      </c>
      <c r="O418">
        <v>77616</v>
      </c>
      <c r="P418">
        <v>56292</v>
      </c>
    </row>
    <row r="419" spans="1:16" hidden="1" x14ac:dyDescent="0.3">
      <c r="A419" t="s">
        <v>31</v>
      </c>
      <c r="B419" t="s">
        <v>30</v>
      </c>
      <c r="D419" s="4">
        <v>1982</v>
      </c>
      <c r="E419">
        <v>42495</v>
      </c>
      <c r="F419">
        <v>48234</v>
      </c>
      <c r="G419">
        <v>82521</v>
      </c>
      <c r="H419">
        <v>105072</v>
      </c>
      <c r="I419">
        <v>159901</v>
      </c>
      <c r="J419">
        <v>197169</v>
      </c>
      <c r="K419">
        <v>264400</v>
      </c>
      <c r="L419">
        <v>232287</v>
      </c>
      <c r="M419">
        <v>142435</v>
      </c>
      <c r="N419">
        <v>117654</v>
      </c>
      <c r="O419">
        <v>70275</v>
      </c>
      <c r="P419">
        <v>64233</v>
      </c>
    </row>
    <row r="420" spans="1:16" hidden="1" x14ac:dyDescent="0.3">
      <c r="A420" t="s">
        <v>31</v>
      </c>
      <c r="B420" t="s">
        <v>30</v>
      </c>
      <c r="D420" s="4">
        <v>1981</v>
      </c>
      <c r="E420">
        <v>39627</v>
      </c>
      <c r="F420">
        <v>46404</v>
      </c>
      <c r="G420">
        <v>71544</v>
      </c>
      <c r="H420">
        <v>89301</v>
      </c>
      <c r="I420">
        <v>141085</v>
      </c>
      <c r="J420">
        <v>191135</v>
      </c>
      <c r="K420">
        <v>248149</v>
      </c>
      <c r="L420">
        <v>217528</v>
      </c>
      <c r="M420">
        <v>132009</v>
      </c>
      <c r="N420">
        <v>100908</v>
      </c>
      <c r="O420">
        <v>67320</v>
      </c>
      <c r="P420">
        <v>59307</v>
      </c>
    </row>
    <row r="421" spans="1:16" hidden="1" x14ac:dyDescent="0.3">
      <c r="A421" t="s">
        <v>31</v>
      </c>
      <c r="B421" t="s">
        <v>30</v>
      </c>
      <c r="D421" s="4">
        <v>1980</v>
      </c>
      <c r="E421">
        <v>51540</v>
      </c>
      <c r="F421">
        <v>43032</v>
      </c>
      <c r="G421">
        <v>65949</v>
      </c>
      <c r="H421">
        <v>109110</v>
      </c>
      <c r="I421">
        <v>140112</v>
      </c>
      <c r="J421">
        <v>202513</v>
      </c>
      <c r="K421">
        <v>263763</v>
      </c>
      <c r="L421">
        <v>231955</v>
      </c>
      <c r="M421">
        <v>136944</v>
      </c>
      <c r="N421">
        <v>112689</v>
      </c>
      <c r="O421">
        <v>75669</v>
      </c>
      <c r="P421">
        <v>62511</v>
      </c>
    </row>
    <row r="422" spans="1:16" hidden="1" x14ac:dyDescent="0.3">
      <c r="A422" t="s">
        <v>31</v>
      </c>
      <c r="B422" t="s">
        <v>30</v>
      </c>
      <c r="D422" s="4">
        <v>1979</v>
      </c>
      <c r="E422">
        <v>22275</v>
      </c>
      <c r="F422">
        <v>23508</v>
      </c>
      <c r="G422">
        <v>79881</v>
      </c>
      <c r="H422">
        <v>111690</v>
      </c>
      <c r="I422">
        <v>138046</v>
      </c>
      <c r="J422">
        <v>176960</v>
      </c>
      <c r="K422">
        <v>225700</v>
      </c>
      <c r="L422">
        <v>217416</v>
      </c>
      <c r="M422">
        <v>151588</v>
      </c>
      <c r="N422">
        <v>91296</v>
      </c>
      <c r="O422">
        <v>81924</v>
      </c>
      <c r="P422">
        <v>64626</v>
      </c>
    </row>
  </sheetData>
  <autoFilter ref="A1:Q422" xr:uid="{74D3C694-FA2A-4490-AF8B-E8CAB949BDCD}">
    <filterColumn colId="3">
      <filters>
        <filter val="2020"/>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4A87-B7D5-4EEC-9859-4A55E973143A}">
  <sheetPr>
    <tabColor rgb="FFFFC000"/>
  </sheetPr>
  <dimension ref="A1:B1"/>
  <sheetViews>
    <sheetView tabSelected="1" workbookViewId="0">
      <selection activeCell="B2" sqref="B2:B16"/>
    </sheetView>
  </sheetViews>
  <sheetFormatPr defaultRowHeight="14.4" x14ac:dyDescent="0.3"/>
  <cols>
    <col min="1" max="1" width="10.44140625" bestFit="1" customWidth="1"/>
    <col min="2" max="2" width="77.44140625" style="13" customWidth="1"/>
  </cols>
  <sheetData>
    <row r="1" spans="1:2" ht="28.8" x14ac:dyDescent="0.3">
      <c r="A1" s="14" t="s">
        <v>66</v>
      </c>
      <c r="B1" s="15"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NPS Rules</vt:lpstr>
      <vt:lpstr>Park Data</vt:lpstr>
      <vt:lpstr>Park Monthly Data</vt:lpstr>
      <vt:lpstr>5B</vt:lpstr>
      <vt:lpstr>2B</vt:lpstr>
      <vt:lpstr>3B</vt:lpstr>
      <vt:lpstr>4B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Louard</dc:creator>
  <cp:lastModifiedBy>Michael Louard</cp:lastModifiedBy>
  <dcterms:created xsi:type="dcterms:W3CDTF">2021-10-26T22:05:36Z</dcterms:created>
  <dcterms:modified xsi:type="dcterms:W3CDTF">2021-10-29T17:40:51Z</dcterms:modified>
</cp:coreProperties>
</file>