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novartis.net/personal/gmeinbe3_novartis_net/Documents/Projects/Data Strategy/05_projects/02_urtikaria/Urticaria Markov/"/>
    </mc:Choice>
  </mc:AlternateContent>
  <xr:revisionPtr revIDLastSave="18" documentId="13_ncr:1_{ECBEF84E-26DF-DD44-BC89-5DB3C527E5AF}" xr6:coauthVersionLast="47" xr6:coauthVersionMax="47" xr10:uidLastSave="{B19F9B20-2180-496D-BD5B-47CD6A56510C}"/>
  <bookViews>
    <workbookView xWindow="2355" yWindow="2445" windowWidth="21600" windowHeight="11505" firstSheet="2" activeTab="3" xr2:uid="{233C571B-D46C-46B2-8C1C-DD7F3DEC7676}"/>
  </bookViews>
  <sheets>
    <sheet name="Export_rates" sheetId="2" r:id="rId1"/>
    <sheet name="Export_remission" sheetId="7" r:id="rId2"/>
    <sheet name="Export_UCT" sheetId="3" r:id="rId3"/>
    <sheet name="Export_statesfitting" sheetId="4" r:id="rId4"/>
    <sheet name="statesInterpolatedstated_origin" sheetId="5" r:id="rId5"/>
    <sheet name="Remission rates" sheetId="6" r:id="rId6"/>
    <sheet name="input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L5" i="1"/>
  <c r="K4" i="1"/>
  <c r="J4" i="1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A701" i="7"/>
  <c r="A702" i="7"/>
  <c r="A703" i="7"/>
  <c r="A704" i="7"/>
  <c r="A705" i="7"/>
  <c r="A706" i="7"/>
  <c r="A707" i="7"/>
  <c r="A708" i="7"/>
  <c r="A709" i="7"/>
  <c r="A710" i="7"/>
  <c r="A711" i="7"/>
  <c r="A712" i="7"/>
  <c r="A713" i="7"/>
  <c r="A714" i="7"/>
  <c r="A715" i="7"/>
  <c r="A716" i="7"/>
  <c r="A717" i="7"/>
  <c r="A718" i="7"/>
  <c r="A719" i="7"/>
  <c r="A720" i="7"/>
  <c r="A721" i="7"/>
  <c r="A722" i="7"/>
  <c r="A723" i="7"/>
  <c r="A724" i="7"/>
  <c r="A725" i="7"/>
  <c r="A726" i="7"/>
  <c r="A727" i="7"/>
  <c r="A728" i="7"/>
  <c r="A729" i="7"/>
  <c r="A730" i="7"/>
  <c r="A731" i="7"/>
  <c r="A732" i="7"/>
  <c r="A733" i="7"/>
  <c r="A734" i="7"/>
  <c r="A735" i="7"/>
  <c r="A736" i="7"/>
  <c r="A737" i="7"/>
  <c r="A738" i="7"/>
  <c r="A739" i="7"/>
  <c r="A740" i="7"/>
  <c r="A741" i="7"/>
  <c r="A742" i="7"/>
  <c r="A743" i="7"/>
  <c r="A744" i="7"/>
  <c r="A745" i="7"/>
  <c r="A746" i="7"/>
  <c r="A747" i="7"/>
  <c r="A748" i="7"/>
  <c r="A749" i="7"/>
  <c r="A75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91" i="7"/>
  <c r="A792" i="7"/>
  <c r="A793" i="7"/>
  <c r="A794" i="7"/>
  <c r="A795" i="7"/>
  <c r="A796" i="7"/>
  <c r="A797" i="7"/>
  <c r="A798" i="7"/>
  <c r="A799" i="7"/>
  <c r="A800" i="7"/>
  <c r="A801" i="7"/>
  <c r="A802" i="7"/>
  <c r="A803" i="7"/>
  <c r="A804" i="7"/>
  <c r="A805" i="7"/>
  <c r="A806" i="7"/>
  <c r="A807" i="7"/>
  <c r="A808" i="7"/>
  <c r="A809" i="7"/>
  <c r="A810" i="7"/>
  <c r="A811" i="7"/>
  <c r="A812" i="7"/>
  <c r="A813" i="7"/>
  <c r="A814" i="7"/>
  <c r="A815" i="7"/>
  <c r="A816" i="7"/>
  <c r="A817" i="7"/>
  <c r="A818" i="7"/>
  <c r="A819" i="7"/>
  <c r="A820" i="7"/>
  <c r="A821" i="7"/>
  <c r="A822" i="7"/>
  <c r="A823" i="7"/>
  <c r="A824" i="7"/>
  <c r="A825" i="7"/>
  <c r="A826" i="7"/>
  <c r="A827" i="7"/>
  <c r="A828" i="7"/>
  <c r="A829" i="7"/>
  <c r="A830" i="7"/>
  <c r="A831" i="7"/>
  <c r="A832" i="7"/>
  <c r="A833" i="7"/>
  <c r="A834" i="7"/>
  <c r="A835" i="7"/>
  <c r="A836" i="7"/>
  <c r="A837" i="7"/>
  <c r="A838" i="7"/>
  <c r="A839" i="7"/>
  <c r="A840" i="7"/>
  <c r="A841" i="7"/>
  <c r="A842" i="7"/>
  <c r="A843" i="7"/>
  <c r="A844" i="7"/>
  <c r="A845" i="7"/>
  <c r="A846" i="7"/>
  <c r="A847" i="7"/>
  <c r="A848" i="7"/>
  <c r="A849" i="7"/>
  <c r="A850" i="7"/>
  <c r="A851" i="7"/>
  <c r="A852" i="7"/>
  <c r="A853" i="7"/>
  <c r="A854" i="7"/>
  <c r="A855" i="7"/>
  <c r="A856" i="7"/>
  <c r="A857" i="7"/>
  <c r="A858" i="7"/>
  <c r="A859" i="7"/>
  <c r="A860" i="7"/>
  <c r="A861" i="7"/>
  <c r="A862" i="7"/>
  <c r="A863" i="7"/>
  <c r="A864" i="7"/>
  <c r="A865" i="7"/>
  <c r="A866" i="7"/>
  <c r="A867" i="7"/>
  <c r="A868" i="7"/>
  <c r="A869" i="7"/>
  <c r="A870" i="7"/>
  <c r="A871" i="7"/>
  <c r="A872" i="7"/>
  <c r="A873" i="7"/>
  <c r="A874" i="7"/>
  <c r="A875" i="7"/>
  <c r="A876" i="7"/>
  <c r="A877" i="7"/>
  <c r="A878" i="7"/>
  <c r="A879" i="7"/>
  <c r="A880" i="7"/>
  <c r="A881" i="7"/>
  <c r="A882" i="7"/>
  <c r="A883" i="7"/>
  <c r="A884" i="7"/>
  <c r="A885" i="7"/>
  <c r="A886" i="7"/>
  <c r="A887" i="7"/>
  <c r="A888" i="7"/>
  <c r="A889" i="7"/>
  <c r="A890" i="7"/>
  <c r="A891" i="7"/>
  <c r="A892" i="7"/>
  <c r="A893" i="7"/>
  <c r="A894" i="7"/>
  <c r="A895" i="7"/>
  <c r="A896" i="7"/>
  <c r="A897" i="7"/>
  <c r="A898" i="7"/>
  <c r="A899" i="7"/>
  <c r="A900" i="7"/>
  <c r="A901" i="7"/>
  <c r="A902" i="7"/>
  <c r="A903" i="7"/>
  <c r="A904" i="7"/>
  <c r="A905" i="7"/>
  <c r="A906" i="7"/>
  <c r="A907" i="7"/>
  <c r="A908" i="7"/>
  <c r="A909" i="7"/>
  <c r="A910" i="7"/>
  <c r="A911" i="7"/>
  <c r="A912" i="7"/>
  <c r="A913" i="7"/>
  <c r="A914" i="7"/>
  <c r="A915" i="7"/>
  <c r="A916" i="7"/>
  <c r="A917" i="7"/>
  <c r="A918" i="7"/>
  <c r="A919" i="7"/>
  <c r="A920" i="7"/>
  <c r="A921" i="7"/>
  <c r="A922" i="7"/>
  <c r="A923" i="7"/>
  <c r="A924" i="7"/>
  <c r="A925" i="7"/>
  <c r="A926" i="7"/>
  <c r="A927" i="7"/>
  <c r="A928" i="7"/>
  <c r="A929" i="7"/>
  <c r="A930" i="7"/>
  <c r="A931" i="7"/>
  <c r="A932" i="7"/>
  <c r="A933" i="7"/>
  <c r="A934" i="7"/>
  <c r="A935" i="7"/>
  <c r="A936" i="7"/>
  <c r="A937" i="7"/>
  <c r="A938" i="7"/>
  <c r="A939" i="7"/>
  <c r="A940" i="7"/>
  <c r="A941" i="7"/>
  <c r="A942" i="7"/>
  <c r="A943" i="7"/>
  <c r="A944" i="7"/>
  <c r="A945" i="7"/>
  <c r="A946" i="7"/>
  <c r="A947" i="7"/>
  <c r="A948" i="7"/>
  <c r="A949" i="7"/>
  <c r="A950" i="7"/>
  <c r="A951" i="7"/>
  <c r="A952" i="7"/>
  <c r="A953" i="7"/>
  <c r="A954" i="7"/>
  <c r="A955" i="7"/>
  <c r="A956" i="7"/>
  <c r="A957" i="7"/>
  <c r="A958" i="7"/>
  <c r="A959" i="7"/>
  <c r="A960" i="7"/>
  <c r="A961" i="7"/>
  <c r="A962" i="7"/>
  <c r="A963" i="7"/>
  <c r="A964" i="7"/>
  <c r="A965" i="7"/>
  <c r="A966" i="7"/>
  <c r="A967" i="7"/>
  <c r="A968" i="7"/>
  <c r="A969" i="7"/>
  <c r="A970" i="7"/>
  <c r="A971" i="7"/>
  <c r="A972" i="7"/>
  <c r="A973" i="7"/>
  <c r="A974" i="7"/>
  <c r="A975" i="7"/>
  <c r="A976" i="7"/>
  <c r="A977" i="7"/>
  <c r="A978" i="7"/>
  <c r="A979" i="7"/>
  <c r="A980" i="7"/>
  <c r="A981" i="7"/>
  <c r="A982" i="7"/>
  <c r="A983" i="7"/>
  <c r="A984" i="7"/>
  <c r="A985" i="7"/>
  <c r="A986" i="7"/>
  <c r="A987" i="7"/>
  <c r="A988" i="7"/>
  <c r="A989" i="7"/>
  <c r="A990" i="7"/>
  <c r="A991" i="7"/>
  <c r="A992" i="7"/>
  <c r="A993" i="7"/>
  <c r="A994" i="7"/>
  <c r="A995" i="7"/>
  <c r="A996" i="7"/>
  <c r="A997" i="7"/>
  <c r="A998" i="7"/>
  <c r="A999" i="7"/>
  <c r="A1000" i="7"/>
  <c r="A1001" i="7"/>
  <c r="A1002" i="7"/>
  <c r="A1003" i="7"/>
  <c r="A1004" i="7"/>
  <c r="A1005" i="7"/>
  <c r="A1006" i="7"/>
  <c r="A1007" i="7"/>
  <c r="A1008" i="7"/>
  <c r="A1009" i="7"/>
  <c r="A1010" i="7"/>
  <c r="A1011" i="7"/>
  <c r="A1012" i="7"/>
  <c r="A1013" i="7"/>
  <c r="A1014" i="7"/>
  <c r="A1015" i="7"/>
  <c r="A1016" i="7"/>
  <c r="A1017" i="7"/>
  <c r="A1018" i="7"/>
  <c r="A1019" i="7"/>
  <c r="A1020" i="7"/>
  <c r="A1021" i="7"/>
  <c r="A1022" i="7"/>
  <c r="A1023" i="7"/>
  <c r="A1024" i="7"/>
  <c r="A1025" i="7"/>
  <c r="A1026" i="7"/>
  <c r="A1027" i="7"/>
  <c r="A1028" i="7"/>
  <c r="A1029" i="7"/>
  <c r="A1030" i="7"/>
  <c r="A1031" i="7"/>
  <c r="A1032" i="7"/>
  <c r="A1033" i="7"/>
  <c r="A1034" i="7"/>
  <c r="A1035" i="7"/>
  <c r="A1036" i="7"/>
  <c r="A1037" i="7"/>
  <c r="A1038" i="7"/>
  <c r="A1039" i="7"/>
  <c r="A1040" i="7"/>
  <c r="A1041" i="7"/>
  <c r="A1042" i="7"/>
  <c r="A1043" i="7"/>
  <c r="A1044" i="7"/>
  <c r="A1045" i="7"/>
  <c r="A1046" i="7"/>
  <c r="A1047" i="7"/>
  <c r="A1048" i="7"/>
  <c r="A1049" i="7"/>
  <c r="A1050" i="7"/>
  <c r="A1051" i="7"/>
  <c r="A1052" i="7"/>
  <c r="A1053" i="7"/>
  <c r="A1054" i="7"/>
  <c r="A1055" i="7"/>
  <c r="A1056" i="7"/>
  <c r="A1057" i="7"/>
  <c r="A1058" i="7"/>
  <c r="A1059" i="7"/>
  <c r="A1060" i="7"/>
  <c r="A1061" i="7"/>
  <c r="A1062" i="7"/>
  <c r="A1063" i="7"/>
  <c r="A1064" i="7"/>
  <c r="A1065" i="7"/>
  <c r="A1066" i="7"/>
  <c r="A1067" i="7"/>
  <c r="A1068" i="7"/>
  <c r="A1069" i="7"/>
  <c r="A1070" i="7"/>
  <c r="A1071" i="7"/>
  <c r="A1072" i="7"/>
  <c r="A1073" i="7"/>
  <c r="A1074" i="7"/>
  <c r="A1075" i="7"/>
  <c r="A1076" i="7"/>
  <c r="A1077" i="7"/>
  <c r="A1078" i="7"/>
  <c r="A1079" i="7"/>
  <c r="A1080" i="7"/>
  <c r="A1081" i="7"/>
  <c r="A1082" i="7"/>
  <c r="A1083" i="7"/>
  <c r="A1084" i="7"/>
  <c r="A1085" i="7"/>
  <c r="A1086" i="7"/>
  <c r="A1087" i="7"/>
  <c r="A1088" i="7"/>
  <c r="A1089" i="7"/>
  <c r="A1090" i="7"/>
  <c r="A1091" i="7"/>
  <c r="A1092" i="7"/>
  <c r="A1093" i="7"/>
  <c r="A1094" i="7"/>
  <c r="A1095" i="7"/>
  <c r="A1096" i="7"/>
  <c r="A1097" i="7"/>
  <c r="A1098" i="7"/>
  <c r="A1099" i="7"/>
  <c r="A1100" i="7"/>
  <c r="A1101" i="7"/>
  <c r="A1102" i="7"/>
  <c r="A1103" i="7"/>
  <c r="A1104" i="7"/>
  <c r="A1105" i="7"/>
  <c r="A1106" i="7"/>
  <c r="A1107" i="7"/>
  <c r="A1108" i="7"/>
  <c r="A1109" i="7"/>
  <c r="A1110" i="7"/>
  <c r="A1111" i="7"/>
  <c r="A1112" i="7"/>
  <c r="A1113" i="7"/>
  <c r="A1114" i="7"/>
  <c r="A1115" i="7"/>
  <c r="A1116" i="7"/>
  <c r="A1117" i="7"/>
  <c r="A1118" i="7"/>
  <c r="A1119" i="7"/>
  <c r="A1120" i="7"/>
  <c r="A1121" i="7"/>
  <c r="A1122" i="7"/>
  <c r="A1123" i="7"/>
  <c r="A1124" i="7"/>
  <c r="A1125" i="7"/>
  <c r="A1126" i="7"/>
  <c r="A1127" i="7"/>
  <c r="A1128" i="7"/>
  <c r="A1129" i="7"/>
  <c r="A1130" i="7"/>
  <c r="A1131" i="7"/>
  <c r="A1132" i="7"/>
  <c r="A1133" i="7"/>
  <c r="A1134" i="7"/>
  <c r="A1135" i="7"/>
  <c r="A1136" i="7"/>
  <c r="A1137" i="7"/>
  <c r="A1138" i="7"/>
  <c r="A1139" i="7"/>
  <c r="A1140" i="7"/>
  <c r="A1141" i="7"/>
  <c r="A1142" i="7"/>
  <c r="A1143" i="7"/>
  <c r="A1144" i="7"/>
  <c r="A1145" i="7"/>
  <c r="A1146" i="7"/>
  <c r="A1147" i="7"/>
  <c r="A1148" i="7"/>
  <c r="A1149" i="7"/>
  <c r="A1150" i="7"/>
  <c r="A1151" i="7"/>
  <c r="A1152" i="7"/>
  <c r="A1153" i="7"/>
  <c r="A1154" i="7"/>
  <c r="A1155" i="7"/>
  <c r="A1156" i="7"/>
  <c r="A1157" i="7"/>
  <c r="A1158" i="7"/>
  <c r="A1159" i="7"/>
  <c r="A1160" i="7"/>
  <c r="A1161" i="7"/>
  <c r="A1162" i="7"/>
  <c r="A1163" i="7"/>
  <c r="A1164" i="7"/>
  <c r="A1165" i="7"/>
  <c r="A1166" i="7"/>
  <c r="A1167" i="7"/>
  <c r="A1168" i="7"/>
  <c r="A1169" i="7"/>
  <c r="A1170" i="7"/>
  <c r="A1171" i="7"/>
  <c r="A1172" i="7"/>
  <c r="A1173" i="7"/>
  <c r="A1174" i="7"/>
  <c r="A1175" i="7"/>
  <c r="A1176" i="7"/>
  <c r="A1177" i="7"/>
  <c r="A1178" i="7"/>
  <c r="A1179" i="7"/>
  <c r="A1180" i="7"/>
  <c r="A1181" i="7"/>
  <c r="A1182" i="7"/>
  <c r="A1183" i="7"/>
  <c r="A1184" i="7"/>
  <c r="A1185" i="7"/>
  <c r="A1186" i="7"/>
  <c r="A1187" i="7"/>
  <c r="A1188" i="7"/>
  <c r="A1189" i="7"/>
  <c r="A1190" i="7"/>
  <c r="A1191" i="7"/>
  <c r="A1192" i="7"/>
  <c r="A1193" i="7"/>
  <c r="A1194" i="7"/>
  <c r="A1195" i="7"/>
  <c r="A1196" i="7"/>
  <c r="A1197" i="7"/>
  <c r="A1198" i="7"/>
  <c r="A1199" i="7"/>
  <c r="A1200" i="7"/>
  <c r="A1201" i="7"/>
  <c r="A1202" i="7"/>
  <c r="A1203" i="7"/>
  <c r="A1204" i="7"/>
  <c r="A1205" i="7"/>
  <c r="A1206" i="7"/>
  <c r="A1207" i="7"/>
  <c r="A1208" i="7"/>
  <c r="A1209" i="7"/>
  <c r="A1210" i="7"/>
  <c r="A1211" i="7"/>
  <c r="A1212" i="7"/>
  <c r="A1213" i="7"/>
  <c r="A1214" i="7"/>
  <c r="A1215" i="7"/>
  <c r="A1216" i="7"/>
  <c r="A1217" i="7"/>
  <c r="A1218" i="7"/>
  <c r="A1219" i="7"/>
  <c r="A1220" i="7"/>
  <c r="A1221" i="7"/>
  <c r="A1222" i="7"/>
  <c r="A1223" i="7"/>
  <c r="A1224" i="7"/>
  <c r="A1225" i="7"/>
  <c r="A1226" i="7"/>
  <c r="A1227" i="7"/>
  <c r="A1228" i="7"/>
  <c r="A1229" i="7"/>
  <c r="A1230" i="7"/>
  <c r="A1231" i="7"/>
  <c r="A1232" i="7"/>
  <c r="A1233" i="7"/>
  <c r="A1234" i="7"/>
  <c r="A1235" i="7"/>
  <c r="A1236" i="7"/>
  <c r="A1237" i="7"/>
  <c r="A1238" i="7"/>
  <c r="A1239" i="7"/>
  <c r="A1240" i="7"/>
  <c r="A1241" i="7"/>
  <c r="A1242" i="7"/>
  <c r="A1243" i="7"/>
  <c r="A1244" i="7"/>
  <c r="A1245" i="7"/>
  <c r="A1246" i="7"/>
  <c r="A1247" i="7"/>
  <c r="A1248" i="7"/>
  <c r="A1249" i="7"/>
  <c r="A1250" i="7"/>
  <c r="A1251" i="7"/>
  <c r="A1252" i="7"/>
  <c r="A1253" i="7"/>
  <c r="A1254" i="7"/>
  <c r="A1255" i="7"/>
  <c r="A1256" i="7"/>
  <c r="A1257" i="7"/>
  <c r="A1258" i="7"/>
  <c r="A1259" i="7"/>
  <c r="A1260" i="7"/>
  <c r="A1261" i="7"/>
  <c r="A1262" i="7"/>
  <c r="A1263" i="7"/>
  <c r="A1264" i="7"/>
  <c r="A1265" i="7"/>
  <c r="A1266" i="7"/>
  <c r="A1267" i="7"/>
  <c r="A1268" i="7"/>
  <c r="A1269" i="7"/>
  <c r="A1270" i="7"/>
  <c r="A1271" i="7"/>
  <c r="A1272" i="7"/>
  <c r="A1273" i="7"/>
  <c r="A1274" i="7"/>
  <c r="A1275" i="7"/>
  <c r="A1276" i="7"/>
  <c r="A1277" i="7"/>
  <c r="A1278" i="7"/>
  <c r="A1279" i="7"/>
  <c r="A1280" i="7"/>
  <c r="A1281" i="7"/>
  <c r="A1282" i="7"/>
  <c r="A1283" i="7"/>
  <c r="A1284" i="7"/>
  <c r="A1285" i="7"/>
  <c r="A1286" i="7"/>
  <c r="A1287" i="7"/>
  <c r="A1288" i="7"/>
  <c r="A1289" i="7"/>
  <c r="A1290" i="7"/>
  <c r="A1291" i="7"/>
  <c r="A1292" i="7"/>
  <c r="A1293" i="7"/>
  <c r="A1294" i="7"/>
  <c r="A1295" i="7"/>
  <c r="A1296" i="7"/>
  <c r="A1297" i="7"/>
  <c r="A1298" i="7"/>
  <c r="A1299" i="7"/>
  <c r="A1300" i="7"/>
  <c r="A1301" i="7"/>
  <c r="A1302" i="7"/>
  <c r="A1303" i="7"/>
  <c r="A1304" i="7"/>
  <c r="A1305" i="7"/>
  <c r="A1306" i="7"/>
  <c r="A1307" i="7"/>
  <c r="A1308" i="7"/>
  <c r="A1309" i="7"/>
  <c r="A1310" i="7"/>
  <c r="A1311" i="7"/>
  <c r="A1312" i="7"/>
  <c r="A1313" i="7"/>
  <c r="A1314" i="7"/>
  <c r="A1315" i="7"/>
  <c r="A1316" i="7"/>
  <c r="A1317" i="7"/>
  <c r="A1318" i="7"/>
  <c r="A1319" i="7"/>
  <c r="A1320" i="7"/>
  <c r="A1321" i="7"/>
  <c r="A1322" i="7"/>
  <c r="A1323" i="7"/>
  <c r="A1324" i="7"/>
  <c r="A1325" i="7"/>
  <c r="A1326" i="7"/>
  <c r="A1327" i="7"/>
  <c r="A1328" i="7"/>
  <c r="A1329" i="7"/>
  <c r="A1330" i="7"/>
  <c r="A1331" i="7"/>
  <c r="A1332" i="7"/>
  <c r="A1333" i="7"/>
  <c r="A1334" i="7"/>
  <c r="A1335" i="7"/>
  <c r="A1336" i="7"/>
  <c r="A1337" i="7"/>
  <c r="A1338" i="7"/>
  <c r="A1339" i="7"/>
  <c r="A1340" i="7"/>
  <c r="A1341" i="7"/>
  <c r="A1342" i="7"/>
  <c r="A1343" i="7"/>
  <c r="A1344" i="7"/>
  <c r="A1345" i="7"/>
  <c r="A1346" i="7"/>
  <c r="A1347" i="7"/>
  <c r="A1348" i="7"/>
  <c r="A1349" i="7"/>
  <c r="A1350" i="7"/>
  <c r="A1351" i="7"/>
  <c r="A1352" i="7"/>
  <c r="A1353" i="7"/>
  <c r="A1354" i="7"/>
  <c r="A1355" i="7"/>
  <c r="A1356" i="7"/>
  <c r="A1357" i="7"/>
  <c r="A1358" i="7"/>
  <c r="A1359" i="7"/>
  <c r="A1360" i="7"/>
  <c r="A1361" i="7"/>
  <c r="A1362" i="7"/>
  <c r="A1363" i="7"/>
  <c r="A1364" i="7"/>
  <c r="A1365" i="7"/>
  <c r="A1366" i="7"/>
  <c r="A1367" i="7"/>
  <c r="A1368" i="7"/>
  <c r="A1369" i="7"/>
  <c r="A1370" i="7"/>
  <c r="A1371" i="7"/>
  <c r="A1372" i="7"/>
  <c r="A1373" i="7"/>
  <c r="A1374" i="7"/>
  <c r="A1375" i="7"/>
  <c r="A1376" i="7"/>
  <c r="A1377" i="7"/>
  <c r="A1378" i="7"/>
  <c r="A1379" i="7"/>
  <c r="A1380" i="7"/>
  <c r="A1381" i="7"/>
  <c r="A1382" i="7"/>
  <c r="A1383" i="7"/>
  <c r="A1384" i="7"/>
  <c r="A1385" i="7"/>
  <c r="A1386" i="7"/>
  <c r="A1387" i="7"/>
  <c r="A1388" i="7"/>
  <c r="A1389" i="7"/>
  <c r="A1390" i="7"/>
  <c r="A1391" i="7"/>
  <c r="A1392" i="7"/>
  <c r="A1393" i="7"/>
  <c r="A1394" i="7"/>
  <c r="A1395" i="7"/>
  <c r="A1396" i="7"/>
  <c r="A1397" i="7"/>
  <c r="A1398" i="7"/>
  <c r="A1399" i="7"/>
  <c r="A1400" i="7"/>
  <c r="A1401" i="7"/>
  <c r="A1402" i="7"/>
  <c r="A1403" i="7"/>
  <c r="A1404" i="7"/>
  <c r="A1405" i="7"/>
  <c r="A1406" i="7"/>
  <c r="A1407" i="7"/>
  <c r="A1408" i="7"/>
  <c r="A1409" i="7"/>
  <c r="A1410" i="7"/>
  <c r="A1411" i="7"/>
  <c r="A1412" i="7"/>
  <c r="A1413" i="7"/>
  <c r="A1414" i="7"/>
  <c r="A1415" i="7"/>
  <c r="A1416" i="7"/>
  <c r="A1417" i="7"/>
  <c r="A1418" i="7"/>
  <c r="A1419" i="7"/>
  <c r="A1420" i="7"/>
  <c r="A1421" i="7"/>
  <c r="A1422" i="7"/>
  <c r="A1423" i="7"/>
  <c r="A1424" i="7"/>
  <c r="A1425" i="7"/>
  <c r="A1426" i="7"/>
  <c r="A1427" i="7"/>
  <c r="A1428" i="7"/>
  <c r="A1429" i="7"/>
  <c r="A1430" i="7"/>
  <c r="A1431" i="7"/>
  <c r="A1432" i="7"/>
  <c r="A1433" i="7"/>
  <c r="A1434" i="7"/>
  <c r="A1435" i="7"/>
  <c r="A1436" i="7"/>
  <c r="A1437" i="7"/>
  <c r="A1438" i="7"/>
  <c r="A1439" i="7"/>
  <c r="A1440" i="7"/>
  <c r="A1441" i="7"/>
  <c r="A1442" i="7"/>
  <c r="A1443" i="7"/>
  <c r="A1444" i="7"/>
  <c r="A1445" i="7"/>
  <c r="A1446" i="7"/>
  <c r="A1447" i="7"/>
  <c r="A1448" i="7"/>
  <c r="A1449" i="7"/>
  <c r="A1450" i="7"/>
  <c r="A1451" i="7"/>
  <c r="A1452" i="7"/>
  <c r="A1453" i="7"/>
  <c r="A1454" i="7"/>
  <c r="A1455" i="7"/>
  <c r="A1456" i="7"/>
  <c r="A1457" i="7"/>
  <c r="A1458" i="7"/>
  <c r="A1459" i="7"/>
  <c r="A1460" i="7"/>
  <c r="A1461" i="7"/>
  <c r="A1462" i="7"/>
  <c r="A1463" i="7"/>
  <c r="A1464" i="7"/>
  <c r="A1465" i="7"/>
  <c r="A1466" i="7"/>
  <c r="A1467" i="7"/>
  <c r="A1468" i="7"/>
  <c r="A1469" i="7"/>
  <c r="A1470" i="7"/>
  <c r="A1471" i="7"/>
  <c r="A1472" i="7"/>
  <c r="A1473" i="7"/>
  <c r="A1474" i="7"/>
  <c r="A1475" i="7"/>
  <c r="A1476" i="7"/>
  <c r="A1477" i="7"/>
  <c r="A1478" i="7"/>
  <c r="A1479" i="7"/>
  <c r="A1480" i="7"/>
  <c r="A1481" i="7"/>
  <c r="A1482" i="7"/>
  <c r="A1483" i="7"/>
  <c r="A1484" i="7"/>
  <c r="A1485" i="7"/>
  <c r="A1486" i="7"/>
  <c r="A1487" i="7"/>
  <c r="A1488" i="7"/>
  <c r="A1489" i="7"/>
  <c r="A1490" i="7"/>
  <c r="A1491" i="7"/>
  <c r="A1492" i="7"/>
  <c r="A1493" i="7"/>
  <c r="A1494" i="7"/>
  <c r="A1495" i="7"/>
  <c r="A1496" i="7"/>
  <c r="A1497" i="7"/>
  <c r="A1498" i="7"/>
  <c r="A1499" i="7"/>
  <c r="A1500" i="7"/>
  <c r="A1501" i="7"/>
  <c r="A1502" i="7"/>
  <c r="A1503" i="7"/>
  <c r="A1504" i="7"/>
  <c r="A1505" i="7"/>
  <c r="A1506" i="7"/>
  <c r="A1507" i="7"/>
  <c r="A1508" i="7"/>
  <c r="A1509" i="7"/>
  <c r="A1510" i="7"/>
  <c r="A1511" i="7"/>
  <c r="A1512" i="7"/>
  <c r="A1513" i="7"/>
  <c r="A1514" i="7"/>
  <c r="A1515" i="7"/>
  <c r="A1516" i="7"/>
  <c r="A1517" i="7"/>
  <c r="A1518" i="7"/>
  <c r="A1519" i="7"/>
  <c r="A1520" i="7"/>
  <c r="A1521" i="7"/>
  <c r="A1522" i="7"/>
  <c r="A1523" i="7"/>
  <c r="A1524" i="7"/>
  <c r="A1525" i="7"/>
  <c r="A1526" i="7"/>
  <c r="A1527" i="7"/>
  <c r="A1528" i="7"/>
  <c r="A1529" i="7"/>
  <c r="A1530" i="7"/>
  <c r="A1531" i="7"/>
  <c r="A1532" i="7"/>
  <c r="A1533" i="7"/>
  <c r="A1534" i="7"/>
  <c r="A1535" i="7"/>
  <c r="A1536" i="7"/>
  <c r="A1537" i="7"/>
  <c r="A1538" i="7"/>
  <c r="A1539" i="7"/>
  <c r="A1540" i="7"/>
  <c r="A1541" i="7"/>
  <c r="A1542" i="7"/>
  <c r="A1543" i="7"/>
  <c r="A1544" i="7"/>
  <c r="A1545" i="7"/>
  <c r="A1546" i="7"/>
  <c r="A1547" i="7"/>
  <c r="A1548" i="7"/>
  <c r="A1549" i="7"/>
  <c r="A1550" i="7"/>
  <c r="A1551" i="7"/>
  <c r="A1552" i="7"/>
  <c r="A1553" i="7"/>
  <c r="A1554" i="7"/>
  <c r="A1555" i="7"/>
  <c r="A1556" i="7"/>
  <c r="A1557" i="7"/>
  <c r="A1558" i="7"/>
  <c r="A1559" i="7"/>
  <c r="A1560" i="7"/>
  <c r="A1561" i="7"/>
  <c r="A1562" i="7"/>
  <c r="A1563" i="7"/>
  <c r="A1564" i="7"/>
  <c r="A1565" i="7"/>
  <c r="A1566" i="7"/>
  <c r="A1567" i="7"/>
  <c r="A1568" i="7"/>
  <c r="A1569" i="7"/>
  <c r="A1570" i="7"/>
  <c r="A1571" i="7"/>
  <c r="A1572" i="7"/>
  <c r="A1573" i="7"/>
  <c r="A1574" i="7"/>
  <c r="A1575" i="7"/>
  <c r="A1576" i="7"/>
  <c r="A1577" i="7"/>
  <c r="A1578" i="7"/>
  <c r="A1579" i="7"/>
  <c r="A1580" i="7"/>
  <c r="A1581" i="7"/>
  <c r="A1582" i="7"/>
  <c r="A1583" i="7"/>
  <c r="A1584" i="7"/>
  <c r="A1585" i="7"/>
  <c r="A1586" i="7"/>
  <c r="A1587" i="7"/>
  <c r="A1588" i="7"/>
  <c r="A1589" i="7"/>
  <c r="A1590" i="7"/>
  <c r="A1591" i="7"/>
  <c r="A1592" i="7"/>
  <c r="A1593" i="7"/>
  <c r="A1594" i="7"/>
  <c r="A1595" i="7"/>
  <c r="A1596" i="7"/>
  <c r="A1597" i="7"/>
  <c r="A1598" i="7"/>
  <c r="A1599" i="7"/>
  <c r="A1600" i="7"/>
  <c r="A1601" i="7"/>
  <c r="A1602" i="7"/>
  <c r="A1603" i="7"/>
  <c r="A1604" i="7"/>
  <c r="A1605" i="7"/>
  <c r="A1606" i="7"/>
  <c r="A1607" i="7"/>
  <c r="A1608" i="7"/>
  <c r="A1609" i="7"/>
  <c r="A1610" i="7"/>
  <c r="A1611" i="7"/>
  <c r="A1612" i="7"/>
  <c r="A1613" i="7"/>
  <c r="A1614" i="7"/>
  <c r="A1615" i="7"/>
  <c r="A1616" i="7"/>
  <c r="A1617" i="7"/>
  <c r="A1618" i="7"/>
  <c r="A1619" i="7"/>
  <c r="A1620" i="7"/>
  <c r="A1621" i="7"/>
  <c r="A1622" i="7"/>
  <c r="A1623" i="7"/>
  <c r="A1624" i="7"/>
  <c r="A1625" i="7"/>
  <c r="A1626" i="7"/>
  <c r="A1627" i="7"/>
  <c r="A1628" i="7"/>
  <c r="A1629" i="7"/>
  <c r="A1630" i="7"/>
  <c r="A1631" i="7"/>
  <c r="A1632" i="7"/>
  <c r="A1633" i="7"/>
  <c r="A1634" i="7"/>
  <c r="A1635" i="7"/>
  <c r="A1636" i="7"/>
  <c r="A1637" i="7"/>
  <c r="A1638" i="7"/>
  <c r="A1639" i="7"/>
  <c r="A1640" i="7"/>
  <c r="A1641" i="7"/>
  <c r="A1642" i="7"/>
  <c r="A1643" i="7"/>
  <c r="A1644" i="7"/>
  <c r="A1645" i="7"/>
  <c r="A1646" i="7"/>
  <c r="A1647" i="7"/>
  <c r="A1648" i="7"/>
  <c r="A1649" i="7"/>
  <c r="A1650" i="7"/>
  <c r="A1651" i="7"/>
  <c r="A1652" i="7"/>
  <c r="A1653" i="7"/>
  <c r="A1654" i="7"/>
  <c r="A1655" i="7"/>
  <c r="A1656" i="7"/>
  <c r="A1657" i="7"/>
  <c r="A1658" i="7"/>
  <c r="A1659" i="7"/>
  <c r="A1660" i="7"/>
  <c r="A1661" i="7"/>
  <c r="A1662" i="7"/>
  <c r="A1663" i="7"/>
  <c r="A1664" i="7"/>
  <c r="A1665" i="7"/>
  <c r="A1666" i="7"/>
  <c r="A1667" i="7"/>
  <c r="A1668" i="7"/>
  <c r="A1669" i="7"/>
  <c r="A1670" i="7"/>
  <c r="A1671" i="7"/>
  <c r="A1672" i="7"/>
  <c r="A1673" i="7"/>
  <c r="A1674" i="7"/>
  <c r="A1675" i="7"/>
  <c r="A1676" i="7"/>
  <c r="A1677" i="7"/>
  <c r="A1678" i="7"/>
  <c r="A1679" i="7"/>
  <c r="A1680" i="7"/>
  <c r="A1681" i="7"/>
  <c r="A1682" i="7"/>
  <c r="A1683" i="7"/>
  <c r="A1684" i="7"/>
  <c r="A1685" i="7"/>
  <c r="A1686" i="7"/>
  <c r="A1687" i="7"/>
  <c r="A1688" i="7"/>
  <c r="A1689" i="7"/>
  <c r="A1690" i="7"/>
  <c r="A1691" i="7"/>
  <c r="A1692" i="7"/>
  <c r="A1693" i="7"/>
  <c r="A1694" i="7"/>
  <c r="A1695" i="7"/>
  <c r="A1696" i="7"/>
  <c r="A1697" i="7"/>
  <c r="A1698" i="7"/>
  <c r="A1699" i="7"/>
  <c r="A1700" i="7"/>
  <c r="A1701" i="7"/>
  <c r="A1702" i="7"/>
  <c r="A1703" i="7"/>
  <c r="A1704" i="7"/>
  <c r="A1705" i="7"/>
  <c r="A1706" i="7"/>
  <c r="A1707" i="7"/>
  <c r="A1708" i="7"/>
  <c r="A1709" i="7"/>
  <c r="A1710" i="7"/>
  <c r="A1711" i="7"/>
  <c r="A1712" i="7"/>
  <c r="A1713" i="7"/>
  <c r="A1714" i="7"/>
  <c r="A1715" i="7"/>
  <c r="A1716" i="7"/>
  <c r="A1717" i="7"/>
  <c r="A1718" i="7"/>
  <c r="A1719" i="7"/>
  <c r="A1720" i="7"/>
  <c r="A1721" i="7"/>
  <c r="A1722" i="7"/>
  <c r="A1723" i="7"/>
  <c r="A1724" i="7"/>
  <c r="A1725" i="7"/>
  <c r="A1726" i="7"/>
  <c r="A1727" i="7"/>
  <c r="A1728" i="7"/>
  <c r="A1729" i="7"/>
  <c r="A1730" i="7"/>
  <c r="A1731" i="7"/>
  <c r="A1732" i="7"/>
  <c r="A1733" i="7"/>
  <c r="A1734" i="7"/>
  <c r="A1735" i="7"/>
  <c r="A1736" i="7"/>
  <c r="A1737" i="7"/>
  <c r="A1738" i="7"/>
  <c r="A1739" i="7"/>
  <c r="A1740" i="7"/>
  <c r="A1741" i="7"/>
  <c r="A1742" i="7"/>
  <c r="A1743" i="7"/>
  <c r="A1744" i="7"/>
  <c r="A1745" i="7"/>
  <c r="A1746" i="7"/>
  <c r="A1747" i="7"/>
  <c r="A1748" i="7"/>
  <c r="A1749" i="7"/>
  <c r="A1750" i="7"/>
  <c r="A1751" i="7"/>
  <c r="A1752" i="7"/>
  <c r="A1753" i="7"/>
  <c r="A1754" i="7"/>
  <c r="A1755" i="7"/>
  <c r="A1756" i="7"/>
  <c r="A1757" i="7"/>
  <c r="A1758" i="7"/>
  <c r="A1759" i="7"/>
  <c r="A1760" i="7"/>
  <c r="A1761" i="7"/>
  <c r="A1762" i="7"/>
  <c r="A1763" i="7"/>
  <c r="A1764" i="7"/>
  <c r="A1765" i="7"/>
  <c r="A1766" i="7"/>
  <c r="A1767" i="7"/>
  <c r="A1768" i="7"/>
  <c r="A1769" i="7"/>
  <c r="A1770" i="7"/>
  <c r="A1771" i="7"/>
  <c r="A1772" i="7"/>
  <c r="A1773" i="7"/>
  <c r="A1774" i="7"/>
  <c r="A1775" i="7"/>
  <c r="A1776" i="7"/>
  <c r="A1777" i="7"/>
  <c r="A1778" i="7"/>
  <c r="A1779" i="7"/>
  <c r="A1780" i="7"/>
  <c r="A1781" i="7"/>
  <c r="A1782" i="7"/>
  <c r="A1783" i="7"/>
  <c r="A1784" i="7"/>
  <c r="A1785" i="7"/>
  <c r="A1786" i="7"/>
  <c r="A1787" i="7"/>
  <c r="A1788" i="7"/>
  <c r="A1789" i="7"/>
  <c r="A1790" i="7"/>
  <c r="A1791" i="7"/>
  <c r="A1792" i="7"/>
  <c r="A1793" i="7"/>
  <c r="A1794" i="7"/>
  <c r="A1795" i="7"/>
  <c r="A1796" i="7"/>
  <c r="A1797" i="7"/>
  <c r="A1798" i="7"/>
  <c r="A1799" i="7"/>
  <c r="A1800" i="7"/>
  <c r="A1801" i="7"/>
  <c r="A1802" i="7"/>
  <c r="A1803" i="7"/>
  <c r="A1804" i="7"/>
  <c r="A1805" i="7"/>
  <c r="A1806" i="7"/>
  <c r="A1807" i="7"/>
  <c r="A1808" i="7"/>
  <c r="A1809" i="7"/>
  <c r="A1810" i="7"/>
  <c r="A1811" i="7"/>
  <c r="A1812" i="7"/>
  <c r="A1813" i="7"/>
  <c r="A1814" i="7"/>
  <c r="A1815" i="7"/>
  <c r="A1816" i="7"/>
  <c r="A1817" i="7"/>
  <c r="A1818" i="7"/>
  <c r="A1819" i="7"/>
  <c r="A1820" i="7"/>
  <c r="A1821" i="7"/>
  <c r="A1822" i="7"/>
  <c r="A1823" i="7"/>
  <c r="A1824" i="7"/>
  <c r="A1825" i="7"/>
  <c r="A1826" i="7"/>
  <c r="A1827" i="7"/>
  <c r="A1828" i="7"/>
  <c r="A1829" i="7"/>
  <c r="A1830" i="7"/>
  <c r="A1831" i="7"/>
  <c r="A1832" i="7"/>
  <c r="A1833" i="7"/>
  <c r="A1834" i="7"/>
  <c r="A1835" i="7"/>
  <c r="A1836" i="7"/>
  <c r="A1837" i="7"/>
  <c r="A1838" i="7"/>
  <c r="A1839" i="7"/>
  <c r="A1840" i="7"/>
  <c r="A1841" i="7"/>
  <c r="A1842" i="7"/>
  <c r="A1843" i="7"/>
  <c r="A1844" i="7"/>
  <c r="A1845" i="7"/>
  <c r="A1846" i="7"/>
  <c r="A1847" i="7"/>
  <c r="A1848" i="7"/>
  <c r="A1849" i="7"/>
  <c r="A1850" i="7"/>
  <c r="A1851" i="7"/>
  <c r="A1852" i="7"/>
  <c r="A1853" i="7"/>
  <c r="A1854" i="7"/>
  <c r="A1855" i="7"/>
  <c r="A1856" i="7"/>
  <c r="A1857" i="7"/>
  <c r="A1858" i="7"/>
  <c r="A1859" i="7"/>
  <c r="A1860" i="7"/>
  <c r="A1861" i="7"/>
  <c r="A1862" i="7"/>
  <c r="A1863" i="7"/>
  <c r="A1864" i="7"/>
  <c r="A1865" i="7"/>
  <c r="A1866" i="7"/>
  <c r="A1867" i="7"/>
  <c r="A1868" i="7"/>
  <c r="A1869" i="7"/>
  <c r="A1870" i="7"/>
  <c r="A1871" i="7"/>
  <c r="A1872" i="7"/>
  <c r="A1873" i="7"/>
  <c r="A1874" i="7"/>
  <c r="A1875" i="7"/>
  <c r="A1876" i="7"/>
  <c r="A1877" i="7"/>
  <c r="A1878" i="7"/>
  <c r="A1879" i="7"/>
  <c r="A1880" i="7"/>
  <c r="A1881" i="7"/>
  <c r="A1882" i="7"/>
  <c r="A1883" i="7"/>
  <c r="A1884" i="7"/>
  <c r="A1885" i="7"/>
  <c r="A1886" i="7"/>
  <c r="A1887" i="7"/>
  <c r="A1888" i="7"/>
  <c r="A1889" i="7"/>
  <c r="A1890" i="7"/>
  <c r="A1891" i="7"/>
  <c r="A1892" i="7"/>
  <c r="A1893" i="7"/>
  <c r="A1894" i="7"/>
  <c r="A1895" i="7"/>
  <c r="A1896" i="7"/>
  <c r="A1897" i="7"/>
  <c r="A1898" i="7"/>
  <c r="A1899" i="7"/>
  <c r="A1900" i="7"/>
  <c r="A1901" i="7"/>
  <c r="A1902" i="7"/>
  <c r="A1903" i="7"/>
  <c r="A1904" i="7"/>
  <c r="A1905" i="7"/>
  <c r="A1906" i="7"/>
  <c r="A1907" i="7"/>
  <c r="A1908" i="7"/>
  <c r="A1909" i="7"/>
  <c r="A1910" i="7"/>
  <c r="A1911" i="7"/>
  <c r="A1912" i="7"/>
  <c r="A1913" i="7"/>
  <c r="A1914" i="7"/>
  <c r="A1915" i="7"/>
  <c r="A1916" i="7"/>
  <c r="A1917" i="7"/>
  <c r="A1918" i="7"/>
  <c r="A1919" i="7"/>
  <c r="A1920" i="7"/>
  <c r="A1921" i="7"/>
  <c r="A1922" i="7"/>
  <c r="A1923" i="7"/>
  <c r="A1924" i="7"/>
  <c r="A1925" i="7"/>
  <c r="A1926" i="7"/>
  <c r="A1927" i="7"/>
  <c r="A1928" i="7"/>
  <c r="A1929" i="7"/>
  <c r="A1930" i="7"/>
  <c r="A1931" i="7"/>
  <c r="A1932" i="7"/>
  <c r="A1933" i="7"/>
  <c r="A1934" i="7"/>
  <c r="A1935" i="7"/>
  <c r="A1936" i="7"/>
  <c r="A1937" i="7"/>
  <c r="A1938" i="7"/>
  <c r="A1939" i="7"/>
  <c r="A1940" i="7"/>
  <c r="A1941" i="7"/>
  <c r="A1942" i="7"/>
  <c r="A1943" i="7"/>
  <c r="A1944" i="7"/>
  <c r="A1945" i="7"/>
  <c r="A1946" i="7"/>
  <c r="A1947" i="7"/>
  <c r="A1948" i="7"/>
  <c r="A1949" i="7"/>
  <c r="A1950" i="7"/>
  <c r="A1951" i="7"/>
  <c r="A1952" i="7"/>
  <c r="A1953" i="7"/>
  <c r="A1954" i="7"/>
  <c r="A1955" i="7"/>
  <c r="A1956" i="7"/>
  <c r="A1957" i="7"/>
  <c r="A1958" i="7"/>
  <c r="A1959" i="7"/>
  <c r="A1960" i="7"/>
  <c r="A1961" i="7"/>
  <c r="A1962" i="7"/>
  <c r="A1963" i="7"/>
  <c r="A1964" i="7"/>
  <c r="A1965" i="7"/>
  <c r="A1966" i="7"/>
  <c r="A1967" i="7"/>
  <c r="A1968" i="7"/>
  <c r="A1969" i="7"/>
  <c r="A1970" i="7"/>
  <c r="A1971" i="7"/>
  <c r="A1972" i="7"/>
  <c r="A1973" i="7"/>
  <c r="A1974" i="7"/>
  <c r="A1975" i="7"/>
  <c r="A1976" i="7"/>
  <c r="A1977" i="7"/>
  <c r="A1978" i="7"/>
  <c r="A1979" i="7"/>
  <c r="A1980" i="7"/>
  <c r="A1981" i="7"/>
  <c r="A1982" i="7"/>
  <c r="A1983" i="7"/>
  <c r="A1984" i="7"/>
  <c r="A1985" i="7"/>
  <c r="A1986" i="7"/>
  <c r="A1987" i="7"/>
  <c r="A1988" i="7"/>
  <c r="A1989" i="7"/>
  <c r="A1990" i="7"/>
  <c r="A1991" i="7"/>
  <c r="A1992" i="7"/>
  <c r="A1993" i="7"/>
  <c r="A1994" i="7"/>
  <c r="A1995" i="7"/>
  <c r="A1996" i="7"/>
  <c r="A1997" i="7"/>
  <c r="A1998" i="7"/>
  <c r="A1999" i="7"/>
  <c r="A2000" i="7"/>
  <c r="A2001" i="7"/>
  <c r="A2002" i="7"/>
  <c r="A521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262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157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04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53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2" i="7"/>
  <c r="H14" i="6"/>
  <c r="I14" i="6"/>
  <c r="E14" i="6"/>
  <c r="F14" i="6"/>
  <c r="G14" i="6"/>
  <c r="D14" i="6"/>
  <c r="F13" i="6"/>
  <c r="G13" i="6"/>
  <c r="H13" i="6"/>
  <c r="I13" i="6"/>
  <c r="E13" i="6"/>
  <c r="D13" i="6"/>
  <c r="J23" i="6"/>
  <c r="J24" i="6" s="1"/>
  <c r="E22" i="6"/>
  <c r="F23" i="6" s="1"/>
  <c r="F24" i="6" s="1"/>
  <c r="F22" i="6"/>
  <c r="G23" i="6" s="1"/>
  <c r="G24" i="6" s="1"/>
  <c r="G22" i="6"/>
  <c r="H23" i="6" s="1"/>
  <c r="H24" i="6" s="1"/>
  <c r="H22" i="6"/>
  <c r="I23" i="6" s="1"/>
  <c r="I24" i="6" s="1"/>
  <c r="I22" i="6"/>
  <c r="J22" i="6"/>
  <c r="D22" i="6"/>
  <c r="E23" i="6" s="1"/>
  <c r="E24" i="6" s="1"/>
  <c r="E12" i="6"/>
  <c r="F12" i="6"/>
  <c r="G12" i="6"/>
  <c r="H12" i="6"/>
  <c r="I12" i="6"/>
  <c r="J12" i="6"/>
  <c r="D12" i="6"/>
  <c r="E10" i="6"/>
  <c r="F10" i="6"/>
  <c r="G10" i="6"/>
  <c r="H10" i="6"/>
  <c r="I10" i="6"/>
  <c r="J10" i="6"/>
  <c r="D10" i="6"/>
  <c r="Q6" i="1"/>
  <c r="Q7" i="1"/>
  <c r="Q8" i="1"/>
  <c r="Q9" i="1"/>
  <c r="Q10" i="1"/>
  <c r="Q11" i="1"/>
  <c r="Q5" i="1"/>
  <c r="E26" i="1"/>
  <c r="E23" i="1"/>
  <c r="F23" i="1" s="1"/>
  <c r="C2" i="2" s="1"/>
  <c r="P7" i="1"/>
  <c r="O7" i="1"/>
  <c r="N7" i="1"/>
  <c r="F5" i="2" s="1"/>
  <c r="I10" i="2"/>
  <c r="B9" i="2"/>
  <c r="C9" i="2"/>
  <c r="D9" i="2"/>
  <c r="E9" i="2"/>
  <c r="F9" i="2"/>
  <c r="H9" i="2"/>
  <c r="B10" i="2"/>
  <c r="C10" i="2"/>
  <c r="D10" i="2"/>
  <c r="E10" i="2"/>
  <c r="F10" i="2"/>
  <c r="H10" i="2"/>
  <c r="A10" i="2"/>
  <c r="G14" i="5"/>
  <c r="F14" i="5"/>
  <c r="E14" i="5"/>
  <c r="G2" i="5"/>
  <c r="F2" i="5"/>
  <c r="E24" i="1"/>
  <c r="F24" i="1" s="1"/>
  <c r="A2" i="2"/>
  <c r="D2" i="2"/>
  <c r="E2" i="2"/>
  <c r="F2" i="2"/>
  <c r="A3" i="2"/>
  <c r="B3" i="2"/>
  <c r="E3" i="2"/>
  <c r="F3" i="2"/>
  <c r="H3" i="2"/>
  <c r="A4" i="2"/>
  <c r="B4" i="2"/>
  <c r="C4" i="2"/>
  <c r="A5" i="2"/>
  <c r="B5" i="2"/>
  <c r="C5" i="2"/>
  <c r="D5" i="2"/>
  <c r="E5" i="2"/>
  <c r="H5" i="2"/>
  <c r="A6" i="2"/>
  <c r="B6" i="2"/>
  <c r="C6" i="2"/>
  <c r="D6" i="2"/>
  <c r="E6" i="2"/>
  <c r="A7" i="2"/>
  <c r="B7" i="2"/>
  <c r="C7" i="2"/>
  <c r="D7" i="2"/>
  <c r="E7" i="2"/>
  <c r="F7" i="2"/>
  <c r="H7" i="2"/>
  <c r="A8" i="2"/>
  <c r="B8" i="2"/>
  <c r="C8" i="2"/>
  <c r="D8" i="2"/>
  <c r="E8" i="2"/>
  <c r="F8" i="2"/>
  <c r="G8" i="2"/>
  <c r="H8" i="2"/>
  <c r="A9" i="2"/>
  <c r="F26" i="1"/>
  <c r="I4" i="2" s="1"/>
  <c r="H4" i="2"/>
  <c r="F25" i="1"/>
  <c r="F4" i="2" s="1"/>
  <c r="S3" i="1"/>
  <c r="R3" i="1"/>
  <c r="Q3" i="1"/>
  <c r="I1" i="2" s="1"/>
  <c r="P3" i="1"/>
  <c r="H1" i="3" s="1"/>
  <c r="O3" i="1"/>
  <c r="G1" i="2" s="1"/>
  <c r="N3" i="1"/>
  <c r="F1" i="2" s="1"/>
  <c r="M3" i="1"/>
  <c r="E1" i="2" s="1"/>
  <c r="L3" i="1"/>
  <c r="D1" i="2" s="1"/>
  <c r="K3" i="1"/>
  <c r="C1" i="2" s="1"/>
  <c r="J3" i="1"/>
  <c r="B1" i="3" s="1"/>
  <c r="I3" i="1"/>
  <c r="A1" i="2" s="1"/>
  <c r="H5" i="1"/>
  <c r="H6" i="1"/>
  <c r="H7" i="1"/>
  <c r="H8" i="1"/>
  <c r="H9" i="1"/>
  <c r="H10" i="1"/>
  <c r="H11" i="1"/>
  <c r="H12" i="1"/>
  <c r="H13" i="1"/>
  <c r="H14" i="1"/>
  <c r="H4" i="1"/>
  <c r="I25" i="6" l="1"/>
  <c r="I26" i="6" s="1"/>
  <c r="I27" i="6"/>
  <c r="H25" i="6"/>
  <c r="H26" i="6" s="1"/>
  <c r="H27" i="6"/>
  <c r="G25" i="6"/>
  <c r="G26" i="6" s="1"/>
  <c r="G27" i="6"/>
  <c r="F25" i="6"/>
  <c r="F26" i="6" s="1"/>
  <c r="F27" i="6"/>
  <c r="F20" i="6" s="1"/>
  <c r="J25" i="6"/>
  <c r="J26" i="6" s="1"/>
  <c r="J27" i="6"/>
  <c r="E25" i="6"/>
  <c r="E26" i="6" s="1"/>
  <c r="E27" i="6"/>
  <c r="E20" i="6" s="1"/>
  <c r="I9" i="2"/>
  <c r="Q4" i="1"/>
  <c r="I2" i="2" s="1"/>
  <c r="I8" i="2"/>
  <c r="I7" i="2"/>
  <c r="I6" i="2"/>
  <c r="I5" i="2"/>
  <c r="D4" i="2"/>
  <c r="E4" i="2"/>
  <c r="H2" i="2"/>
  <c r="B2" i="2"/>
  <c r="G9" i="2"/>
  <c r="G3" i="2"/>
  <c r="G10" i="2"/>
  <c r="G4" i="2"/>
  <c r="G2" i="2"/>
  <c r="G5" i="2"/>
  <c r="G7" i="2"/>
  <c r="C3" i="2"/>
  <c r="I3" i="2"/>
  <c r="B1" i="2"/>
  <c r="G6" i="2"/>
  <c r="A1" i="3"/>
  <c r="I1" i="3"/>
  <c r="H1" i="2"/>
  <c r="F1" i="3"/>
  <c r="D3" i="2"/>
  <c r="H6" i="2"/>
  <c r="F6" i="2"/>
  <c r="G1" i="3"/>
  <c r="E1" i="3"/>
  <c r="D1" i="3"/>
  <c r="C1" i="3"/>
</calcChain>
</file>

<file path=xl/sharedStrings.xml><?xml version="1.0" encoding="utf-8"?>
<sst xmlns="http://schemas.openxmlformats.org/spreadsheetml/2006/main" count="50" uniqueCount="42">
  <si>
    <t>Symptomatic</t>
  </si>
  <si>
    <t>Diagnosed</t>
  </si>
  <si>
    <t>Symptom free</t>
  </si>
  <si>
    <t>Controlled</t>
  </si>
  <si>
    <t>Uncontrolled</t>
  </si>
  <si>
    <t>Remission</t>
  </si>
  <si>
    <t>From</t>
  </si>
  <si>
    <t>To</t>
  </si>
  <si>
    <t>Comment</t>
  </si>
  <si>
    <t>2 years</t>
  </si>
  <si>
    <t>Mean Time (weeks)</t>
  </si>
  <si>
    <t>Diseased</t>
  </si>
  <si>
    <t>Diagnosis</t>
  </si>
  <si>
    <t>Treatment</t>
  </si>
  <si>
    <t>Outcome</t>
  </si>
  <si>
    <t>Rate (1/week)</t>
  </si>
  <si>
    <t>Any</t>
  </si>
  <si>
    <t>25% per year</t>
  </si>
  <si>
    <t>Time (weeks)</t>
  </si>
  <si>
    <t>Uncontrolled (interpolated)</t>
  </si>
  <si>
    <t>Controlled (interpolated)</t>
  </si>
  <si>
    <t>Symptom free (interpolated)</t>
  </si>
  <si>
    <t>3 months</t>
  </si>
  <si>
    <t>Symptom_free</t>
  </si>
  <si>
    <t>Treatment_start</t>
  </si>
  <si>
    <t>Unconrtrolled</t>
  </si>
  <si>
    <t>No_diagnosis_virt</t>
  </si>
  <si>
    <t>No_treatment_virt</t>
  </si>
  <si>
    <t>Remission_virt</t>
  </si>
  <si>
    <t>https://link.springer.com/article/10.1007/s13555-021-00641-6#ref-CR6</t>
  </si>
  <si>
    <t>Clinical Remission of Chronic Spontaneous Urticaria (CSU): A Targeted Literature Review</t>
  </si>
  <si>
    <t xml:space="preserve">Cummulative remission over time </t>
  </si>
  <si>
    <t>Time (years)</t>
  </si>
  <si>
    <t>Proportion of patients with remission (%)</t>
  </si>
  <si>
    <t>Proportion of patients without remission (%)</t>
  </si>
  <si>
    <t>n</t>
  </si>
  <si>
    <t>dn</t>
  </si>
  <si>
    <t>dn/dt (n/year)</t>
  </si>
  <si>
    <t>dn/dt (n/week)</t>
  </si>
  <si>
    <t>Remissionprob</t>
  </si>
  <si>
    <t>p (week)</t>
  </si>
  <si>
    <t>p (year)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</si>
</sst>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0" borderId="1" xfId="0" applyFont="1" applyBorder="1" applyAlignment="1">
      <alignment textRotation="74"/>
    </xf>
    <xf numFmtId="0" fontId="0" fillId="2" borderId="1" xfId="0" applyFill="1" applyBorder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vertical="top" wrapText="1"/>
    </xf>
    <xf numFmtId="165" fontId="0" fillId="0" borderId="1" xfId="0" applyNumberFormat="1" applyBorder="1"/>
    <xf numFmtId="166" fontId="0" fillId="0" borderId="0" xfId="1" applyNumberFormat="1" applyFont="1"/>
    <xf numFmtId="166" fontId="0" fillId="0" borderId="0" xfId="0" applyNumberFormat="1"/>
    <xf numFmtId="0" fontId="2" fillId="0" borderId="0" xfId="2"/>
    <xf numFmtId="9" fontId="0" fillId="0" borderId="0" xfId="1" applyFont="1"/>
    <xf numFmtId="1" fontId="0" fillId="0" borderId="0" xfId="0" applyNumberFormat="1"/>
    <xf numFmtId="167" fontId="0" fillId="0" borderId="0" xfId="0" applyNumberFormat="1"/>
    <xf numFmtId="0" fontId="0" fillId="0" borderId="0" xfId="1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ink.springer.com/article/10.1007/s13555-021-00641-6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4B40-7702-46A5-82B7-AE022811410F}">
  <dimension ref="A1:I10"/>
  <sheetViews>
    <sheetView workbookViewId="0">
      <selection activeCell="M15" sqref="M15"/>
    </sheetView>
  </sheetViews>
  <sheetFormatPr defaultColWidth="8.85546875" defaultRowHeight="12.75" x14ac:dyDescent="0.2"/>
  <cols>
    <col min="3" max="3" width="12" bestFit="1" customWidth="1"/>
    <col min="7" max="7" width="11.7109375" customWidth="1"/>
  </cols>
  <sheetData>
    <row r="1" spans="1:9" x14ac:dyDescent="0.2">
      <c r="A1" t="str">
        <f>input!I3</f>
        <v>Symptomatic</v>
      </c>
      <c r="B1" t="str">
        <f>input!J3</f>
        <v>Diagnosed</v>
      </c>
      <c r="C1" t="str">
        <f>input!K3</f>
        <v>No_diagnosis_virt</v>
      </c>
      <c r="D1" t="str">
        <f>input!L3</f>
        <v>Treatment_start</v>
      </c>
      <c r="E1" t="str">
        <f>input!M3</f>
        <v>No_treatment_virt</v>
      </c>
      <c r="F1" t="str">
        <f>input!N3</f>
        <v>Unconrtrolled</v>
      </c>
      <c r="G1" t="str">
        <f>input!O3</f>
        <v>Controlled</v>
      </c>
      <c r="H1" t="str">
        <f>input!P3</f>
        <v>Symptom_free</v>
      </c>
      <c r="I1" t="str">
        <f>input!Q3</f>
        <v>Remission_virt</v>
      </c>
    </row>
    <row r="2" spans="1:9" x14ac:dyDescent="0.2">
      <c r="A2">
        <f>input!I4</f>
        <v>0</v>
      </c>
      <c r="B2">
        <f>input!J4</f>
        <v>7.7675489067894135E-3</v>
      </c>
      <c r="C2">
        <f>input!K4</f>
        <v>1.8220176448024549E-3</v>
      </c>
      <c r="D2">
        <f>input!L4</f>
        <v>0</v>
      </c>
      <c r="E2">
        <f>input!M4</f>
        <v>0</v>
      </c>
      <c r="F2">
        <f>input!N4</f>
        <v>0</v>
      </c>
      <c r="G2">
        <f>input!O4</f>
        <v>0</v>
      </c>
      <c r="H2">
        <f>input!P4</f>
        <v>0</v>
      </c>
      <c r="I2">
        <f>input!Q4</f>
        <v>4.7947832757959342E-3</v>
      </c>
    </row>
    <row r="3" spans="1:9" x14ac:dyDescent="0.2">
      <c r="A3">
        <f>input!I5</f>
        <v>0</v>
      </c>
      <c r="B3">
        <f>input!J5</f>
        <v>0</v>
      </c>
      <c r="C3">
        <f>input!K5</f>
        <v>0</v>
      </c>
      <c r="D3">
        <f>input!L5</f>
        <v>5.0095895665515922E-2</v>
      </c>
      <c r="E3">
        <f>input!M5</f>
        <v>2.6620636747219026E-2</v>
      </c>
      <c r="F3">
        <f>input!N5</f>
        <v>0</v>
      </c>
      <c r="G3">
        <f>input!O5</f>
        <v>0</v>
      </c>
      <c r="H3">
        <f>input!P5</f>
        <v>0</v>
      </c>
      <c r="I3">
        <f>input!Q5</f>
        <v>9.5895665515918684E-4</v>
      </c>
    </row>
    <row r="4" spans="1:9" x14ac:dyDescent="0.2">
      <c r="A4">
        <f>input!I6</f>
        <v>0</v>
      </c>
      <c r="B4">
        <f>input!J6</f>
        <v>0</v>
      </c>
      <c r="C4">
        <f>input!K6</f>
        <v>0</v>
      </c>
      <c r="D4">
        <f>input!L6</f>
        <v>0</v>
      </c>
      <c r="E4">
        <f>input!M6</f>
        <v>0</v>
      </c>
      <c r="F4">
        <f>input!N6</f>
        <v>0</v>
      </c>
      <c r="G4">
        <f>input!O6</f>
        <v>0</v>
      </c>
      <c r="H4">
        <f>input!P6</f>
        <v>0</v>
      </c>
      <c r="I4">
        <f>input!Q6</f>
        <v>9.5895665515918684E-4</v>
      </c>
    </row>
    <row r="5" spans="1:9" x14ac:dyDescent="0.2">
      <c r="A5">
        <f>input!I7</f>
        <v>0</v>
      </c>
      <c r="B5">
        <f>input!J7</f>
        <v>0</v>
      </c>
      <c r="C5">
        <f>input!K7</f>
        <v>0</v>
      </c>
      <c r="D5">
        <f>input!L7</f>
        <v>0</v>
      </c>
      <c r="E5">
        <f>input!M7</f>
        <v>0</v>
      </c>
      <c r="F5">
        <f>input!N7</f>
        <v>0.12280000000000001</v>
      </c>
      <c r="G5">
        <f>input!O7</f>
        <v>6.1760000000000009E-2</v>
      </c>
      <c r="H5">
        <f>input!P7</f>
        <v>1.5440000000000002E-2</v>
      </c>
      <c r="I5">
        <f>input!Q7</f>
        <v>9.5895665515918684E-4</v>
      </c>
    </row>
    <row r="6" spans="1:9" x14ac:dyDescent="0.2">
      <c r="A6">
        <f>input!I8</f>
        <v>0</v>
      </c>
      <c r="B6">
        <f>input!J8</f>
        <v>0</v>
      </c>
      <c r="C6">
        <f>input!K8</f>
        <v>0</v>
      </c>
      <c r="D6">
        <f>input!L8</f>
        <v>0</v>
      </c>
      <c r="E6">
        <f>input!M8</f>
        <v>0</v>
      </c>
      <c r="F6">
        <f>input!N8</f>
        <v>0</v>
      </c>
      <c r="G6">
        <f>input!O8</f>
        <v>0</v>
      </c>
      <c r="H6">
        <f>input!P8</f>
        <v>0</v>
      </c>
      <c r="I6">
        <f>input!Q8</f>
        <v>9.5895665515918684E-4</v>
      </c>
    </row>
    <row r="7" spans="1:9" x14ac:dyDescent="0.2">
      <c r="A7">
        <f>input!I9</f>
        <v>0</v>
      </c>
      <c r="B7">
        <f>input!J9</f>
        <v>0</v>
      </c>
      <c r="C7">
        <f>input!K9</f>
        <v>0</v>
      </c>
      <c r="D7">
        <f>input!L9</f>
        <v>0</v>
      </c>
      <c r="E7">
        <f>input!M9</f>
        <v>0</v>
      </c>
      <c r="F7">
        <f>input!N9</f>
        <v>0</v>
      </c>
      <c r="G7">
        <f>input!O9</f>
        <v>0</v>
      </c>
      <c r="H7">
        <f>input!P9</f>
        <v>0</v>
      </c>
      <c r="I7">
        <f>input!Q9</f>
        <v>9.5895665515918684E-4</v>
      </c>
    </row>
    <row r="8" spans="1:9" x14ac:dyDescent="0.2">
      <c r="A8">
        <f>input!I10</f>
        <v>0</v>
      </c>
      <c r="B8">
        <f>input!J10</f>
        <v>0</v>
      </c>
      <c r="C8">
        <f>input!K10</f>
        <v>0</v>
      </c>
      <c r="D8">
        <f>input!L10</f>
        <v>0</v>
      </c>
      <c r="E8">
        <f>input!M10</f>
        <v>0</v>
      </c>
      <c r="F8">
        <f>input!N10</f>
        <v>0</v>
      </c>
      <c r="G8">
        <f>input!O10</f>
        <v>0</v>
      </c>
      <c r="H8">
        <f>input!P10</f>
        <v>0</v>
      </c>
      <c r="I8">
        <f>input!Q10</f>
        <v>9.5895665515918684E-4</v>
      </c>
    </row>
    <row r="9" spans="1:9" x14ac:dyDescent="0.2">
      <c r="A9">
        <f>input!I11</f>
        <v>0</v>
      </c>
      <c r="B9">
        <f>input!J11</f>
        <v>0</v>
      </c>
      <c r="C9">
        <f>input!K11</f>
        <v>0</v>
      </c>
      <c r="D9">
        <f>input!L11</f>
        <v>0</v>
      </c>
      <c r="E9">
        <f>input!M11</f>
        <v>0</v>
      </c>
      <c r="F9">
        <f>input!N11</f>
        <v>0</v>
      </c>
      <c r="G9">
        <f>input!O11</f>
        <v>0</v>
      </c>
      <c r="H9">
        <f>input!P11</f>
        <v>0</v>
      </c>
      <c r="I9">
        <f>input!Q11</f>
        <v>9.5895665515918684E-4</v>
      </c>
    </row>
    <row r="10" spans="1:9" x14ac:dyDescent="0.2">
      <c r="A10">
        <f>input!I12</f>
        <v>0</v>
      </c>
      <c r="B10">
        <f>input!J12</f>
        <v>0</v>
      </c>
      <c r="C10">
        <f>input!K12</f>
        <v>0</v>
      </c>
      <c r="D10">
        <f>input!L12</f>
        <v>0</v>
      </c>
      <c r="E10">
        <f>input!M12</f>
        <v>0</v>
      </c>
      <c r="F10">
        <f>input!N12</f>
        <v>0</v>
      </c>
      <c r="G10">
        <f>input!O12</f>
        <v>0</v>
      </c>
      <c r="H10">
        <f>input!P12</f>
        <v>0</v>
      </c>
      <c r="I10">
        <f>input!Q12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8DC0-E526-4113-A2DC-30696FA879C1}">
  <dimension ref="A1:A2002"/>
  <sheetViews>
    <sheetView zoomScaleNormal="100" workbookViewId="0">
      <selection activeCell="D9" sqref="D9"/>
    </sheetView>
  </sheetViews>
  <sheetFormatPr defaultColWidth="8.85546875" defaultRowHeight="12.75" x14ac:dyDescent="0.2"/>
  <cols>
    <col min="1" max="1" width="12.28515625" bestFit="1" customWidth="1"/>
  </cols>
  <sheetData>
    <row r="1" spans="1:1" x14ac:dyDescent="0.2">
      <c r="A1" t="s">
        <v>39</v>
      </c>
    </row>
    <row r="2" spans="1:1" x14ac:dyDescent="0.2">
      <c r="A2">
        <f>'Remission rates'!$D$14</f>
        <v>3.5672619301945208E-3</v>
      </c>
    </row>
    <row r="3" spans="1:1" x14ac:dyDescent="0.2">
      <c r="A3">
        <f>'Remission rates'!$D$14</f>
        <v>3.5672619301945208E-3</v>
      </c>
    </row>
    <row r="4" spans="1:1" x14ac:dyDescent="0.2">
      <c r="A4">
        <f>'Remission rates'!$D$14</f>
        <v>3.5672619301945208E-3</v>
      </c>
    </row>
    <row r="5" spans="1:1" x14ac:dyDescent="0.2">
      <c r="A5">
        <f>'Remission rates'!$D$14</f>
        <v>3.5672619301945208E-3</v>
      </c>
    </row>
    <row r="6" spans="1:1" x14ac:dyDescent="0.2">
      <c r="A6">
        <f>'Remission rates'!$D$14</f>
        <v>3.5672619301945208E-3</v>
      </c>
    </row>
    <row r="7" spans="1:1" x14ac:dyDescent="0.2">
      <c r="A7">
        <f>'Remission rates'!$D$14</f>
        <v>3.5672619301945208E-3</v>
      </c>
    </row>
    <row r="8" spans="1:1" x14ac:dyDescent="0.2">
      <c r="A8">
        <f>'Remission rates'!$D$14</f>
        <v>3.5672619301945208E-3</v>
      </c>
    </row>
    <row r="9" spans="1:1" x14ac:dyDescent="0.2">
      <c r="A9">
        <f>'Remission rates'!$D$14</f>
        <v>3.5672619301945208E-3</v>
      </c>
    </row>
    <row r="10" spans="1:1" x14ac:dyDescent="0.2">
      <c r="A10">
        <f>'Remission rates'!$D$14</f>
        <v>3.5672619301945208E-3</v>
      </c>
    </row>
    <row r="11" spans="1:1" x14ac:dyDescent="0.2">
      <c r="A11">
        <f>'Remission rates'!$D$14</f>
        <v>3.5672619301945208E-3</v>
      </c>
    </row>
    <row r="12" spans="1:1" x14ac:dyDescent="0.2">
      <c r="A12">
        <f>'Remission rates'!$D$14</f>
        <v>3.5672619301945208E-3</v>
      </c>
    </row>
    <row r="13" spans="1:1" x14ac:dyDescent="0.2">
      <c r="A13">
        <f>'Remission rates'!$D$14</f>
        <v>3.5672619301945208E-3</v>
      </c>
    </row>
    <row r="14" spans="1:1" x14ac:dyDescent="0.2">
      <c r="A14">
        <f>'Remission rates'!$D$14</f>
        <v>3.5672619301945208E-3</v>
      </c>
    </row>
    <row r="15" spans="1:1" x14ac:dyDescent="0.2">
      <c r="A15">
        <f>'Remission rates'!$D$14</f>
        <v>3.5672619301945208E-3</v>
      </c>
    </row>
    <row r="16" spans="1:1" x14ac:dyDescent="0.2">
      <c r="A16">
        <f>'Remission rates'!$D$14</f>
        <v>3.5672619301945208E-3</v>
      </c>
    </row>
    <row r="17" spans="1:1" x14ac:dyDescent="0.2">
      <c r="A17">
        <f>'Remission rates'!$D$14</f>
        <v>3.5672619301945208E-3</v>
      </c>
    </row>
    <row r="18" spans="1:1" x14ac:dyDescent="0.2">
      <c r="A18">
        <f>'Remission rates'!$D$14</f>
        <v>3.5672619301945208E-3</v>
      </c>
    </row>
    <row r="19" spans="1:1" x14ac:dyDescent="0.2">
      <c r="A19">
        <f>'Remission rates'!$D$14</f>
        <v>3.5672619301945208E-3</v>
      </c>
    </row>
    <row r="20" spans="1:1" x14ac:dyDescent="0.2">
      <c r="A20">
        <f>'Remission rates'!$D$14</f>
        <v>3.5672619301945208E-3</v>
      </c>
    </row>
    <row r="21" spans="1:1" x14ac:dyDescent="0.2">
      <c r="A21">
        <f>'Remission rates'!$D$14</f>
        <v>3.5672619301945208E-3</v>
      </c>
    </row>
    <row r="22" spans="1:1" x14ac:dyDescent="0.2">
      <c r="A22">
        <f>'Remission rates'!$D$14</f>
        <v>3.5672619301945208E-3</v>
      </c>
    </row>
    <row r="23" spans="1:1" x14ac:dyDescent="0.2">
      <c r="A23">
        <f>'Remission rates'!$D$14</f>
        <v>3.5672619301945208E-3</v>
      </c>
    </row>
    <row r="24" spans="1:1" x14ac:dyDescent="0.2">
      <c r="A24">
        <f>'Remission rates'!$D$14</f>
        <v>3.5672619301945208E-3</v>
      </c>
    </row>
    <row r="25" spans="1:1" x14ac:dyDescent="0.2">
      <c r="A25">
        <f>'Remission rates'!$D$14</f>
        <v>3.5672619301945208E-3</v>
      </c>
    </row>
    <row r="26" spans="1:1" x14ac:dyDescent="0.2">
      <c r="A26">
        <f>'Remission rates'!$D$14</f>
        <v>3.5672619301945208E-3</v>
      </c>
    </row>
    <row r="27" spans="1:1" x14ac:dyDescent="0.2">
      <c r="A27">
        <f>'Remission rates'!$D$14</f>
        <v>3.5672619301945208E-3</v>
      </c>
    </row>
    <row r="28" spans="1:1" x14ac:dyDescent="0.2">
      <c r="A28">
        <f>'Remission rates'!$D$14</f>
        <v>3.5672619301945208E-3</v>
      </c>
    </row>
    <row r="29" spans="1:1" x14ac:dyDescent="0.2">
      <c r="A29">
        <f>'Remission rates'!$D$14</f>
        <v>3.5672619301945208E-3</v>
      </c>
    </row>
    <row r="30" spans="1:1" x14ac:dyDescent="0.2">
      <c r="A30">
        <f>'Remission rates'!$D$14</f>
        <v>3.5672619301945208E-3</v>
      </c>
    </row>
    <row r="31" spans="1:1" x14ac:dyDescent="0.2">
      <c r="A31">
        <f>'Remission rates'!$D$14</f>
        <v>3.5672619301945208E-3</v>
      </c>
    </row>
    <row r="32" spans="1:1" x14ac:dyDescent="0.2">
      <c r="A32">
        <f>'Remission rates'!$D$14</f>
        <v>3.5672619301945208E-3</v>
      </c>
    </row>
    <row r="33" spans="1:1" x14ac:dyDescent="0.2">
      <c r="A33">
        <f>'Remission rates'!$D$14</f>
        <v>3.5672619301945208E-3</v>
      </c>
    </row>
    <row r="34" spans="1:1" x14ac:dyDescent="0.2">
      <c r="A34">
        <f>'Remission rates'!$D$14</f>
        <v>3.5672619301945208E-3</v>
      </c>
    </row>
    <row r="35" spans="1:1" x14ac:dyDescent="0.2">
      <c r="A35">
        <f>'Remission rates'!$D$14</f>
        <v>3.5672619301945208E-3</v>
      </c>
    </row>
    <row r="36" spans="1:1" x14ac:dyDescent="0.2">
      <c r="A36">
        <f>'Remission rates'!$D$14</f>
        <v>3.5672619301945208E-3</v>
      </c>
    </row>
    <row r="37" spans="1:1" x14ac:dyDescent="0.2">
      <c r="A37">
        <f>'Remission rates'!$D$14</f>
        <v>3.5672619301945208E-3</v>
      </c>
    </row>
    <row r="38" spans="1:1" x14ac:dyDescent="0.2">
      <c r="A38">
        <f>'Remission rates'!$D$14</f>
        <v>3.5672619301945208E-3</v>
      </c>
    </row>
    <row r="39" spans="1:1" x14ac:dyDescent="0.2">
      <c r="A39">
        <f>'Remission rates'!$D$14</f>
        <v>3.5672619301945208E-3</v>
      </c>
    </row>
    <row r="40" spans="1:1" x14ac:dyDescent="0.2">
      <c r="A40">
        <f>'Remission rates'!$D$14</f>
        <v>3.5672619301945208E-3</v>
      </c>
    </row>
    <row r="41" spans="1:1" x14ac:dyDescent="0.2">
      <c r="A41">
        <f>'Remission rates'!$D$14</f>
        <v>3.5672619301945208E-3</v>
      </c>
    </row>
    <row r="42" spans="1:1" x14ac:dyDescent="0.2">
      <c r="A42">
        <f>'Remission rates'!$D$14</f>
        <v>3.5672619301945208E-3</v>
      </c>
    </row>
    <row r="43" spans="1:1" x14ac:dyDescent="0.2">
      <c r="A43">
        <f>'Remission rates'!$D$14</f>
        <v>3.5672619301945208E-3</v>
      </c>
    </row>
    <row r="44" spans="1:1" x14ac:dyDescent="0.2">
      <c r="A44">
        <f>'Remission rates'!$D$14</f>
        <v>3.5672619301945208E-3</v>
      </c>
    </row>
    <row r="45" spans="1:1" x14ac:dyDescent="0.2">
      <c r="A45">
        <f>'Remission rates'!$D$14</f>
        <v>3.5672619301945208E-3</v>
      </c>
    </row>
    <row r="46" spans="1:1" x14ac:dyDescent="0.2">
      <c r="A46">
        <f>'Remission rates'!$D$14</f>
        <v>3.5672619301945208E-3</v>
      </c>
    </row>
    <row r="47" spans="1:1" x14ac:dyDescent="0.2">
      <c r="A47">
        <f>'Remission rates'!$D$14</f>
        <v>3.5672619301945208E-3</v>
      </c>
    </row>
    <row r="48" spans="1:1" x14ac:dyDescent="0.2">
      <c r="A48">
        <f>'Remission rates'!$D$14</f>
        <v>3.5672619301945208E-3</v>
      </c>
    </row>
    <row r="49" spans="1:1" x14ac:dyDescent="0.2">
      <c r="A49">
        <f>'Remission rates'!$D$14</f>
        <v>3.5672619301945208E-3</v>
      </c>
    </row>
    <row r="50" spans="1:1" x14ac:dyDescent="0.2">
      <c r="A50">
        <f>'Remission rates'!$D$14</f>
        <v>3.5672619301945208E-3</v>
      </c>
    </row>
    <row r="51" spans="1:1" x14ac:dyDescent="0.2">
      <c r="A51">
        <f>'Remission rates'!$D$14</f>
        <v>3.5672619301945208E-3</v>
      </c>
    </row>
    <row r="52" spans="1:1" x14ac:dyDescent="0.2">
      <c r="A52">
        <f>'Remission rates'!$D$14</f>
        <v>3.5672619301945208E-3</v>
      </c>
    </row>
    <row r="53" spans="1:1" x14ac:dyDescent="0.2">
      <c r="A53">
        <f>'Remission rates'!$E$14</f>
        <v>2.4592106578595896E-3</v>
      </c>
    </row>
    <row r="54" spans="1:1" x14ac:dyDescent="0.2">
      <c r="A54">
        <f>'Remission rates'!$E$14</f>
        <v>2.4592106578595896E-3</v>
      </c>
    </row>
    <row r="55" spans="1:1" x14ac:dyDescent="0.2">
      <c r="A55">
        <f>'Remission rates'!$E$14</f>
        <v>2.4592106578595896E-3</v>
      </c>
    </row>
    <row r="56" spans="1:1" x14ac:dyDescent="0.2">
      <c r="A56">
        <f>'Remission rates'!$E$14</f>
        <v>2.4592106578595896E-3</v>
      </c>
    </row>
    <row r="57" spans="1:1" x14ac:dyDescent="0.2">
      <c r="A57">
        <f>'Remission rates'!$E$14</f>
        <v>2.4592106578595896E-3</v>
      </c>
    </row>
    <row r="58" spans="1:1" x14ac:dyDescent="0.2">
      <c r="A58">
        <f>'Remission rates'!$E$14</f>
        <v>2.4592106578595896E-3</v>
      </c>
    </row>
    <row r="59" spans="1:1" x14ac:dyDescent="0.2">
      <c r="A59">
        <f>'Remission rates'!$E$14</f>
        <v>2.4592106578595896E-3</v>
      </c>
    </row>
    <row r="60" spans="1:1" x14ac:dyDescent="0.2">
      <c r="A60">
        <f>'Remission rates'!$E$14</f>
        <v>2.4592106578595896E-3</v>
      </c>
    </row>
    <row r="61" spans="1:1" x14ac:dyDescent="0.2">
      <c r="A61">
        <f>'Remission rates'!$E$14</f>
        <v>2.4592106578595896E-3</v>
      </c>
    </row>
    <row r="62" spans="1:1" x14ac:dyDescent="0.2">
      <c r="A62">
        <f>'Remission rates'!$E$14</f>
        <v>2.4592106578595896E-3</v>
      </c>
    </row>
    <row r="63" spans="1:1" x14ac:dyDescent="0.2">
      <c r="A63">
        <f>'Remission rates'!$E$14</f>
        <v>2.4592106578595896E-3</v>
      </c>
    </row>
    <row r="64" spans="1:1" x14ac:dyDescent="0.2">
      <c r="A64">
        <f>'Remission rates'!$E$14</f>
        <v>2.4592106578595896E-3</v>
      </c>
    </row>
    <row r="65" spans="1:1" x14ac:dyDescent="0.2">
      <c r="A65">
        <f>'Remission rates'!$E$14</f>
        <v>2.4592106578595896E-3</v>
      </c>
    </row>
    <row r="66" spans="1:1" x14ac:dyDescent="0.2">
      <c r="A66">
        <f>'Remission rates'!$E$14</f>
        <v>2.4592106578595896E-3</v>
      </c>
    </row>
    <row r="67" spans="1:1" x14ac:dyDescent="0.2">
      <c r="A67">
        <f>'Remission rates'!$E$14</f>
        <v>2.4592106578595896E-3</v>
      </c>
    </row>
    <row r="68" spans="1:1" x14ac:dyDescent="0.2">
      <c r="A68">
        <f>'Remission rates'!$E$14</f>
        <v>2.4592106578595896E-3</v>
      </c>
    </row>
    <row r="69" spans="1:1" x14ac:dyDescent="0.2">
      <c r="A69">
        <f>'Remission rates'!$E$14</f>
        <v>2.4592106578595896E-3</v>
      </c>
    </row>
    <row r="70" spans="1:1" x14ac:dyDescent="0.2">
      <c r="A70">
        <f>'Remission rates'!$E$14</f>
        <v>2.4592106578595896E-3</v>
      </c>
    </row>
    <row r="71" spans="1:1" x14ac:dyDescent="0.2">
      <c r="A71">
        <f>'Remission rates'!$E$14</f>
        <v>2.4592106578595896E-3</v>
      </c>
    </row>
    <row r="72" spans="1:1" x14ac:dyDescent="0.2">
      <c r="A72">
        <f>'Remission rates'!$E$14</f>
        <v>2.4592106578595896E-3</v>
      </c>
    </row>
    <row r="73" spans="1:1" x14ac:dyDescent="0.2">
      <c r="A73">
        <f>'Remission rates'!$E$14</f>
        <v>2.4592106578595896E-3</v>
      </c>
    </row>
    <row r="74" spans="1:1" x14ac:dyDescent="0.2">
      <c r="A74">
        <f>'Remission rates'!$E$14</f>
        <v>2.4592106578595896E-3</v>
      </c>
    </row>
    <row r="75" spans="1:1" x14ac:dyDescent="0.2">
      <c r="A75">
        <f>'Remission rates'!$E$14</f>
        <v>2.4592106578595896E-3</v>
      </c>
    </row>
    <row r="76" spans="1:1" x14ac:dyDescent="0.2">
      <c r="A76">
        <f>'Remission rates'!$E$14</f>
        <v>2.4592106578595896E-3</v>
      </c>
    </row>
    <row r="77" spans="1:1" x14ac:dyDescent="0.2">
      <c r="A77">
        <f>'Remission rates'!$E$14</f>
        <v>2.4592106578595896E-3</v>
      </c>
    </row>
    <row r="78" spans="1:1" x14ac:dyDescent="0.2">
      <c r="A78">
        <f>'Remission rates'!$E$14</f>
        <v>2.4592106578595896E-3</v>
      </c>
    </row>
    <row r="79" spans="1:1" x14ac:dyDescent="0.2">
      <c r="A79">
        <f>'Remission rates'!$E$14</f>
        <v>2.4592106578595896E-3</v>
      </c>
    </row>
    <row r="80" spans="1:1" x14ac:dyDescent="0.2">
      <c r="A80">
        <f>'Remission rates'!$E$14</f>
        <v>2.4592106578595896E-3</v>
      </c>
    </row>
    <row r="81" spans="1:1" x14ac:dyDescent="0.2">
      <c r="A81">
        <f>'Remission rates'!$E$14</f>
        <v>2.4592106578595896E-3</v>
      </c>
    </row>
    <row r="82" spans="1:1" x14ac:dyDescent="0.2">
      <c r="A82">
        <f>'Remission rates'!$E$14</f>
        <v>2.4592106578595896E-3</v>
      </c>
    </row>
    <row r="83" spans="1:1" x14ac:dyDescent="0.2">
      <c r="A83">
        <f>'Remission rates'!$E$14</f>
        <v>2.4592106578595896E-3</v>
      </c>
    </row>
    <row r="84" spans="1:1" x14ac:dyDescent="0.2">
      <c r="A84">
        <f>'Remission rates'!$E$14</f>
        <v>2.4592106578595896E-3</v>
      </c>
    </row>
    <row r="85" spans="1:1" x14ac:dyDescent="0.2">
      <c r="A85">
        <f>'Remission rates'!$E$14</f>
        <v>2.4592106578595896E-3</v>
      </c>
    </row>
    <row r="86" spans="1:1" x14ac:dyDescent="0.2">
      <c r="A86">
        <f>'Remission rates'!$E$14</f>
        <v>2.4592106578595896E-3</v>
      </c>
    </row>
    <row r="87" spans="1:1" x14ac:dyDescent="0.2">
      <c r="A87">
        <f>'Remission rates'!$E$14</f>
        <v>2.4592106578595896E-3</v>
      </c>
    </row>
    <row r="88" spans="1:1" x14ac:dyDescent="0.2">
      <c r="A88">
        <f>'Remission rates'!$E$14</f>
        <v>2.4592106578595896E-3</v>
      </c>
    </row>
    <row r="89" spans="1:1" x14ac:dyDescent="0.2">
      <c r="A89">
        <f>'Remission rates'!$E$14</f>
        <v>2.4592106578595896E-3</v>
      </c>
    </row>
    <row r="90" spans="1:1" x14ac:dyDescent="0.2">
      <c r="A90">
        <f>'Remission rates'!$E$14</f>
        <v>2.4592106578595896E-3</v>
      </c>
    </row>
    <row r="91" spans="1:1" x14ac:dyDescent="0.2">
      <c r="A91">
        <f>'Remission rates'!$E$14</f>
        <v>2.4592106578595896E-3</v>
      </c>
    </row>
    <row r="92" spans="1:1" x14ac:dyDescent="0.2">
      <c r="A92">
        <f>'Remission rates'!$E$14</f>
        <v>2.4592106578595896E-3</v>
      </c>
    </row>
    <row r="93" spans="1:1" x14ac:dyDescent="0.2">
      <c r="A93">
        <f>'Remission rates'!$E$14</f>
        <v>2.4592106578595896E-3</v>
      </c>
    </row>
    <row r="94" spans="1:1" x14ac:dyDescent="0.2">
      <c r="A94">
        <f>'Remission rates'!$E$14</f>
        <v>2.4592106578595896E-3</v>
      </c>
    </row>
    <row r="95" spans="1:1" x14ac:dyDescent="0.2">
      <c r="A95">
        <f>'Remission rates'!$E$14</f>
        <v>2.4592106578595896E-3</v>
      </c>
    </row>
    <row r="96" spans="1:1" x14ac:dyDescent="0.2">
      <c r="A96">
        <f>'Remission rates'!$E$14</f>
        <v>2.4592106578595896E-3</v>
      </c>
    </row>
    <row r="97" spans="1:1" x14ac:dyDescent="0.2">
      <c r="A97">
        <f>'Remission rates'!$E$14</f>
        <v>2.4592106578595896E-3</v>
      </c>
    </row>
    <row r="98" spans="1:1" x14ac:dyDescent="0.2">
      <c r="A98">
        <f>'Remission rates'!$E$14</f>
        <v>2.4592106578595896E-3</v>
      </c>
    </row>
    <row r="99" spans="1:1" x14ac:dyDescent="0.2">
      <c r="A99">
        <f>'Remission rates'!$E$14</f>
        <v>2.4592106578595896E-3</v>
      </c>
    </row>
    <row r="100" spans="1:1" x14ac:dyDescent="0.2">
      <c r="A100">
        <f>'Remission rates'!$E$14</f>
        <v>2.4592106578595896E-3</v>
      </c>
    </row>
    <row r="101" spans="1:1" x14ac:dyDescent="0.2">
      <c r="A101">
        <f>'Remission rates'!$E$14</f>
        <v>2.4592106578595896E-3</v>
      </c>
    </row>
    <row r="102" spans="1:1" x14ac:dyDescent="0.2">
      <c r="A102">
        <f>'Remission rates'!$E$14</f>
        <v>2.4592106578595896E-3</v>
      </c>
    </row>
    <row r="103" spans="1:1" x14ac:dyDescent="0.2">
      <c r="A103">
        <f>'Remission rates'!$E$14</f>
        <v>2.4592106578595896E-3</v>
      </c>
    </row>
    <row r="104" spans="1:1" x14ac:dyDescent="0.2">
      <c r="A104">
        <f>'Remission rates'!$F$14</f>
        <v>1.9314790309126195E-3</v>
      </c>
    </row>
    <row r="105" spans="1:1" x14ac:dyDescent="0.2">
      <c r="A105">
        <f>'Remission rates'!$F$14</f>
        <v>1.9314790309126195E-3</v>
      </c>
    </row>
    <row r="106" spans="1:1" x14ac:dyDescent="0.2">
      <c r="A106">
        <f>'Remission rates'!$F$14</f>
        <v>1.9314790309126195E-3</v>
      </c>
    </row>
    <row r="107" spans="1:1" x14ac:dyDescent="0.2">
      <c r="A107">
        <f>'Remission rates'!$F$14</f>
        <v>1.9314790309126195E-3</v>
      </c>
    </row>
    <row r="108" spans="1:1" x14ac:dyDescent="0.2">
      <c r="A108">
        <f>'Remission rates'!$F$14</f>
        <v>1.9314790309126195E-3</v>
      </c>
    </row>
    <row r="109" spans="1:1" x14ac:dyDescent="0.2">
      <c r="A109">
        <f>'Remission rates'!$F$14</f>
        <v>1.9314790309126195E-3</v>
      </c>
    </row>
    <row r="110" spans="1:1" x14ac:dyDescent="0.2">
      <c r="A110">
        <f>'Remission rates'!$F$14</f>
        <v>1.9314790309126195E-3</v>
      </c>
    </row>
    <row r="111" spans="1:1" x14ac:dyDescent="0.2">
      <c r="A111">
        <f>'Remission rates'!$F$14</f>
        <v>1.9314790309126195E-3</v>
      </c>
    </row>
    <row r="112" spans="1:1" x14ac:dyDescent="0.2">
      <c r="A112">
        <f>'Remission rates'!$F$14</f>
        <v>1.9314790309126195E-3</v>
      </c>
    </row>
    <row r="113" spans="1:1" x14ac:dyDescent="0.2">
      <c r="A113">
        <f>'Remission rates'!$F$14</f>
        <v>1.9314790309126195E-3</v>
      </c>
    </row>
    <row r="114" spans="1:1" x14ac:dyDescent="0.2">
      <c r="A114">
        <f>'Remission rates'!$F$14</f>
        <v>1.9314790309126195E-3</v>
      </c>
    </row>
    <row r="115" spans="1:1" x14ac:dyDescent="0.2">
      <c r="A115">
        <f>'Remission rates'!$F$14</f>
        <v>1.9314790309126195E-3</v>
      </c>
    </row>
    <row r="116" spans="1:1" x14ac:dyDescent="0.2">
      <c r="A116">
        <f>'Remission rates'!$F$14</f>
        <v>1.9314790309126195E-3</v>
      </c>
    </row>
    <row r="117" spans="1:1" x14ac:dyDescent="0.2">
      <c r="A117">
        <f>'Remission rates'!$F$14</f>
        <v>1.9314790309126195E-3</v>
      </c>
    </row>
    <row r="118" spans="1:1" x14ac:dyDescent="0.2">
      <c r="A118">
        <f>'Remission rates'!$F$14</f>
        <v>1.9314790309126195E-3</v>
      </c>
    </row>
    <row r="119" spans="1:1" x14ac:dyDescent="0.2">
      <c r="A119">
        <f>'Remission rates'!$F$14</f>
        <v>1.9314790309126195E-3</v>
      </c>
    </row>
    <row r="120" spans="1:1" x14ac:dyDescent="0.2">
      <c r="A120">
        <f>'Remission rates'!$F$14</f>
        <v>1.9314790309126195E-3</v>
      </c>
    </row>
    <row r="121" spans="1:1" x14ac:dyDescent="0.2">
      <c r="A121">
        <f>'Remission rates'!$F$14</f>
        <v>1.9314790309126195E-3</v>
      </c>
    </row>
    <row r="122" spans="1:1" x14ac:dyDescent="0.2">
      <c r="A122">
        <f>'Remission rates'!$F$14</f>
        <v>1.9314790309126195E-3</v>
      </c>
    </row>
    <row r="123" spans="1:1" x14ac:dyDescent="0.2">
      <c r="A123">
        <f>'Remission rates'!$F$14</f>
        <v>1.9314790309126195E-3</v>
      </c>
    </row>
    <row r="124" spans="1:1" x14ac:dyDescent="0.2">
      <c r="A124">
        <f>'Remission rates'!$F$14</f>
        <v>1.9314790309126195E-3</v>
      </c>
    </row>
    <row r="125" spans="1:1" x14ac:dyDescent="0.2">
      <c r="A125">
        <f>'Remission rates'!$F$14</f>
        <v>1.9314790309126195E-3</v>
      </c>
    </row>
    <row r="126" spans="1:1" x14ac:dyDescent="0.2">
      <c r="A126">
        <f>'Remission rates'!$F$14</f>
        <v>1.9314790309126195E-3</v>
      </c>
    </row>
    <row r="127" spans="1:1" x14ac:dyDescent="0.2">
      <c r="A127">
        <f>'Remission rates'!$F$14</f>
        <v>1.9314790309126195E-3</v>
      </c>
    </row>
    <row r="128" spans="1:1" x14ac:dyDescent="0.2">
      <c r="A128">
        <f>'Remission rates'!$F$14</f>
        <v>1.9314790309126195E-3</v>
      </c>
    </row>
    <row r="129" spans="1:1" x14ac:dyDescent="0.2">
      <c r="A129">
        <f>'Remission rates'!$F$14</f>
        <v>1.9314790309126195E-3</v>
      </c>
    </row>
    <row r="130" spans="1:1" x14ac:dyDescent="0.2">
      <c r="A130">
        <f>'Remission rates'!$F$14</f>
        <v>1.9314790309126195E-3</v>
      </c>
    </row>
    <row r="131" spans="1:1" x14ac:dyDescent="0.2">
      <c r="A131">
        <f>'Remission rates'!$F$14</f>
        <v>1.9314790309126195E-3</v>
      </c>
    </row>
    <row r="132" spans="1:1" x14ac:dyDescent="0.2">
      <c r="A132">
        <f>'Remission rates'!$F$14</f>
        <v>1.9314790309126195E-3</v>
      </c>
    </row>
    <row r="133" spans="1:1" x14ac:dyDescent="0.2">
      <c r="A133">
        <f>'Remission rates'!$F$14</f>
        <v>1.9314790309126195E-3</v>
      </c>
    </row>
    <row r="134" spans="1:1" x14ac:dyDescent="0.2">
      <c r="A134">
        <f>'Remission rates'!$F$14</f>
        <v>1.9314790309126195E-3</v>
      </c>
    </row>
    <row r="135" spans="1:1" x14ac:dyDescent="0.2">
      <c r="A135">
        <f>'Remission rates'!$F$14</f>
        <v>1.9314790309126195E-3</v>
      </c>
    </row>
    <row r="136" spans="1:1" x14ac:dyDescent="0.2">
      <c r="A136">
        <f>'Remission rates'!$F$14</f>
        <v>1.9314790309126195E-3</v>
      </c>
    </row>
    <row r="137" spans="1:1" x14ac:dyDescent="0.2">
      <c r="A137">
        <f>'Remission rates'!$F$14</f>
        <v>1.9314790309126195E-3</v>
      </c>
    </row>
    <row r="138" spans="1:1" x14ac:dyDescent="0.2">
      <c r="A138">
        <f>'Remission rates'!$F$14</f>
        <v>1.9314790309126195E-3</v>
      </c>
    </row>
    <row r="139" spans="1:1" x14ac:dyDescent="0.2">
      <c r="A139">
        <f>'Remission rates'!$F$14</f>
        <v>1.9314790309126195E-3</v>
      </c>
    </row>
    <row r="140" spans="1:1" x14ac:dyDescent="0.2">
      <c r="A140">
        <f>'Remission rates'!$F$14</f>
        <v>1.9314790309126195E-3</v>
      </c>
    </row>
    <row r="141" spans="1:1" x14ac:dyDescent="0.2">
      <c r="A141">
        <f>'Remission rates'!$F$14</f>
        <v>1.9314790309126195E-3</v>
      </c>
    </row>
    <row r="142" spans="1:1" x14ac:dyDescent="0.2">
      <c r="A142">
        <f>'Remission rates'!$F$14</f>
        <v>1.9314790309126195E-3</v>
      </c>
    </row>
    <row r="143" spans="1:1" x14ac:dyDescent="0.2">
      <c r="A143">
        <f>'Remission rates'!$F$14</f>
        <v>1.9314790309126195E-3</v>
      </c>
    </row>
    <row r="144" spans="1:1" x14ac:dyDescent="0.2">
      <c r="A144">
        <f>'Remission rates'!$F$14</f>
        <v>1.9314790309126195E-3</v>
      </c>
    </row>
    <row r="145" spans="1:1" x14ac:dyDescent="0.2">
      <c r="A145">
        <f>'Remission rates'!$F$14</f>
        <v>1.9314790309126195E-3</v>
      </c>
    </row>
    <row r="146" spans="1:1" x14ac:dyDescent="0.2">
      <c r="A146">
        <f>'Remission rates'!$F$14</f>
        <v>1.9314790309126195E-3</v>
      </c>
    </row>
    <row r="147" spans="1:1" x14ac:dyDescent="0.2">
      <c r="A147">
        <f>'Remission rates'!$F$14</f>
        <v>1.9314790309126195E-3</v>
      </c>
    </row>
    <row r="148" spans="1:1" x14ac:dyDescent="0.2">
      <c r="A148">
        <f>'Remission rates'!$F$14</f>
        <v>1.9314790309126195E-3</v>
      </c>
    </row>
    <row r="149" spans="1:1" x14ac:dyDescent="0.2">
      <c r="A149">
        <f>'Remission rates'!$F$14</f>
        <v>1.9314790309126195E-3</v>
      </c>
    </row>
    <row r="150" spans="1:1" x14ac:dyDescent="0.2">
      <c r="A150">
        <f>'Remission rates'!$F$14</f>
        <v>1.9314790309126195E-3</v>
      </c>
    </row>
    <row r="151" spans="1:1" x14ac:dyDescent="0.2">
      <c r="A151">
        <f>'Remission rates'!$F$14</f>
        <v>1.9314790309126195E-3</v>
      </c>
    </row>
    <row r="152" spans="1:1" x14ac:dyDescent="0.2">
      <c r="A152">
        <f>'Remission rates'!$F$14</f>
        <v>1.9314790309126195E-3</v>
      </c>
    </row>
    <row r="153" spans="1:1" x14ac:dyDescent="0.2">
      <c r="A153">
        <f>'Remission rates'!$F$14</f>
        <v>1.9314790309126195E-3</v>
      </c>
    </row>
    <row r="154" spans="1:1" x14ac:dyDescent="0.2">
      <c r="A154">
        <f>'Remission rates'!$F$14</f>
        <v>1.9314790309126195E-3</v>
      </c>
    </row>
    <row r="155" spans="1:1" x14ac:dyDescent="0.2">
      <c r="A155">
        <f>'Remission rates'!$F$14</f>
        <v>1.9314790309126195E-3</v>
      </c>
    </row>
    <row r="156" spans="1:1" x14ac:dyDescent="0.2">
      <c r="A156">
        <f>'Remission rates'!$F$14</f>
        <v>1.9314790309126195E-3</v>
      </c>
    </row>
    <row r="157" spans="1:1" x14ac:dyDescent="0.2">
      <c r="A157">
        <f>'Remission rates'!$G$14</f>
        <v>1.7468571684999823E-3</v>
      </c>
    </row>
    <row r="158" spans="1:1" x14ac:dyDescent="0.2">
      <c r="A158">
        <f>'Remission rates'!$G$14</f>
        <v>1.7468571684999823E-3</v>
      </c>
    </row>
    <row r="159" spans="1:1" x14ac:dyDescent="0.2">
      <c r="A159">
        <f>'Remission rates'!$G$14</f>
        <v>1.7468571684999823E-3</v>
      </c>
    </row>
    <row r="160" spans="1:1" x14ac:dyDescent="0.2">
      <c r="A160">
        <f>'Remission rates'!$G$14</f>
        <v>1.7468571684999823E-3</v>
      </c>
    </row>
    <row r="161" spans="1:1" x14ac:dyDescent="0.2">
      <c r="A161">
        <f>'Remission rates'!$G$14</f>
        <v>1.7468571684999823E-3</v>
      </c>
    </row>
    <row r="162" spans="1:1" x14ac:dyDescent="0.2">
      <c r="A162">
        <f>'Remission rates'!$G$14</f>
        <v>1.7468571684999823E-3</v>
      </c>
    </row>
    <row r="163" spans="1:1" x14ac:dyDescent="0.2">
      <c r="A163">
        <f>'Remission rates'!$G$14</f>
        <v>1.7468571684999823E-3</v>
      </c>
    </row>
    <row r="164" spans="1:1" x14ac:dyDescent="0.2">
      <c r="A164">
        <f>'Remission rates'!$G$14</f>
        <v>1.7468571684999823E-3</v>
      </c>
    </row>
    <row r="165" spans="1:1" x14ac:dyDescent="0.2">
      <c r="A165">
        <f>'Remission rates'!$G$14</f>
        <v>1.7468571684999823E-3</v>
      </c>
    </row>
    <row r="166" spans="1:1" x14ac:dyDescent="0.2">
      <c r="A166">
        <f>'Remission rates'!$G$14</f>
        <v>1.7468571684999823E-3</v>
      </c>
    </row>
    <row r="167" spans="1:1" x14ac:dyDescent="0.2">
      <c r="A167">
        <f>'Remission rates'!$G$14</f>
        <v>1.7468571684999823E-3</v>
      </c>
    </row>
    <row r="168" spans="1:1" x14ac:dyDescent="0.2">
      <c r="A168">
        <f>'Remission rates'!$G$14</f>
        <v>1.7468571684999823E-3</v>
      </c>
    </row>
    <row r="169" spans="1:1" x14ac:dyDescent="0.2">
      <c r="A169">
        <f>'Remission rates'!$G$14</f>
        <v>1.7468571684999823E-3</v>
      </c>
    </row>
    <row r="170" spans="1:1" x14ac:dyDescent="0.2">
      <c r="A170">
        <f>'Remission rates'!$G$14</f>
        <v>1.7468571684999823E-3</v>
      </c>
    </row>
    <row r="171" spans="1:1" x14ac:dyDescent="0.2">
      <c r="A171">
        <f>'Remission rates'!$G$14</f>
        <v>1.7468571684999823E-3</v>
      </c>
    </row>
    <row r="172" spans="1:1" x14ac:dyDescent="0.2">
      <c r="A172">
        <f>'Remission rates'!$G$14</f>
        <v>1.7468571684999823E-3</v>
      </c>
    </row>
    <row r="173" spans="1:1" x14ac:dyDescent="0.2">
      <c r="A173">
        <f>'Remission rates'!$G$14</f>
        <v>1.7468571684999823E-3</v>
      </c>
    </row>
    <row r="174" spans="1:1" x14ac:dyDescent="0.2">
      <c r="A174">
        <f>'Remission rates'!$G$14</f>
        <v>1.7468571684999823E-3</v>
      </c>
    </row>
    <row r="175" spans="1:1" x14ac:dyDescent="0.2">
      <c r="A175">
        <f>'Remission rates'!$G$14</f>
        <v>1.7468571684999823E-3</v>
      </c>
    </row>
    <row r="176" spans="1:1" x14ac:dyDescent="0.2">
      <c r="A176">
        <f>'Remission rates'!$G$14</f>
        <v>1.7468571684999823E-3</v>
      </c>
    </row>
    <row r="177" spans="1:1" x14ac:dyDescent="0.2">
      <c r="A177">
        <f>'Remission rates'!$G$14</f>
        <v>1.7468571684999823E-3</v>
      </c>
    </row>
    <row r="178" spans="1:1" x14ac:dyDescent="0.2">
      <c r="A178">
        <f>'Remission rates'!$G$14</f>
        <v>1.7468571684999823E-3</v>
      </c>
    </row>
    <row r="179" spans="1:1" x14ac:dyDescent="0.2">
      <c r="A179">
        <f>'Remission rates'!$G$14</f>
        <v>1.7468571684999823E-3</v>
      </c>
    </row>
    <row r="180" spans="1:1" x14ac:dyDescent="0.2">
      <c r="A180">
        <f>'Remission rates'!$G$14</f>
        <v>1.7468571684999823E-3</v>
      </c>
    </row>
    <row r="181" spans="1:1" x14ac:dyDescent="0.2">
      <c r="A181">
        <f>'Remission rates'!$G$14</f>
        <v>1.7468571684999823E-3</v>
      </c>
    </row>
    <row r="182" spans="1:1" x14ac:dyDescent="0.2">
      <c r="A182">
        <f>'Remission rates'!$G$14</f>
        <v>1.7468571684999823E-3</v>
      </c>
    </row>
    <row r="183" spans="1:1" x14ac:dyDescent="0.2">
      <c r="A183">
        <f>'Remission rates'!$G$14</f>
        <v>1.7468571684999823E-3</v>
      </c>
    </row>
    <row r="184" spans="1:1" x14ac:dyDescent="0.2">
      <c r="A184">
        <f>'Remission rates'!$G$14</f>
        <v>1.7468571684999823E-3</v>
      </c>
    </row>
    <row r="185" spans="1:1" x14ac:dyDescent="0.2">
      <c r="A185">
        <f>'Remission rates'!$G$14</f>
        <v>1.7468571684999823E-3</v>
      </c>
    </row>
    <row r="186" spans="1:1" x14ac:dyDescent="0.2">
      <c r="A186">
        <f>'Remission rates'!$G$14</f>
        <v>1.7468571684999823E-3</v>
      </c>
    </row>
    <row r="187" spans="1:1" x14ac:dyDescent="0.2">
      <c r="A187">
        <f>'Remission rates'!$G$14</f>
        <v>1.7468571684999823E-3</v>
      </c>
    </row>
    <row r="188" spans="1:1" x14ac:dyDescent="0.2">
      <c r="A188">
        <f>'Remission rates'!$G$14</f>
        <v>1.7468571684999823E-3</v>
      </c>
    </row>
    <row r="189" spans="1:1" x14ac:dyDescent="0.2">
      <c r="A189">
        <f>'Remission rates'!$G$14</f>
        <v>1.7468571684999823E-3</v>
      </c>
    </row>
    <row r="190" spans="1:1" x14ac:dyDescent="0.2">
      <c r="A190">
        <f>'Remission rates'!$G$14</f>
        <v>1.7468571684999823E-3</v>
      </c>
    </row>
    <row r="191" spans="1:1" x14ac:dyDescent="0.2">
      <c r="A191">
        <f>'Remission rates'!$G$14</f>
        <v>1.7468571684999823E-3</v>
      </c>
    </row>
    <row r="192" spans="1:1" x14ac:dyDescent="0.2">
      <c r="A192">
        <f>'Remission rates'!$G$14</f>
        <v>1.7468571684999823E-3</v>
      </c>
    </row>
    <row r="193" spans="1:1" x14ac:dyDescent="0.2">
      <c r="A193">
        <f>'Remission rates'!$G$14</f>
        <v>1.7468571684999823E-3</v>
      </c>
    </row>
    <row r="194" spans="1:1" x14ac:dyDescent="0.2">
      <c r="A194">
        <f>'Remission rates'!$G$14</f>
        <v>1.7468571684999823E-3</v>
      </c>
    </row>
    <row r="195" spans="1:1" x14ac:dyDescent="0.2">
      <c r="A195">
        <f>'Remission rates'!$G$14</f>
        <v>1.7468571684999823E-3</v>
      </c>
    </row>
    <row r="196" spans="1:1" x14ac:dyDescent="0.2">
      <c r="A196">
        <f>'Remission rates'!$G$14</f>
        <v>1.7468571684999823E-3</v>
      </c>
    </row>
    <row r="197" spans="1:1" x14ac:dyDescent="0.2">
      <c r="A197">
        <f>'Remission rates'!$G$14</f>
        <v>1.7468571684999823E-3</v>
      </c>
    </row>
    <row r="198" spans="1:1" x14ac:dyDescent="0.2">
      <c r="A198">
        <f>'Remission rates'!$G$14</f>
        <v>1.7468571684999823E-3</v>
      </c>
    </row>
    <row r="199" spans="1:1" x14ac:dyDescent="0.2">
      <c r="A199">
        <f>'Remission rates'!$G$14</f>
        <v>1.7468571684999823E-3</v>
      </c>
    </row>
    <row r="200" spans="1:1" x14ac:dyDescent="0.2">
      <c r="A200">
        <f>'Remission rates'!$G$14</f>
        <v>1.7468571684999823E-3</v>
      </c>
    </row>
    <row r="201" spans="1:1" x14ac:dyDescent="0.2">
      <c r="A201">
        <f>'Remission rates'!$G$14</f>
        <v>1.7468571684999823E-3</v>
      </c>
    </row>
    <row r="202" spans="1:1" x14ac:dyDescent="0.2">
      <c r="A202">
        <f>'Remission rates'!$G$14</f>
        <v>1.7468571684999823E-3</v>
      </c>
    </row>
    <row r="203" spans="1:1" x14ac:dyDescent="0.2">
      <c r="A203">
        <f>'Remission rates'!$G$14</f>
        <v>1.7468571684999823E-3</v>
      </c>
    </row>
    <row r="204" spans="1:1" x14ac:dyDescent="0.2">
      <c r="A204">
        <f>'Remission rates'!$G$14</f>
        <v>1.7468571684999823E-3</v>
      </c>
    </row>
    <row r="205" spans="1:1" x14ac:dyDescent="0.2">
      <c r="A205">
        <f>'Remission rates'!$G$14</f>
        <v>1.7468571684999823E-3</v>
      </c>
    </row>
    <row r="206" spans="1:1" x14ac:dyDescent="0.2">
      <c r="A206">
        <f>'Remission rates'!$G$14</f>
        <v>1.7468571684999823E-3</v>
      </c>
    </row>
    <row r="207" spans="1:1" x14ac:dyDescent="0.2">
      <c r="A207">
        <f>'Remission rates'!$G$14</f>
        <v>1.7468571684999823E-3</v>
      </c>
    </row>
    <row r="208" spans="1:1" x14ac:dyDescent="0.2">
      <c r="A208">
        <f>'Remission rates'!$G$14</f>
        <v>1.7468571684999823E-3</v>
      </c>
    </row>
    <row r="209" spans="1:1" x14ac:dyDescent="0.2">
      <c r="A209">
        <f>'Remission rates'!$G$14</f>
        <v>1.7468571684999823E-3</v>
      </c>
    </row>
    <row r="210" spans="1:1" x14ac:dyDescent="0.2">
      <c r="A210">
        <f>'Remission rates'!$G$14</f>
        <v>1.7468571684999823E-3</v>
      </c>
    </row>
    <row r="211" spans="1:1" x14ac:dyDescent="0.2">
      <c r="A211">
        <f>'Remission rates'!$G$14</f>
        <v>1.7468571684999823E-3</v>
      </c>
    </row>
    <row r="212" spans="1:1" x14ac:dyDescent="0.2">
      <c r="A212">
        <f>'Remission rates'!$G$14</f>
        <v>1.7468571684999823E-3</v>
      </c>
    </row>
    <row r="213" spans="1:1" x14ac:dyDescent="0.2">
      <c r="A213">
        <f>'Remission rates'!$G$14</f>
        <v>1.7468571684999823E-3</v>
      </c>
    </row>
    <row r="214" spans="1:1" x14ac:dyDescent="0.2">
      <c r="A214">
        <f>'Remission rates'!$G$14</f>
        <v>1.7468571684999823E-3</v>
      </c>
    </row>
    <row r="215" spans="1:1" x14ac:dyDescent="0.2">
      <c r="A215">
        <f>'Remission rates'!$G$14</f>
        <v>1.7468571684999823E-3</v>
      </c>
    </row>
    <row r="216" spans="1:1" x14ac:dyDescent="0.2">
      <c r="A216">
        <f>'Remission rates'!$G$14</f>
        <v>1.7468571684999823E-3</v>
      </c>
    </row>
    <row r="217" spans="1:1" x14ac:dyDescent="0.2">
      <c r="A217">
        <f>'Remission rates'!$G$14</f>
        <v>1.7468571684999823E-3</v>
      </c>
    </row>
    <row r="218" spans="1:1" x14ac:dyDescent="0.2">
      <c r="A218">
        <f>'Remission rates'!$G$14</f>
        <v>1.7468571684999823E-3</v>
      </c>
    </row>
    <row r="219" spans="1:1" x14ac:dyDescent="0.2">
      <c r="A219">
        <f>'Remission rates'!$G$14</f>
        <v>1.7468571684999823E-3</v>
      </c>
    </row>
    <row r="220" spans="1:1" x14ac:dyDescent="0.2">
      <c r="A220">
        <f>'Remission rates'!$G$14</f>
        <v>1.7468571684999823E-3</v>
      </c>
    </row>
    <row r="221" spans="1:1" x14ac:dyDescent="0.2">
      <c r="A221">
        <f>'Remission rates'!$G$14</f>
        <v>1.7468571684999823E-3</v>
      </c>
    </row>
    <row r="222" spans="1:1" x14ac:dyDescent="0.2">
      <c r="A222">
        <f>'Remission rates'!$G$14</f>
        <v>1.7468571684999823E-3</v>
      </c>
    </row>
    <row r="223" spans="1:1" x14ac:dyDescent="0.2">
      <c r="A223">
        <f>'Remission rates'!$G$14</f>
        <v>1.7468571684999823E-3</v>
      </c>
    </row>
    <row r="224" spans="1:1" x14ac:dyDescent="0.2">
      <c r="A224">
        <f>'Remission rates'!$G$14</f>
        <v>1.7468571684999823E-3</v>
      </c>
    </row>
    <row r="225" spans="1:1" x14ac:dyDescent="0.2">
      <c r="A225">
        <f>'Remission rates'!$G$14</f>
        <v>1.7468571684999823E-3</v>
      </c>
    </row>
    <row r="226" spans="1:1" x14ac:dyDescent="0.2">
      <c r="A226">
        <f>'Remission rates'!$G$14</f>
        <v>1.7468571684999823E-3</v>
      </c>
    </row>
    <row r="227" spans="1:1" x14ac:dyDescent="0.2">
      <c r="A227">
        <f>'Remission rates'!$G$14</f>
        <v>1.7468571684999823E-3</v>
      </c>
    </row>
    <row r="228" spans="1:1" x14ac:dyDescent="0.2">
      <c r="A228">
        <f>'Remission rates'!$G$14</f>
        <v>1.7468571684999823E-3</v>
      </c>
    </row>
    <row r="229" spans="1:1" x14ac:dyDescent="0.2">
      <c r="A229">
        <f>'Remission rates'!$G$14</f>
        <v>1.7468571684999823E-3</v>
      </c>
    </row>
    <row r="230" spans="1:1" x14ac:dyDescent="0.2">
      <c r="A230">
        <f>'Remission rates'!$G$14</f>
        <v>1.7468571684999823E-3</v>
      </c>
    </row>
    <row r="231" spans="1:1" x14ac:dyDescent="0.2">
      <c r="A231">
        <f>'Remission rates'!$G$14</f>
        <v>1.7468571684999823E-3</v>
      </c>
    </row>
    <row r="232" spans="1:1" x14ac:dyDescent="0.2">
      <c r="A232">
        <f>'Remission rates'!$G$14</f>
        <v>1.7468571684999823E-3</v>
      </c>
    </row>
    <row r="233" spans="1:1" x14ac:dyDescent="0.2">
      <c r="A233">
        <f>'Remission rates'!$G$14</f>
        <v>1.7468571684999823E-3</v>
      </c>
    </row>
    <row r="234" spans="1:1" x14ac:dyDescent="0.2">
      <c r="A234">
        <f>'Remission rates'!$G$14</f>
        <v>1.7468571684999823E-3</v>
      </c>
    </row>
    <row r="235" spans="1:1" x14ac:dyDescent="0.2">
      <c r="A235">
        <f>'Remission rates'!$G$14</f>
        <v>1.7468571684999823E-3</v>
      </c>
    </row>
    <row r="236" spans="1:1" x14ac:dyDescent="0.2">
      <c r="A236">
        <f>'Remission rates'!$G$14</f>
        <v>1.7468571684999823E-3</v>
      </c>
    </row>
    <row r="237" spans="1:1" x14ac:dyDescent="0.2">
      <c r="A237">
        <f>'Remission rates'!$G$14</f>
        <v>1.7468571684999823E-3</v>
      </c>
    </row>
    <row r="238" spans="1:1" x14ac:dyDescent="0.2">
      <c r="A238">
        <f>'Remission rates'!$G$14</f>
        <v>1.7468571684999823E-3</v>
      </c>
    </row>
    <row r="239" spans="1:1" x14ac:dyDescent="0.2">
      <c r="A239">
        <f>'Remission rates'!$G$14</f>
        <v>1.7468571684999823E-3</v>
      </c>
    </row>
    <row r="240" spans="1:1" x14ac:dyDescent="0.2">
      <c r="A240">
        <f>'Remission rates'!$G$14</f>
        <v>1.7468571684999823E-3</v>
      </c>
    </row>
    <row r="241" spans="1:1" x14ac:dyDescent="0.2">
      <c r="A241">
        <f>'Remission rates'!$G$14</f>
        <v>1.7468571684999823E-3</v>
      </c>
    </row>
    <row r="242" spans="1:1" x14ac:dyDescent="0.2">
      <c r="A242">
        <f>'Remission rates'!$G$14</f>
        <v>1.7468571684999823E-3</v>
      </c>
    </row>
    <row r="243" spans="1:1" x14ac:dyDescent="0.2">
      <c r="A243">
        <f>'Remission rates'!$G$14</f>
        <v>1.7468571684999823E-3</v>
      </c>
    </row>
    <row r="244" spans="1:1" x14ac:dyDescent="0.2">
      <c r="A244">
        <f>'Remission rates'!$G$14</f>
        <v>1.7468571684999823E-3</v>
      </c>
    </row>
    <row r="245" spans="1:1" x14ac:dyDescent="0.2">
      <c r="A245">
        <f>'Remission rates'!$G$14</f>
        <v>1.7468571684999823E-3</v>
      </c>
    </row>
    <row r="246" spans="1:1" x14ac:dyDescent="0.2">
      <c r="A246">
        <f>'Remission rates'!$G$14</f>
        <v>1.7468571684999823E-3</v>
      </c>
    </row>
    <row r="247" spans="1:1" x14ac:dyDescent="0.2">
      <c r="A247">
        <f>'Remission rates'!$G$14</f>
        <v>1.7468571684999823E-3</v>
      </c>
    </row>
    <row r="248" spans="1:1" x14ac:dyDescent="0.2">
      <c r="A248">
        <f>'Remission rates'!$G$14</f>
        <v>1.7468571684999823E-3</v>
      </c>
    </row>
    <row r="249" spans="1:1" x14ac:dyDescent="0.2">
      <c r="A249">
        <f>'Remission rates'!$G$14</f>
        <v>1.7468571684999823E-3</v>
      </c>
    </row>
    <row r="250" spans="1:1" x14ac:dyDescent="0.2">
      <c r="A250">
        <f>'Remission rates'!$G$14</f>
        <v>1.7468571684999823E-3</v>
      </c>
    </row>
    <row r="251" spans="1:1" x14ac:dyDescent="0.2">
      <c r="A251">
        <f>'Remission rates'!$G$14</f>
        <v>1.7468571684999823E-3</v>
      </c>
    </row>
    <row r="252" spans="1:1" x14ac:dyDescent="0.2">
      <c r="A252">
        <f>'Remission rates'!$G$14</f>
        <v>1.7468571684999823E-3</v>
      </c>
    </row>
    <row r="253" spans="1:1" x14ac:dyDescent="0.2">
      <c r="A253">
        <f>'Remission rates'!$G$14</f>
        <v>1.7468571684999823E-3</v>
      </c>
    </row>
    <row r="254" spans="1:1" x14ac:dyDescent="0.2">
      <c r="A254">
        <f>'Remission rates'!$G$14</f>
        <v>1.7468571684999823E-3</v>
      </c>
    </row>
    <row r="255" spans="1:1" x14ac:dyDescent="0.2">
      <c r="A255">
        <f>'Remission rates'!$G$14</f>
        <v>1.7468571684999823E-3</v>
      </c>
    </row>
    <row r="256" spans="1:1" x14ac:dyDescent="0.2">
      <c r="A256">
        <f>'Remission rates'!$G$14</f>
        <v>1.7468571684999823E-3</v>
      </c>
    </row>
    <row r="257" spans="1:1" x14ac:dyDescent="0.2">
      <c r="A257">
        <f>'Remission rates'!$G$14</f>
        <v>1.7468571684999823E-3</v>
      </c>
    </row>
    <row r="258" spans="1:1" x14ac:dyDescent="0.2">
      <c r="A258">
        <f>'Remission rates'!$G$14</f>
        <v>1.7468571684999823E-3</v>
      </c>
    </row>
    <row r="259" spans="1:1" x14ac:dyDescent="0.2">
      <c r="A259">
        <f>'Remission rates'!$G$14</f>
        <v>1.7468571684999823E-3</v>
      </c>
    </row>
    <row r="260" spans="1:1" x14ac:dyDescent="0.2">
      <c r="A260">
        <f>'Remission rates'!$G$14</f>
        <v>1.7468571684999823E-3</v>
      </c>
    </row>
    <row r="261" spans="1:1" x14ac:dyDescent="0.2">
      <c r="A261">
        <f>'Remission rates'!$G$14</f>
        <v>1.7468571684999823E-3</v>
      </c>
    </row>
    <row r="262" spans="1:1" x14ac:dyDescent="0.2">
      <c r="A262">
        <f>'Remission rates'!$H$14</f>
        <v>1.1261820989887372E-3</v>
      </c>
    </row>
    <row r="263" spans="1:1" x14ac:dyDescent="0.2">
      <c r="A263">
        <f>'Remission rates'!$H$14</f>
        <v>1.1261820989887372E-3</v>
      </c>
    </row>
    <row r="264" spans="1:1" x14ac:dyDescent="0.2">
      <c r="A264">
        <f>'Remission rates'!$H$14</f>
        <v>1.1261820989887372E-3</v>
      </c>
    </row>
    <row r="265" spans="1:1" x14ac:dyDescent="0.2">
      <c r="A265">
        <f>'Remission rates'!$H$14</f>
        <v>1.1261820989887372E-3</v>
      </c>
    </row>
    <row r="266" spans="1:1" x14ac:dyDescent="0.2">
      <c r="A266">
        <f>'Remission rates'!$H$14</f>
        <v>1.1261820989887372E-3</v>
      </c>
    </row>
    <row r="267" spans="1:1" x14ac:dyDescent="0.2">
      <c r="A267">
        <f>'Remission rates'!$H$14</f>
        <v>1.1261820989887372E-3</v>
      </c>
    </row>
    <row r="268" spans="1:1" x14ac:dyDescent="0.2">
      <c r="A268">
        <f>'Remission rates'!$H$14</f>
        <v>1.1261820989887372E-3</v>
      </c>
    </row>
    <row r="269" spans="1:1" x14ac:dyDescent="0.2">
      <c r="A269">
        <f>'Remission rates'!$H$14</f>
        <v>1.1261820989887372E-3</v>
      </c>
    </row>
    <row r="270" spans="1:1" x14ac:dyDescent="0.2">
      <c r="A270">
        <f>'Remission rates'!$H$14</f>
        <v>1.1261820989887372E-3</v>
      </c>
    </row>
    <row r="271" spans="1:1" x14ac:dyDescent="0.2">
      <c r="A271">
        <f>'Remission rates'!$H$14</f>
        <v>1.1261820989887372E-3</v>
      </c>
    </row>
    <row r="272" spans="1:1" x14ac:dyDescent="0.2">
      <c r="A272">
        <f>'Remission rates'!$H$14</f>
        <v>1.1261820989887372E-3</v>
      </c>
    </row>
    <row r="273" spans="1:1" x14ac:dyDescent="0.2">
      <c r="A273">
        <f>'Remission rates'!$H$14</f>
        <v>1.1261820989887372E-3</v>
      </c>
    </row>
    <row r="274" spans="1:1" x14ac:dyDescent="0.2">
      <c r="A274">
        <f>'Remission rates'!$H$14</f>
        <v>1.1261820989887372E-3</v>
      </c>
    </row>
    <row r="275" spans="1:1" x14ac:dyDescent="0.2">
      <c r="A275">
        <f>'Remission rates'!$H$14</f>
        <v>1.1261820989887372E-3</v>
      </c>
    </row>
    <row r="276" spans="1:1" x14ac:dyDescent="0.2">
      <c r="A276">
        <f>'Remission rates'!$H$14</f>
        <v>1.1261820989887372E-3</v>
      </c>
    </row>
    <row r="277" spans="1:1" x14ac:dyDescent="0.2">
      <c r="A277">
        <f>'Remission rates'!$H$14</f>
        <v>1.1261820989887372E-3</v>
      </c>
    </row>
    <row r="278" spans="1:1" x14ac:dyDescent="0.2">
      <c r="A278">
        <f>'Remission rates'!$H$14</f>
        <v>1.1261820989887372E-3</v>
      </c>
    </row>
    <row r="279" spans="1:1" x14ac:dyDescent="0.2">
      <c r="A279">
        <f>'Remission rates'!$H$14</f>
        <v>1.1261820989887372E-3</v>
      </c>
    </row>
    <row r="280" spans="1:1" x14ac:dyDescent="0.2">
      <c r="A280">
        <f>'Remission rates'!$H$14</f>
        <v>1.1261820989887372E-3</v>
      </c>
    </row>
    <row r="281" spans="1:1" x14ac:dyDescent="0.2">
      <c r="A281">
        <f>'Remission rates'!$H$14</f>
        <v>1.1261820989887372E-3</v>
      </c>
    </row>
    <row r="282" spans="1:1" x14ac:dyDescent="0.2">
      <c r="A282">
        <f>'Remission rates'!$H$14</f>
        <v>1.1261820989887372E-3</v>
      </c>
    </row>
    <row r="283" spans="1:1" x14ac:dyDescent="0.2">
      <c r="A283">
        <f>'Remission rates'!$H$14</f>
        <v>1.1261820989887372E-3</v>
      </c>
    </row>
    <row r="284" spans="1:1" x14ac:dyDescent="0.2">
      <c r="A284">
        <f>'Remission rates'!$H$14</f>
        <v>1.1261820989887372E-3</v>
      </c>
    </row>
    <row r="285" spans="1:1" x14ac:dyDescent="0.2">
      <c r="A285">
        <f>'Remission rates'!$H$14</f>
        <v>1.1261820989887372E-3</v>
      </c>
    </row>
    <row r="286" spans="1:1" x14ac:dyDescent="0.2">
      <c r="A286">
        <f>'Remission rates'!$H$14</f>
        <v>1.1261820989887372E-3</v>
      </c>
    </row>
    <row r="287" spans="1:1" x14ac:dyDescent="0.2">
      <c r="A287">
        <f>'Remission rates'!$H$14</f>
        <v>1.1261820989887372E-3</v>
      </c>
    </row>
    <row r="288" spans="1:1" x14ac:dyDescent="0.2">
      <c r="A288">
        <f>'Remission rates'!$H$14</f>
        <v>1.1261820989887372E-3</v>
      </c>
    </row>
    <row r="289" spans="1:1" x14ac:dyDescent="0.2">
      <c r="A289">
        <f>'Remission rates'!$H$14</f>
        <v>1.1261820989887372E-3</v>
      </c>
    </row>
    <row r="290" spans="1:1" x14ac:dyDescent="0.2">
      <c r="A290">
        <f>'Remission rates'!$H$14</f>
        <v>1.1261820989887372E-3</v>
      </c>
    </row>
    <row r="291" spans="1:1" x14ac:dyDescent="0.2">
      <c r="A291">
        <f>'Remission rates'!$H$14</f>
        <v>1.1261820989887372E-3</v>
      </c>
    </row>
    <row r="292" spans="1:1" x14ac:dyDescent="0.2">
      <c r="A292">
        <f>'Remission rates'!$H$14</f>
        <v>1.1261820989887372E-3</v>
      </c>
    </row>
    <row r="293" spans="1:1" x14ac:dyDescent="0.2">
      <c r="A293">
        <f>'Remission rates'!$H$14</f>
        <v>1.1261820989887372E-3</v>
      </c>
    </row>
    <row r="294" spans="1:1" x14ac:dyDescent="0.2">
      <c r="A294">
        <f>'Remission rates'!$H$14</f>
        <v>1.1261820989887372E-3</v>
      </c>
    </row>
    <row r="295" spans="1:1" x14ac:dyDescent="0.2">
      <c r="A295">
        <f>'Remission rates'!$H$14</f>
        <v>1.1261820989887372E-3</v>
      </c>
    </row>
    <row r="296" spans="1:1" x14ac:dyDescent="0.2">
      <c r="A296">
        <f>'Remission rates'!$H$14</f>
        <v>1.1261820989887372E-3</v>
      </c>
    </row>
    <row r="297" spans="1:1" x14ac:dyDescent="0.2">
      <c r="A297">
        <f>'Remission rates'!$H$14</f>
        <v>1.1261820989887372E-3</v>
      </c>
    </row>
    <row r="298" spans="1:1" x14ac:dyDescent="0.2">
      <c r="A298">
        <f>'Remission rates'!$H$14</f>
        <v>1.1261820989887372E-3</v>
      </c>
    </row>
    <row r="299" spans="1:1" x14ac:dyDescent="0.2">
      <c r="A299">
        <f>'Remission rates'!$H$14</f>
        <v>1.1261820989887372E-3</v>
      </c>
    </row>
    <row r="300" spans="1:1" x14ac:dyDescent="0.2">
      <c r="A300">
        <f>'Remission rates'!$H$14</f>
        <v>1.1261820989887372E-3</v>
      </c>
    </row>
    <row r="301" spans="1:1" x14ac:dyDescent="0.2">
      <c r="A301">
        <f>'Remission rates'!$H$14</f>
        <v>1.1261820989887372E-3</v>
      </c>
    </row>
    <row r="302" spans="1:1" x14ac:dyDescent="0.2">
      <c r="A302">
        <f>'Remission rates'!$H$14</f>
        <v>1.1261820989887372E-3</v>
      </c>
    </row>
    <row r="303" spans="1:1" x14ac:dyDescent="0.2">
      <c r="A303">
        <f>'Remission rates'!$H$14</f>
        <v>1.1261820989887372E-3</v>
      </c>
    </row>
    <row r="304" spans="1:1" x14ac:dyDescent="0.2">
      <c r="A304">
        <f>'Remission rates'!$H$14</f>
        <v>1.1261820989887372E-3</v>
      </c>
    </row>
    <row r="305" spans="1:1" x14ac:dyDescent="0.2">
      <c r="A305">
        <f>'Remission rates'!$H$14</f>
        <v>1.1261820989887372E-3</v>
      </c>
    </row>
    <row r="306" spans="1:1" x14ac:dyDescent="0.2">
      <c r="A306">
        <f>'Remission rates'!$H$14</f>
        <v>1.1261820989887372E-3</v>
      </c>
    </row>
    <row r="307" spans="1:1" x14ac:dyDescent="0.2">
      <c r="A307">
        <f>'Remission rates'!$H$14</f>
        <v>1.1261820989887372E-3</v>
      </c>
    </row>
    <row r="308" spans="1:1" x14ac:dyDescent="0.2">
      <c r="A308">
        <f>'Remission rates'!$H$14</f>
        <v>1.1261820989887372E-3</v>
      </c>
    </row>
    <row r="309" spans="1:1" x14ac:dyDescent="0.2">
      <c r="A309">
        <f>'Remission rates'!$H$14</f>
        <v>1.1261820989887372E-3</v>
      </c>
    </row>
    <row r="310" spans="1:1" x14ac:dyDescent="0.2">
      <c r="A310">
        <f>'Remission rates'!$H$14</f>
        <v>1.1261820989887372E-3</v>
      </c>
    </row>
    <row r="311" spans="1:1" x14ac:dyDescent="0.2">
      <c r="A311">
        <f>'Remission rates'!$H$14</f>
        <v>1.1261820989887372E-3</v>
      </c>
    </row>
    <row r="312" spans="1:1" x14ac:dyDescent="0.2">
      <c r="A312">
        <f>'Remission rates'!$H$14</f>
        <v>1.1261820989887372E-3</v>
      </c>
    </row>
    <row r="313" spans="1:1" x14ac:dyDescent="0.2">
      <c r="A313">
        <f>'Remission rates'!$H$14</f>
        <v>1.1261820989887372E-3</v>
      </c>
    </row>
    <row r="314" spans="1:1" x14ac:dyDescent="0.2">
      <c r="A314">
        <f>'Remission rates'!$H$14</f>
        <v>1.1261820989887372E-3</v>
      </c>
    </row>
    <row r="315" spans="1:1" x14ac:dyDescent="0.2">
      <c r="A315">
        <f>'Remission rates'!$H$14</f>
        <v>1.1261820989887372E-3</v>
      </c>
    </row>
    <row r="316" spans="1:1" x14ac:dyDescent="0.2">
      <c r="A316">
        <f>'Remission rates'!$H$14</f>
        <v>1.1261820989887372E-3</v>
      </c>
    </row>
    <row r="317" spans="1:1" x14ac:dyDescent="0.2">
      <c r="A317">
        <f>'Remission rates'!$H$14</f>
        <v>1.1261820989887372E-3</v>
      </c>
    </row>
    <row r="318" spans="1:1" x14ac:dyDescent="0.2">
      <c r="A318">
        <f>'Remission rates'!$H$14</f>
        <v>1.1261820989887372E-3</v>
      </c>
    </row>
    <row r="319" spans="1:1" x14ac:dyDescent="0.2">
      <c r="A319">
        <f>'Remission rates'!$H$14</f>
        <v>1.1261820989887372E-3</v>
      </c>
    </row>
    <row r="320" spans="1:1" x14ac:dyDescent="0.2">
      <c r="A320">
        <f>'Remission rates'!$H$14</f>
        <v>1.1261820989887372E-3</v>
      </c>
    </row>
    <row r="321" spans="1:1" x14ac:dyDescent="0.2">
      <c r="A321">
        <f>'Remission rates'!$H$14</f>
        <v>1.1261820989887372E-3</v>
      </c>
    </row>
    <row r="322" spans="1:1" x14ac:dyDescent="0.2">
      <c r="A322">
        <f>'Remission rates'!$H$14</f>
        <v>1.1261820989887372E-3</v>
      </c>
    </row>
    <row r="323" spans="1:1" x14ac:dyDescent="0.2">
      <c r="A323">
        <f>'Remission rates'!$H$14</f>
        <v>1.1261820989887372E-3</v>
      </c>
    </row>
    <row r="324" spans="1:1" x14ac:dyDescent="0.2">
      <c r="A324">
        <f>'Remission rates'!$H$14</f>
        <v>1.1261820989887372E-3</v>
      </c>
    </row>
    <row r="325" spans="1:1" x14ac:dyDescent="0.2">
      <c r="A325">
        <f>'Remission rates'!$H$14</f>
        <v>1.1261820989887372E-3</v>
      </c>
    </row>
    <row r="326" spans="1:1" x14ac:dyDescent="0.2">
      <c r="A326">
        <f>'Remission rates'!$H$14</f>
        <v>1.1261820989887372E-3</v>
      </c>
    </row>
    <row r="327" spans="1:1" x14ac:dyDescent="0.2">
      <c r="A327">
        <f>'Remission rates'!$H$14</f>
        <v>1.1261820989887372E-3</v>
      </c>
    </row>
    <row r="328" spans="1:1" x14ac:dyDescent="0.2">
      <c r="A328">
        <f>'Remission rates'!$H$14</f>
        <v>1.1261820989887372E-3</v>
      </c>
    </row>
    <row r="329" spans="1:1" x14ac:dyDescent="0.2">
      <c r="A329">
        <f>'Remission rates'!$H$14</f>
        <v>1.1261820989887372E-3</v>
      </c>
    </row>
    <row r="330" spans="1:1" x14ac:dyDescent="0.2">
      <c r="A330">
        <f>'Remission rates'!$H$14</f>
        <v>1.1261820989887372E-3</v>
      </c>
    </row>
    <row r="331" spans="1:1" x14ac:dyDescent="0.2">
      <c r="A331">
        <f>'Remission rates'!$H$14</f>
        <v>1.1261820989887372E-3</v>
      </c>
    </row>
    <row r="332" spans="1:1" x14ac:dyDescent="0.2">
      <c r="A332">
        <f>'Remission rates'!$H$14</f>
        <v>1.1261820989887372E-3</v>
      </c>
    </row>
    <row r="333" spans="1:1" x14ac:dyDescent="0.2">
      <c r="A333">
        <f>'Remission rates'!$H$14</f>
        <v>1.1261820989887372E-3</v>
      </c>
    </row>
    <row r="334" spans="1:1" x14ac:dyDescent="0.2">
      <c r="A334">
        <f>'Remission rates'!$H$14</f>
        <v>1.1261820989887372E-3</v>
      </c>
    </row>
    <row r="335" spans="1:1" x14ac:dyDescent="0.2">
      <c r="A335">
        <f>'Remission rates'!$H$14</f>
        <v>1.1261820989887372E-3</v>
      </c>
    </row>
    <row r="336" spans="1:1" x14ac:dyDescent="0.2">
      <c r="A336">
        <f>'Remission rates'!$H$14</f>
        <v>1.1261820989887372E-3</v>
      </c>
    </row>
    <row r="337" spans="1:1" x14ac:dyDescent="0.2">
      <c r="A337">
        <f>'Remission rates'!$H$14</f>
        <v>1.1261820989887372E-3</v>
      </c>
    </row>
    <row r="338" spans="1:1" x14ac:dyDescent="0.2">
      <c r="A338">
        <f>'Remission rates'!$H$14</f>
        <v>1.1261820989887372E-3</v>
      </c>
    </row>
    <row r="339" spans="1:1" x14ac:dyDescent="0.2">
      <c r="A339">
        <f>'Remission rates'!$H$14</f>
        <v>1.1261820989887372E-3</v>
      </c>
    </row>
    <row r="340" spans="1:1" x14ac:dyDescent="0.2">
      <c r="A340">
        <f>'Remission rates'!$H$14</f>
        <v>1.1261820989887372E-3</v>
      </c>
    </row>
    <row r="341" spans="1:1" x14ac:dyDescent="0.2">
      <c r="A341">
        <f>'Remission rates'!$H$14</f>
        <v>1.1261820989887372E-3</v>
      </c>
    </row>
    <row r="342" spans="1:1" x14ac:dyDescent="0.2">
      <c r="A342">
        <f>'Remission rates'!$H$14</f>
        <v>1.1261820989887372E-3</v>
      </c>
    </row>
    <row r="343" spans="1:1" x14ac:dyDescent="0.2">
      <c r="A343">
        <f>'Remission rates'!$H$14</f>
        <v>1.1261820989887372E-3</v>
      </c>
    </row>
    <row r="344" spans="1:1" x14ac:dyDescent="0.2">
      <c r="A344">
        <f>'Remission rates'!$H$14</f>
        <v>1.1261820989887372E-3</v>
      </c>
    </row>
    <row r="345" spans="1:1" x14ac:dyDescent="0.2">
      <c r="A345">
        <f>'Remission rates'!$H$14</f>
        <v>1.1261820989887372E-3</v>
      </c>
    </row>
    <row r="346" spans="1:1" x14ac:dyDescent="0.2">
      <c r="A346">
        <f>'Remission rates'!$H$14</f>
        <v>1.1261820989887372E-3</v>
      </c>
    </row>
    <row r="347" spans="1:1" x14ac:dyDescent="0.2">
      <c r="A347">
        <f>'Remission rates'!$H$14</f>
        <v>1.1261820989887372E-3</v>
      </c>
    </row>
    <row r="348" spans="1:1" x14ac:dyDescent="0.2">
      <c r="A348">
        <f>'Remission rates'!$H$14</f>
        <v>1.1261820989887372E-3</v>
      </c>
    </row>
    <row r="349" spans="1:1" x14ac:dyDescent="0.2">
      <c r="A349">
        <f>'Remission rates'!$H$14</f>
        <v>1.1261820989887372E-3</v>
      </c>
    </row>
    <row r="350" spans="1:1" x14ac:dyDescent="0.2">
      <c r="A350">
        <f>'Remission rates'!$H$14</f>
        <v>1.1261820989887372E-3</v>
      </c>
    </row>
    <row r="351" spans="1:1" x14ac:dyDescent="0.2">
      <c r="A351">
        <f>'Remission rates'!$H$14</f>
        <v>1.1261820989887372E-3</v>
      </c>
    </row>
    <row r="352" spans="1:1" x14ac:dyDescent="0.2">
      <c r="A352">
        <f>'Remission rates'!$H$14</f>
        <v>1.1261820989887372E-3</v>
      </c>
    </row>
    <row r="353" spans="1:1" x14ac:dyDescent="0.2">
      <c r="A353">
        <f>'Remission rates'!$H$14</f>
        <v>1.1261820989887372E-3</v>
      </c>
    </row>
    <row r="354" spans="1:1" x14ac:dyDescent="0.2">
      <c r="A354">
        <f>'Remission rates'!$H$14</f>
        <v>1.1261820989887372E-3</v>
      </c>
    </row>
    <row r="355" spans="1:1" x14ac:dyDescent="0.2">
      <c r="A355">
        <f>'Remission rates'!$H$14</f>
        <v>1.1261820989887372E-3</v>
      </c>
    </row>
    <row r="356" spans="1:1" x14ac:dyDescent="0.2">
      <c r="A356">
        <f>'Remission rates'!$H$14</f>
        <v>1.1261820989887372E-3</v>
      </c>
    </row>
    <row r="357" spans="1:1" x14ac:dyDescent="0.2">
      <c r="A357">
        <f>'Remission rates'!$H$14</f>
        <v>1.1261820989887372E-3</v>
      </c>
    </row>
    <row r="358" spans="1:1" x14ac:dyDescent="0.2">
      <c r="A358">
        <f>'Remission rates'!$H$14</f>
        <v>1.1261820989887372E-3</v>
      </c>
    </row>
    <row r="359" spans="1:1" x14ac:dyDescent="0.2">
      <c r="A359">
        <f>'Remission rates'!$H$14</f>
        <v>1.1261820989887372E-3</v>
      </c>
    </row>
    <row r="360" spans="1:1" x14ac:dyDescent="0.2">
      <c r="A360">
        <f>'Remission rates'!$H$14</f>
        <v>1.1261820989887372E-3</v>
      </c>
    </row>
    <row r="361" spans="1:1" x14ac:dyDescent="0.2">
      <c r="A361">
        <f>'Remission rates'!$H$14</f>
        <v>1.1261820989887372E-3</v>
      </c>
    </row>
    <row r="362" spans="1:1" x14ac:dyDescent="0.2">
      <c r="A362">
        <f>'Remission rates'!$H$14</f>
        <v>1.1261820989887372E-3</v>
      </c>
    </row>
    <row r="363" spans="1:1" x14ac:dyDescent="0.2">
      <c r="A363">
        <f>'Remission rates'!$H$14</f>
        <v>1.1261820989887372E-3</v>
      </c>
    </row>
    <row r="364" spans="1:1" x14ac:dyDescent="0.2">
      <c r="A364">
        <f>'Remission rates'!$H$14</f>
        <v>1.1261820989887372E-3</v>
      </c>
    </row>
    <row r="365" spans="1:1" x14ac:dyDescent="0.2">
      <c r="A365">
        <f>'Remission rates'!$H$14</f>
        <v>1.1261820989887372E-3</v>
      </c>
    </row>
    <row r="366" spans="1:1" x14ac:dyDescent="0.2">
      <c r="A366">
        <f>'Remission rates'!$H$14</f>
        <v>1.1261820989887372E-3</v>
      </c>
    </row>
    <row r="367" spans="1:1" x14ac:dyDescent="0.2">
      <c r="A367">
        <f>'Remission rates'!$H$14</f>
        <v>1.1261820989887372E-3</v>
      </c>
    </row>
    <row r="368" spans="1:1" x14ac:dyDescent="0.2">
      <c r="A368">
        <f>'Remission rates'!$H$14</f>
        <v>1.1261820989887372E-3</v>
      </c>
    </row>
    <row r="369" spans="1:1" x14ac:dyDescent="0.2">
      <c r="A369">
        <f>'Remission rates'!$H$14</f>
        <v>1.1261820989887372E-3</v>
      </c>
    </row>
    <row r="370" spans="1:1" x14ac:dyDescent="0.2">
      <c r="A370">
        <f>'Remission rates'!$H$14</f>
        <v>1.1261820989887372E-3</v>
      </c>
    </row>
    <row r="371" spans="1:1" x14ac:dyDescent="0.2">
      <c r="A371">
        <f>'Remission rates'!$H$14</f>
        <v>1.1261820989887372E-3</v>
      </c>
    </row>
    <row r="372" spans="1:1" x14ac:dyDescent="0.2">
      <c r="A372">
        <f>'Remission rates'!$H$14</f>
        <v>1.1261820989887372E-3</v>
      </c>
    </row>
    <row r="373" spans="1:1" x14ac:dyDescent="0.2">
      <c r="A373">
        <f>'Remission rates'!$H$14</f>
        <v>1.1261820989887372E-3</v>
      </c>
    </row>
    <row r="374" spans="1:1" x14ac:dyDescent="0.2">
      <c r="A374">
        <f>'Remission rates'!$H$14</f>
        <v>1.1261820989887372E-3</v>
      </c>
    </row>
    <row r="375" spans="1:1" x14ac:dyDescent="0.2">
      <c r="A375">
        <f>'Remission rates'!$H$14</f>
        <v>1.1261820989887372E-3</v>
      </c>
    </row>
    <row r="376" spans="1:1" x14ac:dyDescent="0.2">
      <c r="A376">
        <f>'Remission rates'!$H$14</f>
        <v>1.1261820989887372E-3</v>
      </c>
    </row>
    <row r="377" spans="1:1" x14ac:dyDescent="0.2">
      <c r="A377">
        <f>'Remission rates'!$H$14</f>
        <v>1.1261820989887372E-3</v>
      </c>
    </row>
    <row r="378" spans="1:1" x14ac:dyDescent="0.2">
      <c r="A378">
        <f>'Remission rates'!$H$14</f>
        <v>1.1261820989887372E-3</v>
      </c>
    </row>
    <row r="379" spans="1:1" x14ac:dyDescent="0.2">
      <c r="A379">
        <f>'Remission rates'!$H$14</f>
        <v>1.1261820989887372E-3</v>
      </c>
    </row>
    <row r="380" spans="1:1" x14ac:dyDescent="0.2">
      <c r="A380">
        <f>'Remission rates'!$H$14</f>
        <v>1.1261820989887372E-3</v>
      </c>
    </row>
    <row r="381" spans="1:1" x14ac:dyDescent="0.2">
      <c r="A381">
        <f>'Remission rates'!$H$14</f>
        <v>1.1261820989887372E-3</v>
      </c>
    </row>
    <row r="382" spans="1:1" x14ac:dyDescent="0.2">
      <c r="A382">
        <f>'Remission rates'!$H$14</f>
        <v>1.1261820989887372E-3</v>
      </c>
    </row>
    <row r="383" spans="1:1" x14ac:dyDescent="0.2">
      <c r="A383">
        <f>'Remission rates'!$H$14</f>
        <v>1.1261820989887372E-3</v>
      </c>
    </row>
    <row r="384" spans="1:1" x14ac:dyDescent="0.2">
      <c r="A384">
        <f>'Remission rates'!$H$14</f>
        <v>1.1261820989887372E-3</v>
      </c>
    </row>
    <row r="385" spans="1:1" x14ac:dyDescent="0.2">
      <c r="A385">
        <f>'Remission rates'!$H$14</f>
        <v>1.1261820989887372E-3</v>
      </c>
    </row>
    <row r="386" spans="1:1" x14ac:dyDescent="0.2">
      <c r="A386">
        <f>'Remission rates'!$H$14</f>
        <v>1.1261820989887372E-3</v>
      </c>
    </row>
    <row r="387" spans="1:1" x14ac:dyDescent="0.2">
      <c r="A387">
        <f>'Remission rates'!$H$14</f>
        <v>1.1261820989887372E-3</v>
      </c>
    </row>
    <row r="388" spans="1:1" x14ac:dyDescent="0.2">
      <c r="A388">
        <f>'Remission rates'!$H$14</f>
        <v>1.1261820989887372E-3</v>
      </c>
    </row>
    <row r="389" spans="1:1" x14ac:dyDescent="0.2">
      <c r="A389">
        <f>'Remission rates'!$H$14</f>
        <v>1.1261820989887372E-3</v>
      </c>
    </row>
    <row r="390" spans="1:1" x14ac:dyDescent="0.2">
      <c r="A390">
        <f>'Remission rates'!$H$14</f>
        <v>1.1261820989887372E-3</v>
      </c>
    </row>
    <row r="391" spans="1:1" x14ac:dyDescent="0.2">
      <c r="A391">
        <f>'Remission rates'!$H$14</f>
        <v>1.1261820989887372E-3</v>
      </c>
    </row>
    <row r="392" spans="1:1" x14ac:dyDescent="0.2">
      <c r="A392">
        <f>'Remission rates'!$H$14</f>
        <v>1.1261820989887372E-3</v>
      </c>
    </row>
    <row r="393" spans="1:1" x14ac:dyDescent="0.2">
      <c r="A393">
        <f>'Remission rates'!$H$14</f>
        <v>1.1261820989887372E-3</v>
      </c>
    </row>
    <row r="394" spans="1:1" x14ac:dyDescent="0.2">
      <c r="A394">
        <f>'Remission rates'!$H$14</f>
        <v>1.1261820989887372E-3</v>
      </c>
    </row>
    <row r="395" spans="1:1" x14ac:dyDescent="0.2">
      <c r="A395">
        <f>'Remission rates'!$H$14</f>
        <v>1.1261820989887372E-3</v>
      </c>
    </row>
    <row r="396" spans="1:1" x14ac:dyDescent="0.2">
      <c r="A396">
        <f>'Remission rates'!$H$14</f>
        <v>1.1261820989887372E-3</v>
      </c>
    </row>
    <row r="397" spans="1:1" x14ac:dyDescent="0.2">
      <c r="A397">
        <f>'Remission rates'!$H$14</f>
        <v>1.1261820989887372E-3</v>
      </c>
    </row>
    <row r="398" spans="1:1" x14ac:dyDescent="0.2">
      <c r="A398">
        <f>'Remission rates'!$H$14</f>
        <v>1.1261820989887372E-3</v>
      </c>
    </row>
    <row r="399" spans="1:1" x14ac:dyDescent="0.2">
      <c r="A399">
        <f>'Remission rates'!$H$14</f>
        <v>1.1261820989887372E-3</v>
      </c>
    </row>
    <row r="400" spans="1:1" x14ac:dyDescent="0.2">
      <c r="A400">
        <f>'Remission rates'!$H$14</f>
        <v>1.1261820989887372E-3</v>
      </c>
    </row>
    <row r="401" spans="1:1" x14ac:dyDescent="0.2">
      <c r="A401">
        <f>'Remission rates'!$H$14</f>
        <v>1.1261820989887372E-3</v>
      </c>
    </row>
    <row r="402" spans="1:1" x14ac:dyDescent="0.2">
      <c r="A402">
        <f>'Remission rates'!$H$14</f>
        <v>1.1261820989887372E-3</v>
      </c>
    </row>
    <row r="403" spans="1:1" x14ac:dyDescent="0.2">
      <c r="A403">
        <f>'Remission rates'!$H$14</f>
        <v>1.1261820989887372E-3</v>
      </c>
    </row>
    <row r="404" spans="1:1" x14ac:dyDescent="0.2">
      <c r="A404">
        <f>'Remission rates'!$H$14</f>
        <v>1.1261820989887372E-3</v>
      </c>
    </row>
    <row r="405" spans="1:1" x14ac:dyDescent="0.2">
      <c r="A405">
        <f>'Remission rates'!$H$14</f>
        <v>1.1261820989887372E-3</v>
      </c>
    </row>
    <row r="406" spans="1:1" x14ac:dyDescent="0.2">
      <c r="A406">
        <f>'Remission rates'!$H$14</f>
        <v>1.1261820989887372E-3</v>
      </c>
    </row>
    <row r="407" spans="1:1" x14ac:dyDescent="0.2">
      <c r="A407">
        <f>'Remission rates'!$H$14</f>
        <v>1.1261820989887372E-3</v>
      </c>
    </row>
    <row r="408" spans="1:1" x14ac:dyDescent="0.2">
      <c r="A408">
        <f>'Remission rates'!$H$14</f>
        <v>1.1261820989887372E-3</v>
      </c>
    </row>
    <row r="409" spans="1:1" x14ac:dyDescent="0.2">
      <c r="A409">
        <f>'Remission rates'!$H$14</f>
        <v>1.1261820989887372E-3</v>
      </c>
    </row>
    <row r="410" spans="1:1" x14ac:dyDescent="0.2">
      <c r="A410">
        <f>'Remission rates'!$H$14</f>
        <v>1.1261820989887372E-3</v>
      </c>
    </row>
    <row r="411" spans="1:1" x14ac:dyDescent="0.2">
      <c r="A411">
        <f>'Remission rates'!$H$14</f>
        <v>1.1261820989887372E-3</v>
      </c>
    </row>
    <row r="412" spans="1:1" x14ac:dyDescent="0.2">
      <c r="A412">
        <f>'Remission rates'!$H$14</f>
        <v>1.1261820989887372E-3</v>
      </c>
    </row>
    <row r="413" spans="1:1" x14ac:dyDescent="0.2">
      <c r="A413">
        <f>'Remission rates'!$H$14</f>
        <v>1.1261820989887372E-3</v>
      </c>
    </row>
    <row r="414" spans="1:1" x14ac:dyDescent="0.2">
      <c r="A414">
        <f>'Remission rates'!$H$14</f>
        <v>1.1261820989887372E-3</v>
      </c>
    </row>
    <row r="415" spans="1:1" x14ac:dyDescent="0.2">
      <c r="A415">
        <f>'Remission rates'!$H$14</f>
        <v>1.1261820989887372E-3</v>
      </c>
    </row>
    <row r="416" spans="1:1" x14ac:dyDescent="0.2">
      <c r="A416">
        <f>'Remission rates'!$H$14</f>
        <v>1.1261820989887372E-3</v>
      </c>
    </row>
    <row r="417" spans="1:1" x14ac:dyDescent="0.2">
      <c r="A417">
        <f>'Remission rates'!$H$14</f>
        <v>1.1261820989887372E-3</v>
      </c>
    </row>
    <row r="418" spans="1:1" x14ac:dyDescent="0.2">
      <c r="A418">
        <f>'Remission rates'!$H$14</f>
        <v>1.1261820989887372E-3</v>
      </c>
    </row>
    <row r="419" spans="1:1" x14ac:dyDescent="0.2">
      <c r="A419">
        <f>'Remission rates'!$H$14</f>
        <v>1.1261820989887372E-3</v>
      </c>
    </row>
    <row r="420" spans="1:1" x14ac:dyDescent="0.2">
      <c r="A420">
        <f>'Remission rates'!$H$14</f>
        <v>1.1261820989887372E-3</v>
      </c>
    </row>
    <row r="421" spans="1:1" x14ac:dyDescent="0.2">
      <c r="A421">
        <f>'Remission rates'!$H$14</f>
        <v>1.1261820989887372E-3</v>
      </c>
    </row>
    <row r="422" spans="1:1" x14ac:dyDescent="0.2">
      <c r="A422">
        <f>'Remission rates'!$H$14</f>
        <v>1.1261820989887372E-3</v>
      </c>
    </row>
    <row r="423" spans="1:1" x14ac:dyDescent="0.2">
      <c r="A423">
        <f>'Remission rates'!$H$14</f>
        <v>1.1261820989887372E-3</v>
      </c>
    </row>
    <row r="424" spans="1:1" x14ac:dyDescent="0.2">
      <c r="A424">
        <f>'Remission rates'!$H$14</f>
        <v>1.1261820989887372E-3</v>
      </c>
    </row>
    <row r="425" spans="1:1" x14ac:dyDescent="0.2">
      <c r="A425">
        <f>'Remission rates'!$H$14</f>
        <v>1.1261820989887372E-3</v>
      </c>
    </row>
    <row r="426" spans="1:1" x14ac:dyDescent="0.2">
      <c r="A426">
        <f>'Remission rates'!$H$14</f>
        <v>1.1261820989887372E-3</v>
      </c>
    </row>
    <row r="427" spans="1:1" x14ac:dyDescent="0.2">
      <c r="A427">
        <f>'Remission rates'!$H$14</f>
        <v>1.1261820989887372E-3</v>
      </c>
    </row>
    <row r="428" spans="1:1" x14ac:dyDescent="0.2">
      <c r="A428">
        <f>'Remission rates'!$H$14</f>
        <v>1.1261820989887372E-3</v>
      </c>
    </row>
    <row r="429" spans="1:1" x14ac:dyDescent="0.2">
      <c r="A429">
        <f>'Remission rates'!$H$14</f>
        <v>1.1261820989887372E-3</v>
      </c>
    </row>
    <row r="430" spans="1:1" x14ac:dyDescent="0.2">
      <c r="A430">
        <f>'Remission rates'!$H$14</f>
        <v>1.1261820989887372E-3</v>
      </c>
    </row>
    <row r="431" spans="1:1" x14ac:dyDescent="0.2">
      <c r="A431">
        <f>'Remission rates'!$H$14</f>
        <v>1.1261820989887372E-3</v>
      </c>
    </row>
    <row r="432" spans="1:1" x14ac:dyDescent="0.2">
      <c r="A432">
        <f>'Remission rates'!$H$14</f>
        <v>1.1261820989887372E-3</v>
      </c>
    </row>
    <row r="433" spans="1:1" x14ac:dyDescent="0.2">
      <c r="A433">
        <f>'Remission rates'!$H$14</f>
        <v>1.1261820989887372E-3</v>
      </c>
    </row>
    <row r="434" spans="1:1" x14ac:dyDescent="0.2">
      <c r="A434">
        <f>'Remission rates'!$H$14</f>
        <v>1.1261820989887372E-3</v>
      </c>
    </row>
    <row r="435" spans="1:1" x14ac:dyDescent="0.2">
      <c r="A435">
        <f>'Remission rates'!$H$14</f>
        <v>1.1261820989887372E-3</v>
      </c>
    </row>
    <row r="436" spans="1:1" x14ac:dyDescent="0.2">
      <c r="A436">
        <f>'Remission rates'!$H$14</f>
        <v>1.1261820989887372E-3</v>
      </c>
    </row>
    <row r="437" spans="1:1" x14ac:dyDescent="0.2">
      <c r="A437">
        <f>'Remission rates'!$H$14</f>
        <v>1.1261820989887372E-3</v>
      </c>
    </row>
    <row r="438" spans="1:1" x14ac:dyDescent="0.2">
      <c r="A438">
        <f>'Remission rates'!$H$14</f>
        <v>1.1261820989887372E-3</v>
      </c>
    </row>
    <row r="439" spans="1:1" x14ac:dyDescent="0.2">
      <c r="A439">
        <f>'Remission rates'!$H$14</f>
        <v>1.1261820989887372E-3</v>
      </c>
    </row>
    <row r="440" spans="1:1" x14ac:dyDescent="0.2">
      <c r="A440">
        <f>'Remission rates'!$H$14</f>
        <v>1.1261820989887372E-3</v>
      </c>
    </row>
    <row r="441" spans="1:1" x14ac:dyDescent="0.2">
      <c r="A441">
        <f>'Remission rates'!$H$14</f>
        <v>1.1261820989887372E-3</v>
      </c>
    </row>
    <row r="442" spans="1:1" x14ac:dyDescent="0.2">
      <c r="A442">
        <f>'Remission rates'!$H$14</f>
        <v>1.1261820989887372E-3</v>
      </c>
    </row>
    <row r="443" spans="1:1" x14ac:dyDescent="0.2">
      <c r="A443">
        <f>'Remission rates'!$H$14</f>
        <v>1.1261820989887372E-3</v>
      </c>
    </row>
    <row r="444" spans="1:1" x14ac:dyDescent="0.2">
      <c r="A444">
        <f>'Remission rates'!$H$14</f>
        <v>1.1261820989887372E-3</v>
      </c>
    </row>
    <row r="445" spans="1:1" x14ac:dyDescent="0.2">
      <c r="A445">
        <f>'Remission rates'!$H$14</f>
        <v>1.1261820989887372E-3</v>
      </c>
    </row>
    <row r="446" spans="1:1" x14ac:dyDescent="0.2">
      <c r="A446">
        <f>'Remission rates'!$H$14</f>
        <v>1.1261820989887372E-3</v>
      </c>
    </row>
    <row r="447" spans="1:1" x14ac:dyDescent="0.2">
      <c r="A447">
        <f>'Remission rates'!$H$14</f>
        <v>1.1261820989887372E-3</v>
      </c>
    </row>
    <row r="448" spans="1:1" x14ac:dyDescent="0.2">
      <c r="A448">
        <f>'Remission rates'!$H$14</f>
        <v>1.1261820989887372E-3</v>
      </c>
    </row>
    <row r="449" spans="1:1" x14ac:dyDescent="0.2">
      <c r="A449">
        <f>'Remission rates'!$H$14</f>
        <v>1.1261820989887372E-3</v>
      </c>
    </row>
    <row r="450" spans="1:1" x14ac:dyDescent="0.2">
      <c r="A450">
        <f>'Remission rates'!$H$14</f>
        <v>1.1261820989887372E-3</v>
      </c>
    </row>
    <row r="451" spans="1:1" x14ac:dyDescent="0.2">
      <c r="A451">
        <f>'Remission rates'!$H$14</f>
        <v>1.1261820989887372E-3</v>
      </c>
    </row>
    <row r="452" spans="1:1" x14ac:dyDescent="0.2">
      <c r="A452">
        <f>'Remission rates'!$H$14</f>
        <v>1.1261820989887372E-3</v>
      </c>
    </row>
    <row r="453" spans="1:1" x14ac:dyDescent="0.2">
      <c r="A453">
        <f>'Remission rates'!$H$14</f>
        <v>1.1261820989887372E-3</v>
      </c>
    </row>
    <row r="454" spans="1:1" x14ac:dyDescent="0.2">
      <c r="A454">
        <f>'Remission rates'!$H$14</f>
        <v>1.1261820989887372E-3</v>
      </c>
    </row>
    <row r="455" spans="1:1" x14ac:dyDescent="0.2">
      <c r="A455">
        <f>'Remission rates'!$H$14</f>
        <v>1.1261820989887372E-3</v>
      </c>
    </row>
    <row r="456" spans="1:1" x14ac:dyDescent="0.2">
      <c r="A456">
        <f>'Remission rates'!$H$14</f>
        <v>1.1261820989887372E-3</v>
      </c>
    </row>
    <row r="457" spans="1:1" x14ac:dyDescent="0.2">
      <c r="A457">
        <f>'Remission rates'!$H$14</f>
        <v>1.1261820989887372E-3</v>
      </c>
    </row>
    <row r="458" spans="1:1" x14ac:dyDescent="0.2">
      <c r="A458">
        <f>'Remission rates'!$H$14</f>
        <v>1.1261820989887372E-3</v>
      </c>
    </row>
    <row r="459" spans="1:1" x14ac:dyDescent="0.2">
      <c r="A459">
        <f>'Remission rates'!$H$14</f>
        <v>1.1261820989887372E-3</v>
      </c>
    </row>
    <row r="460" spans="1:1" x14ac:dyDescent="0.2">
      <c r="A460">
        <f>'Remission rates'!$H$14</f>
        <v>1.1261820989887372E-3</v>
      </c>
    </row>
    <row r="461" spans="1:1" x14ac:dyDescent="0.2">
      <c r="A461">
        <f>'Remission rates'!$H$14</f>
        <v>1.1261820989887372E-3</v>
      </c>
    </row>
    <row r="462" spans="1:1" x14ac:dyDescent="0.2">
      <c r="A462">
        <f>'Remission rates'!$H$14</f>
        <v>1.1261820989887372E-3</v>
      </c>
    </row>
    <row r="463" spans="1:1" x14ac:dyDescent="0.2">
      <c r="A463">
        <f>'Remission rates'!$H$14</f>
        <v>1.1261820989887372E-3</v>
      </c>
    </row>
    <row r="464" spans="1:1" x14ac:dyDescent="0.2">
      <c r="A464">
        <f>'Remission rates'!$H$14</f>
        <v>1.1261820989887372E-3</v>
      </c>
    </row>
    <row r="465" spans="1:1" x14ac:dyDescent="0.2">
      <c r="A465">
        <f>'Remission rates'!$H$14</f>
        <v>1.1261820989887372E-3</v>
      </c>
    </row>
    <row r="466" spans="1:1" x14ac:dyDescent="0.2">
      <c r="A466">
        <f>'Remission rates'!$H$14</f>
        <v>1.1261820989887372E-3</v>
      </c>
    </row>
    <row r="467" spans="1:1" x14ac:dyDescent="0.2">
      <c r="A467">
        <f>'Remission rates'!$H$14</f>
        <v>1.1261820989887372E-3</v>
      </c>
    </row>
    <row r="468" spans="1:1" x14ac:dyDescent="0.2">
      <c r="A468">
        <f>'Remission rates'!$H$14</f>
        <v>1.1261820989887372E-3</v>
      </c>
    </row>
    <row r="469" spans="1:1" x14ac:dyDescent="0.2">
      <c r="A469">
        <f>'Remission rates'!$H$14</f>
        <v>1.1261820989887372E-3</v>
      </c>
    </row>
    <row r="470" spans="1:1" x14ac:dyDescent="0.2">
      <c r="A470">
        <f>'Remission rates'!$H$14</f>
        <v>1.1261820989887372E-3</v>
      </c>
    </row>
    <row r="471" spans="1:1" x14ac:dyDescent="0.2">
      <c r="A471">
        <f>'Remission rates'!$H$14</f>
        <v>1.1261820989887372E-3</v>
      </c>
    </row>
    <row r="472" spans="1:1" x14ac:dyDescent="0.2">
      <c r="A472">
        <f>'Remission rates'!$H$14</f>
        <v>1.1261820989887372E-3</v>
      </c>
    </row>
    <row r="473" spans="1:1" x14ac:dyDescent="0.2">
      <c r="A473">
        <f>'Remission rates'!$H$14</f>
        <v>1.1261820989887372E-3</v>
      </c>
    </row>
    <row r="474" spans="1:1" x14ac:dyDescent="0.2">
      <c r="A474">
        <f>'Remission rates'!$H$14</f>
        <v>1.1261820989887372E-3</v>
      </c>
    </row>
    <row r="475" spans="1:1" x14ac:dyDescent="0.2">
      <c r="A475">
        <f>'Remission rates'!$H$14</f>
        <v>1.1261820989887372E-3</v>
      </c>
    </row>
    <row r="476" spans="1:1" x14ac:dyDescent="0.2">
      <c r="A476">
        <f>'Remission rates'!$H$14</f>
        <v>1.1261820989887372E-3</v>
      </c>
    </row>
    <row r="477" spans="1:1" x14ac:dyDescent="0.2">
      <c r="A477">
        <f>'Remission rates'!$H$14</f>
        <v>1.1261820989887372E-3</v>
      </c>
    </row>
    <row r="478" spans="1:1" x14ac:dyDescent="0.2">
      <c r="A478">
        <f>'Remission rates'!$H$14</f>
        <v>1.1261820989887372E-3</v>
      </c>
    </row>
    <row r="479" spans="1:1" x14ac:dyDescent="0.2">
      <c r="A479">
        <f>'Remission rates'!$H$14</f>
        <v>1.1261820989887372E-3</v>
      </c>
    </row>
    <row r="480" spans="1:1" x14ac:dyDescent="0.2">
      <c r="A480">
        <f>'Remission rates'!$H$14</f>
        <v>1.1261820989887372E-3</v>
      </c>
    </row>
    <row r="481" spans="1:1" x14ac:dyDescent="0.2">
      <c r="A481">
        <f>'Remission rates'!$H$14</f>
        <v>1.1261820989887372E-3</v>
      </c>
    </row>
    <row r="482" spans="1:1" x14ac:dyDescent="0.2">
      <c r="A482">
        <f>'Remission rates'!$H$14</f>
        <v>1.1261820989887372E-3</v>
      </c>
    </row>
    <row r="483" spans="1:1" x14ac:dyDescent="0.2">
      <c r="A483">
        <f>'Remission rates'!$H$14</f>
        <v>1.1261820989887372E-3</v>
      </c>
    </row>
    <row r="484" spans="1:1" x14ac:dyDescent="0.2">
      <c r="A484">
        <f>'Remission rates'!$H$14</f>
        <v>1.1261820989887372E-3</v>
      </c>
    </row>
    <row r="485" spans="1:1" x14ac:dyDescent="0.2">
      <c r="A485">
        <f>'Remission rates'!$H$14</f>
        <v>1.1261820989887372E-3</v>
      </c>
    </row>
    <row r="486" spans="1:1" x14ac:dyDescent="0.2">
      <c r="A486">
        <f>'Remission rates'!$H$14</f>
        <v>1.1261820989887372E-3</v>
      </c>
    </row>
    <row r="487" spans="1:1" x14ac:dyDescent="0.2">
      <c r="A487">
        <f>'Remission rates'!$H$14</f>
        <v>1.1261820989887372E-3</v>
      </c>
    </row>
    <row r="488" spans="1:1" x14ac:dyDescent="0.2">
      <c r="A488">
        <f>'Remission rates'!$H$14</f>
        <v>1.1261820989887372E-3</v>
      </c>
    </row>
    <row r="489" spans="1:1" x14ac:dyDescent="0.2">
      <c r="A489">
        <f>'Remission rates'!$H$14</f>
        <v>1.1261820989887372E-3</v>
      </c>
    </row>
    <row r="490" spans="1:1" x14ac:dyDescent="0.2">
      <c r="A490">
        <f>'Remission rates'!$H$14</f>
        <v>1.1261820989887372E-3</v>
      </c>
    </row>
    <row r="491" spans="1:1" x14ac:dyDescent="0.2">
      <c r="A491">
        <f>'Remission rates'!$H$14</f>
        <v>1.1261820989887372E-3</v>
      </c>
    </row>
    <row r="492" spans="1:1" x14ac:dyDescent="0.2">
      <c r="A492">
        <f>'Remission rates'!$H$14</f>
        <v>1.1261820989887372E-3</v>
      </c>
    </row>
    <row r="493" spans="1:1" x14ac:dyDescent="0.2">
      <c r="A493">
        <f>'Remission rates'!$H$14</f>
        <v>1.1261820989887372E-3</v>
      </c>
    </row>
    <row r="494" spans="1:1" x14ac:dyDescent="0.2">
      <c r="A494">
        <f>'Remission rates'!$H$14</f>
        <v>1.1261820989887372E-3</v>
      </c>
    </row>
    <row r="495" spans="1:1" x14ac:dyDescent="0.2">
      <c r="A495">
        <f>'Remission rates'!$H$14</f>
        <v>1.1261820989887372E-3</v>
      </c>
    </row>
    <row r="496" spans="1:1" x14ac:dyDescent="0.2">
      <c r="A496">
        <f>'Remission rates'!$H$14</f>
        <v>1.1261820989887372E-3</v>
      </c>
    </row>
    <row r="497" spans="1:1" x14ac:dyDescent="0.2">
      <c r="A497">
        <f>'Remission rates'!$H$14</f>
        <v>1.1261820989887372E-3</v>
      </c>
    </row>
    <row r="498" spans="1:1" x14ac:dyDescent="0.2">
      <c r="A498">
        <f>'Remission rates'!$H$14</f>
        <v>1.1261820989887372E-3</v>
      </c>
    </row>
    <row r="499" spans="1:1" x14ac:dyDescent="0.2">
      <c r="A499">
        <f>'Remission rates'!$H$14</f>
        <v>1.1261820989887372E-3</v>
      </c>
    </row>
    <row r="500" spans="1:1" x14ac:dyDescent="0.2">
      <c r="A500">
        <f>'Remission rates'!$H$14</f>
        <v>1.1261820989887372E-3</v>
      </c>
    </row>
    <row r="501" spans="1:1" x14ac:dyDescent="0.2">
      <c r="A501">
        <f>'Remission rates'!$H$14</f>
        <v>1.1261820989887372E-3</v>
      </c>
    </row>
    <row r="502" spans="1:1" x14ac:dyDescent="0.2">
      <c r="A502">
        <f>'Remission rates'!$H$14</f>
        <v>1.1261820989887372E-3</v>
      </c>
    </row>
    <row r="503" spans="1:1" x14ac:dyDescent="0.2">
      <c r="A503">
        <f>'Remission rates'!$H$14</f>
        <v>1.1261820989887372E-3</v>
      </c>
    </row>
    <row r="504" spans="1:1" x14ac:dyDescent="0.2">
      <c r="A504">
        <f>'Remission rates'!$H$14</f>
        <v>1.1261820989887372E-3</v>
      </c>
    </row>
    <row r="505" spans="1:1" x14ac:dyDescent="0.2">
      <c r="A505">
        <f>'Remission rates'!$H$14</f>
        <v>1.1261820989887372E-3</v>
      </c>
    </row>
    <row r="506" spans="1:1" x14ac:dyDescent="0.2">
      <c r="A506">
        <f>'Remission rates'!$H$14</f>
        <v>1.1261820989887372E-3</v>
      </c>
    </row>
    <row r="507" spans="1:1" x14ac:dyDescent="0.2">
      <c r="A507">
        <f>'Remission rates'!$H$14</f>
        <v>1.1261820989887372E-3</v>
      </c>
    </row>
    <row r="508" spans="1:1" x14ac:dyDescent="0.2">
      <c r="A508">
        <f>'Remission rates'!$H$14</f>
        <v>1.1261820989887372E-3</v>
      </c>
    </row>
    <row r="509" spans="1:1" x14ac:dyDescent="0.2">
      <c r="A509">
        <f>'Remission rates'!$H$14</f>
        <v>1.1261820989887372E-3</v>
      </c>
    </row>
    <row r="510" spans="1:1" x14ac:dyDescent="0.2">
      <c r="A510">
        <f>'Remission rates'!$H$14</f>
        <v>1.1261820989887372E-3</v>
      </c>
    </row>
    <row r="511" spans="1:1" x14ac:dyDescent="0.2">
      <c r="A511">
        <f>'Remission rates'!$H$14</f>
        <v>1.1261820989887372E-3</v>
      </c>
    </row>
    <row r="512" spans="1:1" x14ac:dyDescent="0.2">
      <c r="A512">
        <f>'Remission rates'!$H$14</f>
        <v>1.1261820989887372E-3</v>
      </c>
    </row>
    <row r="513" spans="1:1" x14ac:dyDescent="0.2">
      <c r="A513">
        <f>'Remission rates'!$H$14</f>
        <v>1.1261820989887372E-3</v>
      </c>
    </row>
    <row r="514" spans="1:1" x14ac:dyDescent="0.2">
      <c r="A514">
        <f>'Remission rates'!$H$14</f>
        <v>1.1261820989887372E-3</v>
      </c>
    </row>
    <row r="515" spans="1:1" x14ac:dyDescent="0.2">
      <c r="A515">
        <f>'Remission rates'!$H$14</f>
        <v>1.1261820989887372E-3</v>
      </c>
    </row>
    <row r="516" spans="1:1" x14ac:dyDescent="0.2">
      <c r="A516">
        <f>'Remission rates'!$H$14</f>
        <v>1.1261820989887372E-3</v>
      </c>
    </row>
    <row r="517" spans="1:1" x14ac:dyDescent="0.2">
      <c r="A517">
        <f>'Remission rates'!$H$14</f>
        <v>1.1261820989887372E-3</v>
      </c>
    </row>
    <row r="518" spans="1:1" x14ac:dyDescent="0.2">
      <c r="A518">
        <f>'Remission rates'!$H$14</f>
        <v>1.1261820989887372E-3</v>
      </c>
    </row>
    <row r="519" spans="1:1" x14ac:dyDescent="0.2">
      <c r="A519">
        <f>'Remission rates'!$H$14</f>
        <v>1.1261820989887372E-3</v>
      </c>
    </row>
    <row r="520" spans="1:1" x14ac:dyDescent="0.2">
      <c r="A520">
        <f>'Remission rates'!$H$14</f>
        <v>1.1261820989887372E-3</v>
      </c>
    </row>
    <row r="521" spans="1:1" x14ac:dyDescent="0.2">
      <c r="A521">
        <f>'Remission rates'!$I$14</f>
        <v>8.0085904268789587E-4</v>
      </c>
    </row>
    <row r="522" spans="1:1" x14ac:dyDescent="0.2">
      <c r="A522">
        <f>'Remission rates'!$I$14</f>
        <v>8.0085904268789587E-4</v>
      </c>
    </row>
    <row r="523" spans="1:1" x14ac:dyDescent="0.2">
      <c r="A523">
        <f>'Remission rates'!$I$14</f>
        <v>8.0085904268789587E-4</v>
      </c>
    </row>
    <row r="524" spans="1:1" x14ac:dyDescent="0.2">
      <c r="A524">
        <f>'Remission rates'!$I$14</f>
        <v>8.0085904268789587E-4</v>
      </c>
    </row>
    <row r="525" spans="1:1" x14ac:dyDescent="0.2">
      <c r="A525">
        <f>'Remission rates'!$I$14</f>
        <v>8.0085904268789587E-4</v>
      </c>
    </row>
    <row r="526" spans="1:1" x14ac:dyDescent="0.2">
      <c r="A526">
        <f>'Remission rates'!$I$14</f>
        <v>8.0085904268789587E-4</v>
      </c>
    </row>
    <row r="527" spans="1:1" x14ac:dyDescent="0.2">
      <c r="A527">
        <f>'Remission rates'!$I$14</f>
        <v>8.0085904268789587E-4</v>
      </c>
    </row>
    <row r="528" spans="1:1" x14ac:dyDescent="0.2">
      <c r="A528">
        <f>'Remission rates'!$I$14</f>
        <v>8.0085904268789587E-4</v>
      </c>
    </row>
    <row r="529" spans="1:1" x14ac:dyDescent="0.2">
      <c r="A529">
        <f>'Remission rates'!$I$14</f>
        <v>8.0085904268789587E-4</v>
      </c>
    </row>
    <row r="530" spans="1:1" x14ac:dyDescent="0.2">
      <c r="A530">
        <f>'Remission rates'!$I$14</f>
        <v>8.0085904268789587E-4</v>
      </c>
    </row>
    <row r="531" spans="1:1" x14ac:dyDescent="0.2">
      <c r="A531">
        <f>'Remission rates'!$I$14</f>
        <v>8.0085904268789587E-4</v>
      </c>
    </row>
    <row r="532" spans="1:1" x14ac:dyDescent="0.2">
      <c r="A532">
        <f>'Remission rates'!$I$14</f>
        <v>8.0085904268789587E-4</v>
      </c>
    </row>
    <row r="533" spans="1:1" x14ac:dyDescent="0.2">
      <c r="A533">
        <f>'Remission rates'!$I$14</f>
        <v>8.0085904268789587E-4</v>
      </c>
    </row>
    <row r="534" spans="1:1" x14ac:dyDescent="0.2">
      <c r="A534">
        <f>'Remission rates'!$I$14</f>
        <v>8.0085904268789587E-4</v>
      </c>
    </row>
    <row r="535" spans="1:1" x14ac:dyDescent="0.2">
      <c r="A535">
        <f>'Remission rates'!$I$14</f>
        <v>8.0085904268789587E-4</v>
      </c>
    </row>
    <row r="536" spans="1:1" x14ac:dyDescent="0.2">
      <c r="A536">
        <f>'Remission rates'!$I$14</f>
        <v>8.0085904268789587E-4</v>
      </c>
    </row>
    <row r="537" spans="1:1" x14ac:dyDescent="0.2">
      <c r="A537">
        <f>'Remission rates'!$I$14</f>
        <v>8.0085904268789587E-4</v>
      </c>
    </row>
    <row r="538" spans="1:1" x14ac:dyDescent="0.2">
      <c r="A538">
        <f>'Remission rates'!$I$14</f>
        <v>8.0085904268789587E-4</v>
      </c>
    </row>
    <row r="539" spans="1:1" x14ac:dyDescent="0.2">
      <c r="A539">
        <f>'Remission rates'!$I$14</f>
        <v>8.0085904268789587E-4</v>
      </c>
    </row>
    <row r="540" spans="1:1" x14ac:dyDescent="0.2">
      <c r="A540">
        <f>'Remission rates'!$I$14</f>
        <v>8.0085904268789587E-4</v>
      </c>
    </row>
    <row r="541" spans="1:1" x14ac:dyDescent="0.2">
      <c r="A541">
        <f>'Remission rates'!$I$14</f>
        <v>8.0085904268789587E-4</v>
      </c>
    </row>
    <row r="542" spans="1:1" x14ac:dyDescent="0.2">
      <c r="A542">
        <f>'Remission rates'!$I$14</f>
        <v>8.0085904268789587E-4</v>
      </c>
    </row>
    <row r="543" spans="1:1" x14ac:dyDescent="0.2">
      <c r="A543">
        <f>'Remission rates'!$I$14</f>
        <v>8.0085904268789587E-4</v>
      </c>
    </row>
    <row r="544" spans="1:1" x14ac:dyDescent="0.2">
      <c r="A544">
        <f>'Remission rates'!$I$14</f>
        <v>8.0085904268789587E-4</v>
      </c>
    </row>
    <row r="545" spans="1:1" x14ac:dyDescent="0.2">
      <c r="A545">
        <f>'Remission rates'!$I$14</f>
        <v>8.0085904268789587E-4</v>
      </c>
    </row>
    <row r="546" spans="1:1" x14ac:dyDescent="0.2">
      <c r="A546">
        <f>'Remission rates'!$I$14</f>
        <v>8.0085904268789587E-4</v>
      </c>
    </row>
    <row r="547" spans="1:1" x14ac:dyDescent="0.2">
      <c r="A547">
        <f>'Remission rates'!$I$14</f>
        <v>8.0085904268789587E-4</v>
      </c>
    </row>
    <row r="548" spans="1:1" x14ac:dyDescent="0.2">
      <c r="A548">
        <f>'Remission rates'!$I$14</f>
        <v>8.0085904268789587E-4</v>
      </c>
    </row>
    <row r="549" spans="1:1" x14ac:dyDescent="0.2">
      <c r="A549">
        <f>'Remission rates'!$I$14</f>
        <v>8.0085904268789587E-4</v>
      </c>
    </row>
    <row r="550" spans="1:1" x14ac:dyDescent="0.2">
      <c r="A550">
        <f>'Remission rates'!$I$14</f>
        <v>8.0085904268789587E-4</v>
      </c>
    </row>
    <row r="551" spans="1:1" x14ac:dyDescent="0.2">
      <c r="A551">
        <f>'Remission rates'!$I$14</f>
        <v>8.0085904268789587E-4</v>
      </c>
    </row>
    <row r="552" spans="1:1" x14ac:dyDescent="0.2">
      <c r="A552">
        <f>'Remission rates'!$I$14</f>
        <v>8.0085904268789587E-4</v>
      </c>
    </row>
    <row r="553" spans="1:1" x14ac:dyDescent="0.2">
      <c r="A553">
        <f>'Remission rates'!$I$14</f>
        <v>8.0085904268789587E-4</v>
      </c>
    </row>
    <row r="554" spans="1:1" x14ac:dyDescent="0.2">
      <c r="A554">
        <f>'Remission rates'!$I$14</f>
        <v>8.0085904268789587E-4</v>
      </c>
    </row>
    <row r="555" spans="1:1" x14ac:dyDescent="0.2">
      <c r="A555">
        <f>'Remission rates'!$I$14</f>
        <v>8.0085904268789587E-4</v>
      </c>
    </row>
    <row r="556" spans="1:1" x14ac:dyDescent="0.2">
      <c r="A556">
        <f>'Remission rates'!$I$14</f>
        <v>8.0085904268789587E-4</v>
      </c>
    </row>
    <row r="557" spans="1:1" x14ac:dyDescent="0.2">
      <c r="A557">
        <f>'Remission rates'!$I$14</f>
        <v>8.0085904268789587E-4</v>
      </c>
    </row>
    <row r="558" spans="1:1" x14ac:dyDescent="0.2">
      <c r="A558">
        <f>'Remission rates'!$I$14</f>
        <v>8.0085904268789587E-4</v>
      </c>
    </row>
    <row r="559" spans="1:1" x14ac:dyDescent="0.2">
      <c r="A559">
        <f>'Remission rates'!$I$14</f>
        <v>8.0085904268789587E-4</v>
      </c>
    </row>
    <row r="560" spans="1:1" x14ac:dyDescent="0.2">
      <c r="A560">
        <f>'Remission rates'!$I$14</f>
        <v>8.0085904268789587E-4</v>
      </c>
    </row>
    <row r="561" spans="1:1" x14ac:dyDescent="0.2">
      <c r="A561">
        <f>'Remission rates'!$I$14</f>
        <v>8.0085904268789587E-4</v>
      </c>
    </row>
    <row r="562" spans="1:1" x14ac:dyDescent="0.2">
      <c r="A562">
        <f>'Remission rates'!$I$14</f>
        <v>8.0085904268789587E-4</v>
      </c>
    </row>
    <row r="563" spans="1:1" x14ac:dyDescent="0.2">
      <c r="A563">
        <f>'Remission rates'!$I$14</f>
        <v>8.0085904268789587E-4</v>
      </c>
    </row>
    <row r="564" spans="1:1" x14ac:dyDescent="0.2">
      <c r="A564">
        <f>'Remission rates'!$I$14</f>
        <v>8.0085904268789587E-4</v>
      </c>
    </row>
    <row r="565" spans="1:1" x14ac:dyDescent="0.2">
      <c r="A565">
        <f>'Remission rates'!$I$14</f>
        <v>8.0085904268789587E-4</v>
      </c>
    </row>
    <row r="566" spans="1:1" x14ac:dyDescent="0.2">
      <c r="A566">
        <f>'Remission rates'!$I$14</f>
        <v>8.0085904268789587E-4</v>
      </c>
    </row>
    <row r="567" spans="1:1" x14ac:dyDescent="0.2">
      <c r="A567">
        <f>'Remission rates'!$I$14</f>
        <v>8.0085904268789587E-4</v>
      </c>
    </row>
    <row r="568" spans="1:1" x14ac:dyDescent="0.2">
      <c r="A568">
        <f>'Remission rates'!$I$14</f>
        <v>8.0085904268789587E-4</v>
      </c>
    </row>
    <row r="569" spans="1:1" x14ac:dyDescent="0.2">
      <c r="A569">
        <f>'Remission rates'!$I$14</f>
        <v>8.0085904268789587E-4</v>
      </c>
    </row>
    <row r="570" spans="1:1" x14ac:dyDescent="0.2">
      <c r="A570">
        <f>'Remission rates'!$I$14</f>
        <v>8.0085904268789587E-4</v>
      </c>
    </row>
    <row r="571" spans="1:1" x14ac:dyDescent="0.2">
      <c r="A571">
        <f>'Remission rates'!$I$14</f>
        <v>8.0085904268789587E-4</v>
      </c>
    </row>
    <row r="572" spans="1:1" x14ac:dyDescent="0.2">
      <c r="A572">
        <f>'Remission rates'!$I$14</f>
        <v>8.0085904268789587E-4</v>
      </c>
    </row>
    <row r="573" spans="1:1" x14ac:dyDescent="0.2">
      <c r="A573">
        <f>'Remission rates'!$I$14</f>
        <v>8.0085904268789587E-4</v>
      </c>
    </row>
    <row r="574" spans="1:1" x14ac:dyDescent="0.2">
      <c r="A574">
        <f>'Remission rates'!$I$14</f>
        <v>8.0085904268789587E-4</v>
      </c>
    </row>
    <row r="575" spans="1:1" x14ac:dyDescent="0.2">
      <c r="A575">
        <f>'Remission rates'!$I$14</f>
        <v>8.0085904268789587E-4</v>
      </c>
    </row>
    <row r="576" spans="1:1" x14ac:dyDescent="0.2">
      <c r="A576">
        <f>'Remission rates'!$I$14</f>
        <v>8.0085904268789587E-4</v>
      </c>
    </row>
    <row r="577" spans="1:1" x14ac:dyDescent="0.2">
      <c r="A577">
        <f>'Remission rates'!$I$14</f>
        <v>8.0085904268789587E-4</v>
      </c>
    </row>
    <row r="578" spans="1:1" x14ac:dyDescent="0.2">
      <c r="A578">
        <f>'Remission rates'!$I$14</f>
        <v>8.0085904268789587E-4</v>
      </c>
    </row>
    <row r="579" spans="1:1" x14ac:dyDescent="0.2">
      <c r="A579">
        <f>'Remission rates'!$I$14</f>
        <v>8.0085904268789587E-4</v>
      </c>
    </row>
    <row r="580" spans="1:1" x14ac:dyDescent="0.2">
      <c r="A580">
        <f>'Remission rates'!$I$14</f>
        <v>8.0085904268789587E-4</v>
      </c>
    </row>
    <row r="581" spans="1:1" x14ac:dyDescent="0.2">
      <c r="A581">
        <f>'Remission rates'!$I$14</f>
        <v>8.0085904268789587E-4</v>
      </c>
    </row>
    <row r="582" spans="1:1" x14ac:dyDescent="0.2">
      <c r="A582">
        <f>'Remission rates'!$I$14</f>
        <v>8.0085904268789587E-4</v>
      </c>
    </row>
    <row r="583" spans="1:1" x14ac:dyDescent="0.2">
      <c r="A583">
        <f>'Remission rates'!$I$14</f>
        <v>8.0085904268789587E-4</v>
      </c>
    </row>
    <row r="584" spans="1:1" x14ac:dyDescent="0.2">
      <c r="A584">
        <f>'Remission rates'!$I$14</f>
        <v>8.0085904268789587E-4</v>
      </c>
    </row>
    <row r="585" spans="1:1" x14ac:dyDescent="0.2">
      <c r="A585">
        <f>'Remission rates'!$I$14</f>
        <v>8.0085904268789587E-4</v>
      </c>
    </row>
    <row r="586" spans="1:1" x14ac:dyDescent="0.2">
      <c r="A586">
        <f>'Remission rates'!$I$14</f>
        <v>8.0085904268789587E-4</v>
      </c>
    </row>
    <row r="587" spans="1:1" x14ac:dyDescent="0.2">
      <c r="A587">
        <f>'Remission rates'!$I$14</f>
        <v>8.0085904268789587E-4</v>
      </c>
    </row>
    <row r="588" spans="1:1" x14ac:dyDescent="0.2">
      <c r="A588">
        <f>'Remission rates'!$I$14</f>
        <v>8.0085904268789587E-4</v>
      </c>
    </row>
    <row r="589" spans="1:1" x14ac:dyDescent="0.2">
      <c r="A589">
        <f>'Remission rates'!$I$14</f>
        <v>8.0085904268789587E-4</v>
      </c>
    </row>
    <row r="590" spans="1:1" x14ac:dyDescent="0.2">
      <c r="A590">
        <f>'Remission rates'!$I$14</f>
        <v>8.0085904268789587E-4</v>
      </c>
    </row>
    <row r="591" spans="1:1" x14ac:dyDescent="0.2">
      <c r="A591">
        <f>'Remission rates'!$I$14</f>
        <v>8.0085904268789587E-4</v>
      </c>
    </row>
    <row r="592" spans="1:1" x14ac:dyDescent="0.2">
      <c r="A592">
        <f>'Remission rates'!$I$14</f>
        <v>8.0085904268789587E-4</v>
      </c>
    </row>
    <row r="593" spans="1:1" x14ac:dyDescent="0.2">
      <c r="A593">
        <f>'Remission rates'!$I$14</f>
        <v>8.0085904268789587E-4</v>
      </c>
    </row>
    <row r="594" spans="1:1" x14ac:dyDescent="0.2">
      <c r="A594">
        <f>'Remission rates'!$I$14</f>
        <v>8.0085904268789587E-4</v>
      </c>
    </row>
    <row r="595" spans="1:1" x14ac:dyDescent="0.2">
      <c r="A595">
        <f>'Remission rates'!$I$14</f>
        <v>8.0085904268789587E-4</v>
      </c>
    </row>
    <row r="596" spans="1:1" x14ac:dyDescent="0.2">
      <c r="A596">
        <f>'Remission rates'!$I$14</f>
        <v>8.0085904268789587E-4</v>
      </c>
    </row>
    <row r="597" spans="1:1" x14ac:dyDescent="0.2">
      <c r="A597">
        <f>'Remission rates'!$I$14</f>
        <v>8.0085904268789587E-4</v>
      </c>
    </row>
    <row r="598" spans="1:1" x14ac:dyDescent="0.2">
      <c r="A598">
        <f>'Remission rates'!$I$14</f>
        <v>8.0085904268789587E-4</v>
      </c>
    </row>
    <row r="599" spans="1:1" x14ac:dyDescent="0.2">
      <c r="A599">
        <f>'Remission rates'!$I$14</f>
        <v>8.0085904268789587E-4</v>
      </c>
    </row>
    <row r="600" spans="1:1" x14ac:dyDescent="0.2">
      <c r="A600">
        <f>'Remission rates'!$I$14</f>
        <v>8.0085904268789587E-4</v>
      </c>
    </row>
    <row r="601" spans="1:1" x14ac:dyDescent="0.2">
      <c r="A601">
        <f>'Remission rates'!$I$14</f>
        <v>8.0085904268789587E-4</v>
      </c>
    </row>
    <row r="602" spans="1:1" x14ac:dyDescent="0.2">
      <c r="A602">
        <f>'Remission rates'!$I$14</f>
        <v>8.0085904268789587E-4</v>
      </c>
    </row>
    <row r="603" spans="1:1" x14ac:dyDescent="0.2">
      <c r="A603">
        <f>'Remission rates'!$I$14</f>
        <v>8.0085904268789587E-4</v>
      </c>
    </row>
    <row r="604" spans="1:1" x14ac:dyDescent="0.2">
      <c r="A604">
        <f>'Remission rates'!$I$14</f>
        <v>8.0085904268789587E-4</v>
      </c>
    </row>
    <row r="605" spans="1:1" x14ac:dyDescent="0.2">
      <c r="A605">
        <f>'Remission rates'!$I$14</f>
        <v>8.0085904268789587E-4</v>
      </c>
    </row>
    <row r="606" spans="1:1" x14ac:dyDescent="0.2">
      <c r="A606">
        <f>'Remission rates'!$I$14</f>
        <v>8.0085904268789587E-4</v>
      </c>
    </row>
    <row r="607" spans="1:1" x14ac:dyDescent="0.2">
      <c r="A607">
        <f>'Remission rates'!$I$14</f>
        <v>8.0085904268789587E-4</v>
      </c>
    </row>
    <row r="608" spans="1:1" x14ac:dyDescent="0.2">
      <c r="A608">
        <f>'Remission rates'!$I$14</f>
        <v>8.0085904268789587E-4</v>
      </c>
    </row>
    <row r="609" spans="1:1" x14ac:dyDescent="0.2">
      <c r="A609">
        <f>'Remission rates'!$I$14</f>
        <v>8.0085904268789587E-4</v>
      </c>
    </row>
    <row r="610" spans="1:1" x14ac:dyDescent="0.2">
      <c r="A610">
        <f>'Remission rates'!$I$14</f>
        <v>8.0085904268789587E-4</v>
      </c>
    </row>
    <row r="611" spans="1:1" x14ac:dyDescent="0.2">
      <c r="A611">
        <f>'Remission rates'!$I$14</f>
        <v>8.0085904268789587E-4</v>
      </c>
    </row>
    <row r="612" spans="1:1" x14ac:dyDescent="0.2">
      <c r="A612">
        <f>'Remission rates'!$I$14</f>
        <v>8.0085904268789587E-4</v>
      </c>
    </row>
    <row r="613" spans="1:1" x14ac:dyDescent="0.2">
      <c r="A613">
        <f>'Remission rates'!$I$14</f>
        <v>8.0085904268789587E-4</v>
      </c>
    </row>
    <row r="614" spans="1:1" x14ac:dyDescent="0.2">
      <c r="A614">
        <f>'Remission rates'!$I$14</f>
        <v>8.0085904268789587E-4</v>
      </c>
    </row>
    <row r="615" spans="1:1" x14ac:dyDescent="0.2">
      <c r="A615">
        <f>'Remission rates'!$I$14</f>
        <v>8.0085904268789587E-4</v>
      </c>
    </row>
    <row r="616" spans="1:1" x14ac:dyDescent="0.2">
      <c r="A616">
        <f>'Remission rates'!$I$14</f>
        <v>8.0085904268789587E-4</v>
      </c>
    </row>
    <row r="617" spans="1:1" x14ac:dyDescent="0.2">
      <c r="A617">
        <f>'Remission rates'!$I$14</f>
        <v>8.0085904268789587E-4</v>
      </c>
    </row>
    <row r="618" spans="1:1" x14ac:dyDescent="0.2">
      <c r="A618">
        <f>'Remission rates'!$I$14</f>
        <v>8.0085904268789587E-4</v>
      </c>
    </row>
    <row r="619" spans="1:1" x14ac:dyDescent="0.2">
      <c r="A619">
        <f>'Remission rates'!$I$14</f>
        <v>8.0085904268789587E-4</v>
      </c>
    </row>
    <row r="620" spans="1:1" x14ac:dyDescent="0.2">
      <c r="A620">
        <f>'Remission rates'!$I$14</f>
        <v>8.0085904268789587E-4</v>
      </c>
    </row>
    <row r="621" spans="1:1" x14ac:dyDescent="0.2">
      <c r="A621">
        <f>'Remission rates'!$I$14</f>
        <v>8.0085904268789587E-4</v>
      </c>
    </row>
    <row r="622" spans="1:1" x14ac:dyDescent="0.2">
      <c r="A622">
        <f>'Remission rates'!$I$14</f>
        <v>8.0085904268789587E-4</v>
      </c>
    </row>
    <row r="623" spans="1:1" x14ac:dyDescent="0.2">
      <c r="A623">
        <f>'Remission rates'!$I$14</f>
        <v>8.0085904268789587E-4</v>
      </c>
    </row>
    <row r="624" spans="1:1" x14ac:dyDescent="0.2">
      <c r="A624">
        <f>'Remission rates'!$I$14</f>
        <v>8.0085904268789587E-4</v>
      </c>
    </row>
    <row r="625" spans="1:1" x14ac:dyDescent="0.2">
      <c r="A625">
        <f>'Remission rates'!$I$14</f>
        <v>8.0085904268789587E-4</v>
      </c>
    </row>
    <row r="626" spans="1:1" x14ac:dyDescent="0.2">
      <c r="A626">
        <f>'Remission rates'!$I$14</f>
        <v>8.0085904268789587E-4</v>
      </c>
    </row>
    <row r="627" spans="1:1" x14ac:dyDescent="0.2">
      <c r="A627">
        <f>'Remission rates'!$I$14</f>
        <v>8.0085904268789587E-4</v>
      </c>
    </row>
    <row r="628" spans="1:1" x14ac:dyDescent="0.2">
      <c r="A628">
        <f>'Remission rates'!$I$14</f>
        <v>8.0085904268789587E-4</v>
      </c>
    </row>
    <row r="629" spans="1:1" x14ac:dyDescent="0.2">
      <c r="A629">
        <f>'Remission rates'!$I$14</f>
        <v>8.0085904268789587E-4</v>
      </c>
    </row>
    <row r="630" spans="1:1" x14ac:dyDescent="0.2">
      <c r="A630">
        <f>'Remission rates'!$I$14</f>
        <v>8.0085904268789587E-4</v>
      </c>
    </row>
    <row r="631" spans="1:1" x14ac:dyDescent="0.2">
      <c r="A631">
        <f>'Remission rates'!$I$14</f>
        <v>8.0085904268789587E-4</v>
      </c>
    </row>
    <row r="632" spans="1:1" x14ac:dyDescent="0.2">
      <c r="A632">
        <f>'Remission rates'!$I$14</f>
        <v>8.0085904268789587E-4</v>
      </c>
    </row>
    <row r="633" spans="1:1" x14ac:dyDescent="0.2">
      <c r="A633">
        <f>'Remission rates'!$I$14</f>
        <v>8.0085904268789587E-4</v>
      </c>
    </row>
    <row r="634" spans="1:1" x14ac:dyDescent="0.2">
      <c r="A634">
        <f>'Remission rates'!$I$14</f>
        <v>8.0085904268789587E-4</v>
      </c>
    </row>
    <row r="635" spans="1:1" x14ac:dyDescent="0.2">
      <c r="A635">
        <f>'Remission rates'!$I$14</f>
        <v>8.0085904268789587E-4</v>
      </c>
    </row>
    <row r="636" spans="1:1" x14ac:dyDescent="0.2">
      <c r="A636">
        <f>'Remission rates'!$I$14</f>
        <v>8.0085904268789587E-4</v>
      </c>
    </row>
    <row r="637" spans="1:1" x14ac:dyDescent="0.2">
      <c r="A637">
        <f>'Remission rates'!$I$14</f>
        <v>8.0085904268789587E-4</v>
      </c>
    </row>
    <row r="638" spans="1:1" x14ac:dyDescent="0.2">
      <c r="A638">
        <f>'Remission rates'!$I$14</f>
        <v>8.0085904268789587E-4</v>
      </c>
    </row>
    <row r="639" spans="1:1" x14ac:dyDescent="0.2">
      <c r="A639">
        <f>'Remission rates'!$I$14</f>
        <v>8.0085904268789587E-4</v>
      </c>
    </row>
    <row r="640" spans="1:1" x14ac:dyDescent="0.2">
      <c r="A640">
        <f>'Remission rates'!$I$14</f>
        <v>8.0085904268789587E-4</v>
      </c>
    </row>
    <row r="641" spans="1:1" x14ac:dyDescent="0.2">
      <c r="A641">
        <f>'Remission rates'!$I$14</f>
        <v>8.0085904268789587E-4</v>
      </c>
    </row>
    <row r="642" spans="1:1" x14ac:dyDescent="0.2">
      <c r="A642">
        <f>'Remission rates'!$I$14</f>
        <v>8.0085904268789587E-4</v>
      </c>
    </row>
    <row r="643" spans="1:1" x14ac:dyDescent="0.2">
      <c r="A643">
        <f>'Remission rates'!$I$14</f>
        <v>8.0085904268789587E-4</v>
      </c>
    </row>
    <row r="644" spans="1:1" x14ac:dyDescent="0.2">
      <c r="A644">
        <f>'Remission rates'!$I$14</f>
        <v>8.0085904268789587E-4</v>
      </c>
    </row>
    <row r="645" spans="1:1" x14ac:dyDescent="0.2">
      <c r="A645">
        <f>'Remission rates'!$I$14</f>
        <v>8.0085904268789587E-4</v>
      </c>
    </row>
    <row r="646" spans="1:1" x14ac:dyDescent="0.2">
      <c r="A646">
        <f>'Remission rates'!$I$14</f>
        <v>8.0085904268789587E-4</v>
      </c>
    </row>
    <row r="647" spans="1:1" x14ac:dyDescent="0.2">
      <c r="A647">
        <f>'Remission rates'!$I$14</f>
        <v>8.0085904268789587E-4</v>
      </c>
    </row>
    <row r="648" spans="1:1" x14ac:dyDescent="0.2">
      <c r="A648">
        <f>'Remission rates'!$I$14</f>
        <v>8.0085904268789587E-4</v>
      </c>
    </row>
    <row r="649" spans="1:1" x14ac:dyDescent="0.2">
      <c r="A649">
        <f>'Remission rates'!$I$14</f>
        <v>8.0085904268789587E-4</v>
      </c>
    </row>
    <row r="650" spans="1:1" x14ac:dyDescent="0.2">
      <c r="A650">
        <f>'Remission rates'!$I$14</f>
        <v>8.0085904268789587E-4</v>
      </c>
    </row>
    <row r="651" spans="1:1" x14ac:dyDescent="0.2">
      <c r="A651">
        <f>'Remission rates'!$I$14</f>
        <v>8.0085904268789587E-4</v>
      </c>
    </row>
    <row r="652" spans="1:1" x14ac:dyDescent="0.2">
      <c r="A652">
        <f>'Remission rates'!$I$14</f>
        <v>8.0085904268789587E-4</v>
      </c>
    </row>
    <row r="653" spans="1:1" x14ac:dyDescent="0.2">
      <c r="A653">
        <f>'Remission rates'!$I$14</f>
        <v>8.0085904268789587E-4</v>
      </c>
    </row>
    <row r="654" spans="1:1" x14ac:dyDescent="0.2">
      <c r="A654">
        <f>'Remission rates'!$I$14</f>
        <v>8.0085904268789587E-4</v>
      </c>
    </row>
    <row r="655" spans="1:1" x14ac:dyDescent="0.2">
      <c r="A655">
        <f>'Remission rates'!$I$14</f>
        <v>8.0085904268789587E-4</v>
      </c>
    </row>
    <row r="656" spans="1:1" x14ac:dyDescent="0.2">
      <c r="A656">
        <f>'Remission rates'!$I$14</f>
        <v>8.0085904268789587E-4</v>
      </c>
    </row>
    <row r="657" spans="1:1" x14ac:dyDescent="0.2">
      <c r="A657">
        <f>'Remission rates'!$I$14</f>
        <v>8.0085904268789587E-4</v>
      </c>
    </row>
    <row r="658" spans="1:1" x14ac:dyDescent="0.2">
      <c r="A658">
        <f>'Remission rates'!$I$14</f>
        <v>8.0085904268789587E-4</v>
      </c>
    </row>
    <row r="659" spans="1:1" x14ac:dyDescent="0.2">
      <c r="A659">
        <f>'Remission rates'!$I$14</f>
        <v>8.0085904268789587E-4</v>
      </c>
    </row>
    <row r="660" spans="1:1" x14ac:dyDescent="0.2">
      <c r="A660">
        <f>'Remission rates'!$I$14</f>
        <v>8.0085904268789587E-4</v>
      </c>
    </row>
    <row r="661" spans="1:1" x14ac:dyDescent="0.2">
      <c r="A661">
        <f>'Remission rates'!$I$14</f>
        <v>8.0085904268789587E-4</v>
      </c>
    </row>
    <row r="662" spans="1:1" x14ac:dyDescent="0.2">
      <c r="A662">
        <f>'Remission rates'!$I$14</f>
        <v>8.0085904268789587E-4</v>
      </c>
    </row>
    <row r="663" spans="1:1" x14ac:dyDescent="0.2">
      <c r="A663">
        <f>'Remission rates'!$I$14</f>
        <v>8.0085904268789587E-4</v>
      </c>
    </row>
    <row r="664" spans="1:1" x14ac:dyDescent="0.2">
      <c r="A664">
        <f>'Remission rates'!$I$14</f>
        <v>8.0085904268789587E-4</v>
      </c>
    </row>
    <row r="665" spans="1:1" x14ac:dyDescent="0.2">
      <c r="A665">
        <f>'Remission rates'!$I$14</f>
        <v>8.0085904268789587E-4</v>
      </c>
    </row>
    <row r="666" spans="1:1" x14ac:dyDescent="0.2">
      <c r="A666">
        <f>'Remission rates'!$I$14</f>
        <v>8.0085904268789587E-4</v>
      </c>
    </row>
    <row r="667" spans="1:1" x14ac:dyDescent="0.2">
      <c r="A667">
        <f>'Remission rates'!$I$14</f>
        <v>8.0085904268789587E-4</v>
      </c>
    </row>
    <row r="668" spans="1:1" x14ac:dyDescent="0.2">
      <c r="A668">
        <f>'Remission rates'!$I$14</f>
        <v>8.0085904268789587E-4</v>
      </c>
    </row>
    <row r="669" spans="1:1" x14ac:dyDescent="0.2">
      <c r="A669">
        <f>'Remission rates'!$I$14</f>
        <v>8.0085904268789587E-4</v>
      </c>
    </row>
    <row r="670" spans="1:1" x14ac:dyDescent="0.2">
      <c r="A670">
        <f>'Remission rates'!$I$14</f>
        <v>8.0085904268789587E-4</v>
      </c>
    </row>
    <row r="671" spans="1:1" x14ac:dyDescent="0.2">
      <c r="A671">
        <f>'Remission rates'!$I$14</f>
        <v>8.0085904268789587E-4</v>
      </c>
    </row>
    <row r="672" spans="1:1" x14ac:dyDescent="0.2">
      <c r="A672">
        <f>'Remission rates'!$I$14</f>
        <v>8.0085904268789587E-4</v>
      </c>
    </row>
    <row r="673" spans="1:1" x14ac:dyDescent="0.2">
      <c r="A673">
        <f>'Remission rates'!$I$14</f>
        <v>8.0085904268789587E-4</v>
      </c>
    </row>
    <row r="674" spans="1:1" x14ac:dyDescent="0.2">
      <c r="A674">
        <f>'Remission rates'!$I$14</f>
        <v>8.0085904268789587E-4</v>
      </c>
    </row>
    <row r="675" spans="1:1" x14ac:dyDescent="0.2">
      <c r="A675">
        <f>'Remission rates'!$I$14</f>
        <v>8.0085904268789587E-4</v>
      </c>
    </row>
    <row r="676" spans="1:1" x14ac:dyDescent="0.2">
      <c r="A676">
        <f>'Remission rates'!$I$14</f>
        <v>8.0085904268789587E-4</v>
      </c>
    </row>
    <row r="677" spans="1:1" x14ac:dyDescent="0.2">
      <c r="A677">
        <f>'Remission rates'!$I$14</f>
        <v>8.0085904268789587E-4</v>
      </c>
    </row>
    <row r="678" spans="1:1" x14ac:dyDescent="0.2">
      <c r="A678">
        <f>'Remission rates'!$I$14</f>
        <v>8.0085904268789587E-4</v>
      </c>
    </row>
    <row r="679" spans="1:1" x14ac:dyDescent="0.2">
      <c r="A679">
        <f>'Remission rates'!$I$14</f>
        <v>8.0085904268789587E-4</v>
      </c>
    </row>
    <row r="680" spans="1:1" x14ac:dyDescent="0.2">
      <c r="A680">
        <f>'Remission rates'!$I$14</f>
        <v>8.0085904268789587E-4</v>
      </c>
    </row>
    <row r="681" spans="1:1" x14ac:dyDescent="0.2">
      <c r="A681">
        <f>'Remission rates'!$I$14</f>
        <v>8.0085904268789587E-4</v>
      </c>
    </row>
    <row r="682" spans="1:1" x14ac:dyDescent="0.2">
      <c r="A682">
        <f>'Remission rates'!$I$14</f>
        <v>8.0085904268789587E-4</v>
      </c>
    </row>
    <row r="683" spans="1:1" x14ac:dyDescent="0.2">
      <c r="A683">
        <f>'Remission rates'!$I$14</f>
        <v>8.0085904268789587E-4</v>
      </c>
    </row>
    <row r="684" spans="1:1" x14ac:dyDescent="0.2">
      <c r="A684">
        <f>'Remission rates'!$I$14</f>
        <v>8.0085904268789587E-4</v>
      </c>
    </row>
    <row r="685" spans="1:1" x14ac:dyDescent="0.2">
      <c r="A685">
        <f>'Remission rates'!$I$14</f>
        <v>8.0085904268789587E-4</v>
      </c>
    </row>
    <row r="686" spans="1:1" x14ac:dyDescent="0.2">
      <c r="A686">
        <f>'Remission rates'!$I$14</f>
        <v>8.0085904268789587E-4</v>
      </c>
    </row>
    <row r="687" spans="1:1" x14ac:dyDescent="0.2">
      <c r="A687">
        <f>'Remission rates'!$I$14</f>
        <v>8.0085904268789587E-4</v>
      </c>
    </row>
    <row r="688" spans="1:1" x14ac:dyDescent="0.2">
      <c r="A688">
        <f>'Remission rates'!$I$14</f>
        <v>8.0085904268789587E-4</v>
      </c>
    </row>
    <row r="689" spans="1:1" x14ac:dyDescent="0.2">
      <c r="A689">
        <f>'Remission rates'!$I$14</f>
        <v>8.0085904268789587E-4</v>
      </c>
    </row>
    <row r="690" spans="1:1" x14ac:dyDescent="0.2">
      <c r="A690">
        <f>'Remission rates'!$I$14</f>
        <v>8.0085904268789587E-4</v>
      </c>
    </row>
    <row r="691" spans="1:1" x14ac:dyDescent="0.2">
      <c r="A691">
        <f>'Remission rates'!$I$14</f>
        <v>8.0085904268789587E-4</v>
      </c>
    </row>
    <row r="692" spans="1:1" x14ac:dyDescent="0.2">
      <c r="A692">
        <f>'Remission rates'!$I$14</f>
        <v>8.0085904268789587E-4</v>
      </c>
    </row>
    <row r="693" spans="1:1" x14ac:dyDescent="0.2">
      <c r="A693">
        <f>'Remission rates'!$I$14</f>
        <v>8.0085904268789587E-4</v>
      </c>
    </row>
    <row r="694" spans="1:1" x14ac:dyDescent="0.2">
      <c r="A694">
        <f>'Remission rates'!$I$14</f>
        <v>8.0085904268789587E-4</v>
      </c>
    </row>
    <row r="695" spans="1:1" x14ac:dyDescent="0.2">
      <c r="A695">
        <f>'Remission rates'!$I$14</f>
        <v>8.0085904268789587E-4</v>
      </c>
    </row>
    <row r="696" spans="1:1" x14ac:dyDescent="0.2">
      <c r="A696">
        <f>'Remission rates'!$I$14</f>
        <v>8.0085904268789587E-4</v>
      </c>
    </row>
    <row r="697" spans="1:1" x14ac:dyDescent="0.2">
      <c r="A697">
        <f>'Remission rates'!$I$14</f>
        <v>8.0085904268789587E-4</v>
      </c>
    </row>
    <row r="698" spans="1:1" x14ac:dyDescent="0.2">
      <c r="A698">
        <f>'Remission rates'!$I$14</f>
        <v>8.0085904268789587E-4</v>
      </c>
    </row>
    <row r="699" spans="1:1" x14ac:dyDescent="0.2">
      <c r="A699">
        <f>'Remission rates'!$I$14</f>
        <v>8.0085904268789587E-4</v>
      </c>
    </row>
    <row r="700" spans="1:1" x14ac:dyDescent="0.2">
      <c r="A700">
        <f>'Remission rates'!$I$14</f>
        <v>8.0085904268789587E-4</v>
      </c>
    </row>
    <row r="701" spans="1:1" x14ac:dyDescent="0.2">
      <c r="A701">
        <f>'Remission rates'!$I$14</f>
        <v>8.0085904268789587E-4</v>
      </c>
    </row>
    <row r="702" spans="1:1" x14ac:dyDescent="0.2">
      <c r="A702">
        <f>'Remission rates'!$I$14</f>
        <v>8.0085904268789587E-4</v>
      </c>
    </row>
    <row r="703" spans="1:1" x14ac:dyDescent="0.2">
      <c r="A703">
        <f>'Remission rates'!$I$14</f>
        <v>8.0085904268789587E-4</v>
      </c>
    </row>
    <row r="704" spans="1:1" x14ac:dyDescent="0.2">
      <c r="A704">
        <f>'Remission rates'!$I$14</f>
        <v>8.0085904268789587E-4</v>
      </c>
    </row>
    <row r="705" spans="1:1" x14ac:dyDescent="0.2">
      <c r="A705">
        <f>'Remission rates'!$I$14</f>
        <v>8.0085904268789587E-4</v>
      </c>
    </row>
    <row r="706" spans="1:1" x14ac:dyDescent="0.2">
      <c r="A706">
        <f>'Remission rates'!$I$14</f>
        <v>8.0085904268789587E-4</v>
      </c>
    </row>
    <row r="707" spans="1:1" x14ac:dyDescent="0.2">
      <c r="A707">
        <f>'Remission rates'!$I$14</f>
        <v>8.0085904268789587E-4</v>
      </c>
    </row>
    <row r="708" spans="1:1" x14ac:dyDescent="0.2">
      <c r="A708">
        <f>'Remission rates'!$I$14</f>
        <v>8.0085904268789587E-4</v>
      </c>
    </row>
    <row r="709" spans="1:1" x14ac:dyDescent="0.2">
      <c r="A709">
        <f>'Remission rates'!$I$14</f>
        <v>8.0085904268789587E-4</v>
      </c>
    </row>
    <row r="710" spans="1:1" x14ac:dyDescent="0.2">
      <c r="A710">
        <f>'Remission rates'!$I$14</f>
        <v>8.0085904268789587E-4</v>
      </c>
    </row>
    <row r="711" spans="1:1" x14ac:dyDescent="0.2">
      <c r="A711">
        <f>'Remission rates'!$I$14</f>
        <v>8.0085904268789587E-4</v>
      </c>
    </row>
    <row r="712" spans="1:1" x14ac:dyDescent="0.2">
      <c r="A712">
        <f>'Remission rates'!$I$14</f>
        <v>8.0085904268789587E-4</v>
      </c>
    </row>
    <row r="713" spans="1:1" x14ac:dyDescent="0.2">
      <c r="A713">
        <f>'Remission rates'!$I$14</f>
        <v>8.0085904268789587E-4</v>
      </c>
    </row>
    <row r="714" spans="1:1" x14ac:dyDescent="0.2">
      <c r="A714">
        <f>'Remission rates'!$I$14</f>
        <v>8.0085904268789587E-4</v>
      </c>
    </row>
    <row r="715" spans="1:1" x14ac:dyDescent="0.2">
      <c r="A715">
        <f>'Remission rates'!$I$14</f>
        <v>8.0085904268789587E-4</v>
      </c>
    </row>
    <row r="716" spans="1:1" x14ac:dyDescent="0.2">
      <c r="A716">
        <f>'Remission rates'!$I$14</f>
        <v>8.0085904268789587E-4</v>
      </c>
    </row>
    <row r="717" spans="1:1" x14ac:dyDescent="0.2">
      <c r="A717">
        <f>'Remission rates'!$I$14</f>
        <v>8.0085904268789587E-4</v>
      </c>
    </row>
    <row r="718" spans="1:1" x14ac:dyDescent="0.2">
      <c r="A718">
        <f>'Remission rates'!$I$14</f>
        <v>8.0085904268789587E-4</v>
      </c>
    </row>
    <row r="719" spans="1:1" x14ac:dyDescent="0.2">
      <c r="A719">
        <f>'Remission rates'!$I$14</f>
        <v>8.0085904268789587E-4</v>
      </c>
    </row>
    <row r="720" spans="1:1" x14ac:dyDescent="0.2">
      <c r="A720">
        <f>'Remission rates'!$I$14</f>
        <v>8.0085904268789587E-4</v>
      </c>
    </row>
    <row r="721" spans="1:1" x14ac:dyDescent="0.2">
      <c r="A721">
        <f>'Remission rates'!$I$14</f>
        <v>8.0085904268789587E-4</v>
      </c>
    </row>
    <row r="722" spans="1:1" x14ac:dyDescent="0.2">
      <c r="A722">
        <f>'Remission rates'!$I$14</f>
        <v>8.0085904268789587E-4</v>
      </c>
    </row>
    <row r="723" spans="1:1" x14ac:dyDescent="0.2">
      <c r="A723">
        <f>'Remission rates'!$I$14</f>
        <v>8.0085904268789587E-4</v>
      </c>
    </row>
    <row r="724" spans="1:1" x14ac:dyDescent="0.2">
      <c r="A724">
        <f>'Remission rates'!$I$14</f>
        <v>8.0085904268789587E-4</v>
      </c>
    </row>
    <row r="725" spans="1:1" x14ac:dyDescent="0.2">
      <c r="A725">
        <f>'Remission rates'!$I$14</f>
        <v>8.0085904268789587E-4</v>
      </c>
    </row>
    <row r="726" spans="1:1" x14ac:dyDescent="0.2">
      <c r="A726">
        <f>'Remission rates'!$I$14</f>
        <v>8.0085904268789587E-4</v>
      </c>
    </row>
    <row r="727" spans="1:1" x14ac:dyDescent="0.2">
      <c r="A727">
        <f>'Remission rates'!$I$14</f>
        <v>8.0085904268789587E-4</v>
      </c>
    </row>
    <row r="728" spans="1:1" x14ac:dyDescent="0.2">
      <c r="A728">
        <f>'Remission rates'!$I$14</f>
        <v>8.0085904268789587E-4</v>
      </c>
    </row>
    <row r="729" spans="1:1" x14ac:dyDescent="0.2">
      <c r="A729">
        <f>'Remission rates'!$I$14</f>
        <v>8.0085904268789587E-4</v>
      </c>
    </row>
    <row r="730" spans="1:1" x14ac:dyDescent="0.2">
      <c r="A730">
        <f>'Remission rates'!$I$14</f>
        <v>8.0085904268789587E-4</v>
      </c>
    </row>
    <row r="731" spans="1:1" x14ac:dyDescent="0.2">
      <c r="A731">
        <f>'Remission rates'!$I$14</f>
        <v>8.0085904268789587E-4</v>
      </c>
    </row>
    <row r="732" spans="1:1" x14ac:dyDescent="0.2">
      <c r="A732">
        <f>'Remission rates'!$I$14</f>
        <v>8.0085904268789587E-4</v>
      </c>
    </row>
    <row r="733" spans="1:1" x14ac:dyDescent="0.2">
      <c r="A733">
        <f>'Remission rates'!$I$14</f>
        <v>8.0085904268789587E-4</v>
      </c>
    </row>
    <row r="734" spans="1:1" x14ac:dyDescent="0.2">
      <c r="A734">
        <f>'Remission rates'!$I$14</f>
        <v>8.0085904268789587E-4</v>
      </c>
    </row>
    <row r="735" spans="1:1" x14ac:dyDescent="0.2">
      <c r="A735">
        <f>'Remission rates'!$I$14</f>
        <v>8.0085904268789587E-4</v>
      </c>
    </row>
    <row r="736" spans="1:1" x14ac:dyDescent="0.2">
      <c r="A736">
        <f>'Remission rates'!$I$14</f>
        <v>8.0085904268789587E-4</v>
      </c>
    </row>
    <row r="737" spans="1:1" x14ac:dyDescent="0.2">
      <c r="A737">
        <f>'Remission rates'!$I$14</f>
        <v>8.0085904268789587E-4</v>
      </c>
    </row>
    <row r="738" spans="1:1" x14ac:dyDescent="0.2">
      <c r="A738">
        <f>'Remission rates'!$I$14</f>
        <v>8.0085904268789587E-4</v>
      </c>
    </row>
    <row r="739" spans="1:1" x14ac:dyDescent="0.2">
      <c r="A739">
        <f>'Remission rates'!$I$14</f>
        <v>8.0085904268789587E-4</v>
      </c>
    </row>
    <row r="740" spans="1:1" x14ac:dyDescent="0.2">
      <c r="A740">
        <f>'Remission rates'!$I$14</f>
        <v>8.0085904268789587E-4</v>
      </c>
    </row>
    <row r="741" spans="1:1" x14ac:dyDescent="0.2">
      <c r="A741">
        <f>'Remission rates'!$I$14</f>
        <v>8.0085904268789587E-4</v>
      </c>
    </row>
    <row r="742" spans="1:1" x14ac:dyDescent="0.2">
      <c r="A742">
        <f>'Remission rates'!$I$14</f>
        <v>8.0085904268789587E-4</v>
      </c>
    </row>
    <row r="743" spans="1:1" x14ac:dyDescent="0.2">
      <c r="A743">
        <f>'Remission rates'!$I$14</f>
        <v>8.0085904268789587E-4</v>
      </c>
    </row>
    <row r="744" spans="1:1" x14ac:dyDescent="0.2">
      <c r="A744">
        <f>'Remission rates'!$I$14</f>
        <v>8.0085904268789587E-4</v>
      </c>
    </row>
    <row r="745" spans="1:1" x14ac:dyDescent="0.2">
      <c r="A745">
        <f>'Remission rates'!$I$14</f>
        <v>8.0085904268789587E-4</v>
      </c>
    </row>
    <row r="746" spans="1:1" x14ac:dyDescent="0.2">
      <c r="A746">
        <f>'Remission rates'!$I$14</f>
        <v>8.0085904268789587E-4</v>
      </c>
    </row>
    <row r="747" spans="1:1" x14ac:dyDescent="0.2">
      <c r="A747">
        <f>'Remission rates'!$I$14</f>
        <v>8.0085904268789587E-4</v>
      </c>
    </row>
    <row r="748" spans="1:1" x14ac:dyDescent="0.2">
      <c r="A748">
        <f>'Remission rates'!$I$14</f>
        <v>8.0085904268789587E-4</v>
      </c>
    </row>
    <row r="749" spans="1:1" x14ac:dyDescent="0.2">
      <c r="A749">
        <f>'Remission rates'!$I$14</f>
        <v>8.0085904268789587E-4</v>
      </c>
    </row>
    <row r="750" spans="1:1" x14ac:dyDescent="0.2">
      <c r="A750">
        <f>'Remission rates'!$I$14</f>
        <v>8.0085904268789587E-4</v>
      </c>
    </row>
    <row r="751" spans="1:1" x14ac:dyDescent="0.2">
      <c r="A751">
        <f>'Remission rates'!$I$14</f>
        <v>8.0085904268789587E-4</v>
      </c>
    </row>
    <row r="752" spans="1:1" x14ac:dyDescent="0.2">
      <c r="A752">
        <f>'Remission rates'!$I$14</f>
        <v>8.0085904268789587E-4</v>
      </c>
    </row>
    <row r="753" spans="1:1" x14ac:dyDescent="0.2">
      <c r="A753">
        <f>'Remission rates'!$I$14</f>
        <v>8.0085904268789587E-4</v>
      </c>
    </row>
    <row r="754" spans="1:1" x14ac:dyDescent="0.2">
      <c r="A754">
        <f>'Remission rates'!$I$14</f>
        <v>8.0085904268789587E-4</v>
      </c>
    </row>
    <row r="755" spans="1:1" x14ac:dyDescent="0.2">
      <c r="A755">
        <f>'Remission rates'!$I$14</f>
        <v>8.0085904268789587E-4</v>
      </c>
    </row>
    <row r="756" spans="1:1" x14ac:dyDescent="0.2">
      <c r="A756">
        <f>'Remission rates'!$I$14</f>
        <v>8.0085904268789587E-4</v>
      </c>
    </row>
    <row r="757" spans="1:1" x14ac:dyDescent="0.2">
      <c r="A757">
        <f>'Remission rates'!$I$14</f>
        <v>8.0085904268789587E-4</v>
      </c>
    </row>
    <row r="758" spans="1:1" x14ac:dyDescent="0.2">
      <c r="A758">
        <f>'Remission rates'!$I$14</f>
        <v>8.0085904268789587E-4</v>
      </c>
    </row>
    <row r="759" spans="1:1" x14ac:dyDescent="0.2">
      <c r="A759">
        <f>'Remission rates'!$I$14</f>
        <v>8.0085904268789587E-4</v>
      </c>
    </row>
    <row r="760" spans="1:1" x14ac:dyDescent="0.2">
      <c r="A760">
        <f>'Remission rates'!$I$14</f>
        <v>8.0085904268789587E-4</v>
      </c>
    </row>
    <row r="761" spans="1:1" x14ac:dyDescent="0.2">
      <c r="A761">
        <f>'Remission rates'!$I$14</f>
        <v>8.0085904268789587E-4</v>
      </c>
    </row>
    <row r="762" spans="1:1" x14ac:dyDescent="0.2">
      <c r="A762">
        <f>'Remission rates'!$I$14</f>
        <v>8.0085904268789587E-4</v>
      </c>
    </row>
    <row r="763" spans="1:1" x14ac:dyDescent="0.2">
      <c r="A763">
        <f>'Remission rates'!$I$14</f>
        <v>8.0085904268789587E-4</v>
      </c>
    </row>
    <row r="764" spans="1:1" x14ac:dyDescent="0.2">
      <c r="A764">
        <f>'Remission rates'!$I$14</f>
        <v>8.0085904268789587E-4</v>
      </c>
    </row>
    <row r="765" spans="1:1" x14ac:dyDescent="0.2">
      <c r="A765">
        <f>'Remission rates'!$I$14</f>
        <v>8.0085904268789587E-4</v>
      </c>
    </row>
    <row r="766" spans="1:1" x14ac:dyDescent="0.2">
      <c r="A766">
        <f>'Remission rates'!$I$14</f>
        <v>8.0085904268789587E-4</v>
      </c>
    </row>
    <row r="767" spans="1:1" x14ac:dyDescent="0.2">
      <c r="A767">
        <f>'Remission rates'!$I$14</f>
        <v>8.0085904268789587E-4</v>
      </c>
    </row>
    <row r="768" spans="1:1" x14ac:dyDescent="0.2">
      <c r="A768">
        <f>'Remission rates'!$I$14</f>
        <v>8.0085904268789587E-4</v>
      </c>
    </row>
    <row r="769" spans="1:1" x14ac:dyDescent="0.2">
      <c r="A769">
        <f>'Remission rates'!$I$14</f>
        <v>8.0085904268789587E-4</v>
      </c>
    </row>
    <row r="770" spans="1:1" x14ac:dyDescent="0.2">
      <c r="A770">
        <f>'Remission rates'!$I$14</f>
        <v>8.0085904268789587E-4</v>
      </c>
    </row>
    <row r="771" spans="1:1" x14ac:dyDescent="0.2">
      <c r="A771">
        <f>'Remission rates'!$I$14</f>
        <v>8.0085904268789587E-4</v>
      </c>
    </row>
    <row r="772" spans="1:1" x14ac:dyDescent="0.2">
      <c r="A772">
        <f>'Remission rates'!$I$14</f>
        <v>8.0085904268789587E-4</v>
      </c>
    </row>
    <row r="773" spans="1:1" x14ac:dyDescent="0.2">
      <c r="A773">
        <f>'Remission rates'!$I$14</f>
        <v>8.0085904268789587E-4</v>
      </c>
    </row>
    <row r="774" spans="1:1" x14ac:dyDescent="0.2">
      <c r="A774">
        <f>'Remission rates'!$I$14</f>
        <v>8.0085904268789587E-4</v>
      </c>
    </row>
    <row r="775" spans="1:1" x14ac:dyDescent="0.2">
      <c r="A775">
        <f>'Remission rates'!$I$14</f>
        <v>8.0085904268789587E-4</v>
      </c>
    </row>
    <row r="776" spans="1:1" x14ac:dyDescent="0.2">
      <c r="A776">
        <f>'Remission rates'!$I$14</f>
        <v>8.0085904268789587E-4</v>
      </c>
    </row>
    <row r="777" spans="1:1" x14ac:dyDescent="0.2">
      <c r="A777">
        <f>'Remission rates'!$I$14</f>
        <v>8.0085904268789587E-4</v>
      </c>
    </row>
    <row r="778" spans="1:1" x14ac:dyDescent="0.2">
      <c r="A778">
        <f>'Remission rates'!$I$14</f>
        <v>8.0085904268789587E-4</v>
      </c>
    </row>
    <row r="779" spans="1:1" x14ac:dyDescent="0.2">
      <c r="A779">
        <f>'Remission rates'!$I$14</f>
        <v>8.0085904268789587E-4</v>
      </c>
    </row>
    <row r="780" spans="1:1" x14ac:dyDescent="0.2">
      <c r="A780">
        <f>'Remission rates'!$I$14</f>
        <v>8.0085904268789587E-4</v>
      </c>
    </row>
    <row r="781" spans="1:1" x14ac:dyDescent="0.2">
      <c r="A781">
        <f>'Remission rates'!$I$14</f>
        <v>8.0085904268789587E-4</v>
      </c>
    </row>
    <row r="782" spans="1:1" x14ac:dyDescent="0.2">
      <c r="A782">
        <f>'Remission rates'!$I$14</f>
        <v>8.0085904268789587E-4</v>
      </c>
    </row>
    <row r="783" spans="1:1" x14ac:dyDescent="0.2">
      <c r="A783">
        <f>'Remission rates'!$I$14</f>
        <v>8.0085904268789587E-4</v>
      </c>
    </row>
    <row r="784" spans="1:1" x14ac:dyDescent="0.2">
      <c r="A784">
        <f>'Remission rates'!$I$14</f>
        <v>8.0085904268789587E-4</v>
      </c>
    </row>
    <row r="785" spans="1:1" x14ac:dyDescent="0.2">
      <c r="A785">
        <f>'Remission rates'!$I$14</f>
        <v>8.0085904268789587E-4</v>
      </c>
    </row>
    <row r="786" spans="1:1" x14ac:dyDescent="0.2">
      <c r="A786">
        <f>'Remission rates'!$I$14</f>
        <v>8.0085904268789587E-4</v>
      </c>
    </row>
    <row r="787" spans="1:1" x14ac:dyDescent="0.2">
      <c r="A787">
        <f>'Remission rates'!$I$14</f>
        <v>8.0085904268789587E-4</v>
      </c>
    </row>
    <row r="788" spans="1:1" x14ac:dyDescent="0.2">
      <c r="A788">
        <f>'Remission rates'!$I$14</f>
        <v>8.0085904268789587E-4</v>
      </c>
    </row>
    <row r="789" spans="1:1" x14ac:dyDescent="0.2">
      <c r="A789">
        <f>'Remission rates'!$I$14</f>
        <v>8.0085904268789587E-4</v>
      </c>
    </row>
    <row r="790" spans="1:1" x14ac:dyDescent="0.2">
      <c r="A790">
        <f>'Remission rates'!$I$14</f>
        <v>8.0085904268789587E-4</v>
      </c>
    </row>
    <row r="791" spans="1:1" x14ac:dyDescent="0.2">
      <c r="A791">
        <f>'Remission rates'!$I$14</f>
        <v>8.0085904268789587E-4</v>
      </c>
    </row>
    <row r="792" spans="1:1" x14ac:dyDescent="0.2">
      <c r="A792">
        <f>'Remission rates'!$I$14</f>
        <v>8.0085904268789587E-4</v>
      </c>
    </row>
    <row r="793" spans="1:1" x14ac:dyDescent="0.2">
      <c r="A793">
        <f>'Remission rates'!$I$14</f>
        <v>8.0085904268789587E-4</v>
      </c>
    </row>
    <row r="794" spans="1:1" x14ac:dyDescent="0.2">
      <c r="A794">
        <f>'Remission rates'!$I$14</f>
        <v>8.0085904268789587E-4</v>
      </c>
    </row>
    <row r="795" spans="1:1" x14ac:dyDescent="0.2">
      <c r="A795">
        <f>'Remission rates'!$I$14</f>
        <v>8.0085904268789587E-4</v>
      </c>
    </row>
    <row r="796" spans="1:1" x14ac:dyDescent="0.2">
      <c r="A796">
        <f>'Remission rates'!$I$14</f>
        <v>8.0085904268789587E-4</v>
      </c>
    </row>
    <row r="797" spans="1:1" x14ac:dyDescent="0.2">
      <c r="A797">
        <f>'Remission rates'!$I$14</f>
        <v>8.0085904268789587E-4</v>
      </c>
    </row>
    <row r="798" spans="1:1" x14ac:dyDescent="0.2">
      <c r="A798">
        <f>'Remission rates'!$I$14</f>
        <v>8.0085904268789587E-4</v>
      </c>
    </row>
    <row r="799" spans="1:1" x14ac:dyDescent="0.2">
      <c r="A799">
        <f>'Remission rates'!$I$14</f>
        <v>8.0085904268789587E-4</v>
      </c>
    </row>
    <row r="800" spans="1:1" x14ac:dyDescent="0.2">
      <c r="A800">
        <f>'Remission rates'!$I$14</f>
        <v>8.0085904268789587E-4</v>
      </c>
    </row>
    <row r="801" spans="1:1" x14ac:dyDescent="0.2">
      <c r="A801">
        <f>'Remission rates'!$I$14</f>
        <v>8.0085904268789587E-4</v>
      </c>
    </row>
    <row r="802" spans="1:1" x14ac:dyDescent="0.2">
      <c r="A802">
        <f>'Remission rates'!$I$14</f>
        <v>8.0085904268789587E-4</v>
      </c>
    </row>
    <row r="803" spans="1:1" x14ac:dyDescent="0.2">
      <c r="A803">
        <f>'Remission rates'!$I$14</f>
        <v>8.0085904268789587E-4</v>
      </c>
    </row>
    <row r="804" spans="1:1" x14ac:dyDescent="0.2">
      <c r="A804">
        <f>'Remission rates'!$I$14</f>
        <v>8.0085904268789587E-4</v>
      </c>
    </row>
    <row r="805" spans="1:1" x14ac:dyDescent="0.2">
      <c r="A805">
        <f>'Remission rates'!$I$14</f>
        <v>8.0085904268789587E-4</v>
      </c>
    </row>
    <row r="806" spans="1:1" x14ac:dyDescent="0.2">
      <c r="A806">
        <f>'Remission rates'!$I$14</f>
        <v>8.0085904268789587E-4</v>
      </c>
    </row>
    <row r="807" spans="1:1" x14ac:dyDescent="0.2">
      <c r="A807">
        <f>'Remission rates'!$I$14</f>
        <v>8.0085904268789587E-4</v>
      </c>
    </row>
    <row r="808" spans="1:1" x14ac:dyDescent="0.2">
      <c r="A808">
        <f>'Remission rates'!$I$14</f>
        <v>8.0085904268789587E-4</v>
      </c>
    </row>
    <row r="809" spans="1:1" x14ac:dyDescent="0.2">
      <c r="A809">
        <f>'Remission rates'!$I$14</f>
        <v>8.0085904268789587E-4</v>
      </c>
    </row>
    <row r="810" spans="1:1" x14ac:dyDescent="0.2">
      <c r="A810">
        <f>'Remission rates'!$I$14</f>
        <v>8.0085904268789587E-4</v>
      </c>
    </row>
    <row r="811" spans="1:1" x14ac:dyDescent="0.2">
      <c r="A811">
        <f>'Remission rates'!$I$14</f>
        <v>8.0085904268789587E-4</v>
      </c>
    </row>
    <row r="812" spans="1:1" x14ac:dyDescent="0.2">
      <c r="A812">
        <f>'Remission rates'!$I$14</f>
        <v>8.0085904268789587E-4</v>
      </c>
    </row>
    <row r="813" spans="1:1" x14ac:dyDescent="0.2">
      <c r="A813">
        <f>'Remission rates'!$I$14</f>
        <v>8.0085904268789587E-4</v>
      </c>
    </row>
    <row r="814" spans="1:1" x14ac:dyDescent="0.2">
      <c r="A814">
        <f>'Remission rates'!$I$14</f>
        <v>8.0085904268789587E-4</v>
      </c>
    </row>
    <row r="815" spans="1:1" x14ac:dyDescent="0.2">
      <c r="A815">
        <f>'Remission rates'!$I$14</f>
        <v>8.0085904268789587E-4</v>
      </c>
    </row>
    <row r="816" spans="1:1" x14ac:dyDescent="0.2">
      <c r="A816">
        <f>'Remission rates'!$I$14</f>
        <v>8.0085904268789587E-4</v>
      </c>
    </row>
    <row r="817" spans="1:1" x14ac:dyDescent="0.2">
      <c r="A817">
        <f>'Remission rates'!$I$14</f>
        <v>8.0085904268789587E-4</v>
      </c>
    </row>
    <row r="818" spans="1:1" x14ac:dyDescent="0.2">
      <c r="A818">
        <f>'Remission rates'!$I$14</f>
        <v>8.0085904268789587E-4</v>
      </c>
    </row>
    <row r="819" spans="1:1" x14ac:dyDescent="0.2">
      <c r="A819">
        <f>'Remission rates'!$I$14</f>
        <v>8.0085904268789587E-4</v>
      </c>
    </row>
    <row r="820" spans="1:1" x14ac:dyDescent="0.2">
      <c r="A820">
        <f>'Remission rates'!$I$14</f>
        <v>8.0085904268789587E-4</v>
      </c>
    </row>
    <row r="821" spans="1:1" x14ac:dyDescent="0.2">
      <c r="A821">
        <f>'Remission rates'!$I$14</f>
        <v>8.0085904268789587E-4</v>
      </c>
    </row>
    <row r="822" spans="1:1" x14ac:dyDescent="0.2">
      <c r="A822">
        <f>'Remission rates'!$I$14</f>
        <v>8.0085904268789587E-4</v>
      </c>
    </row>
    <row r="823" spans="1:1" x14ac:dyDescent="0.2">
      <c r="A823">
        <f>'Remission rates'!$I$14</f>
        <v>8.0085904268789587E-4</v>
      </c>
    </row>
    <row r="824" spans="1:1" x14ac:dyDescent="0.2">
      <c r="A824">
        <f>'Remission rates'!$I$14</f>
        <v>8.0085904268789587E-4</v>
      </c>
    </row>
    <row r="825" spans="1:1" x14ac:dyDescent="0.2">
      <c r="A825">
        <f>'Remission rates'!$I$14</f>
        <v>8.0085904268789587E-4</v>
      </c>
    </row>
    <row r="826" spans="1:1" x14ac:dyDescent="0.2">
      <c r="A826">
        <f>'Remission rates'!$I$14</f>
        <v>8.0085904268789587E-4</v>
      </c>
    </row>
    <row r="827" spans="1:1" x14ac:dyDescent="0.2">
      <c r="A827">
        <f>'Remission rates'!$I$14</f>
        <v>8.0085904268789587E-4</v>
      </c>
    </row>
    <row r="828" spans="1:1" x14ac:dyDescent="0.2">
      <c r="A828">
        <f>'Remission rates'!$I$14</f>
        <v>8.0085904268789587E-4</v>
      </c>
    </row>
    <row r="829" spans="1:1" x14ac:dyDescent="0.2">
      <c r="A829">
        <f>'Remission rates'!$I$14</f>
        <v>8.0085904268789587E-4</v>
      </c>
    </row>
    <row r="830" spans="1:1" x14ac:dyDescent="0.2">
      <c r="A830">
        <f>'Remission rates'!$I$14</f>
        <v>8.0085904268789587E-4</v>
      </c>
    </row>
    <row r="831" spans="1:1" x14ac:dyDescent="0.2">
      <c r="A831">
        <f>'Remission rates'!$I$14</f>
        <v>8.0085904268789587E-4</v>
      </c>
    </row>
    <row r="832" spans="1:1" x14ac:dyDescent="0.2">
      <c r="A832">
        <f>'Remission rates'!$I$14</f>
        <v>8.0085904268789587E-4</v>
      </c>
    </row>
    <row r="833" spans="1:1" x14ac:dyDescent="0.2">
      <c r="A833">
        <f>'Remission rates'!$I$14</f>
        <v>8.0085904268789587E-4</v>
      </c>
    </row>
    <row r="834" spans="1:1" x14ac:dyDescent="0.2">
      <c r="A834">
        <f>'Remission rates'!$I$14</f>
        <v>8.0085904268789587E-4</v>
      </c>
    </row>
    <row r="835" spans="1:1" x14ac:dyDescent="0.2">
      <c r="A835">
        <f>'Remission rates'!$I$14</f>
        <v>8.0085904268789587E-4</v>
      </c>
    </row>
    <row r="836" spans="1:1" x14ac:dyDescent="0.2">
      <c r="A836">
        <f>'Remission rates'!$I$14</f>
        <v>8.0085904268789587E-4</v>
      </c>
    </row>
    <row r="837" spans="1:1" x14ac:dyDescent="0.2">
      <c r="A837">
        <f>'Remission rates'!$I$14</f>
        <v>8.0085904268789587E-4</v>
      </c>
    </row>
    <row r="838" spans="1:1" x14ac:dyDescent="0.2">
      <c r="A838">
        <f>'Remission rates'!$I$14</f>
        <v>8.0085904268789587E-4</v>
      </c>
    </row>
    <row r="839" spans="1:1" x14ac:dyDescent="0.2">
      <c r="A839">
        <f>'Remission rates'!$I$14</f>
        <v>8.0085904268789587E-4</v>
      </c>
    </row>
    <row r="840" spans="1:1" x14ac:dyDescent="0.2">
      <c r="A840">
        <f>'Remission rates'!$I$14</f>
        <v>8.0085904268789587E-4</v>
      </c>
    </row>
    <row r="841" spans="1:1" x14ac:dyDescent="0.2">
      <c r="A841">
        <f>'Remission rates'!$I$14</f>
        <v>8.0085904268789587E-4</v>
      </c>
    </row>
    <row r="842" spans="1:1" x14ac:dyDescent="0.2">
      <c r="A842">
        <f>'Remission rates'!$I$14</f>
        <v>8.0085904268789587E-4</v>
      </c>
    </row>
    <row r="843" spans="1:1" x14ac:dyDescent="0.2">
      <c r="A843">
        <f>'Remission rates'!$I$14</f>
        <v>8.0085904268789587E-4</v>
      </c>
    </row>
    <row r="844" spans="1:1" x14ac:dyDescent="0.2">
      <c r="A844">
        <f>'Remission rates'!$I$14</f>
        <v>8.0085904268789587E-4</v>
      </c>
    </row>
    <row r="845" spans="1:1" x14ac:dyDescent="0.2">
      <c r="A845">
        <f>'Remission rates'!$I$14</f>
        <v>8.0085904268789587E-4</v>
      </c>
    </row>
    <row r="846" spans="1:1" x14ac:dyDescent="0.2">
      <c r="A846">
        <f>'Remission rates'!$I$14</f>
        <v>8.0085904268789587E-4</v>
      </c>
    </row>
    <row r="847" spans="1:1" x14ac:dyDescent="0.2">
      <c r="A847">
        <f>'Remission rates'!$I$14</f>
        <v>8.0085904268789587E-4</v>
      </c>
    </row>
    <row r="848" spans="1:1" x14ac:dyDescent="0.2">
      <c r="A848">
        <f>'Remission rates'!$I$14</f>
        <v>8.0085904268789587E-4</v>
      </c>
    </row>
    <row r="849" spans="1:1" x14ac:dyDescent="0.2">
      <c r="A849">
        <f>'Remission rates'!$I$14</f>
        <v>8.0085904268789587E-4</v>
      </c>
    </row>
    <row r="850" spans="1:1" x14ac:dyDescent="0.2">
      <c r="A850">
        <f>'Remission rates'!$I$14</f>
        <v>8.0085904268789587E-4</v>
      </c>
    </row>
    <row r="851" spans="1:1" x14ac:dyDescent="0.2">
      <c r="A851">
        <f>'Remission rates'!$I$14</f>
        <v>8.0085904268789587E-4</v>
      </c>
    </row>
    <row r="852" spans="1:1" x14ac:dyDescent="0.2">
      <c r="A852">
        <f>'Remission rates'!$I$14</f>
        <v>8.0085904268789587E-4</v>
      </c>
    </row>
    <row r="853" spans="1:1" x14ac:dyDescent="0.2">
      <c r="A853">
        <f>'Remission rates'!$I$14</f>
        <v>8.0085904268789587E-4</v>
      </c>
    </row>
    <row r="854" spans="1:1" x14ac:dyDescent="0.2">
      <c r="A854">
        <f>'Remission rates'!$I$14</f>
        <v>8.0085904268789587E-4</v>
      </c>
    </row>
    <row r="855" spans="1:1" x14ac:dyDescent="0.2">
      <c r="A855">
        <f>'Remission rates'!$I$14</f>
        <v>8.0085904268789587E-4</v>
      </c>
    </row>
    <row r="856" spans="1:1" x14ac:dyDescent="0.2">
      <c r="A856">
        <f>'Remission rates'!$I$14</f>
        <v>8.0085904268789587E-4</v>
      </c>
    </row>
    <row r="857" spans="1:1" x14ac:dyDescent="0.2">
      <c r="A857">
        <f>'Remission rates'!$I$14</f>
        <v>8.0085904268789587E-4</v>
      </c>
    </row>
    <row r="858" spans="1:1" x14ac:dyDescent="0.2">
      <c r="A858">
        <f>'Remission rates'!$I$14</f>
        <v>8.0085904268789587E-4</v>
      </c>
    </row>
    <row r="859" spans="1:1" x14ac:dyDescent="0.2">
      <c r="A859">
        <f>'Remission rates'!$I$14</f>
        <v>8.0085904268789587E-4</v>
      </c>
    </row>
    <row r="860" spans="1:1" x14ac:dyDescent="0.2">
      <c r="A860">
        <f>'Remission rates'!$I$14</f>
        <v>8.0085904268789587E-4</v>
      </c>
    </row>
    <row r="861" spans="1:1" x14ac:dyDescent="0.2">
      <c r="A861">
        <f>'Remission rates'!$I$14</f>
        <v>8.0085904268789587E-4</v>
      </c>
    </row>
    <row r="862" spans="1:1" x14ac:dyDescent="0.2">
      <c r="A862">
        <f>'Remission rates'!$I$14</f>
        <v>8.0085904268789587E-4</v>
      </c>
    </row>
    <row r="863" spans="1:1" x14ac:dyDescent="0.2">
      <c r="A863">
        <f>'Remission rates'!$I$14</f>
        <v>8.0085904268789587E-4</v>
      </c>
    </row>
    <row r="864" spans="1:1" x14ac:dyDescent="0.2">
      <c r="A864">
        <f>'Remission rates'!$I$14</f>
        <v>8.0085904268789587E-4</v>
      </c>
    </row>
    <row r="865" spans="1:1" x14ac:dyDescent="0.2">
      <c r="A865">
        <f>'Remission rates'!$I$14</f>
        <v>8.0085904268789587E-4</v>
      </c>
    </row>
    <row r="866" spans="1:1" x14ac:dyDescent="0.2">
      <c r="A866">
        <f>'Remission rates'!$I$14</f>
        <v>8.0085904268789587E-4</v>
      </c>
    </row>
    <row r="867" spans="1:1" x14ac:dyDescent="0.2">
      <c r="A867">
        <f>'Remission rates'!$I$14</f>
        <v>8.0085904268789587E-4</v>
      </c>
    </row>
    <row r="868" spans="1:1" x14ac:dyDescent="0.2">
      <c r="A868">
        <f>'Remission rates'!$I$14</f>
        <v>8.0085904268789587E-4</v>
      </c>
    </row>
    <row r="869" spans="1:1" x14ac:dyDescent="0.2">
      <c r="A869">
        <f>'Remission rates'!$I$14</f>
        <v>8.0085904268789587E-4</v>
      </c>
    </row>
    <row r="870" spans="1:1" x14ac:dyDescent="0.2">
      <c r="A870">
        <f>'Remission rates'!$I$14</f>
        <v>8.0085904268789587E-4</v>
      </c>
    </row>
    <row r="871" spans="1:1" x14ac:dyDescent="0.2">
      <c r="A871">
        <f>'Remission rates'!$I$14</f>
        <v>8.0085904268789587E-4</v>
      </c>
    </row>
    <row r="872" spans="1:1" x14ac:dyDescent="0.2">
      <c r="A872">
        <f>'Remission rates'!$I$14</f>
        <v>8.0085904268789587E-4</v>
      </c>
    </row>
    <row r="873" spans="1:1" x14ac:dyDescent="0.2">
      <c r="A873">
        <f>'Remission rates'!$I$14</f>
        <v>8.0085904268789587E-4</v>
      </c>
    </row>
    <row r="874" spans="1:1" x14ac:dyDescent="0.2">
      <c r="A874">
        <f>'Remission rates'!$I$14</f>
        <v>8.0085904268789587E-4</v>
      </c>
    </row>
    <row r="875" spans="1:1" x14ac:dyDescent="0.2">
      <c r="A875">
        <f>'Remission rates'!$I$14</f>
        <v>8.0085904268789587E-4</v>
      </c>
    </row>
    <row r="876" spans="1:1" x14ac:dyDescent="0.2">
      <c r="A876">
        <f>'Remission rates'!$I$14</f>
        <v>8.0085904268789587E-4</v>
      </c>
    </row>
    <row r="877" spans="1:1" x14ac:dyDescent="0.2">
      <c r="A877">
        <f>'Remission rates'!$I$14</f>
        <v>8.0085904268789587E-4</v>
      </c>
    </row>
    <row r="878" spans="1:1" x14ac:dyDescent="0.2">
      <c r="A878">
        <f>'Remission rates'!$I$14</f>
        <v>8.0085904268789587E-4</v>
      </c>
    </row>
    <row r="879" spans="1:1" x14ac:dyDescent="0.2">
      <c r="A879">
        <f>'Remission rates'!$I$14</f>
        <v>8.0085904268789587E-4</v>
      </c>
    </row>
    <row r="880" spans="1:1" x14ac:dyDescent="0.2">
      <c r="A880">
        <f>'Remission rates'!$I$14</f>
        <v>8.0085904268789587E-4</v>
      </c>
    </row>
    <row r="881" spans="1:1" x14ac:dyDescent="0.2">
      <c r="A881">
        <f>'Remission rates'!$I$14</f>
        <v>8.0085904268789587E-4</v>
      </c>
    </row>
    <row r="882" spans="1:1" x14ac:dyDescent="0.2">
      <c r="A882">
        <f>'Remission rates'!$I$14</f>
        <v>8.0085904268789587E-4</v>
      </c>
    </row>
    <row r="883" spans="1:1" x14ac:dyDescent="0.2">
      <c r="A883">
        <f>'Remission rates'!$I$14</f>
        <v>8.0085904268789587E-4</v>
      </c>
    </row>
    <row r="884" spans="1:1" x14ac:dyDescent="0.2">
      <c r="A884">
        <f>'Remission rates'!$I$14</f>
        <v>8.0085904268789587E-4</v>
      </c>
    </row>
    <row r="885" spans="1:1" x14ac:dyDescent="0.2">
      <c r="A885">
        <f>'Remission rates'!$I$14</f>
        <v>8.0085904268789587E-4</v>
      </c>
    </row>
    <row r="886" spans="1:1" x14ac:dyDescent="0.2">
      <c r="A886">
        <f>'Remission rates'!$I$14</f>
        <v>8.0085904268789587E-4</v>
      </c>
    </row>
    <row r="887" spans="1:1" x14ac:dyDescent="0.2">
      <c r="A887">
        <f>'Remission rates'!$I$14</f>
        <v>8.0085904268789587E-4</v>
      </c>
    </row>
    <row r="888" spans="1:1" x14ac:dyDescent="0.2">
      <c r="A888">
        <f>'Remission rates'!$I$14</f>
        <v>8.0085904268789587E-4</v>
      </c>
    </row>
    <row r="889" spans="1:1" x14ac:dyDescent="0.2">
      <c r="A889">
        <f>'Remission rates'!$I$14</f>
        <v>8.0085904268789587E-4</v>
      </c>
    </row>
    <row r="890" spans="1:1" x14ac:dyDescent="0.2">
      <c r="A890">
        <f>'Remission rates'!$I$14</f>
        <v>8.0085904268789587E-4</v>
      </c>
    </row>
    <row r="891" spans="1:1" x14ac:dyDescent="0.2">
      <c r="A891">
        <f>'Remission rates'!$I$14</f>
        <v>8.0085904268789587E-4</v>
      </c>
    </row>
    <row r="892" spans="1:1" x14ac:dyDescent="0.2">
      <c r="A892">
        <f>'Remission rates'!$I$14</f>
        <v>8.0085904268789587E-4</v>
      </c>
    </row>
    <row r="893" spans="1:1" x14ac:dyDescent="0.2">
      <c r="A893">
        <f>'Remission rates'!$I$14</f>
        <v>8.0085904268789587E-4</v>
      </c>
    </row>
    <row r="894" spans="1:1" x14ac:dyDescent="0.2">
      <c r="A894">
        <f>'Remission rates'!$I$14</f>
        <v>8.0085904268789587E-4</v>
      </c>
    </row>
    <row r="895" spans="1:1" x14ac:dyDescent="0.2">
      <c r="A895">
        <f>'Remission rates'!$I$14</f>
        <v>8.0085904268789587E-4</v>
      </c>
    </row>
    <row r="896" spans="1:1" x14ac:dyDescent="0.2">
      <c r="A896">
        <f>'Remission rates'!$I$14</f>
        <v>8.0085904268789587E-4</v>
      </c>
    </row>
    <row r="897" spans="1:1" x14ac:dyDescent="0.2">
      <c r="A897">
        <f>'Remission rates'!$I$14</f>
        <v>8.0085904268789587E-4</v>
      </c>
    </row>
    <row r="898" spans="1:1" x14ac:dyDescent="0.2">
      <c r="A898">
        <f>'Remission rates'!$I$14</f>
        <v>8.0085904268789587E-4</v>
      </c>
    </row>
    <row r="899" spans="1:1" x14ac:dyDescent="0.2">
      <c r="A899">
        <f>'Remission rates'!$I$14</f>
        <v>8.0085904268789587E-4</v>
      </c>
    </row>
    <row r="900" spans="1:1" x14ac:dyDescent="0.2">
      <c r="A900">
        <f>'Remission rates'!$I$14</f>
        <v>8.0085904268789587E-4</v>
      </c>
    </row>
    <row r="901" spans="1:1" x14ac:dyDescent="0.2">
      <c r="A901">
        <f>'Remission rates'!$I$14</f>
        <v>8.0085904268789587E-4</v>
      </c>
    </row>
    <row r="902" spans="1:1" x14ac:dyDescent="0.2">
      <c r="A902">
        <f>'Remission rates'!$I$14</f>
        <v>8.0085904268789587E-4</v>
      </c>
    </row>
    <row r="903" spans="1:1" x14ac:dyDescent="0.2">
      <c r="A903">
        <f>'Remission rates'!$I$14</f>
        <v>8.0085904268789587E-4</v>
      </c>
    </row>
    <row r="904" spans="1:1" x14ac:dyDescent="0.2">
      <c r="A904">
        <f>'Remission rates'!$I$14</f>
        <v>8.0085904268789587E-4</v>
      </c>
    </row>
    <row r="905" spans="1:1" x14ac:dyDescent="0.2">
      <c r="A905">
        <f>'Remission rates'!$I$14</f>
        <v>8.0085904268789587E-4</v>
      </c>
    </row>
    <row r="906" spans="1:1" x14ac:dyDescent="0.2">
      <c r="A906">
        <f>'Remission rates'!$I$14</f>
        <v>8.0085904268789587E-4</v>
      </c>
    </row>
    <row r="907" spans="1:1" x14ac:dyDescent="0.2">
      <c r="A907">
        <f>'Remission rates'!$I$14</f>
        <v>8.0085904268789587E-4</v>
      </c>
    </row>
    <row r="908" spans="1:1" x14ac:dyDescent="0.2">
      <c r="A908">
        <f>'Remission rates'!$I$14</f>
        <v>8.0085904268789587E-4</v>
      </c>
    </row>
    <row r="909" spans="1:1" x14ac:dyDescent="0.2">
      <c r="A909">
        <f>'Remission rates'!$I$14</f>
        <v>8.0085904268789587E-4</v>
      </c>
    </row>
    <row r="910" spans="1:1" x14ac:dyDescent="0.2">
      <c r="A910">
        <f>'Remission rates'!$I$14</f>
        <v>8.0085904268789587E-4</v>
      </c>
    </row>
    <row r="911" spans="1:1" x14ac:dyDescent="0.2">
      <c r="A911">
        <f>'Remission rates'!$I$14</f>
        <v>8.0085904268789587E-4</v>
      </c>
    </row>
    <row r="912" spans="1:1" x14ac:dyDescent="0.2">
      <c r="A912">
        <f>'Remission rates'!$I$14</f>
        <v>8.0085904268789587E-4</v>
      </c>
    </row>
    <row r="913" spans="1:1" x14ac:dyDescent="0.2">
      <c r="A913">
        <f>'Remission rates'!$I$14</f>
        <v>8.0085904268789587E-4</v>
      </c>
    </row>
    <row r="914" spans="1:1" x14ac:dyDescent="0.2">
      <c r="A914">
        <f>'Remission rates'!$I$14</f>
        <v>8.0085904268789587E-4</v>
      </c>
    </row>
    <row r="915" spans="1:1" x14ac:dyDescent="0.2">
      <c r="A915">
        <f>'Remission rates'!$I$14</f>
        <v>8.0085904268789587E-4</v>
      </c>
    </row>
    <row r="916" spans="1:1" x14ac:dyDescent="0.2">
      <c r="A916">
        <f>'Remission rates'!$I$14</f>
        <v>8.0085904268789587E-4</v>
      </c>
    </row>
    <row r="917" spans="1:1" x14ac:dyDescent="0.2">
      <c r="A917">
        <f>'Remission rates'!$I$14</f>
        <v>8.0085904268789587E-4</v>
      </c>
    </row>
    <row r="918" spans="1:1" x14ac:dyDescent="0.2">
      <c r="A918">
        <f>'Remission rates'!$I$14</f>
        <v>8.0085904268789587E-4</v>
      </c>
    </row>
    <row r="919" spans="1:1" x14ac:dyDescent="0.2">
      <c r="A919">
        <f>'Remission rates'!$I$14</f>
        <v>8.0085904268789587E-4</v>
      </c>
    </row>
    <row r="920" spans="1:1" x14ac:dyDescent="0.2">
      <c r="A920">
        <f>'Remission rates'!$I$14</f>
        <v>8.0085904268789587E-4</v>
      </c>
    </row>
    <row r="921" spans="1:1" x14ac:dyDescent="0.2">
      <c r="A921">
        <f>'Remission rates'!$I$14</f>
        <v>8.0085904268789587E-4</v>
      </c>
    </row>
    <row r="922" spans="1:1" x14ac:dyDescent="0.2">
      <c r="A922">
        <f>'Remission rates'!$I$14</f>
        <v>8.0085904268789587E-4</v>
      </c>
    </row>
    <row r="923" spans="1:1" x14ac:dyDescent="0.2">
      <c r="A923">
        <f>'Remission rates'!$I$14</f>
        <v>8.0085904268789587E-4</v>
      </c>
    </row>
    <row r="924" spans="1:1" x14ac:dyDescent="0.2">
      <c r="A924">
        <f>'Remission rates'!$I$14</f>
        <v>8.0085904268789587E-4</v>
      </c>
    </row>
    <row r="925" spans="1:1" x14ac:dyDescent="0.2">
      <c r="A925">
        <f>'Remission rates'!$I$14</f>
        <v>8.0085904268789587E-4</v>
      </c>
    </row>
    <row r="926" spans="1:1" x14ac:dyDescent="0.2">
      <c r="A926">
        <f>'Remission rates'!$I$14</f>
        <v>8.0085904268789587E-4</v>
      </c>
    </row>
    <row r="927" spans="1:1" x14ac:dyDescent="0.2">
      <c r="A927">
        <f>'Remission rates'!$I$14</f>
        <v>8.0085904268789587E-4</v>
      </c>
    </row>
    <row r="928" spans="1:1" x14ac:dyDescent="0.2">
      <c r="A928">
        <f>'Remission rates'!$I$14</f>
        <v>8.0085904268789587E-4</v>
      </c>
    </row>
    <row r="929" spans="1:1" x14ac:dyDescent="0.2">
      <c r="A929">
        <f>'Remission rates'!$I$14</f>
        <v>8.0085904268789587E-4</v>
      </c>
    </row>
    <row r="930" spans="1:1" x14ac:dyDescent="0.2">
      <c r="A930">
        <f>'Remission rates'!$I$14</f>
        <v>8.0085904268789587E-4</v>
      </c>
    </row>
    <row r="931" spans="1:1" x14ac:dyDescent="0.2">
      <c r="A931">
        <f>'Remission rates'!$I$14</f>
        <v>8.0085904268789587E-4</v>
      </c>
    </row>
    <row r="932" spans="1:1" x14ac:dyDescent="0.2">
      <c r="A932">
        <f>'Remission rates'!$I$14</f>
        <v>8.0085904268789587E-4</v>
      </c>
    </row>
    <row r="933" spans="1:1" x14ac:dyDescent="0.2">
      <c r="A933">
        <f>'Remission rates'!$I$14</f>
        <v>8.0085904268789587E-4</v>
      </c>
    </row>
    <row r="934" spans="1:1" x14ac:dyDescent="0.2">
      <c r="A934">
        <f>'Remission rates'!$I$14</f>
        <v>8.0085904268789587E-4</v>
      </c>
    </row>
    <row r="935" spans="1:1" x14ac:dyDescent="0.2">
      <c r="A935">
        <f>'Remission rates'!$I$14</f>
        <v>8.0085904268789587E-4</v>
      </c>
    </row>
    <row r="936" spans="1:1" x14ac:dyDescent="0.2">
      <c r="A936">
        <f>'Remission rates'!$I$14</f>
        <v>8.0085904268789587E-4</v>
      </c>
    </row>
    <row r="937" spans="1:1" x14ac:dyDescent="0.2">
      <c r="A937">
        <f>'Remission rates'!$I$14</f>
        <v>8.0085904268789587E-4</v>
      </c>
    </row>
    <row r="938" spans="1:1" x14ac:dyDescent="0.2">
      <c r="A938">
        <f>'Remission rates'!$I$14</f>
        <v>8.0085904268789587E-4</v>
      </c>
    </row>
    <row r="939" spans="1:1" x14ac:dyDescent="0.2">
      <c r="A939">
        <f>'Remission rates'!$I$14</f>
        <v>8.0085904268789587E-4</v>
      </c>
    </row>
    <row r="940" spans="1:1" x14ac:dyDescent="0.2">
      <c r="A940">
        <f>'Remission rates'!$I$14</f>
        <v>8.0085904268789587E-4</v>
      </c>
    </row>
    <row r="941" spans="1:1" x14ac:dyDescent="0.2">
      <c r="A941">
        <f>'Remission rates'!$I$14</f>
        <v>8.0085904268789587E-4</v>
      </c>
    </row>
    <row r="942" spans="1:1" x14ac:dyDescent="0.2">
      <c r="A942">
        <f>'Remission rates'!$I$14</f>
        <v>8.0085904268789587E-4</v>
      </c>
    </row>
    <row r="943" spans="1:1" x14ac:dyDescent="0.2">
      <c r="A943">
        <f>'Remission rates'!$I$14</f>
        <v>8.0085904268789587E-4</v>
      </c>
    </row>
    <row r="944" spans="1:1" x14ac:dyDescent="0.2">
      <c r="A944">
        <f>'Remission rates'!$I$14</f>
        <v>8.0085904268789587E-4</v>
      </c>
    </row>
    <row r="945" spans="1:1" x14ac:dyDescent="0.2">
      <c r="A945">
        <f>'Remission rates'!$I$14</f>
        <v>8.0085904268789587E-4</v>
      </c>
    </row>
    <row r="946" spans="1:1" x14ac:dyDescent="0.2">
      <c r="A946">
        <f>'Remission rates'!$I$14</f>
        <v>8.0085904268789587E-4</v>
      </c>
    </row>
    <row r="947" spans="1:1" x14ac:dyDescent="0.2">
      <c r="A947">
        <f>'Remission rates'!$I$14</f>
        <v>8.0085904268789587E-4</v>
      </c>
    </row>
    <row r="948" spans="1:1" x14ac:dyDescent="0.2">
      <c r="A948">
        <f>'Remission rates'!$I$14</f>
        <v>8.0085904268789587E-4</v>
      </c>
    </row>
    <row r="949" spans="1:1" x14ac:dyDescent="0.2">
      <c r="A949">
        <f>'Remission rates'!$I$14</f>
        <v>8.0085904268789587E-4</v>
      </c>
    </row>
    <row r="950" spans="1:1" x14ac:dyDescent="0.2">
      <c r="A950">
        <f>'Remission rates'!$I$14</f>
        <v>8.0085904268789587E-4</v>
      </c>
    </row>
    <row r="951" spans="1:1" x14ac:dyDescent="0.2">
      <c r="A951">
        <f>'Remission rates'!$I$14</f>
        <v>8.0085904268789587E-4</v>
      </c>
    </row>
    <row r="952" spans="1:1" x14ac:dyDescent="0.2">
      <c r="A952">
        <f>'Remission rates'!$I$14</f>
        <v>8.0085904268789587E-4</v>
      </c>
    </row>
    <row r="953" spans="1:1" x14ac:dyDescent="0.2">
      <c r="A953">
        <f>'Remission rates'!$I$14</f>
        <v>8.0085904268789587E-4</v>
      </c>
    </row>
    <row r="954" spans="1:1" x14ac:dyDescent="0.2">
      <c r="A954">
        <f>'Remission rates'!$I$14</f>
        <v>8.0085904268789587E-4</v>
      </c>
    </row>
    <row r="955" spans="1:1" x14ac:dyDescent="0.2">
      <c r="A955">
        <f>'Remission rates'!$I$14</f>
        <v>8.0085904268789587E-4</v>
      </c>
    </row>
    <row r="956" spans="1:1" x14ac:dyDescent="0.2">
      <c r="A956">
        <f>'Remission rates'!$I$14</f>
        <v>8.0085904268789587E-4</v>
      </c>
    </row>
    <row r="957" spans="1:1" x14ac:dyDescent="0.2">
      <c r="A957">
        <f>'Remission rates'!$I$14</f>
        <v>8.0085904268789587E-4</v>
      </c>
    </row>
    <row r="958" spans="1:1" x14ac:dyDescent="0.2">
      <c r="A958">
        <f>'Remission rates'!$I$14</f>
        <v>8.0085904268789587E-4</v>
      </c>
    </row>
    <row r="959" spans="1:1" x14ac:dyDescent="0.2">
      <c r="A959">
        <f>'Remission rates'!$I$14</f>
        <v>8.0085904268789587E-4</v>
      </c>
    </row>
    <row r="960" spans="1:1" x14ac:dyDescent="0.2">
      <c r="A960">
        <f>'Remission rates'!$I$14</f>
        <v>8.0085904268789587E-4</v>
      </c>
    </row>
    <row r="961" spans="1:1" x14ac:dyDescent="0.2">
      <c r="A961">
        <f>'Remission rates'!$I$14</f>
        <v>8.0085904268789587E-4</v>
      </c>
    </row>
    <row r="962" spans="1:1" x14ac:dyDescent="0.2">
      <c r="A962">
        <f>'Remission rates'!$I$14</f>
        <v>8.0085904268789587E-4</v>
      </c>
    </row>
    <row r="963" spans="1:1" x14ac:dyDescent="0.2">
      <c r="A963">
        <f>'Remission rates'!$I$14</f>
        <v>8.0085904268789587E-4</v>
      </c>
    </row>
    <row r="964" spans="1:1" x14ac:dyDescent="0.2">
      <c r="A964">
        <f>'Remission rates'!$I$14</f>
        <v>8.0085904268789587E-4</v>
      </c>
    </row>
    <row r="965" spans="1:1" x14ac:dyDescent="0.2">
      <c r="A965">
        <f>'Remission rates'!$I$14</f>
        <v>8.0085904268789587E-4</v>
      </c>
    </row>
    <row r="966" spans="1:1" x14ac:dyDescent="0.2">
      <c r="A966">
        <f>'Remission rates'!$I$14</f>
        <v>8.0085904268789587E-4</v>
      </c>
    </row>
    <row r="967" spans="1:1" x14ac:dyDescent="0.2">
      <c r="A967">
        <f>'Remission rates'!$I$14</f>
        <v>8.0085904268789587E-4</v>
      </c>
    </row>
    <row r="968" spans="1:1" x14ac:dyDescent="0.2">
      <c r="A968">
        <f>'Remission rates'!$I$14</f>
        <v>8.0085904268789587E-4</v>
      </c>
    </row>
    <row r="969" spans="1:1" x14ac:dyDescent="0.2">
      <c r="A969">
        <f>'Remission rates'!$I$14</f>
        <v>8.0085904268789587E-4</v>
      </c>
    </row>
    <row r="970" spans="1:1" x14ac:dyDescent="0.2">
      <c r="A970">
        <f>'Remission rates'!$I$14</f>
        <v>8.0085904268789587E-4</v>
      </c>
    </row>
    <row r="971" spans="1:1" x14ac:dyDescent="0.2">
      <c r="A971">
        <f>'Remission rates'!$I$14</f>
        <v>8.0085904268789587E-4</v>
      </c>
    </row>
    <row r="972" spans="1:1" x14ac:dyDescent="0.2">
      <c r="A972">
        <f>'Remission rates'!$I$14</f>
        <v>8.0085904268789587E-4</v>
      </c>
    </row>
    <row r="973" spans="1:1" x14ac:dyDescent="0.2">
      <c r="A973">
        <f>'Remission rates'!$I$14</f>
        <v>8.0085904268789587E-4</v>
      </c>
    </row>
    <row r="974" spans="1:1" x14ac:dyDescent="0.2">
      <c r="A974">
        <f>'Remission rates'!$I$14</f>
        <v>8.0085904268789587E-4</v>
      </c>
    </row>
    <row r="975" spans="1:1" x14ac:dyDescent="0.2">
      <c r="A975">
        <f>'Remission rates'!$I$14</f>
        <v>8.0085904268789587E-4</v>
      </c>
    </row>
    <row r="976" spans="1:1" x14ac:dyDescent="0.2">
      <c r="A976">
        <f>'Remission rates'!$I$14</f>
        <v>8.0085904268789587E-4</v>
      </c>
    </row>
    <row r="977" spans="1:1" x14ac:dyDescent="0.2">
      <c r="A977">
        <f>'Remission rates'!$I$14</f>
        <v>8.0085904268789587E-4</v>
      </c>
    </row>
    <row r="978" spans="1:1" x14ac:dyDescent="0.2">
      <c r="A978">
        <f>'Remission rates'!$I$14</f>
        <v>8.0085904268789587E-4</v>
      </c>
    </row>
    <row r="979" spans="1:1" x14ac:dyDescent="0.2">
      <c r="A979">
        <f>'Remission rates'!$I$14</f>
        <v>8.0085904268789587E-4</v>
      </c>
    </row>
    <row r="980" spans="1:1" x14ac:dyDescent="0.2">
      <c r="A980">
        <f>'Remission rates'!$I$14</f>
        <v>8.0085904268789587E-4</v>
      </c>
    </row>
    <row r="981" spans="1:1" x14ac:dyDescent="0.2">
      <c r="A981">
        <f>'Remission rates'!$I$14</f>
        <v>8.0085904268789587E-4</v>
      </c>
    </row>
    <row r="982" spans="1:1" x14ac:dyDescent="0.2">
      <c r="A982">
        <f>'Remission rates'!$I$14</f>
        <v>8.0085904268789587E-4</v>
      </c>
    </row>
    <row r="983" spans="1:1" x14ac:dyDescent="0.2">
      <c r="A983">
        <f>'Remission rates'!$I$14</f>
        <v>8.0085904268789587E-4</v>
      </c>
    </row>
    <row r="984" spans="1:1" x14ac:dyDescent="0.2">
      <c r="A984">
        <f>'Remission rates'!$I$14</f>
        <v>8.0085904268789587E-4</v>
      </c>
    </row>
    <row r="985" spans="1:1" x14ac:dyDescent="0.2">
      <c r="A985">
        <f>'Remission rates'!$I$14</f>
        <v>8.0085904268789587E-4</v>
      </c>
    </row>
    <row r="986" spans="1:1" x14ac:dyDescent="0.2">
      <c r="A986">
        <f>'Remission rates'!$I$14</f>
        <v>8.0085904268789587E-4</v>
      </c>
    </row>
    <row r="987" spans="1:1" x14ac:dyDescent="0.2">
      <c r="A987">
        <f>'Remission rates'!$I$14</f>
        <v>8.0085904268789587E-4</v>
      </c>
    </row>
    <row r="988" spans="1:1" x14ac:dyDescent="0.2">
      <c r="A988">
        <f>'Remission rates'!$I$14</f>
        <v>8.0085904268789587E-4</v>
      </c>
    </row>
    <row r="989" spans="1:1" x14ac:dyDescent="0.2">
      <c r="A989">
        <f>'Remission rates'!$I$14</f>
        <v>8.0085904268789587E-4</v>
      </c>
    </row>
    <row r="990" spans="1:1" x14ac:dyDescent="0.2">
      <c r="A990">
        <f>'Remission rates'!$I$14</f>
        <v>8.0085904268789587E-4</v>
      </c>
    </row>
    <row r="991" spans="1:1" x14ac:dyDescent="0.2">
      <c r="A991">
        <f>'Remission rates'!$I$14</f>
        <v>8.0085904268789587E-4</v>
      </c>
    </row>
    <row r="992" spans="1:1" x14ac:dyDescent="0.2">
      <c r="A992">
        <f>'Remission rates'!$I$14</f>
        <v>8.0085904268789587E-4</v>
      </c>
    </row>
    <row r="993" spans="1:1" x14ac:dyDescent="0.2">
      <c r="A993">
        <f>'Remission rates'!$I$14</f>
        <v>8.0085904268789587E-4</v>
      </c>
    </row>
    <row r="994" spans="1:1" x14ac:dyDescent="0.2">
      <c r="A994">
        <f>'Remission rates'!$I$14</f>
        <v>8.0085904268789587E-4</v>
      </c>
    </row>
    <row r="995" spans="1:1" x14ac:dyDescent="0.2">
      <c r="A995">
        <f>'Remission rates'!$I$14</f>
        <v>8.0085904268789587E-4</v>
      </c>
    </row>
    <row r="996" spans="1:1" x14ac:dyDescent="0.2">
      <c r="A996">
        <f>'Remission rates'!$I$14</f>
        <v>8.0085904268789587E-4</v>
      </c>
    </row>
    <row r="997" spans="1:1" x14ac:dyDescent="0.2">
      <c r="A997">
        <f>'Remission rates'!$I$14</f>
        <v>8.0085904268789587E-4</v>
      </c>
    </row>
    <row r="998" spans="1:1" x14ac:dyDescent="0.2">
      <c r="A998">
        <f>'Remission rates'!$I$14</f>
        <v>8.0085904268789587E-4</v>
      </c>
    </row>
    <row r="999" spans="1:1" x14ac:dyDescent="0.2">
      <c r="A999">
        <f>'Remission rates'!$I$14</f>
        <v>8.0085904268789587E-4</v>
      </c>
    </row>
    <row r="1000" spans="1:1" x14ac:dyDescent="0.2">
      <c r="A1000">
        <f>'Remission rates'!$I$14</f>
        <v>8.0085904268789587E-4</v>
      </c>
    </row>
    <row r="1001" spans="1:1" x14ac:dyDescent="0.2">
      <c r="A1001">
        <f>'Remission rates'!$I$14</f>
        <v>8.0085904268789587E-4</v>
      </c>
    </row>
    <row r="1002" spans="1:1" x14ac:dyDescent="0.2">
      <c r="A1002">
        <f>'Remission rates'!$I$14</f>
        <v>8.0085904268789587E-4</v>
      </c>
    </row>
    <row r="1003" spans="1:1" x14ac:dyDescent="0.2">
      <c r="A1003">
        <f>'Remission rates'!$I$14</f>
        <v>8.0085904268789587E-4</v>
      </c>
    </row>
    <row r="1004" spans="1:1" x14ac:dyDescent="0.2">
      <c r="A1004">
        <f>'Remission rates'!$I$14</f>
        <v>8.0085904268789587E-4</v>
      </c>
    </row>
    <row r="1005" spans="1:1" x14ac:dyDescent="0.2">
      <c r="A1005">
        <f>'Remission rates'!$I$14</f>
        <v>8.0085904268789587E-4</v>
      </c>
    </row>
    <row r="1006" spans="1:1" x14ac:dyDescent="0.2">
      <c r="A1006">
        <f>'Remission rates'!$I$14</f>
        <v>8.0085904268789587E-4</v>
      </c>
    </row>
    <row r="1007" spans="1:1" x14ac:dyDescent="0.2">
      <c r="A1007">
        <f>'Remission rates'!$I$14</f>
        <v>8.0085904268789587E-4</v>
      </c>
    </row>
    <row r="1008" spans="1:1" x14ac:dyDescent="0.2">
      <c r="A1008">
        <f>'Remission rates'!$I$14</f>
        <v>8.0085904268789587E-4</v>
      </c>
    </row>
    <row r="1009" spans="1:1" x14ac:dyDescent="0.2">
      <c r="A1009">
        <f>'Remission rates'!$I$14</f>
        <v>8.0085904268789587E-4</v>
      </c>
    </row>
    <row r="1010" spans="1:1" x14ac:dyDescent="0.2">
      <c r="A1010">
        <f>'Remission rates'!$I$14</f>
        <v>8.0085904268789587E-4</v>
      </c>
    </row>
    <row r="1011" spans="1:1" x14ac:dyDescent="0.2">
      <c r="A1011">
        <f>'Remission rates'!$I$14</f>
        <v>8.0085904268789587E-4</v>
      </c>
    </row>
    <row r="1012" spans="1:1" x14ac:dyDescent="0.2">
      <c r="A1012">
        <f>'Remission rates'!$I$14</f>
        <v>8.0085904268789587E-4</v>
      </c>
    </row>
    <row r="1013" spans="1:1" x14ac:dyDescent="0.2">
      <c r="A1013">
        <f>'Remission rates'!$I$14</f>
        <v>8.0085904268789587E-4</v>
      </c>
    </row>
    <row r="1014" spans="1:1" x14ac:dyDescent="0.2">
      <c r="A1014">
        <f>'Remission rates'!$I$14</f>
        <v>8.0085904268789587E-4</v>
      </c>
    </row>
    <row r="1015" spans="1:1" x14ac:dyDescent="0.2">
      <c r="A1015">
        <f>'Remission rates'!$I$14</f>
        <v>8.0085904268789587E-4</v>
      </c>
    </row>
    <row r="1016" spans="1:1" x14ac:dyDescent="0.2">
      <c r="A1016">
        <f>'Remission rates'!$I$14</f>
        <v>8.0085904268789587E-4</v>
      </c>
    </row>
    <row r="1017" spans="1:1" x14ac:dyDescent="0.2">
      <c r="A1017">
        <f>'Remission rates'!$I$14</f>
        <v>8.0085904268789587E-4</v>
      </c>
    </row>
    <row r="1018" spans="1:1" x14ac:dyDescent="0.2">
      <c r="A1018">
        <f>'Remission rates'!$I$14</f>
        <v>8.0085904268789587E-4</v>
      </c>
    </row>
    <row r="1019" spans="1:1" x14ac:dyDescent="0.2">
      <c r="A1019">
        <f>'Remission rates'!$I$14</f>
        <v>8.0085904268789587E-4</v>
      </c>
    </row>
    <row r="1020" spans="1:1" x14ac:dyDescent="0.2">
      <c r="A1020">
        <f>'Remission rates'!$I$14</f>
        <v>8.0085904268789587E-4</v>
      </c>
    </row>
    <row r="1021" spans="1:1" x14ac:dyDescent="0.2">
      <c r="A1021">
        <f>'Remission rates'!$I$14</f>
        <v>8.0085904268789587E-4</v>
      </c>
    </row>
    <row r="1022" spans="1:1" x14ac:dyDescent="0.2">
      <c r="A1022">
        <f>'Remission rates'!$I$14</f>
        <v>8.0085904268789587E-4</v>
      </c>
    </row>
    <row r="1023" spans="1:1" x14ac:dyDescent="0.2">
      <c r="A1023">
        <f>'Remission rates'!$I$14</f>
        <v>8.0085904268789587E-4</v>
      </c>
    </row>
    <row r="1024" spans="1:1" x14ac:dyDescent="0.2">
      <c r="A1024">
        <f>'Remission rates'!$I$14</f>
        <v>8.0085904268789587E-4</v>
      </c>
    </row>
    <row r="1025" spans="1:1" x14ac:dyDescent="0.2">
      <c r="A1025">
        <f>'Remission rates'!$I$14</f>
        <v>8.0085904268789587E-4</v>
      </c>
    </row>
    <row r="1026" spans="1:1" x14ac:dyDescent="0.2">
      <c r="A1026">
        <f>'Remission rates'!$I$14</f>
        <v>8.0085904268789587E-4</v>
      </c>
    </row>
    <row r="1027" spans="1:1" x14ac:dyDescent="0.2">
      <c r="A1027">
        <f>'Remission rates'!$I$14</f>
        <v>8.0085904268789587E-4</v>
      </c>
    </row>
    <row r="1028" spans="1:1" x14ac:dyDescent="0.2">
      <c r="A1028">
        <f>'Remission rates'!$I$14</f>
        <v>8.0085904268789587E-4</v>
      </c>
    </row>
    <row r="1029" spans="1:1" x14ac:dyDescent="0.2">
      <c r="A1029">
        <f>'Remission rates'!$I$14</f>
        <v>8.0085904268789587E-4</v>
      </c>
    </row>
    <row r="1030" spans="1:1" x14ac:dyDescent="0.2">
      <c r="A1030">
        <f>'Remission rates'!$I$14</f>
        <v>8.0085904268789587E-4</v>
      </c>
    </row>
    <row r="1031" spans="1:1" x14ac:dyDescent="0.2">
      <c r="A1031">
        <f>'Remission rates'!$I$14</f>
        <v>8.0085904268789587E-4</v>
      </c>
    </row>
    <row r="1032" spans="1:1" x14ac:dyDescent="0.2">
      <c r="A1032">
        <f>'Remission rates'!$I$14</f>
        <v>8.0085904268789587E-4</v>
      </c>
    </row>
    <row r="1033" spans="1:1" x14ac:dyDescent="0.2">
      <c r="A1033">
        <f>'Remission rates'!$I$14</f>
        <v>8.0085904268789587E-4</v>
      </c>
    </row>
    <row r="1034" spans="1:1" x14ac:dyDescent="0.2">
      <c r="A1034">
        <f>'Remission rates'!$I$14</f>
        <v>8.0085904268789587E-4</v>
      </c>
    </row>
    <row r="1035" spans="1:1" x14ac:dyDescent="0.2">
      <c r="A1035">
        <f>'Remission rates'!$I$14</f>
        <v>8.0085904268789587E-4</v>
      </c>
    </row>
    <row r="1036" spans="1:1" x14ac:dyDescent="0.2">
      <c r="A1036">
        <f>'Remission rates'!$I$14</f>
        <v>8.0085904268789587E-4</v>
      </c>
    </row>
    <row r="1037" spans="1:1" x14ac:dyDescent="0.2">
      <c r="A1037">
        <f>'Remission rates'!$I$14</f>
        <v>8.0085904268789587E-4</v>
      </c>
    </row>
    <row r="1038" spans="1:1" x14ac:dyDescent="0.2">
      <c r="A1038">
        <f>'Remission rates'!$I$14</f>
        <v>8.0085904268789587E-4</v>
      </c>
    </row>
    <row r="1039" spans="1:1" x14ac:dyDescent="0.2">
      <c r="A1039">
        <f>'Remission rates'!$I$14</f>
        <v>8.0085904268789587E-4</v>
      </c>
    </row>
    <row r="1040" spans="1:1" x14ac:dyDescent="0.2">
      <c r="A1040">
        <f>'Remission rates'!$I$14</f>
        <v>8.0085904268789587E-4</v>
      </c>
    </row>
    <row r="1041" spans="1:1" x14ac:dyDescent="0.2">
      <c r="A1041">
        <f>'Remission rates'!$I$14</f>
        <v>8.0085904268789587E-4</v>
      </c>
    </row>
    <row r="1042" spans="1:1" x14ac:dyDescent="0.2">
      <c r="A1042">
        <f>'Remission rates'!$I$14</f>
        <v>8.0085904268789587E-4</v>
      </c>
    </row>
    <row r="1043" spans="1:1" x14ac:dyDescent="0.2">
      <c r="A1043">
        <f>'Remission rates'!$I$14</f>
        <v>8.0085904268789587E-4</v>
      </c>
    </row>
    <row r="1044" spans="1:1" x14ac:dyDescent="0.2">
      <c r="A1044">
        <f>'Remission rates'!$I$14</f>
        <v>8.0085904268789587E-4</v>
      </c>
    </row>
    <row r="1045" spans="1:1" x14ac:dyDescent="0.2">
      <c r="A1045">
        <f>'Remission rates'!$I$14</f>
        <v>8.0085904268789587E-4</v>
      </c>
    </row>
    <row r="1046" spans="1:1" x14ac:dyDescent="0.2">
      <c r="A1046">
        <f>'Remission rates'!$I$14</f>
        <v>8.0085904268789587E-4</v>
      </c>
    </row>
    <row r="1047" spans="1:1" x14ac:dyDescent="0.2">
      <c r="A1047">
        <f>'Remission rates'!$I$14</f>
        <v>8.0085904268789587E-4</v>
      </c>
    </row>
    <row r="1048" spans="1:1" x14ac:dyDescent="0.2">
      <c r="A1048">
        <f>'Remission rates'!$I$14</f>
        <v>8.0085904268789587E-4</v>
      </c>
    </row>
    <row r="1049" spans="1:1" x14ac:dyDescent="0.2">
      <c r="A1049">
        <f>'Remission rates'!$I$14</f>
        <v>8.0085904268789587E-4</v>
      </c>
    </row>
    <row r="1050" spans="1:1" x14ac:dyDescent="0.2">
      <c r="A1050">
        <f>'Remission rates'!$I$14</f>
        <v>8.0085904268789587E-4</v>
      </c>
    </row>
    <row r="1051" spans="1:1" x14ac:dyDescent="0.2">
      <c r="A1051">
        <f>'Remission rates'!$I$14</f>
        <v>8.0085904268789587E-4</v>
      </c>
    </row>
    <row r="1052" spans="1:1" x14ac:dyDescent="0.2">
      <c r="A1052">
        <f>'Remission rates'!$I$14</f>
        <v>8.0085904268789587E-4</v>
      </c>
    </row>
    <row r="1053" spans="1:1" x14ac:dyDescent="0.2">
      <c r="A1053">
        <f>'Remission rates'!$I$14</f>
        <v>8.0085904268789587E-4</v>
      </c>
    </row>
    <row r="1054" spans="1:1" x14ac:dyDescent="0.2">
      <c r="A1054">
        <f>'Remission rates'!$I$14</f>
        <v>8.0085904268789587E-4</v>
      </c>
    </row>
    <row r="1055" spans="1:1" x14ac:dyDescent="0.2">
      <c r="A1055">
        <f>'Remission rates'!$I$14</f>
        <v>8.0085904268789587E-4</v>
      </c>
    </row>
    <row r="1056" spans="1:1" x14ac:dyDescent="0.2">
      <c r="A1056">
        <f>'Remission rates'!$I$14</f>
        <v>8.0085904268789587E-4</v>
      </c>
    </row>
    <row r="1057" spans="1:1" x14ac:dyDescent="0.2">
      <c r="A1057">
        <f>'Remission rates'!$I$14</f>
        <v>8.0085904268789587E-4</v>
      </c>
    </row>
    <row r="1058" spans="1:1" x14ac:dyDescent="0.2">
      <c r="A1058">
        <f>'Remission rates'!$I$14</f>
        <v>8.0085904268789587E-4</v>
      </c>
    </row>
    <row r="1059" spans="1:1" x14ac:dyDescent="0.2">
      <c r="A1059">
        <f>'Remission rates'!$I$14</f>
        <v>8.0085904268789587E-4</v>
      </c>
    </row>
    <row r="1060" spans="1:1" x14ac:dyDescent="0.2">
      <c r="A1060">
        <f>'Remission rates'!$I$14</f>
        <v>8.0085904268789587E-4</v>
      </c>
    </row>
    <row r="1061" spans="1:1" x14ac:dyDescent="0.2">
      <c r="A1061">
        <f>'Remission rates'!$I$14</f>
        <v>8.0085904268789587E-4</v>
      </c>
    </row>
    <row r="1062" spans="1:1" x14ac:dyDescent="0.2">
      <c r="A1062">
        <f>'Remission rates'!$I$14</f>
        <v>8.0085904268789587E-4</v>
      </c>
    </row>
    <row r="1063" spans="1:1" x14ac:dyDescent="0.2">
      <c r="A1063">
        <f>'Remission rates'!$I$14</f>
        <v>8.0085904268789587E-4</v>
      </c>
    </row>
    <row r="1064" spans="1:1" x14ac:dyDescent="0.2">
      <c r="A1064">
        <f>'Remission rates'!$I$14</f>
        <v>8.0085904268789587E-4</v>
      </c>
    </row>
    <row r="1065" spans="1:1" x14ac:dyDescent="0.2">
      <c r="A1065">
        <f>'Remission rates'!$I$14</f>
        <v>8.0085904268789587E-4</v>
      </c>
    </row>
    <row r="1066" spans="1:1" x14ac:dyDescent="0.2">
      <c r="A1066">
        <f>'Remission rates'!$I$14</f>
        <v>8.0085904268789587E-4</v>
      </c>
    </row>
    <row r="1067" spans="1:1" x14ac:dyDescent="0.2">
      <c r="A1067">
        <f>'Remission rates'!$I$14</f>
        <v>8.0085904268789587E-4</v>
      </c>
    </row>
    <row r="1068" spans="1:1" x14ac:dyDescent="0.2">
      <c r="A1068">
        <f>'Remission rates'!$I$14</f>
        <v>8.0085904268789587E-4</v>
      </c>
    </row>
    <row r="1069" spans="1:1" x14ac:dyDescent="0.2">
      <c r="A1069">
        <f>'Remission rates'!$I$14</f>
        <v>8.0085904268789587E-4</v>
      </c>
    </row>
    <row r="1070" spans="1:1" x14ac:dyDescent="0.2">
      <c r="A1070">
        <f>'Remission rates'!$I$14</f>
        <v>8.0085904268789587E-4</v>
      </c>
    </row>
    <row r="1071" spans="1:1" x14ac:dyDescent="0.2">
      <c r="A1071">
        <f>'Remission rates'!$I$14</f>
        <v>8.0085904268789587E-4</v>
      </c>
    </row>
    <row r="1072" spans="1:1" x14ac:dyDescent="0.2">
      <c r="A1072">
        <f>'Remission rates'!$I$14</f>
        <v>8.0085904268789587E-4</v>
      </c>
    </row>
    <row r="1073" spans="1:1" x14ac:dyDescent="0.2">
      <c r="A1073">
        <f>'Remission rates'!$I$14</f>
        <v>8.0085904268789587E-4</v>
      </c>
    </row>
    <row r="1074" spans="1:1" x14ac:dyDescent="0.2">
      <c r="A1074">
        <f>'Remission rates'!$I$14</f>
        <v>8.0085904268789587E-4</v>
      </c>
    </row>
    <row r="1075" spans="1:1" x14ac:dyDescent="0.2">
      <c r="A1075">
        <f>'Remission rates'!$I$14</f>
        <v>8.0085904268789587E-4</v>
      </c>
    </row>
    <row r="1076" spans="1:1" x14ac:dyDescent="0.2">
      <c r="A1076">
        <f>'Remission rates'!$I$14</f>
        <v>8.0085904268789587E-4</v>
      </c>
    </row>
    <row r="1077" spans="1:1" x14ac:dyDescent="0.2">
      <c r="A1077">
        <f>'Remission rates'!$I$14</f>
        <v>8.0085904268789587E-4</v>
      </c>
    </row>
    <row r="1078" spans="1:1" x14ac:dyDescent="0.2">
      <c r="A1078">
        <f>'Remission rates'!$I$14</f>
        <v>8.0085904268789587E-4</v>
      </c>
    </row>
    <row r="1079" spans="1:1" x14ac:dyDescent="0.2">
      <c r="A1079">
        <f>'Remission rates'!$I$14</f>
        <v>8.0085904268789587E-4</v>
      </c>
    </row>
    <row r="1080" spans="1:1" x14ac:dyDescent="0.2">
      <c r="A1080">
        <f>'Remission rates'!$I$14</f>
        <v>8.0085904268789587E-4</v>
      </c>
    </row>
    <row r="1081" spans="1:1" x14ac:dyDescent="0.2">
      <c r="A1081">
        <f>'Remission rates'!$I$14</f>
        <v>8.0085904268789587E-4</v>
      </c>
    </row>
    <row r="1082" spans="1:1" x14ac:dyDescent="0.2">
      <c r="A1082">
        <f>'Remission rates'!$I$14</f>
        <v>8.0085904268789587E-4</v>
      </c>
    </row>
    <row r="1083" spans="1:1" x14ac:dyDescent="0.2">
      <c r="A1083">
        <f>'Remission rates'!$I$14</f>
        <v>8.0085904268789587E-4</v>
      </c>
    </row>
    <row r="1084" spans="1:1" x14ac:dyDescent="0.2">
      <c r="A1084">
        <f>'Remission rates'!$I$14</f>
        <v>8.0085904268789587E-4</v>
      </c>
    </row>
    <row r="1085" spans="1:1" x14ac:dyDescent="0.2">
      <c r="A1085">
        <f>'Remission rates'!$I$14</f>
        <v>8.0085904268789587E-4</v>
      </c>
    </row>
    <row r="1086" spans="1:1" x14ac:dyDescent="0.2">
      <c r="A1086">
        <f>'Remission rates'!$I$14</f>
        <v>8.0085904268789587E-4</v>
      </c>
    </row>
    <row r="1087" spans="1:1" x14ac:dyDescent="0.2">
      <c r="A1087">
        <f>'Remission rates'!$I$14</f>
        <v>8.0085904268789587E-4</v>
      </c>
    </row>
    <row r="1088" spans="1:1" x14ac:dyDescent="0.2">
      <c r="A1088">
        <f>'Remission rates'!$I$14</f>
        <v>8.0085904268789587E-4</v>
      </c>
    </row>
    <row r="1089" spans="1:1" x14ac:dyDescent="0.2">
      <c r="A1089">
        <f>'Remission rates'!$I$14</f>
        <v>8.0085904268789587E-4</v>
      </c>
    </row>
    <row r="1090" spans="1:1" x14ac:dyDescent="0.2">
      <c r="A1090">
        <f>'Remission rates'!$I$14</f>
        <v>8.0085904268789587E-4</v>
      </c>
    </row>
    <row r="1091" spans="1:1" x14ac:dyDescent="0.2">
      <c r="A1091">
        <f>'Remission rates'!$I$14</f>
        <v>8.0085904268789587E-4</v>
      </c>
    </row>
    <row r="1092" spans="1:1" x14ac:dyDescent="0.2">
      <c r="A1092">
        <f>'Remission rates'!$I$14</f>
        <v>8.0085904268789587E-4</v>
      </c>
    </row>
    <row r="1093" spans="1:1" x14ac:dyDescent="0.2">
      <c r="A1093">
        <f>'Remission rates'!$I$14</f>
        <v>8.0085904268789587E-4</v>
      </c>
    </row>
    <row r="1094" spans="1:1" x14ac:dyDescent="0.2">
      <c r="A1094">
        <f>'Remission rates'!$I$14</f>
        <v>8.0085904268789587E-4</v>
      </c>
    </row>
    <row r="1095" spans="1:1" x14ac:dyDescent="0.2">
      <c r="A1095">
        <f>'Remission rates'!$I$14</f>
        <v>8.0085904268789587E-4</v>
      </c>
    </row>
    <row r="1096" spans="1:1" x14ac:dyDescent="0.2">
      <c r="A1096">
        <f>'Remission rates'!$I$14</f>
        <v>8.0085904268789587E-4</v>
      </c>
    </row>
    <row r="1097" spans="1:1" x14ac:dyDescent="0.2">
      <c r="A1097">
        <f>'Remission rates'!$I$14</f>
        <v>8.0085904268789587E-4</v>
      </c>
    </row>
    <row r="1098" spans="1:1" x14ac:dyDescent="0.2">
      <c r="A1098">
        <f>'Remission rates'!$I$14</f>
        <v>8.0085904268789587E-4</v>
      </c>
    </row>
    <row r="1099" spans="1:1" x14ac:dyDescent="0.2">
      <c r="A1099">
        <f>'Remission rates'!$I$14</f>
        <v>8.0085904268789587E-4</v>
      </c>
    </row>
    <row r="1100" spans="1:1" x14ac:dyDescent="0.2">
      <c r="A1100">
        <f>'Remission rates'!$I$14</f>
        <v>8.0085904268789587E-4</v>
      </c>
    </row>
    <row r="1101" spans="1:1" x14ac:dyDescent="0.2">
      <c r="A1101">
        <f>'Remission rates'!$I$14</f>
        <v>8.0085904268789587E-4</v>
      </c>
    </row>
    <row r="1102" spans="1:1" x14ac:dyDescent="0.2">
      <c r="A1102">
        <f>'Remission rates'!$I$14</f>
        <v>8.0085904268789587E-4</v>
      </c>
    </row>
    <row r="1103" spans="1:1" x14ac:dyDescent="0.2">
      <c r="A1103">
        <f>'Remission rates'!$I$14</f>
        <v>8.0085904268789587E-4</v>
      </c>
    </row>
    <row r="1104" spans="1:1" x14ac:dyDescent="0.2">
      <c r="A1104">
        <f>'Remission rates'!$I$14</f>
        <v>8.0085904268789587E-4</v>
      </c>
    </row>
    <row r="1105" spans="1:1" x14ac:dyDescent="0.2">
      <c r="A1105">
        <f>'Remission rates'!$I$14</f>
        <v>8.0085904268789587E-4</v>
      </c>
    </row>
    <row r="1106" spans="1:1" x14ac:dyDescent="0.2">
      <c r="A1106">
        <f>'Remission rates'!$I$14</f>
        <v>8.0085904268789587E-4</v>
      </c>
    </row>
    <row r="1107" spans="1:1" x14ac:dyDescent="0.2">
      <c r="A1107">
        <f>'Remission rates'!$I$14</f>
        <v>8.0085904268789587E-4</v>
      </c>
    </row>
    <row r="1108" spans="1:1" x14ac:dyDescent="0.2">
      <c r="A1108">
        <f>'Remission rates'!$I$14</f>
        <v>8.0085904268789587E-4</v>
      </c>
    </row>
    <row r="1109" spans="1:1" x14ac:dyDescent="0.2">
      <c r="A1109">
        <f>'Remission rates'!$I$14</f>
        <v>8.0085904268789587E-4</v>
      </c>
    </row>
    <row r="1110" spans="1:1" x14ac:dyDescent="0.2">
      <c r="A1110">
        <f>'Remission rates'!$I$14</f>
        <v>8.0085904268789587E-4</v>
      </c>
    </row>
    <row r="1111" spans="1:1" x14ac:dyDescent="0.2">
      <c r="A1111">
        <f>'Remission rates'!$I$14</f>
        <v>8.0085904268789587E-4</v>
      </c>
    </row>
    <row r="1112" spans="1:1" x14ac:dyDescent="0.2">
      <c r="A1112">
        <f>'Remission rates'!$I$14</f>
        <v>8.0085904268789587E-4</v>
      </c>
    </row>
    <row r="1113" spans="1:1" x14ac:dyDescent="0.2">
      <c r="A1113">
        <f>'Remission rates'!$I$14</f>
        <v>8.0085904268789587E-4</v>
      </c>
    </row>
    <row r="1114" spans="1:1" x14ac:dyDescent="0.2">
      <c r="A1114">
        <f>'Remission rates'!$I$14</f>
        <v>8.0085904268789587E-4</v>
      </c>
    </row>
    <row r="1115" spans="1:1" x14ac:dyDescent="0.2">
      <c r="A1115">
        <f>'Remission rates'!$I$14</f>
        <v>8.0085904268789587E-4</v>
      </c>
    </row>
    <row r="1116" spans="1:1" x14ac:dyDescent="0.2">
      <c r="A1116">
        <f>'Remission rates'!$I$14</f>
        <v>8.0085904268789587E-4</v>
      </c>
    </row>
    <row r="1117" spans="1:1" x14ac:dyDescent="0.2">
      <c r="A1117">
        <f>'Remission rates'!$I$14</f>
        <v>8.0085904268789587E-4</v>
      </c>
    </row>
    <row r="1118" spans="1:1" x14ac:dyDescent="0.2">
      <c r="A1118">
        <f>'Remission rates'!$I$14</f>
        <v>8.0085904268789587E-4</v>
      </c>
    </row>
    <row r="1119" spans="1:1" x14ac:dyDescent="0.2">
      <c r="A1119">
        <f>'Remission rates'!$I$14</f>
        <v>8.0085904268789587E-4</v>
      </c>
    </row>
    <row r="1120" spans="1:1" x14ac:dyDescent="0.2">
      <c r="A1120">
        <f>'Remission rates'!$I$14</f>
        <v>8.0085904268789587E-4</v>
      </c>
    </row>
    <row r="1121" spans="1:1" x14ac:dyDescent="0.2">
      <c r="A1121">
        <f>'Remission rates'!$I$14</f>
        <v>8.0085904268789587E-4</v>
      </c>
    </row>
    <row r="1122" spans="1:1" x14ac:dyDescent="0.2">
      <c r="A1122">
        <f>'Remission rates'!$I$14</f>
        <v>8.0085904268789587E-4</v>
      </c>
    </row>
    <row r="1123" spans="1:1" x14ac:dyDescent="0.2">
      <c r="A1123">
        <f>'Remission rates'!$I$14</f>
        <v>8.0085904268789587E-4</v>
      </c>
    </row>
    <row r="1124" spans="1:1" x14ac:dyDescent="0.2">
      <c r="A1124">
        <f>'Remission rates'!$I$14</f>
        <v>8.0085904268789587E-4</v>
      </c>
    </row>
    <row r="1125" spans="1:1" x14ac:dyDescent="0.2">
      <c r="A1125">
        <f>'Remission rates'!$I$14</f>
        <v>8.0085904268789587E-4</v>
      </c>
    </row>
    <row r="1126" spans="1:1" x14ac:dyDescent="0.2">
      <c r="A1126">
        <f>'Remission rates'!$I$14</f>
        <v>8.0085904268789587E-4</v>
      </c>
    </row>
    <row r="1127" spans="1:1" x14ac:dyDescent="0.2">
      <c r="A1127">
        <f>'Remission rates'!$I$14</f>
        <v>8.0085904268789587E-4</v>
      </c>
    </row>
    <row r="1128" spans="1:1" x14ac:dyDescent="0.2">
      <c r="A1128">
        <f>'Remission rates'!$I$14</f>
        <v>8.0085904268789587E-4</v>
      </c>
    </row>
    <row r="1129" spans="1:1" x14ac:dyDescent="0.2">
      <c r="A1129">
        <f>'Remission rates'!$I$14</f>
        <v>8.0085904268789587E-4</v>
      </c>
    </row>
    <row r="1130" spans="1:1" x14ac:dyDescent="0.2">
      <c r="A1130">
        <f>'Remission rates'!$I$14</f>
        <v>8.0085904268789587E-4</v>
      </c>
    </row>
    <row r="1131" spans="1:1" x14ac:dyDescent="0.2">
      <c r="A1131">
        <f>'Remission rates'!$I$14</f>
        <v>8.0085904268789587E-4</v>
      </c>
    </row>
    <row r="1132" spans="1:1" x14ac:dyDescent="0.2">
      <c r="A1132">
        <f>'Remission rates'!$I$14</f>
        <v>8.0085904268789587E-4</v>
      </c>
    </row>
    <row r="1133" spans="1:1" x14ac:dyDescent="0.2">
      <c r="A1133">
        <f>'Remission rates'!$I$14</f>
        <v>8.0085904268789587E-4</v>
      </c>
    </row>
    <row r="1134" spans="1:1" x14ac:dyDescent="0.2">
      <c r="A1134">
        <f>'Remission rates'!$I$14</f>
        <v>8.0085904268789587E-4</v>
      </c>
    </row>
    <row r="1135" spans="1:1" x14ac:dyDescent="0.2">
      <c r="A1135">
        <f>'Remission rates'!$I$14</f>
        <v>8.0085904268789587E-4</v>
      </c>
    </row>
    <row r="1136" spans="1:1" x14ac:dyDescent="0.2">
      <c r="A1136">
        <f>'Remission rates'!$I$14</f>
        <v>8.0085904268789587E-4</v>
      </c>
    </row>
    <row r="1137" spans="1:1" x14ac:dyDescent="0.2">
      <c r="A1137">
        <f>'Remission rates'!$I$14</f>
        <v>8.0085904268789587E-4</v>
      </c>
    </row>
    <row r="1138" spans="1:1" x14ac:dyDescent="0.2">
      <c r="A1138">
        <f>'Remission rates'!$I$14</f>
        <v>8.0085904268789587E-4</v>
      </c>
    </row>
    <row r="1139" spans="1:1" x14ac:dyDescent="0.2">
      <c r="A1139">
        <f>'Remission rates'!$I$14</f>
        <v>8.0085904268789587E-4</v>
      </c>
    </row>
    <row r="1140" spans="1:1" x14ac:dyDescent="0.2">
      <c r="A1140">
        <f>'Remission rates'!$I$14</f>
        <v>8.0085904268789587E-4</v>
      </c>
    </row>
    <row r="1141" spans="1:1" x14ac:dyDescent="0.2">
      <c r="A1141">
        <f>'Remission rates'!$I$14</f>
        <v>8.0085904268789587E-4</v>
      </c>
    </row>
    <row r="1142" spans="1:1" x14ac:dyDescent="0.2">
      <c r="A1142">
        <f>'Remission rates'!$I$14</f>
        <v>8.0085904268789587E-4</v>
      </c>
    </row>
    <row r="1143" spans="1:1" x14ac:dyDescent="0.2">
      <c r="A1143">
        <f>'Remission rates'!$I$14</f>
        <v>8.0085904268789587E-4</v>
      </c>
    </row>
    <row r="1144" spans="1:1" x14ac:dyDescent="0.2">
      <c r="A1144">
        <f>'Remission rates'!$I$14</f>
        <v>8.0085904268789587E-4</v>
      </c>
    </row>
    <row r="1145" spans="1:1" x14ac:dyDescent="0.2">
      <c r="A1145">
        <f>'Remission rates'!$I$14</f>
        <v>8.0085904268789587E-4</v>
      </c>
    </row>
    <row r="1146" spans="1:1" x14ac:dyDescent="0.2">
      <c r="A1146">
        <f>'Remission rates'!$I$14</f>
        <v>8.0085904268789587E-4</v>
      </c>
    </row>
    <row r="1147" spans="1:1" x14ac:dyDescent="0.2">
      <c r="A1147">
        <f>'Remission rates'!$I$14</f>
        <v>8.0085904268789587E-4</v>
      </c>
    </row>
    <row r="1148" spans="1:1" x14ac:dyDescent="0.2">
      <c r="A1148">
        <f>'Remission rates'!$I$14</f>
        <v>8.0085904268789587E-4</v>
      </c>
    </row>
    <row r="1149" spans="1:1" x14ac:dyDescent="0.2">
      <c r="A1149">
        <f>'Remission rates'!$I$14</f>
        <v>8.0085904268789587E-4</v>
      </c>
    </row>
    <row r="1150" spans="1:1" x14ac:dyDescent="0.2">
      <c r="A1150">
        <f>'Remission rates'!$I$14</f>
        <v>8.0085904268789587E-4</v>
      </c>
    </row>
    <row r="1151" spans="1:1" x14ac:dyDescent="0.2">
      <c r="A1151">
        <f>'Remission rates'!$I$14</f>
        <v>8.0085904268789587E-4</v>
      </c>
    </row>
    <row r="1152" spans="1:1" x14ac:dyDescent="0.2">
      <c r="A1152">
        <f>'Remission rates'!$I$14</f>
        <v>8.0085904268789587E-4</v>
      </c>
    </row>
    <row r="1153" spans="1:1" x14ac:dyDescent="0.2">
      <c r="A1153">
        <f>'Remission rates'!$I$14</f>
        <v>8.0085904268789587E-4</v>
      </c>
    </row>
    <row r="1154" spans="1:1" x14ac:dyDescent="0.2">
      <c r="A1154">
        <f>'Remission rates'!$I$14</f>
        <v>8.0085904268789587E-4</v>
      </c>
    </row>
    <row r="1155" spans="1:1" x14ac:dyDescent="0.2">
      <c r="A1155">
        <f>'Remission rates'!$I$14</f>
        <v>8.0085904268789587E-4</v>
      </c>
    </row>
    <row r="1156" spans="1:1" x14ac:dyDescent="0.2">
      <c r="A1156">
        <f>'Remission rates'!$I$14</f>
        <v>8.0085904268789587E-4</v>
      </c>
    </row>
    <row r="1157" spans="1:1" x14ac:dyDescent="0.2">
      <c r="A1157">
        <f>'Remission rates'!$I$14</f>
        <v>8.0085904268789587E-4</v>
      </c>
    </row>
    <row r="1158" spans="1:1" x14ac:dyDescent="0.2">
      <c r="A1158">
        <f>'Remission rates'!$I$14</f>
        <v>8.0085904268789587E-4</v>
      </c>
    </row>
    <row r="1159" spans="1:1" x14ac:dyDescent="0.2">
      <c r="A1159">
        <f>'Remission rates'!$I$14</f>
        <v>8.0085904268789587E-4</v>
      </c>
    </row>
    <row r="1160" spans="1:1" x14ac:dyDescent="0.2">
      <c r="A1160">
        <f>'Remission rates'!$I$14</f>
        <v>8.0085904268789587E-4</v>
      </c>
    </row>
    <row r="1161" spans="1:1" x14ac:dyDescent="0.2">
      <c r="A1161">
        <f>'Remission rates'!$I$14</f>
        <v>8.0085904268789587E-4</v>
      </c>
    </row>
    <row r="1162" spans="1:1" x14ac:dyDescent="0.2">
      <c r="A1162">
        <f>'Remission rates'!$I$14</f>
        <v>8.0085904268789587E-4</v>
      </c>
    </row>
    <row r="1163" spans="1:1" x14ac:dyDescent="0.2">
      <c r="A1163">
        <f>'Remission rates'!$I$14</f>
        <v>8.0085904268789587E-4</v>
      </c>
    </row>
    <row r="1164" spans="1:1" x14ac:dyDescent="0.2">
      <c r="A1164">
        <f>'Remission rates'!$I$14</f>
        <v>8.0085904268789587E-4</v>
      </c>
    </row>
    <row r="1165" spans="1:1" x14ac:dyDescent="0.2">
      <c r="A1165">
        <f>'Remission rates'!$I$14</f>
        <v>8.0085904268789587E-4</v>
      </c>
    </row>
    <row r="1166" spans="1:1" x14ac:dyDescent="0.2">
      <c r="A1166">
        <f>'Remission rates'!$I$14</f>
        <v>8.0085904268789587E-4</v>
      </c>
    </row>
    <row r="1167" spans="1:1" x14ac:dyDescent="0.2">
      <c r="A1167">
        <f>'Remission rates'!$I$14</f>
        <v>8.0085904268789587E-4</v>
      </c>
    </row>
    <row r="1168" spans="1:1" x14ac:dyDescent="0.2">
      <c r="A1168">
        <f>'Remission rates'!$I$14</f>
        <v>8.0085904268789587E-4</v>
      </c>
    </row>
    <row r="1169" spans="1:1" x14ac:dyDescent="0.2">
      <c r="A1169">
        <f>'Remission rates'!$I$14</f>
        <v>8.0085904268789587E-4</v>
      </c>
    </row>
    <row r="1170" spans="1:1" x14ac:dyDescent="0.2">
      <c r="A1170">
        <f>'Remission rates'!$I$14</f>
        <v>8.0085904268789587E-4</v>
      </c>
    </row>
    <row r="1171" spans="1:1" x14ac:dyDescent="0.2">
      <c r="A1171">
        <f>'Remission rates'!$I$14</f>
        <v>8.0085904268789587E-4</v>
      </c>
    </row>
    <row r="1172" spans="1:1" x14ac:dyDescent="0.2">
      <c r="A1172">
        <f>'Remission rates'!$I$14</f>
        <v>8.0085904268789587E-4</v>
      </c>
    </row>
    <row r="1173" spans="1:1" x14ac:dyDescent="0.2">
      <c r="A1173">
        <f>'Remission rates'!$I$14</f>
        <v>8.0085904268789587E-4</v>
      </c>
    </row>
    <row r="1174" spans="1:1" x14ac:dyDescent="0.2">
      <c r="A1174">
        <f>'Remission rates'!$I$14</f>
        <v>8.0085904268789587E-4</v>
      </c>
    </row>
    <row r="1175" spans="1:1" x14ac:dyDescent="0.2">
      <c r="A1175">
        <f>'Remission rates'!$I$14</f>
        <v>8.0085904268789587E-4</v>
      </c>
    </row>
    <row r="1176" spans="1:1" x14ac:dyDescent="0.2">
      <c r="A1176">
        <f>'Remission rates'!$I$14</f>
        <v>8.0085904268789587E-4</v>
      </c>
    </row>
    <row r="1177" spans="1:1" x14ac:dyDescent="0.2">
      <c r="A1177">
        <f>'Remission rates'!$I$14</f>
        <v>8.0085904268789587E-4</v>
      </c>
    </row>
    <row r="1178" spans="1:1" x14ac:dyDescent="0.2">
      <c r="A1178">
        <f>'Remission rates'!$I$14</f>
        <v>8.0085904268789587E-4</v>
      </c>
    </row>
    <row r="1179" spans="1:1" x14ac:dyDescent="0.2">
      <c r="A1179">
        <f>'Remission rates'!$I$14</f>
        <v>8.0085904268789587E-4</v>
      </c>
    </row>
    <row r="1180" spans="1:1" x14ac:dyDescent="0.2">
      <c r="A1180">
        <f>'Remission rates'!$I$14</f>
        <v>8.0085904268789587E-4</v>
      </c>
    </row>
    <row r="1181" spans="1:1" x14ac:dyDescent="0.2">
      <c r="A1181">
        <f>'Remission rates'!$I$14</f>
        <v>8.0085904268789587E-4</v>
      </c>
    </row>
    <row r="1182" spans="1:1" x14ac:dyDescent="0.2">
      <c r="A1182">
        <f>'Remission rates'!$I$14</f>
        <v>8.0085904268789587E-4</v>
      </c>
    </row>
    <row r="1183" spans="1:1" x14ac:dyDescent="0.2">
      <c r="A1183">
        <f>'Remission rates'!$I$14</f>
        <v>8.0085904268789587E-4</v>
      </c>
    </row>
    <row r="1184" spans="1:1" x14ac:dyDescent="0.2">
      <c r="A1184">
        <f>'Remission rates'!$I$14</f>
        <v>8.0085904268789587E-4</v>
      </c>
    </row>
    <row r="1185" spans="1:1" x14ac:dyDescent="0.2">
      <c r="A1185">
        <f>'Remission rates'!$I$14</f>
        <v>8.0085904268789587E-4</v>
      </c>
    </row>
    <row r="1186" spans="1:1" x14ac:dyDescent="0.2">
      <c r="A1186">
        <f>'Remission rates'!$I$14</f>
        <v>8.0085904268789587E-4</v>
      </c>
    </row>
    <row r="1187" spans="1:1" x14ac:dyDescent="0.2">
      <c r="A1187">
        <f>'Remission rates'!$I$14</f>
        <v>8.0085904268789587E-4</v>
      </c>
    </row>
    <row r="1188" spans="1:1" x14ac:dyDescent="0.2">
      <c r="A1188">
        <f>'Remission rates'!$I$14</f>
        <v>8.0085904268789587E-4</v>
      </c>
    </row>
    <row r="1189" spans="1:1" x14ac:dyDescent="0.2">
      <c r="A1189">
        <f>'Remission rates'!$I$14</f>
        <v>8.0085904268789587E-4</v>
      </c>
    </row>
    <row r="1190" spans="1:1" x14ac:dyDescent="0.2">
      <c r="A1190">
        <f>'Remission rates'!$I$14</f>
        <v>8.0085904268789587E-4</v>
      </c>
    </row>
    <row r="1191" spans="1:1" x14ac:dyDescent="0.2">
      <c r="A1191">
        <f>'Remission rates'!$I$14</f>
        <v>8.0085904268789587E-4</v>
      </c>
    </row>
    <row r="1192" spans="1:1" x14ac:dyDescent="0.2">
      <c r="A1192">
        <f>'Remission rates'!$I$14</f>
        <v>8.0085904268789587E-4</v>
      </c>
    </row>
    <row r="1193" spans="1:1" x14ac:dyDescent="0.2">
      <c r="A1193">
        <f>'Remission rates'!$I$14</f>
        <v>8.0085904268789587E-4</v>
      </c>
    </row>
    <row r="1194" spans="1:1" x14ac:dyDescent="0.2">
      <c r="A1194">
        <f>'Remission rates'!$I$14</f>
        <v>8.0085904268789587E-4</v>
      </c>
    </row>
    <row r="1195" spans="1:1" x14ac:dyDescent="0.2">
      <c r="A1195">
        <f>'Remission rates'!$I$14</f>
        <v>8.0085904268789587E-4</v>
      </c>
    </row>
    <row r="1196" spans="1:1" x14ac:dyDescent="0.2">
      <c r="A1196">
        <f>'Remission rates'!$I$14</f>
        <v>8.0085904268789587E-4</v>
      </c>
    </row>
    <row r="1197" spans="1:1" x14ac:dyDescent="0.2">
      <c r="A1197">
        <f>'Remission rates'!$I$14</f>
        <v>8.0085904268789587E-4</v>
      </c>
    </row>
    <row r="1198" spans="1:1" x14ac:dyDescent="0.2">
      <c r="A1198">
        <f>'Remission rates'!$I$14</f>
        <v>8.0085904268789587E-4</v>
      </c>
    </row>
    <row r="1199" spans="1:1" x14ac:dyDescent="0.2">
      <c r="A1199">
        <f>'Remission rates'!$I$14</f>
        <v>8.0085904268789587E-4</v>
      </c>
    </row>
    <row r="1200" spans="1:1" x14ac:dyDescent="0.2">
      <c r="A1200">
        <f>'Remission rates'!$I$14</f>
        <v>8.0085904268789587E-4</v>
      </c>
    </row>
    <row r="1201" spans="1:1" x14ac:dyDescent="0.2">
      <c r="A1201">
        <f>'Remission rates'!$I$14</f>
        <v>8.0085904268789587E-4</v>
      </c>
    </row>
    <row r="1202" spans="1:1" x14ac:dyDescent="0.2">
      <c r="A1202">
        <f>'Remission rates'!$I$14</f>
        <v>8.0085904268789587E-4</v>
      </c>
    </row>
    <row r="1203" spans="1:1" x14ac:dyDescent="0.2">
      <c r="A1203">
        <f>'Remission rates'!$I$14</f>
        <v>8.0085904268789587E-4</v>
      </c>
    </row>
    <row r="1204" spans="1:1" x14ac:dyDescent="0.2">
      <c r="A1204">
        <f>'Remission rates'!$I$14</f>
        <v>8.0085904268789587E-4</v>
      </c>
    </row>
    <row r="1205" spans="1:1" x14ac:dyDescent="0.2">
      <c r="A1205">
        <f>'Remission rates'!$I$14</f>
        <v>8.0085904268789587E-4</v>
      </c>
    </row>
    <row r="1206" spans="1:1" x14ac:dyDescent="0.2">
      <c r="A1206">
        <f>'Remission rates'!$I$14</f>
        <v>8.0085904268789587E-4</v>
      </c>
    </row>
    <row r="1207" spans="1:1" x14ac:dyDescent="0.2">
      <c r="A1207">
        <f>'Remission rates'!$I$14</f>
        <v>8.0085904268789587E-4</v>
      </c>
    </row>
    <row r="1208" spans="1:1" x14ac:dyDescent="0.2">
      <c r="A1208">
        <f>'Remission rates'!$I$14</f>
        <v>8.0085904268789587E-4</v>
      </c>
    </row>
    <row r="1209" spans="1:1" x14ac:dyDescent="0.2">
      <c r="A1209">
        <f>'Remission rates'!$I$14</f>
        <v>8.0085904268789587E-4</v>
      </c>
    </row>
    <row r="1210" spans="1:1" x14ac:dyDescent="0.2">
      <c r="A1210">
        <f>'Remission rates'!$I$14</f>
        <v>8.0085904268789587E-4</v>
      </c>
    </row>
    <row r="1211" spans="1:1" x14ac:dyDescent="0.2">
      <c r="A1211">
        <f>'Remission rates'!$I$14</f>
        <v>8.0085904268789587E-4</v>
      </c>
    </row>
    <row r="1212" spans="1:1" x14ac:dyDescent="0.2">
      <c r="A1212">
        <f>'Remission rates'!$I$14</f>
        <v>8.0085904268789587E-4</v>
      </c>
    </row>
    <row r="1213" spans="1:1" x14ac:dyDescent="0.2">
      <c r="A1213">
        <f>'Remission rates'!$I$14</f>
        <v>8.0085904268789587E-4</v>
      </c>
    </row>
    <row r="1214" spans="1:1" x14ac:dyDescent="0.2">
      <c r="A1214">
        <f>'Remission rates'!$I$14</f>
        <v>8.0085904268789587E-4</v>
      </c>
    </row>
    <row r="1215" spans="1:1" x14ac:dyDescent="0.2">
      <c r="A1215">
        <f>'Remission rates'!$I$14</f>
        <v>8.0085904268789587E-4</v>
      </c>
    </row>
    <row r="1216" spans="1:1" x14ac:dyDescent="0.2">
      <c r="A1216">
        <f>'Remission rates'!$I$14</f>
        <v>8.0085904268789587E-4</v>
      </c>
    </row>
    <row r="1217" spans="1:1" x14ac:dyDescent="0.2">
      <c r="A1217">
        <f>'Remission rates'!$I$14</f>
        <v>8.0085904268789587E-4</v>
      </c>
    </row>
    <row r="1218" spans="1:1" x14ac:dyDescent="0.2">
      <c r="A1218">
        <f>'Remission rates'!$I$14</f>
        <v>8.0085904268789587E-4</v>
      </c>
    </row>
    <row r="1219" spans="1:1" x14ac:dyDescent="0.2">
      <c r="A1219">
        <f>'Remission rates'!$I$14</f>
        <v>8.0085904268789587E-4</v>
      </c>
    </row>
    <row r="1220" spans="1:1" x14ac:dyDescent="0.2">
      <c r="A1220">
        <f>'Remission rates'!$I$14</f>
        <v>8.0085904268789587E-4</v>
      </c>
    </row>
    <row r="1221" spans="1:1" x14ac:dyDescent="0.2">
      <c r="A1221">
        <f>'Remission rates'!$I$14</f>
        <v>8.0085904268789587E-4</v>
      </c>
    </row>
    <row r="1222" spans="1:1" x14ac:dyDescent="0.2">
      <c r="A1222">
        <f>'Remission rates'!$I$14</f>
        <v>8.0085904268789587E-4</v>
      </c>
    </row>
    <row r="1223" spans="1:1" x14ac:dyDescent="0.2">
      <c r="A1223">
        <f>'Remission rates'!$I$14</f>
        <v>8.0085904268789587E-4</v>
      </c>
    </row>
    <row r="1224" spans="1:1" x14ac:dyDescent="0.2">
      <c r="A1224">
        <f>'Remission rates'!$I$14</f>
        <v>8.0085904268789587E-4</v>
      </c>
    </row>
    <row r="1225" spans="1:1" x14ac:dyDescent="0.2">
      <c r="A1225">
        <f>'Remission rates'!$I$14</f>
        <v>8.0085904268789587E-4</v>
      </c>
    </row>
    <row r="1226" spans="1:1" x14ac:dyDescent="0.2">
      <c r="A1226">
        <f>'Remission rates'!$I$14</f>
        <v>8.0085904268789587E-4</v>
      </c>
    </row>
    <row r="1227" spans="1:1" x14ac:dyDescent="0.2">
      <c r="A1227">
        <f>'Remission rates'!$I$14</f>
        <v>8.0085904268789587E-4</v>
      </c>
    </row>
    <row r="1228" spans="1:1" x14ac:dyDescent="0.2">
      <c r="A1228">
        <f>'Remission rates'!$I$14</f>
        <v>8.0085904268789587E-4</v>
      </c>
    </row>
    <row r="1229" spans="1:1" x14ac:dyDescent="0.2">
      <c r="A1229">
        <f>'Remission rates'!$I$14</f>
        <v>8.0085904268789587E-4</v>
      </c>
    </row>
    <row r="1230" spans="1:1" x14ac:dyDescent="0.2">
      <c r="A1230">
        <f>'Remission rates'!$I$14</f>
        <v>8.0085904268789587E-4</v>
      </c>
    </row>
    <row r="1231" spans="1:1" x14ac:dyDescent="0.2">
      <c r="A1231">
        <f>'Remission rates'!$I$14</f>
        <v>8.0085904268789587E-4</v>
      </c>
    </row>
    <row r="1232" spans="1:1" x14ac:dyDescent="0.2">
      <c r="A1232">
        <f>'Remission rates'!$I$14</f>
        <v>8.0085904268789587E-4</v>
      </c>
    </row>
    <row r="1233" spans="1:1" x14ac:dyDescent="0.2">
      <c r="A1233">
        <f>'Remission rates'!$I$14</f>
        <v>8.0085904268789587E-4</v>
      </c>
    </row>
    <row r="1234" spans="1:1" x14ac:dyDescent="0.2">
      <c r="A1234">
        <f>'Remission rates'!$I$14</f>
        <v>8.0085904268789587E-4</v>
      </c>
    </row>
    <row r="1235" spans="1:1" x14ac:dyDescent="0.2">
      <c r="A1235">
        <f>'Remission rates'!$I$14</f>
        <v>8.0085904268789587E-4</v>
      </c>
    </row>
    <row r="1236" spans="1:1" x14ac:dyDescent="0.2">
      <c r="A1236">
        <f>'Remission rates'!$I$14</f>
        <v>8.0085904268789587E-4</v>
      </c>
    </row>
    <row r="1237" spans="1:1" x14ac:dyDescent="0.2">
      <c r="A1237">
        <f>'Remission rates'!$I$14</f>
        <v>8.0085904268789587E-4</v>
      </c>
    </row>
    <row r="1238" spans="1:1" x14ac:dyDescent="0.2">
      <c r="A1238">
        <f>'Remission rates'!$I$14</f>
        <v>8.0085904268789587E-4</v>
      </c>
    </row>
    <row r="1239" spans="1:1" x14ac:dyDescent="0.2">
      <c r="A1239">
        <f>'Remission rates'!$I$14</f>
        <v>8.0085904268789587E-4</v>
      </c>
    </row>
    <row r="1240" spans="1:1" x14ac:dyDescent="0.2">
      <c r="A1240">
        <f>'Remission rates'!$I$14</f>
        <v>8.0085904268789587E-4</v>
      </c>
    </row>
    <row r="1241" spans="1:1" x14ac:dyDescent="0.2">
      <c r="A1241">
        <f>'Remission rates'!$I$14</f>
        <v>8.0085904268789587E-4</v>
      </c>
    </row>
    <row r="1242" spans="1:1" x14ac:dyDescent="0.2">
      <c r="A1242">
        <f>'Remission rates'!$I$14</f>
        <v>8.0085904268789587E-4</v>
      </c>
    </row>
    <row r="1243" spans="1:1" x14ac:dyDescent="0.2">
      <c r="A1243">
        <f>'Remission rates'!$I$14</f>
        <v>8.0085904268789587E-4</v>
      </c>
    </row>
    <row r="1244" spans="1:1" x14ac:dyDescent="0.2">
      <c r="A1244">
        <f>'Remission rates'!$I$14</f>
        <v>8.0085904268789587E-4</v>
      </c>
    </row>
    <row r="1245" spans="1:1" x14ac:dyDescent="0.2">
      <c r="A1245">
        <f>'Remission rates'!$I$14</f>
        <v>8.0085904268789587E-4</v>
      </c>
    </row>
    <row r="1246" spans="1:1" x14ac:dyDescent="0.2">
      <c r="A1246">
        <f>'Remission rates'!$I$14</f>
        <v>8.0085904268789587E-4</v>
      </c>
    </row>
    <row r="1247" spans="1:1" x14ac:dyDescent="0.2">
      <c r="A1247">
        <f>'Remission rates'!$I$14</f>
        <v>8.0085904268789587E-4</v>
      </c>
    </row>
    <row r="1248" spans="1:1" x14ac:dyDescent="0.2">
      <c r="A1248">
        <f>'Remission rates'!$I$14</f>
        <v>8.0085904268789587E-4</v>
      </c>
    </row>
    <row r="1249" spans="1:1" x14ac:dyDescent="0.2">
      <c r="A1249">
        <f>'Remission rates'!$I$14</f>
        <v>8.0085904268789587E-4</v>
      </c>
    </row>
    <row r="1250" spans="1:1" x14ac:dyDescent="0.2">
      <c r="A1250">
        <f>'Remission rates'!$I$14</f>
        <v>8.0085904268789587E-4</v>
      </c>
    </row>
    <row r="1251" spans="1:1" x14ac:dyDescent="0.2">
      <c r="A1251">
        <f>'Remission rates'!$I$14</f>
        <v>8.0085904268789587E-4</v>
      </c>
    </row>
    <row r="1252" spans="1:1" x14ac:dyDescent="0.2">
      <c r="A1252">
        <f>'Remission rates'!$I$14</f>
        <v>8.0085904268789587E-4</v>
      </c>
    </row>
    <row r="1253" spans="1:1" x14ac:dyDescent="0.2">
      <c r="A1253">
        <f>'Remission rates'!$I$14</f>
        <v>8.0085904268789587E-4</v>
      </c>
    </row>
    <row r="1254" spans="1:1" x14ac:dyDescent="0.2">
      <c r="A1254">
        <f>'Remission rates'!$I$14</f>
        <v>8.0085904268789587E-4</v>
      </c>
    </row>
    <row r="1255" spans="1:1" x14ac:dyDescent="0.2">
      <c r="A1255">
        <f>'Remission rates'!$I$14</f>
        <v>8.0085904268789587E-4</v>
      </c>
    </row>
    <row r="1256" spans="1:1" x14ac:dyDescent="0.2">
      <c r="A1256">
        <f>'Remission rates'!$I$14</f>
        <v>8.0085904268789587E-4</v>
      </c>
    </row>
    <row r="1257" spans="1:1" x14ac:dyDescent="0.2">
      <c r="A1257">
        <f>'Remission rates'!$I$14</f>
        <v>8.0085904268789587E-4</v>
      </c>
    </row>
    <row r="1258" spans="1:1" x14ac:dyDescent="0.2">
      <c r="A1258">
        <f>'Remission rates'!$I$14</f>
        <v>8.0085904268789587E-4</v>
      </c>
    </row>
    <row r="1259" spans="1:1" x14ac:dyDescent="0.2">
      <c r="A1259">
        <f>'Remission rates'!$I$14</f>
        <v>8.0085904268789587E-4</v>
      </c>
    </row>
    <row r="1260" spans="1:1" x14ac:dyDescent="0.2">
      <c r="A1260">
        <f>'Remission rates'!$I$14</f>
        <v>8.0085904268789587E-4</v>
      </c>
    </row>
    <row r="1261" spans="1:1" x14ac:dyDescent="0.2">
      <c r="A1261">
        <f>'Remission rates'!$I$14</f>
        <v>8.0085904268789587E-4</v>
      </c>
    </row>
    <row r="1262" spans="1:1" x14ac:dyDescent="0.2">
      <c r="A1262">
        <f>'Remission rates'!$I$14</f>
        <v>8.0085904268789587E-4</v>
      </c>
    </row>
    <row r="1263" spans="1:1" x14ac:dyDescent="0.2">
      <c r="A1263">
        <f>'Remission rates'!$I$14</f>
        <v>8.0085904268789587E-4</v>
      </c>
    </row>
    <row r="1264" spans="1:1" x14ac:dyDescent="0.2">
      <c r="A1264">
        <f>'Remission rates'!$I$14</f>
        <v>8.0085904268789587E-4</v>
      </c>
    </row>
    <row r="1265" spans="1:1" x14ac:dyDescent="0.2">
      <c r="A1265">
        <f>'Remission rates'!$I$14</f>
        <v>8.0085904268789587E-4</v>
      </c>
    </row>
    <row r="1266" spans="1:1" x14ac:dyDescent="0.2">
      <c r="A1266">
        <f>'Remission rates'!$I$14</f>
        <v>8.0085904268789587E-4</v>
      </c>
    </row>
    <row r="1267" spans="1:1" x14ac:dyDescent="0.2">
      <c r="A1267">
        <f>'Remission rates'!$I$14</f>
        <v>8.0085904268789587E-4</v>
      </c>
    </row>
    <row r="1268" spans="1:1" x14ac:dyDescent="0.2">
      <c r="A1268">
        <f>'Remission rates'!$I$14</f>
        <v>8.0085904268789587E-4</v>
      </c>
    </row>
    <row r="1269" spans="1:1" x14ac:dyDescent="0.2">
      <c r="A1269">
        <f>'Remission rates'!$I$14</f>
        <v>8.0085904268789587E-4</v>
      </c>
    </row>
    <row r="1270" spans="1:1" x14ac:dyDescent="0.2">
      <c r="A1270">
        <f>'Remission rates'!$I$14</f>
        <v>8.0085904268789587E-4</v>
      </c>
    </row>
    <row r="1271" spans="1:1" x14ac:dyDescent="0.2">
      <c r="A1271">
        <f>'Remission rates'!$I$14</f>
        <v>8.0085904268789587E-4</v>
      </c>
    </row>
    <row r="1272" spans="1:1" x14ac:dyDescent="0.2">
      <c r="A1272">
        <f>'Remission rates'!$I$14</f>
        <v>8.0085904268789587E-4</v>
      </c>
    </row>
    <row r="1273" spans="1:1" x14ac:dyDescent="0.2">
      <c r="A1273">
        <f>'Remission rates'!$I$14</f>
        <v>8.0085904268789587E-4</v>
      </c>
    </row>
    <row r="1274" spans="1:1" x14ac:dyDescent="0.2">
      <c r="A1274">
        <f>'Remission rates'!$I$14</f>
        <v>8.0085904268789587E-4</v>
      </c>
    </row>
    <row r="1275" spans="1:1" x14ac:dyDescent="0.2">
      <c r="A1275">
        <f>'Remission rates'!$I$14</f>
        <v>8.0085904268789587E-4</v>
      </c>
    </row>
    <row r="1276" spans="1:1" x14ac:dyDescent="0.2">
      <c r="A1276">
        <f>'Remission rates'!$I$14</f>
        <v>8.0085904268789587E-4</v>
      </c>
    </row>
    <row r="1277" spans="1:1" x14ac:dyDescent="0.2">
      <c r="A1277">
        <f>'Remission rates'!$I$14</f>
        <v>8.0085904268789587E-4</v>
      </c>
    </row>
    <row r="1278" spans="1:1" x14ac:dyDescent="0.2">
      <c r="A1278">
        <f>'Remission rates'!$I$14</f>
        <v>8.0085904268789587E-4</v>
      </c>
    </row>
    <row r="1279" spans="1:1" x14ac:dyDescent="0.2">
      <c r="A1279">
        <f>'Remission rates'!$I$14</f>
        <v>8.0085904268789587E-4</v>
      </c>
    </row>
    <row r="1280" spans="1:1" x14ac:dyDescent="0.2">
      <c r="A1280">
        <f>'Remission rates'!$I$14</f>
        <v>8.0085904268789587E-4</v>
      </c>
    </row>
    <row r="1281" spans="1:1" x14ac:dyDescent="0.2">
      <c r="A1281">
        <f>'Remission rates'!$I$14</f>
        <v>8.0085904268789587E-4</v>
      </c>
    </row>
    <row r="1282" spans="1:1" x14ac:dyDescent="0.2">
      <c r="A1282">
        <f>'Remission rates'!$I$14</f>
        <v>8.0085904268789587E-4</v>
      </c>
    </row>
    <row r="1283" spans="1:1" x14ac:dyDescent="0.2">
      <c r="A1283">
        <f>'Remission rates'!$I$14</f>
        <v>8.0085904268789587E-4</v>
      </c>
    </row>
    <row r="1284" spans="1:1" x14ac:dyDescent="0.2">
      <c r="A1284">
        <f>'Remission rates'!$I$14</f>
        <v>8.0085904268789587E-4</v>
      </c>
    </row>
    <row r="1285" spans="1:1" x14ac:dyDescent="0.2">
      <c r="A1285">
        <f>'Remission rates'!$I$14</f>
        <v>8.0085904268789587E-4</v>
      </c>
    </row>
    <row r="1286" spans="1:1" x14ac:dyDescent="0.2">
      <c r="A1286">
        <f>'Remission rates'!$I$14</f>
        <v>8.0085904268789587E-4</v>
      </c>
    </row>
    <row r="1287" spans="1:1" x14ac:dyDescent="0.2">
      <c r="A1287">
        <f>'Remission rates'!$I$14</f>
        <v>8.0085904268789587E-4</v>
      </c>
    </row>
    <row r="1288" spans="1:1" x14ac:dyDescent="0.2">
      <c r="A1288">
        <f>'Remission rates'!$I$14</f>
        <v>8.0085904268789587E-4</v>
      </c>
    </row>
    <row r="1289" spans="1:1" x14ac:dyDescent="0.2">
      <c r="A1289">
        <f>'Remission rates'!$I$14</f>
        <v>8.0085904268789587E-4</v>
      </c>
    </row>
    <row r="1290" spans="1:1" x14ac:dyDescent="0.2">
      <c r="A1290">
        <f>'Remission rates'!$I$14</f>
        <v>8.0085904268789587E-4</v>
      </c>
    </row>
    <row r="1291" spans="1:1" x14ac:dyDescent="0.2">
      <c r="A1291">
        <f>'Remission rates'!$I$14</f>
        <v>8.0085904268789587E-4</v>
      </c>
    </row>
    <row r="1292" spans="1:1" x14ac:dyDescent="0.2">
      <c r="A1292">
        <f>'Remission rates'!$I$14</f>
        <v>8.0085904268789587E-4</v>
      </c>
    </row>
    <row r="1293" spans="1:1" x14ac:dyDescent="0.2">
      <c r="A1293">
        <f>'Remission rates'!$I$14</f>
        <v>8.0085904268789587E-4</v>
      </c>
    </row>
    <row r="1294" spans="1:1" x14ac:dyDescent="0.2">
      <c r="A1294">
        <f>'Remission rates'!$I$14</f>
        <v>8.0085904268789587E-4</v>
      </c>
    </row>
    <row r="1295" spans="1:1" x14ac:dyDescent="0.2">
      <c r="A1295">
        <f>'Remission rates'!$I$14</f>
        <v>8.0085904268789587E-4</v>
      </c>
    </row>
    <row r="1296" spans="1:1" x14ac:dyDescent="0.2">
      <c r="A1296">
        <f>'Remission rates'!$I$14</f>
        <v>8.0085904268789587E-4</v>
      </c>
    </row>
    <row r="1297" spans="1:1" x14ac:dyDescent="0.2">
      <c r="A1297">
        <f>'Remission rates'!$I$14</f>
        <v>8.0085904268789587E-4</v>
      </c>
    </row>
    <row r="1298" spans="1:1" x14ac:dyDescent="0.2">
      <c r="A1298">
        <f>'Remission rates'!$I$14</f>
        <v>8.0085904268789587E-4</v>
      </c>
    </row>
    <row r="1299" spans="1:1" x14ac:dyDescent="0.2">
      <c r="A1299">
        <f>'Remission rates'!$I$14</f>
        <v>8.0085904268789587E-4</v>
      </c>
    </row>
    <row r="1300" spans="1:1" x14ac:dyDescent="0.2">
      <c r="A1300">
        <f>'Remission rates'!$I$14</f>
        <v>8.0085904268789587E-4</v>
      </c>
    </row>
    <row r="1301" spans="1:1" x14ac:dyDescent="0.2">
      <c r="A1301">
        <f>'Remission rates'!$I$14</f>
        <v>8.0085904268789587E-4</v>
      </c>
    </row>
    <row r="1302" spans="1:1" x14ac:dyDescent="0.2">
      <c r="A1302">
        <f>'Remission rates'!$I$14</f>
        <v>8.0085904268789587E-4</v>
      </c>
    </row>
    <row r="1303" spans="1:1" x14ac:dyDescent="0.2">
      <c r="A1303">
        <f>'Remission rates'!$I$14</f>
        <v>8.0085904268789587E-4</v>
      </c>
    </row>
    <row r="1304" spans="1:1" x14ac:dyDescent="0.2">
      <c r="A1304">
        <f>'Remission rates'!$I$14</f>
        <v>8.0085904268789587E-4</v>
      </c>
    </row>
    <row r="1305" spans="1:1" x14ac:dyDescent="0.2">
      <c r="A1305">
        <f>'Remission rates'!$I$14</f>
        <v>8.0085904268789587E-4</v>
      </c>
    </row>
    <row r="1306" spans="1:1" x14ac:dyDescent="0.2">
      <c r="A1306">
        <f>'Remission rates'!$I$14</f>
        <v>8.0085904268789587E-4</v>
      </c>
    </row>
    <row r="1307" spans="1:1" x14ac:dyDescent="0.2">
      <c r="A1307">
        <f>'Remission rates'!$I$14</f>
        <v>8.0085904268789587E-4</v>
      </c>
    </row>
    <row r="1308" spans="1:1" x14ac:dyDescent="0.2">
      <c r="A1308">
        <f>'Remission rates'!$I$14</f>
        <v>8.0085904268789587E-4</v>
      </c>
    </row>
    <row r="1309" spans="1:1" x14ac:dyDescent="0.2">
      <c r="A1309">
        <f>'Remission rates'!$I$14</f>
        <v>8.0085904268789587E-4</v>
      </c>
    </row>
    <row r="1310" spans="1:1" x14ac:dyDescent="0.2">
      <c r="A1310">
        <f>'Remission rates'!$I$14</f>
        <v>8.0085904268789587E-4</v>
      </c>
    </row>
    <row r="1311" spans="1:1" x14ac:dyDescent="0.2">
      <c r="A1311">
        <f>'Remission rates'!$I$14</f>
        <v>8.0085904268789587E-4</v>
      </c>
    </row>
    <row r="1312" spans="1:1" x14ac:dyDescent="0.2">
      <c r="A1312">
        <f>'Remission rates'!$I$14</f>
        <v>8.0085904268789587E-4</v>
      </c>
    </row>
    <row r="1313" spans="1:1" x14ac:dyDescent="0.2">
      <c r="A1313">
        <f>'Remission rates'!$I$14</f>
        <v>8.0085904268789587E-4</v>
      </c>
    </row>
    <row r="1314" spans="1:1" x14ac:dyDescent="0.2">
      <c r="A1314">
        <f>'Remission rates'!$I$14</f>
        <v>8.0085904268789587E-4</v>
      </c>
    </row>
    <row r="1315" spans="1:1" x14ac:dyDescent="0.2">
      <c r="A1315">
        <f>'Remission rates'!$I$14</f>
        <v>8.0085904268789587E-4</v>
      </c>
    </row>
    <row r="1316" spans="1:1" x14ac:dyDescent="0.2">
      <c r="A1316">
        <f>'Remission rates'!$I$14</f>
        <v>8.0085904268789587E-4</v>
      </c>
    </row>
    <row r="1317" spans="1:1" x14ac:dyDescent="0.2">
      <c r="A1317">
        <f>'Remission rates'!$I$14</f>
        <v>8.0085904268789587E-4</v>
      </c>
    </row>
    <row r="1318" spans="1:1" x14ac:dyDescent="0.2">
      <c r="A1318">
        <f>'Remission rates'!$I$14</f>
        <v>8.0085904268789587E-4</v>
      </c>
    </row>
    <row r="1319" spans="1:1" x14ac:dyDescent="0.2">
      <c r="A1319">
        <f>'Remission rates'!$I$14</f>
        <v>8.0085904268789587E-4</v>
      </c>
    </row>
    <row r="1320" spans="1:1" x14ac:dyDescent="0.2">
      <c r="A1320">
        <f>'Remission rates'!$I$14</f>
        <v>8.0085904268789587E-4</v>
      </c>
    </row>
    <row r="1321" spans="1:1" x14ac:dyDescent="0.2">
      <c r="A1321">
        <f>'Remission rates'!$I$14</f>
        <v>8.0085904268789587E-4</v>
      </c>
    </row>
    <row r="1322" spans="1:1" x14ac:dyDescent="0.2">
      <c r="A1322">
        <f>'Remission rates'!$I$14</f>
        <v>8.0085904268789587E-4</v>
      </c>
    </row>
    <row r="1323" spans="1:1" x14ac:dyDescent="0.2">
      <c r="A1323">
        <f>'Remission rates'!$I$14</f>
        <v>8.0085904268789587E-4</v>
      </c>
    </row>
    <row r="1324" spans="1:1" x14ac:dyDescent="0.2">
      <c r="A1324">
        <f>'Remission rates'!$I$14</f>
        <v>8.0085904268789587E-4</v>
      </c>
    </row>
    <row r="1325" spans="1:1" x14ac:dyDescent="0.2">
      <c r="A1325">
        <f>'Remission rates'!$I$14</f>
        <v>8.0085904268789587E-4</v>
      </c>
    </row>
    <row r="1326" spans="1:1" x14ac:dyDescent="0.2">
      <c r="A1326">
        <f>'Remission rates'!$I$14</f>
        <v>8.0085904268789587E-4</v>
      </c>
    </row>
    <row r="1327" spans="1:1" x14ac:dyDescent="0.2">
      <c r="A1327">
        <f>'Remission rates'!$I$14</f>
        <v>8.0085904268789587E-4</v>
      </c>
    </row>
    <row r="1328" spans="1:1" x14ac:dyDescent="0.2">
      <c r="A1328">
        <f>'Remission rates'!$I$14</f>
        <v>8.0085904268789587E-4</v>
      </c>
    </row>
    <row r="1329" spans="1:1" x14ac:dyDescent="0.2">
      <c r="A1329">
        <f>'Remission rates'!$I$14</f>
        <v>8.0085904268789587E-4</v>
      </c>
    </row>
    <row r="1330" spans="1:1" x14ac:dyDescent="0.2">
      <c r="A1330">
        <f>'Remission rates'!$I$14</f>
        <v>8.0085904268789587E-4</v>
      </c>
    </row>
    <row r="1331" spans="1:1" x14ac:dyDescent="0.2">
      <c r="A1331">
        <f>'Remission rates'!$I$14</f>
        <v>8.0085904268789587E-4</v>
      </c>
    </row>
    <row r="1332" spans="1:1" x14ac:dyDescent="0.2">
      <c r="A1332">
        <f>'Remission rates'!$I$14</f>
        <v>8.0085904268789587E-4</v>
      </c>
    </row>
    <row r="1333" spans="1:1" x14ac:dyDescent="0.2">
      <c r="A1333">
        <f>'Remission rates'!$I$14</f>
        <v>8.0085904268789587E-4</v>
      </c>
    </row>
    <row r="1334" spans="1:1" x14ac:dyDescent="0.2">
      <c r="A1334">
        <f>'Remission rates'!$I$14</f>
        <v>8.0085904268789587E-4</v>
      </c>
    </row>
    <row r="1335" spans="1:1" x14ac:dyDescent="0.2">
      <c r="A1335">
        <f>'Remission rates'!$I$14</f>
        <v>8.0085904268789587E-4</v>
      </c>
    </row>
    <row r="1336" spans="1:1" x14ac:dyDescent="0.2">
      <c r="A1336">
        <f>'Remission rates'!$I$14</f>
        <v>8.0085904268789587E-4</v>
      </c>
    </row>
    <row r="1337" spans="1:1" x14ac:dyDescent="0.2">
      <c r="A1337">
        <f>'Remission rates'!$I$14</f>
        <v>8.0085904268789587E-4</v>
      </c>
    </row>
    <row r="1338" spans="1:1" x14ac:dyDescent="0.2">
      <c r="A1338">
        <f>'Remission rates'!$I$14</f>
        <v>8.0085904268789587E-4</v>
      </c>
    </row>
    <row r="1339" spans="1:1" x14ac:dyDescent="0.2">
      <c r="A1339">
        <f>'Remission rates'!$I$14</f>
        <v>8.0085904268789587E-4</v>
      </c>
    </row>
    <row r="1340" spans="1:1" x14ac:dyDescent="0.2">
      <c r="A1340">
        <f>'Remission rates'!$I$14</f>
        <v>8.0085904268789587E-4</v>
      </c>
    </row>
    <row r="1341" spans="1:1" x14ac:dyDescent="0.2">
      <c r="A1341">
        <f>'Remission rates'!$I$14</f>
        <v>8.0085904268789587E-4</v>
      </c>
    </row>
    <row r="1342" spans="1:1" x14ac:dyDescent="0.2">
      <c r="A1342">
        <f>'Remission rates'!$I$14</f>
        <v>8.0085904268789587E-4</v>
      </c>
    </row>
    <row r="1343" spans="1:1" x14ac:dyDescent="0.2">
      <c r="A1343">
        <f>'Remission rates'!$I$14</f>
        <v>8.0085904268789587E-4</v>
      </c>
    </row>
    <row r="1344" spans="1:1" x14ac:dyDescent="0.2">
      <c r="A1344">
        <f>'Remission rates'!$I$14</f>
        <v>8.0085904268789587E-4</v>
      </c>
    </row>
    <row r="1345" spans="1:1" x14ac:dyDescent="0.2">
      <c r="A1345">
        <f>'Remission rates'!$I$14</f>
        <v>8.0085904268789587E-4</v>
      </c>
    </row>
    <row r="1346" spans="1:1" x14ac:dyDescent="0.2">
      <c r="A1346">
        <f>'Remission rates'!$I$14</f>
        <v>8.0085904268789587E-4</v>
      </c>
    </row>
    <row r="1347" spans="1:1" x14ac:dyDescent="0.2">
      <c r="A1347">
        <f>'Remission rates'!$I$14</f>
        <v>8.0085904268789587E-4</v>
      </c>
    </row>
    <row r="1348" spans="1:1" x14ac:dyDescent="0.2">
      <c r="A1348">
        <f>'Remission rates'!$I$14</f>
        <v>8.0085904268789587E-4</v>
      </c>
    </row>
    <row r="1349" spans="1:1" x14ac:dyDescent="0.2">
      <c r="A1349">
        <f>'Remission rates'!$I$14</f>
        <v>8.0085904268789587E-4</v>
      </c>
    </row>
    <row r="1350" spans="1:1" x14ac:dyDescent="0.2">
      <c r="A1350">
        <f>'Remission rates'!$I$14</f>
        <v>8.0085904268789587E-4</v>
      </c>
    </row>
    <row r="1351" spans="1:1" x14ac:dyDescent="0.2">
      <c r="A1351">
        <f>'Remission rates'!$I$14</f>
        <v>8.0085904268789587E-4</v>
      </c>
    </row>
    <row r="1352" spans="1:1" x14ac:dyDescent="0.2">
      <c r="A1352">
        <f>'Remission rates'!$I$14</f>
        <v>8.0085904268789587E-4</v>
      </c>
    </row>
    <row r="1353" spans="1:1" x14ac:dyDescent="0.2">
      <c r="A1353">
        <f>'Remission rates'!$I$14</f>
        <v>8.0085904268789587E-4</v>
      </c>
    </row>
    <row r="1354" spans="1:1" x14ac:dyDescent="0.2">
      <c r="A1354">
        <f>'Remission rates'!$I$14</f>
        <v>8.0085904268789587E-4</v>
      </c>
    </row>
    <row r="1355" spans="1:1" x14ac:dyDescent="0.2">
      <c r="A1355">
        <f>'Remission rates'!$I$14</f>
        <v>8.0085904268789587E-4</v>
      </c>
    </row>
    <row r="1356" spans="1:1" x14ac:dyDescent="0.2">
      <c r="A1356">
        <f>'Remission rates'!$I$14</f>
        <v>8.0085904268789587E-4</v>
      </c>
    </row>
    <row r="1357" spans="1:1" x14ac:dyDescent="0.2">
      <c r="A1357">
        <f>'Remission rates'!$I$14</f>
        <v>8.0085904268789587E-4</v>
      </c>
    </row>
    <row r="1358" spans="1:1" x14ac:dyDescent="0.2">
      <c r="A1358">
        <f>'Remission rates'!$I$14</f>
        <v>8.0085904268789587E-4</v>
      </c>
    </row>
    <row r="1359" spans="1:1" x14ac:dyDescent="0.2">
      <c r="A1359">
        <f>'Remission rates'!$I$14</f>
        <v>8.0085904268789587E-4</v>
      </c>
    </row>
    <row r="1360" spans="1:1" x14ac:dyDescent="0.2">
      <c r="A1360">
        <f>'Remission rates'!$I$14</f>
        <v>8.0085904268789587E-4</v>
      </c>
    </row>
    <row r="1361" spans="1:1" x14ac:dyDescent="0.2">
      <c r="A1361">
        <f>'Remission rates'!$I$14</f>
        <v>8.0085904268789587E-4</v>
      </c>
    </row>
    <row r="1362" spans="1:1" x14ac:dyDescent="0.2">
      <c r="A1362">
        <f>'Remission rates'!$I$14</f>
        <v>8.0085904268789587E-4</v>
      </c>
    </row>
    <row r="1363" spans="1:1" x14ac:dyDescent="0.2">
      <c r="A1363">
        <f>'Remission rates'!$I$14</f>
        <v>8.0085904268789587E-4</v>
      </c>
    </row>
    <row r="1364" spans="1:1" x14ac:dyDescent="0.2">
      <c r="A1364">
        <f>'Remission rates'!$I$14</f>
        <v>8.0085904268789587E-4</v>
      </c>
    </row>
    <row r="1365" spans="1:1" x14ac:dyDescent="0.2">
      <c r="A1365">
        <f>'Remission rates'!$I$14</f>
        <v>8.0085904268789587E-4</v>
      </c>
    </row>
    <row r="1366" spans="1:1" x14ac:dyDescent="0.2">
      <c r="A1366">
        <f>'Remission rates'!$I$14</f>
        <v>8.0085904268789587E-4</v>
      </c>
    </row>
    <row r="1367" spans="1:1" x14ac:dyDescent="0.2">
      <c r="A1367">
        <f>'Remission rates'!$I$14</f>
        <v>8.0085904268789587E-4</v>
      </c>
    </row>
    <row r="1368" spans="1:1" x14ac:dyDescent="0.2">
      <c r="A1368">
        <f>'Remission rates'!$I$14</f>
        <v>8.0085904268789587E-4</v>
      </c>
    </row>
    <row r="1369" spans="1:1" x14ac:dyDescent="0.2">
      <c r="A1369">
        <f>'Remission rates'!$I$14</f>
        <v>8.0085904268789587E-4</v>
      </c>
    </row>
    <row r="1370" spans="1:1" x14ac:dyDescent="0.2">
      <c r="A1370">
        <f>'Remission rates'!$I$14</f>
        <v>8.0085904268789587E-4</v>
      </c>
    </row>
    <row r="1371" spans="1:1" x14ac:dyDescent="0.2">
      <c r="A1371">
        <f>'Remission rates'!$I$14</f>
        <v>8.0085904268789587E-4</v>
      </c>
    </row>
    <row r="1372" spans="1:1" x14ac:dyDescent="0.2">
      <c r="A1372">
        <f>'Remission rates'!$I$14</f>
        <v>8.0085904268789587E-4</v>
      </c>
    </row>
    <row r="1373" spans="1:1" x14ac:dyDescent="0.2">
      <c r="A1373">
        <f>'Remission rates'!$I$14</f>
        <v>8.0085904268789587E-4</v>
      </c>
    </row>
    <row r="1374" spans="1:1" x14ac:dyDescent="0.2">
      <c r="A1374">
        <f>'Remission rates'!$I$14</f>
        <v>8.0085904268789587E-4</v>
      </c>
    </row>
    <row r="1375" spans="1:1" x14ac:dyDescent="0.2">
      <c r="A1375">
        <f>'Remission rates'!$I$14</f>
        <v>8.0085904268789587E-4</v>
      </c>
    </row>
    <row r="1376" spans="1:1" x14ac:dyDescent="0.2">
      <c r="A1376">
        <f>'Remission rates'!$I$14</f>
        <v>8.0085904268789587E-4</v>
      </c>
    </row>
    <row r="1377" spans="1:1" x14ac:dyDescent="0.2">
      <c r="A1377">
        <f>'Remission rates'!$I$14</f>
        <v>8.0085904268789587E-4</v>
      </c>
    </row>
    <row r="1378" spans="1:1" x14ac:dyDescent="0.2">
      <c r="A1378">
        <f>'Remission rates'!$I$14</f>
        <v>8.0085904268789587E-4</v>
      </c>
    </row>
    <row r="1379" spans="1:1" x14ac:dyDescent="0.2">
      <c r="A1379">
        <f>'Remission rates'!$I$14</f>
        <v>8.0085904268789587E-4</v>
      </c>
    </row>
    <row r="1380" spans="1:1" x14ac:dyDescent="0.2">
      <c r="A1380">
        <f>'Remission rates'!$I$14</f>
        <v>8.0085904268789587E-4</v>
      </c>
    </row>
    <row r="1381" spans="1:1" x14ac:dyDescent="0.2">
      <c r="A1381">
        <f>'Remission rates'!$I$14</f>
        <v>8.0085904268789587E-4</v>
      </c>
    </row>
    <row r="1382" spans="1:1" x14ac:dyDescent="0.2">
      <c r="A1382">
        <f>'Remission rates'!$I$14</f>
        <v>8.0085904268789587E-4</v>
      </c>
    </row>
    <row r="1383" spans="1:1" x14ac:dyDescent="0.2">
      <c r="A1383">
        <f>'Remission rates'!$I$14</f>
        <v>8.0085904268789587E-4</v>
      </c>
    </row>
    <row r="1384" spans="1:1" x14ac:dyDescent="0.2">
      <c r="A1384">
        <f>'Remission rates'!$I$14</f>
        <v>8.0085904268789587E-4</v>
      </c>
    </row>
    <row r="1385" spans="1:1" x14ac:dyDescent="0.2">
      <c r="A1385">
        <f>'Remission rates'!$I$14</f>
        <v>8.0085904268789587E-4</v>
      </c>
    </row>
    <row r="1386" spans="1:1" x14ac:dyDescent="0.2">
      <c r="A1386">
        <f>'Remission rates'!$I$14</f>
        <v>8.0085904268789587E-4</v>
      </c>
    </row>
    <row r="1387" spans="1:1" x14ac:dyDescent="0.2">
      <c r="A1387">
        <f>'Remission rates'!$I$14</f>
        <v>8.0085904268789587E-4</v>
      </c>
    </row>
    <row r="1388" spans="1:1" x14ac:dyDescent="0.2">
      <c r="A1388">
        <f>'Remission rates'!$I$14</f>
        <v>8.0085904268789587E-4</v>
      </c>
    </row>
    <row r="1389" spans="1:1" x14ac:dyDescent="0.2">
      <c r="A1389">
        <f>'Remission rates'!$I$14</f>
        <v>8.0085904268789587E-4</v>
      </c>
    </row>
    <row r="1390" spans="1:1" x14ac:dyDescent="0.2">
      <c r="A1390">
        <f>'Remission rates'!$I$14</f>
        <v>8.0085904268789587E-4</v>
      </c>
    </row>
    <row r="1391" spans="1:1" x14ac:dyDescent="0.2">
      <c r="A1391">
        <f>'Remission rates'!$I$14</f>
        <v>8.0085904268789587E-4</v>
      </c>
    </row>
    <row r="1392" spans="1:1" x14ac:dyDescent="0.2">
      <c r="A1392">
        <f>'Remission rates'!$I$14</f>
        <v>8.0085904268789587E-4</v>
      </c>
    </row>
    <row r="1393" spans="1:1" x14ac:dyDescent="0.2">
      <c r="A1393">
        <f>'Remission rates'!$I$14</f>
        <v>8.0085904268789587E-4</v>
      </c>
    </row>
    <row r="1394" spans="1:1" x14ac:dyDescent="0.2">
      <c r="A1394">
        <f>'Remission rates'!$I$14</f>
        <v>8.0085904268789587E-4</v>
      </c>
    </row>
    <row r="1395" spans="1:1" x14ac:dyDescent="0.2">
      <c r="A1395">
        <f>'Remission rates'!$I$14</f>
        <v>8.0085904268789587E-4</v>
      </c>
    </row>
    <row r="1396" spans="1:1" x14ac:dyDescent="0.2">
      <c r="A1396">
        <f>'Remission rates'!$I$14</f>
        <v>8.0085904268789587E-4</v>
      </c>
    </row>
    <row r="1397" spans="1:1" x14ac:dyDescent="0.2">
      <c r="A1397">
        <f>'Remission rates'!$I$14</f>
        <v>8.0085904268789587E-4</v>
      </c>
    </row>
    <row r="1398" spans="1:1" x14ac:dyDescent="0.2">
      <c r="A1398">
        <f>'Remission rates'!$I$14</f>
        <v>8.0085904268789587E-4</v>
      </c>
    </row>
    <row r="1399" spans="1:1" x14ac:dyDescent="0.2">
      <c r="A1399">
        <f>'Remission rates'!$I$14</f>
        <v>8.0085904268789587E-4</v>
      </c>
    </row>
    <row r="1400" spans="1:1" x14ac:dyDescent="0.2">
      <c r="A1400">
        <f>'Remission rates'!$I$14</f>
        <v>8.0085904268789587E-4</v>
      </c>
    </row>
    <row r="1401" spans="1:1" x14ac:dyDescent="0.2">
      <c r="A1401">
        <f>'Remission rates'!$I$14</f>
        <v>8.0085904268789587E-4</v>
      </c>
    </row>
    <row r="1402" spans="1:1" x14ac:dyDescent="0.2">
      <c r="A1402">
        <f>'Remission rates'!$I$14</f>
        <v>8.0085904268789587E-4</v>
      </c>
    </row>
    <row r="1403" spans="1:1" x14ac:dyDescent="0.2">
      <c r="A1403">
        <f>'Remission rates'!$I$14</f>
        <v>8.0085904268789587E-4</v>
      </c>
    </row>
    <row r="1404" spans="1:1" x14ac:dyDescent="0.2">
      <c r="A1404">
        <f>'Remission rates'!$I$14</f>
        <v>8.0085904268789587E-4</v>
      </c>
    </row>
    <row r="1405" spans="1:1" x14ac:dyDescent="0.2">
      <c r="A1405">
        <f>'Remission rates'!$I$14</f>
        <v>8.0085904268789587E-4</v>
      </c>
    </row>
    <row r="1406" spans="1:1" x14ac:dyDescent="0.2">
      <c r="A1406">
        <f>'Remission rates'!$I$14</f>
        <v>8.0085904268789587E-4</v>
      </c>
    </row>
    <row r="1407" spans="1:1" x14ac:dyDescent="0.2">
      <c r="A1407">
        <f>'Remission rates'!$I$14</f>
        <v>8.0085904268789587E-4</v>
      </c>
    </row>
    <row r="1408" spans="1:1" x14ac:dyDescent="0.2">
      <c r="A1408">
        <f>'Remission rates'!$I$14</f>
        <v>8.0085904268789587E-4</v>
      </c>
    </row>
    <row r="1409" spans="1:1" x14ac:dyDescent="0.2">
      <c r="A1409">
        <f>'Remission rates'!$I$14</f>
        <v>8.0085904268789587E-4</v>
      </c>
    </row>
    <row r="1410" spans="1:1" x14ac:dyDescent="0.2">
      <c r="A1410">
        <f>'Remission rates'!$I$14</f>
        <v>8.0085904268789587E-4</v>
      </c>
    </row>
    <row r="1411" spans="1:1" x14ac:dyDescent="0.2">
      <c r="A1411">
        <f>'Remission rates'!$I$14</f>
        <v>8.0085904268789587E-4</v>
      </c>
    </row>
    <row r="1412" spans="1:1" x14ac:dyDescent="0.2">
      <c r="A1412">
        <f>'Remission rates'!$I$14</f>
        <v>8.0085904268789587E-4</v>
      </c>
    </row>
    <row r="1413" spans="1:1" x14ac:dyDescent="0.2">
      <c r="A1413">
        <f>'Remission rates'!$I$14</f>
        <v>8.0085904268789587E-4</v>
      </c>
    </row>
    <row r="1414" spans="1:1" x14ac:dyDescent="0.2">
      <c r="A1414">
        <f>'Remission rates'!$I$14</f>
        <v>8.0085904268789587E-4</v>
      </c>
    </row>
    <row r="1415" spans="1:1" x14ac:dyDescent="0.2">
      <c r="A1415">
        <f>'Remission rates'!$I$14</f>
        <v>8.0085904268789587E-4</v>
      </c>
    </row>
    <row r="1416" spans="1:1" x14ac:dyDescent="0.2">
      <c r="A1416">
        <f>'Remission rates'!$I$14</f>
        <v>8.0085904268789587E-4</v>
      </c>
    </row>
    <row r="1417" spans="1:1" x14ac:dyDescent="0.2">
      <c r="A1417">
        <f>'Remission rates'!$I$14</f>
        <v>8.0085904268789587E-4</v>
      </c>
    </row>
    <row r="1418" spans="1:1" x14ac:dyDescent="0.2">
      <c r="A1418">
        <f>'Remission rates'!$I$14</f>
        <v>8.0085904268789587E-4</v>
      </c>
    </row>
    <row r="1419" spans="1:1" x14ac:dyDescent="0.2">
      <c r="A1419">
        <f>'Remission rates'!$I$14</f>
        <v>8.0085904268789587E-4</v>
      </c>
    </row>
    <row r="1420" spans="1:1" x14ac:dyDescent="0.2">
      <c r="A1420">
        <f>'Remission rates'!$I$14</f>
        <v>8.0085904268789587E-4</v>
      </c>
    </row>
    <row r="1421" spans="1:1" x14ac:dyDescent="0.2">
      <c r="A1421">
        <f>'Remission rates'!$I$14</f>
        <v>8.0085904268789587E-4</v>
      </c>
    </row>
    <row r="1422" spans="1:1" x14ac:dyDescent="0.2">
      <c r="A1422">
        <f>'Remission rates'!$I$14</f>
        <v>8.0085904268789587E-4</v>
      </c>
    </row>
    <row r="1423" spans="1:1" x14ac:dyDescent="0.2">
      <c r="A1423">
        <f>'Remission rates'!$I$14</f>
        <v>8.0085904268789587E-4</v>
      </c>
    </row>
    <row r="1424" spans="1:1" x14ac:dyDescent="0.2">
      <c r="A1424">
        <f>'Remission rates'!$I$14</f>
        <v>8.0085904268789587E-4</v>
      </c>
    </row>
    <row r="1425" spans="1:1" x14ac:dyDescent="0.2">
      <c r="A1425">
        <f>'Remission rates'!$I$14</f>
        <v>8.0085904268789587E-4</v>
      </c>
    </row>
    <row r="1426" spans="1:1" x14ac:dyDescent="0.2">
      <c r="A1426">
        <f>'Remission rates'!$I$14</f>
        <v>8.0085904268789587E-4</v>
      </c>
    </row>
    <row r="1427" spans="1:1" x14ac:dyDescent="0.2">
      <c r="A1427">
        <f>'Remission rates'!$I$14</f>
        <v>8.0085904268789587E-4</v>
      </c>
    </row>
    <row r="1428" spans="1:1" x14ac:dyDescent="0.2">
      <c r="A1428">
        <f>'Remission rates'!$I$14</f>
        <v>8.0085904268789587E-4</v>
      </c>
    </row>
    <row r="1429" spans="1:1" x14ac:dyDescent="0.2">
      <c r="A1429">
        <f>'Remission rates'!$I$14</f>
        <v>8.0085904268789587E-4</v>
      </c>
    </row>
    <row r="1430" spans="1:1" x14ac:dyDescent="0.2">
      <c r="A1430">
        <f>'Remission rates'!$I$14</f>
        <v>8.0085904268789587E-4</v>
      </c>
    </row>
    <row r="1431" spans="1:1" x14ac:dyDescent="0.2">
      <c r="A1431">
        <f>'Remission rates'!$I$14</f>
        <v>8.0085904268789587E-4</v>
      </c>
    </row>
    <row r="1432" spans="1:1" x14ac:dyDescent="0.2">
      <c r="A1432">
        <f>'Remission rates'!$I$14</f>
        <v>8.0085904268789587E-4</v>
      </c>
    </row>
    <row r="1433" spans="1:1" x14ac:dyDescent="0.2">
      <c r="A1433">
        <f>'Remission rates'!$I$14</f>
        <v>8.0085904268789587E-4</v>
      </c>
    </row>
    <row r="1434" spans="1:1" x14ac:dyDescent="0.2">
      <c r="A1434">
        <f>'Remission rates'!$I$14</f>
        <v>8.0085904268789587E-4</v>
      </c>
    </row>
    <row r="1435" spans="1:1" x14ac:dyDescent="0.2">
      <c r="A1435">
        <f>'Remission rates'!$I$14</f>
        <v>8.0085904268789587E-4</v>
      </c>
    </row>
    <row r="1436" spans="1:1" x14ac:dyDescent="0.2">
      <c r="A1436">
        <f>'Remission rates'!$I$14</f>
        <v>8.0085904268789587E-4</v>
      </c>
    </row>
    <row r="1437" spans="1:1" x14ac:dyDescent="0.2">
      <c r="A1437">
        <f>'Remission rates'!$I$14</f>
        <v>8.0085904268789587E-4</v>
      </c>
    </row>
    <row r="1438" spans="1:1" x14ac:dyDescent="0.2">
      <c r="A1438">
        <f>'Remission rates'!$I$14</f>
        <v>8.0085904268789587E-4</v>
      </c>
    </row>
    <row r="1439" spans="1:1" x14ac:dyDescent="0.2">
      <c r="A1439">
        <f>'Remission rates'!$I$14</f>
        <v>8.0085904268789587E-4</v>
      </c>
    </row>
    <row r="1440" spans="1:1" x14ac:dyDescent="0.2">
      <c r="A1440">
        <f>'Remission rates'!$I$14</f>
        <v>8.0085904268789587E-4</v>
      </c>
    </row>
    <row r="1441" spans="1:1" x14ac:dyDescent="0.2">
      <c r="A1441">
        <f>'Remission rates'!$I$14</f>
        <v>8.0085904268789587E-4</v>
      </c>
    </row>
    <row r="1442" spans="1:1" x14ac:dyDescent="0.2">
      <c r="A1442">
        <f>'Remission rates'!$I$14</f>
        <v>8.0085904268789587E-4</v>
      </c>
    </row>
    <row r="1443" spans="1:1" x14ac:dyDescent="0.2">
      <c r="A1443">
        <f>'Remission rates'!$I$14</f>
        <v>8.0085904268789587E-4</v>
      </c>
    </row>
    <row r="1444" spans="1:1" x14ac:dyDescent="0.2">
      <c r="A1444">
        <f>'Remission rates'!$I$14</f>
        <v>8.0085904268789587E-4</v>
      </c>
    </row>
    <row r="1445" spans="1:1" x14ac:dyDescent="0.2">
      <c r="A1445">
        <f>'Remission rates'!$I$14</f>
        <v>8.0085904268789587E-4</v>
      </c>
    </row>
    <row r="1446" spans="1:1" x14ac:dyDescent="0.2">
      <c r="A1446">
        <f>'Remission rates'!$I$14</f>
        <v>8.0085904268789587E-4</v>
      </c>
    </row>
    <row r="1447" spans="1:1" x14ac:dyDescent="0.2">
      <c r="A1447">
        <f>'Remission rates'!$I$14</f>
        <v>8.0085904268789587E-4</v>
      </c>
    </row>
    <row r="1448" spans="1:1" x14ac:dyDescent="0.2">
      <c r="A1448">
        <f>'Remission rates'!$I$14</f>
        <v>8.0085904268789587E-4</v>
      </c>
    </row>
    <row r="1449" spans="1:1" x14ac:dyDescent="0.2">
      <c r="A1449">
        <f>'Remission rates'!$I$14</f>
        <v>8.0085904268789587E-4</v>
      </c>
    </row>
    <row r="1450" spans="1:1" x14ac:dyDescent="0.2">
      <c r="A1450">
        <f>'Remission rates'!$I$14</f>
        <v>8.0085904268789587E-4</v>
      </c>
    </row>
    <row r="1451" spans="1:1" x14ac:dyDescent="0.2">
      <c r="A1451">
        <f>'Remission rates'!$I$14</f>
        <v>8.0085904268789587E-4</v>
      </c>
    </row>
    <row r="1452" spans="1:1" x14ac:dyDescent="0.2">
      <c r="A1452">
        <f>'Remission rates'!$I$14</f>
        <v>8.0085904268789587E-4</v>
      </c>
    </row>
    <row r="1453" spans="1:1" x14ac:dyDescent="0.2">
      <c r="A1453">
        <f>'Remission rates'!$I$14</f>
        <v>8.0085904268789587E-4</v>
      </c>
    </row>
    <row r="1454" spans="1:1" x14ac:dyDescent="0.2">
      <c r="A1454">
        <f>'Remission rates'!$I$14</f>
        <v>8.0085904268789587E-4</v>
      </c>
    </row>
    <row r="1455" spans="1:1" x14ac:dyDescent="0.2">
      <c r="A1455">
        <f>'Remission rates'!$I$14</f>
        <v>8.0085904268789587E-4</v>
      </c>
    </row>
    <row r="1456" spans="1:1" x14ac:dyDescent="0.2">
      <c r="A1456">
        <f>'Remission rates'!$I$14</f>
        <v>8.0085904268789587E-4</v>
      </c>
    </row>
    <row r="1457" spans="1:1" x14ac:dyDescent="0.2">
      <c r="A1457">
        <f>'Remission rates'!$I$14</f>
        <v>8.0085904268789587E-4</v>
      </c>
    </row>
    <row r="1458" spans="1:1" x14ac:dyDescent="0.2">
      <c r="A1458">
        <f>'Remission rates'!$I$14</f>
        <v>8.0085904268789587E-4</v>
      </c>
    </row>
    <row r="1459" spans="1:1" x14ac:dyDescent="0.2">
      <c r="A1459">
        <f>'Remission rates'!$I$14</f>
        <v>8.0085904268789587E-4</v>
      </c>
    </row>
    <row r="1460" spans="1:1" x14ac:dyDescent="0.2">
      <c r="A1460">
        <f>'Remission rates'!$I$14</f>
        <v>8.0085904268789587E-4</v>
      </c>
    </row>
    <row r="1461" spans="1:1" x14ac:dyDescent="0.2">
      <c r="A1461">
        <f>'Remission rates'!$I$14</f>
        <v>8.0085904268789587E-4</v>
      </c>
    </row>
    <row r="1462" spans="1:1" x14ac:dyDescent="0.2">
      <c r="A1462">
        <f>'Remission rates'!$I$14</f>
        <v>8.0085904268789587E-4</v>
      </c>
    </row>
    <row r="1463" spans="1:1" x14ac:dyDescent="0.2">
      <c r="A1463">
        <f>'Remission rates'!$I$14</f>
        <v>8.0085904268789587E-4</v>
      </c>
    </row>
    <row r="1464" spans="1:1" x14ac:dyDescent="0.2">
      <c r="A1464">
        <f>'Remission rates'!$I$14</f>
        <v>8.0085904268789587E-4</v>
      </c>
    </row>
    <row r="1465" spans="1:1" x14ac:dyDescent="0.2">
      <c r="A1465">
        <f>'Remission rates'!$I$14</f>
        <v>8.0085904268789587E-4</v>
      </c>
    </row>
    <row r="1466" spans="1:1" x14ac:dyDescent="0.2">
      <c r="A1466">
        <f>'Remission rates'!$I$14</f>
        <v>8.0085904268789587E-4</v>
      </c>
    </row>
    <row r="1467" spans="1:1" x14ac:dyDescent="0.2">
      <c r="A1467">
        <f>'Remission rates'!$I$14</f>
        <v>8.0085904268789587E-4</v>
      </c>
    </row>
    <row r="1468" spans="1:1" x14ac:dyDescent="0.2">
      <c r="A1468">
        <f>'Remission rates'!$I$14</f>
        <v>8.0085904268789587E-4</v>
      </c>
    </row>
    <row r="1469" spans="1:1" x14ac:dyDescent="0.2">
      <c r="A1469">
        <f>'Remission rates'!$I$14</f>
        <v>8.0085904268789587E-4</v>
      </c>
    </row>
    <row r="1470" spans="1:1" x14ac:dyDescent="0.2">
      <c r="A1470">
        <f>'Remission rates'!$I$14</f>
        <v>8.0085904268789587E-4</v>
      </c>
    </row>
    <row r="1471" spans="1:1" x14ac:dyDescent="0.2">
      <c r="A1471">
        <f>'Remission rates'!$I$14</f>
        <v>8.0085904268789587E-4</v>
      </c>
    </row>
    <row r="1472" spans="1:1" x14ac:dyDescent="0.2">
      <c r="A1472">
        <f>'Remission rates'!$I$14</f>
        <v>8.0085904268789587E-4</v>
      </c>
    </row>
    <row r="1473" spans="1:1" x14ac:dyDescent="0.2">
      <c r="A1473">
        <f>'Remission rates'!$I$14</f>
        <v>8.0085904268789587E-4</v>
      </c>
    </row>
    <row r="1474" spans="1:1" x14ac:dyDescent="0.2">
      <c r="A1474">
        <f>'Remission rates'!$I$14</f>
        <v>8.0085904268789587E-4</v>
      </c>
    </row>
    <row r="1475" spans="1:1" x14ac:dyDescent="0.2">
      <c r="A1475">
        <f>'Remission rates'!$I$14</f>
        <v>8.0085904268789587E-4</v>
      </c>
    </row>
    <row r="1476" spans="1:1" x14ac:dyDescent="0.2">
      <c r="A1476">
        <f>'Remission rates'!$I$14</f>
        <v>8.0085904268789587E-4</v>
      </c>
    </row>
    <row r="1477" spans="1:1" x14ac:dyDescent="0.2">
      <c r="A1477">
        <f>'Remission rates'!$I$14</f>
        <v>8.0085904268789587E-4</v>
      </c>
    </row>
    <row r="1478" spans="1:1" x14ac:dyDescent="0.2">
      <c r="A1478">
        <f>'Remission rates'!$I$14</f>
        <v>8.0085904268789587E-4</v>
      </c>
    </row>
    <row r="1479" spans="1:1" x14ac:dyDescent="0.2">
      <c r="A1479">
        <f>'Remission rates'!$I$14</f>
        <v>8.0085904268789587E-4</v>
      </c>
    </row>
    <row r="1480" spans="1:1" x14ac:dyDescent="0.2">
      <c r="A1480">
        <f>'Remission rates'!$I$14</f>
        <v>8.0085904268789587E-4</v>
      </c>
    </row>
    <row r="1481" spans="1:1" x14ac:dyDescent="0.2">
      <c r="A1481">
        <f>'Remission rates'!$I$14</f>
        <v>8.0085904268789587E-4</v>
      </c>
    </row>
    <row r="1482" spans="1:1" x14ac:dyDescent="0.2">
      <c r="A1482">
        <f>'Remission rates'!$I$14</f>
        <v>8.0085904268789587E-4</v>
      </c>
    </row>
    <row r="1483" spans="1:1" x14ac:dyDescent="0.2">
      <c r="A1483">
        <f>'Remission rates'!$I$14</f>
        <v>8.0085904268789587E-4</v>
      </c>
    </row>
    <row r="1484" spans="1:1" x14ac:dyDescent="0.2">
      <c r="A1484">
        <f>'Remission rates'!$I$14</f>
        <v>8.0085904268789587E-4</v>
      </c>
    </row>
    <row r="1485" spans="1:1" x14ac:dyDescent="0.2">
      <c r="A1485">
        <f>'Remission rates'!$I$14</f>
        <v>8.0085904268789587E-4</v>
      </c>
    </row>
    <row r="1486" spans="1:1" x14ac:dyDescent="0.2">
      <c r="A1486">
        <f>'Remission rates'!$I$14</f>
        <v>8.0085904268789587E-4</v>
      </c>
    </row>
    <row r="1487" spans="1:1" x14ac:dyDescent="0.2">
      <c r="A1487">
        <f>'Remission rates'!$I$14</f>
        <v>8.0085904268789587E-4</v>
      </c>
    </row>
    <row r="1488" spans="1:1" x14ac:dyDescent="0.2">
      <c r="A1488">
        <f>'Remission rates'!$I$14</f>
        <v>8.0085904268789587E-4</v>
      </c>
    </row>
    <row r="1489" spans="1:1" x14ac:dyDescent="0.2">
      <c r="A1489">
        <f>'Remission rates'!$I$14</f>
        <v>8.0085904268789587E-4</v>
      </c>
    </row>
    <row r="1490" spans="1:1" x14ac:dyDescent="0.2">
      <c r="A1490">
        <f>'Remission rates'!$I$14</f>
        <v>8.0085904268789587E-4</v>
      </c>
    </row>
    <row r="1491" spans="1:1" x14ac:dyDescent="0.2">
      <c r="A1491">
        <f>'Remission rates'!$I$14</f>
        <v>8.0085904268789587E-4</v>
      </c>
    </row>
    <row r="1492" spans="1:1" x14ac:dyDescent="0.2">
      <c r="A1492">
        <f>'Remission rates'!$I$14</f>
        <v>8.0085904268789587E-4</v>
      </c>
    </row>
    <row r="1493" spans="1:1" x14ac:dyDescent="0.2">
      <c r="A1493">
        <f>'Remission rates'!$I$14</f>
        <v>8.0085904268789587E-4</v>
      </c>
    </row>
    <row r="1494" spans="1:1" x14ac:dyDescent="0.2">
      <c r="A1494">
        <f>'Remission rates'!$I$14</f>
        <v>8.0085904268789587E-4</v>
      </c>
    </row>
    <row r="1495" spans="1:1" x14ac:dyDescent="0.2">
      <c r="A1495">
        <f>'Remission rates'!$I$14</f>
        <v>8.0085904268789587E-4</v>
      </c>
    </row>
    <row r="1496" spans="1:1" x14ac:dyDescent="0.2">
      <c r="A1496">
        <f>'Remission rates'!$I$14</f>
        <v>8.0085904268789587E-4</v>
      </c>
    </row>
    <row r="1497" spans="1:1" x14ac:dyDescent="0.2">
      <c r="A1497">
        <f>'Remission rates'!$I$14</f>
        <v>8.0085904268789587E-4</v>
      </c>
    </row>
    <row r="1498" spans="1:1" x14ac:dyDescent="0.2">
      <c r="A1498">
        <f>'Remission rates'!$I$14</f>
        <v>8.0085904268789587E-4</v>
      </c>
    </row>
    <row r="1499" spans="1:1" x14ac:dyDescent="0.2">
      <c r="A1499">
        <f>'Remission rates'!$I$14</f>
        <v>8.0085904268789587E-4</v>
      </c>
    </row>
    <row r="1500" spans="1:1" x14ac:dyDescent="0.2">
      <c r="A1500">
        <f>'Remission rates'!$I$14</f>
        <v>8.0085904268789587E-4</v>
      </c>
    </row>
    <row r="1501" spans="1:1" x14ac:dyDescent="0.2">
      <c r="A1501">
        <f>'Remission rates'!$I$14</f>
        <v>8.0085904268789587E-4</v>
      </c>
    </row>
    <row r="1502" spans="1:1" x14ac:dyDescent="0.2">
      <c r="A1502">
        <f>'Remission rates'!$I$14</f>
        <v>8.0085904268789587E-4</v>
      </c>
    </row>
    <row r="1503" spans="1:1" x14ac:dyDescent="0.2">
      <c r="A1503">
        <f>'Remission rates'!$I$14</f>
        <v>8.0085904268789587E-4</v>
      </c>
    </row>
    <row r="1504" spans="1:1" x14ac:dyDescent="0.2">
      <c r="A1504">
        <f>'Remission rates'!$I$14</f>
        <v>8.0085904268789587E-4</v>
      </c>
    </row>
    <row r="1505" spans="1:1" x14ac:dyDescent="0.2">
      <c r="A1505">
        <f>'Remission rates'!$I$14</f>
        <v>8.0085904268789587E-4</v>
      </c>
    </row>
    <row r="1506" spans="1:1" x14ac:dyDescent="0.2">
      <c r="A1506">
        <f>'Remission rates'!$I$14</f>
        <v>8.0085904268789587E-4</v>
      </c>
    </row>
    <row r="1507" spans="1:1" x14ac:dyDescent="0.2">
      <c r="A1507">
        <f>'Remission rates'!$I$14</f>
        <v>8.0085904268789587E-4</v>
      </c>
    </row>
    <row r="1508" spans="1:1" x14ac:dyDescent="0.2">
      <c r="A1508">
        <f>'Remission rates'!$I$14</f>
        <v>8.0085904268789587E-4</v>
      </c>
    </row>
    <row r="1509" spans="1:1" x14ac:dyDescent="0.2">
      <c r="A1509">
        <f>'Remission rates'!$I$14</f>
        <v>8.0085904268789587E-4</v>
      </c>
    </row>
    <row r="1510" spans="1:1" x14ac:dyDescent="0.2">
      <c r="A1510">
        <f>'Remission rates'!$I$14</f>
        <v>8.0085904268789587E-4</v>
      </c>
    </row>
    <row r="1511" spans="1:1" x14ac:dyDescent="0.2">
      <c r="A1511">
        <f>'Remission rates'!$I$14</f>
        <v>8.0085904268789587E-4</v>
      </c>
    </row>
    <row r="1512" spans="1:1" x14ac:dyDescent="0.2">
      <c r="A1512">
        <f>'Remission rates'!$I$14</f>
        <v>8.0085904268789587E-4</v>
      </c>
    </row>
    <row r="1513" spans="1:1" x14ac:dyDescent="0.2">
      <c r="A1513">
        <f>'Remission rates'!$I$14</f>
        <v>8.0085904268789587E-4</v>
      </c>
    </row>
    <row r="1514" spans="1:1" x14ac:dyDescent="0.2">
      <c r="A1514">
        <f>'Remission rates'!$I$14</f>
        <v>8.0085904268789587E-4</v>
      </c>
    </row>
    <row r="1515" spans="1:1" x14ac:dyDescent="0.2">
      <c r="A1515">
        <f>'Remission rates'!$I$14</f>
        <v>8.0085904268789587E-4</v>
      </c>
    </row>
    <row r="1516" spans="1:1" x14ac:dyDescent="0.2">
      <c r="A1516">
        <f>'Remission rates'!$I$14</f>
        <v>8.0085904268789587E-4</v>
      </c>
    </row>
    <row r="1517" spans="1:1" x14ac:dyDescent="0.2">
      <c r="A1517">
        <f>'Remission rates'!$I$14</f>
        <v>8.0085904268789587E-4</v>
      </c>
    </row>
    <row r="1518" spans="1:1" x14ac:dyDescent="0.2">
      <c r="A1518">
        <f>'Remission rates'!$I$14</f>
        <v>8.0085904268789587E-4</v>
      </c>
    </row>
    <row r="1519" spans="1:1" x14ac:dyDescent="0.2">
      <c r="A1519">
        <f>'Remission rates'!$I$14</f>
        <v>8.0085904268789587E-4</v>
      </c>
    </row>
    <row r="1520" spans="1:1" x14ac:dyDescent="0.2">
      <c r="A1520">
        <f>'Remission rates'!$I$14</f>
        <v>8.0085904268789587E-4</v>
      </c>
    </row>
    <row r="1521" spans="1:1" x14ac:dyDescent="0.2">
      <c r="A1521">
        <f>'Remission rates'!$I$14</f>
        <v>8.0085904268789587E-4</v>
      </c>
    </row>
    <row r="1522" spans="1:1" x14ac:dyDescent="0.2">
      <c r="A1522">
        <f>'Remission rates'!$I$14</f>
        <v>8.0085904268789587E-4</v>
      </c>
    </row>
    <row r="1523" spans="1:1" x14ac:dyDescent="0.2">
      <c r="A1523">
        <f>'Remission rates'!$I$14</f>
        <v>8.0085904268789587E-4</v>
      </c>
    </row>
    <row r="1524" spans="1:1" x14ac:dyDescent="0.2">
      <c r="A1524">
        <f>'Remission rates'!$I$14</f>
        <v>8.0085904268789587E-4</v>
      </c>
    </row>
    <row r="1525" spans="1:1" x14ac:dyDescent="0.2">
      <c r="A1525">
        <f>'Remission rates'!$I$14</f>
        <v>8.0085904268789587E-4</v>
      </c>
    </row>
    <row r="1526" spans="1:1" x14ac:dyDescent="0.2">
      <c r="A1526">
        <f>'Remission rates'!$I$14</f>
        <v>8.0085904268789587E-4</v>
      </c>
    </row>
    <row r="1527" spans="1:1" x14ac:dyDescent="0.2">
      <c r="A1527">
        <f>'Remission rates'!$I$14</f>
        <v>8.0085904268789587E-4</v>
      </c>
    </row>
    <row r="1528" spans="1:1" x14ac:dyDescent="0.2">
      <c r="A1528">
        <f>'Remission rates'!$I$14</f>
        <v>8.0085904268789587E-4</v>
      </c>
    </row>
    <row r="1529" spans="1:1" x14ac:dyDescent="0.2">
      <c r="A1529">
        <f>'Remission rates'!$I$14</f>
        <v>8.0085904268789587E-4</v>
      </c>
    </row>
    <row r="1530" spans="1:1" x14ac:dyDescent="0.2">
      <c r="A1530">
        <f>'Remission rates'!$I$14</f>
        <v>8.0085904268789587E-4</v>
      </c>
    </row>
    <row r="1531" spans="1:1" x14ac:dyDescent="0.2">
      <c r="A1531">
        <f>'Remission rates'!$I$14</f>
        <v>8.0085904268789587E-4</v>
      </c>
    </row>
    <row r="1532" spans="1:1" x14ac:dyDescent="0.2">
      <c r="A1532">
        <f>'Remission rates'!$I$14</f>
        <v>8.0085904268789587E-4</v>
      </c>
    </row>
    <row r="1533" spans="1:1" x14ac:dyDescent="0.2">
      <c r="A1533">
        <f>'Remission rates'!$I$14</f>
        <v>8.0085904268789587E-4</v>
      </c>
    </row>
    <row r="1534" spans="1:1" x14ac:dyDescent="0.2">
      <c r="A1534">
        <f>'Remission rates'!$I$14</f>
        <v>8.0085904268789587E-4</v>
      </c>
    </row>
    <row r="1535" spans="1:1" x14ac:dyDescent="0.2">
      <c r="A1535">
        <f>'Remission rates'!$I$14</f>
        <v>8.0085904268789587E-4</v>
      </c>
    </row>
    <row r="1536" spans="1:1" x14ac:dyDescent="0.2">
      <c r="A1536">
        <f>'Remission rates'!$I$14</f>
        <v>8.0085904268789587E-4</v>
      </c>
    </row>
    <row r="1537" spans="1:1" x14ac:dyDescent="0.2">
      <c r="A1537">
        <f>'Remission rates'!$I$14</f>
        <v>8.0085904268789587E-4</v>
      </c>
    </row>
    <row r="1538" spans="1:1" x14ac:dyDescent="0.2">
      <c r="A1538">
        <f>'Remission rates'!$I$14</f>
        <v>8.0085904268789587E-4</v>
      </c>
    </row>
    <row r="1539" spans="1:1" x14ac:dyDescent="0.2">
      <c r="A1539">
        <f>'Remission rates'!$I$14</f>
        <v>8.0085904268789587E-4</v>
      </c>
    </row>
    <row r="1540" spans="1:1" x14ac:dyDescent="0.2">
      <c r="A1540">
        <f>'Remission rates'!$I$14</f>
        <v>8.0085904268789587E-4</v>
      </c>
    </row>
    <row r="1541" spans="1:1" x14ac:dyDescent="0.2">
      <c r="A1541">
        <f>'Remission rates'!$I$14</f>
        <v>8.0085904268789587E-4</v>
      </c>
    </row>
    <row r="1542" spans="1:1" x14ac:dyDescent="0.2">
      <c r="A1542">
        <f>'Remission rates'!$I$14</f>
        <v>8.0085904268789587E-4</v>
      </c>
    </row>
    <row r="1543" spans="1:1" x14ac:dyDescent="0.2">
      <c r="A1543">
        <f>'Remission rates'!$I$14</f>
        <v>8.0085904268789587E-4</v>
      </c>
    </row>
    <row r="1544" spans="1:1" x14ac:dyDescent="0.2">
      <c r="A1544">
        <f>'Remission rates'!$I$14</f>
        <v>8.0085904268789587E-4</v>
      </c>
    </row>
    <row r="1545" spans="1:1" x14ac:dyDescent="0.2">
      <c r="A1545">
        <f>'Remission rates'!$I$14</f>
        <v>8.0085904268789587E-4</v>
      </c>
    </row>
    <row r="1546" spans="1:1" x14ac:dyDescent="0.2">
      <c r="A1546">
        <f>'Remission rates'!$I$14</f>
        <v>8.0085904268789587E-4</v>
      </c>
    </row>
    <row r="1547" spans="1:1" x14ac:dyDescent="0.2">
      <c r="A1547">
        <f>'Remission rates'!$I$14</f>
        <v>8.0085904268789587E-4</v>
      </c>
    </row>
    <row r="1548" spans="1:1" x14ac:dyDescent="0.2">
      <c r="A1548">
        <f>'Remission rates'!$I$14</f>
        <v>8.0085904268789587E-4</v>
      </c>
    </row>
    <row r="1549" spans="1:1" x14ac:dyDescent="0.2">
      <c r="A1549">
        <f>'Remission rates'!$I$14</f>
        <v>8.0085904268789587E-4</v>
      </c>
    </row>
    <row r="1550" spans="1:1" x14ac:dyDescent="0.2">
      <c r="A1550">
        <f>'Remission rates'!$I$14</f>
        <v>8.0085904268789587E-4</v>
      </c>
    </row>
    <row r="1551" spans="1:1" x14ac:dyDescent="0.2">
      <c r="A1551">
        <f>'Remission rates'!$I$14</f>
        <v>8.0085904268789587E-4</v>
      </c>
    </row>
    <row r="1552" spans="1:1" x14ac:dyDescent="0.2">
      <c r="A1552">
        <f>'Remission rates'!$I$14</f>
        <v>8.0085904268789587E-4</v>
      </c>
    </row>
    <row r="1553" spans="1:1" x14ac:dyDescent="0.2">
      <c r="A1553">
        <f>'Remission rates'!$I$14</f>
        <v>8.0085904268789587E-4</v>
      </c>
    </row>
    <row r="1554" spans="1:1" x14ac:dyDescent="0.2">
      <c r="A1554">
        <f>'Remission rates'!$I$14</f>
        <v>8.0085904268789587E-4</v>
      </c>
    </row>
    <row r="1555" spans="1:1" x14ac:dyDescent="0.2">
      <c r="A1555">
        <f>'Remission rates'!$I$14</f>
        <v>8.0085904268789587E-4</v>
      </c>
    </row>
    <row r="1556" spans="1:1" x14ac:dyDescent="0.2">
      <c r="A1556">
        <f>'Remission rates'!$I$14</f>
        <v>8.0085904268789587E-4</v>
      </c>
    </row>
    <row r="1557" spans="1:1" x14ac:dyDescent="0.2">
      <c r="A1557">
        <f>'Remission rates'!$I$14</f>
        <v>8.0085904268789587E-4</v>
      </c>
    </row>
    <row r="1558" spans="1:1" x14ac:dyDescent="0.2">
      <c r="A1558">
        <f>'Remission rates'!$I$14</f>
        <v>8.0085904268789587E-4</v>
      </c>
    </row>
    <row r="1559" spans="1:1" x14ac:dyDescent="0.2">
      <c r="A1559">
        <f>'Remission rates'!$I$14</f>
        <v>8.0085904268789587E-4</v>
      </c>
    </row>
    <row r="1560" spans="1:1" x14ac:dyDescent="0.2">
      <c r="A1560">
        <f>'Remission rates'!$I$14</f>
        <v>8.0085904268789587E-4</v>
      </c>
    </row>
    <row r="1561" spans="1:1" x14ac:dyDescent="0.2">
      <c r="A1561">
        <f>'Remission rates'!$I$14</f>
        <v>8.0085904268789587E-4</v>
      </c>
    </row>
    <row r="1562" spans="1:1" x14ac:dyDescent="0.2">
      <c r="A1562">
        <f>'Remission rates'!$I$14</f>
        <v>8.0085904268789587E-4</v>
      </c>
    </row>
    <row r="1563" spans="1:1" x14ac:dyDescent="0.2">
      <c r="A1563">
        <f>'Remission rates'!$I$14</f>
        <v>8.0085904268789587E-4</v>
      </c>
    </row>
    <row r="1564" spans="1:1" x14ac:dyDescent="0.2">
      <c r="A1564">
        <f>'Remission rates'!$I$14</f>
        <v>8.0085904268789587E-4</v>
      </c>
    </row>
    <row r="1565" spans="1:1" x14ac:dyDescent="0.2">
      <c r="A1565">
        <f>'Remission rates'!$I$14</f>
        <v>8.0085904268789587E-4</v>
      </c>
    </row>
    <row r="1566" spans="1:1" x14ac:dyDescent="0.2">
      <c r="A1566">
        <f>'Remission rates'!$I$14</f>
        <v>8.0085904268789587E-4</v>
      </c>
    </row>
    <row r="1567" spans="1:1" x14ac:dyDescent="0.2">
      <c r="A1567">
        <f>'Remission rates'!$I$14</f>
        <v>8.0085904268789587E-4</v>
      </c>
    </row>
    <row r="1568" spans="1:1" x14ac:dyDescent="0.2">
      <c r="A1568">
        <f>'Remission rates'!$I$14</f>
        <v>8.0085904268789587E-4</v>
      </c>
    </row>
    <row r="1569" spans="1:1" x14ac:dyDescent="0.2">
      <c r="A1569">
        <f>'Remission rates'!$I$14</f>
        <v>8.0085904268789587E-4</v>
      </c>
    </row>
    <row r="1570" spans="1:1" x14ac:dyDescent="0.2">
      <c r="A1570">
        <f>'Remission rates'!$I$14</f>
        <v>8.0085904268789587E-4</v>
      </c>
    </row>
    <row r="1571" spans="1:1" x14ac:dyDescent="0.2">
      <c r="A1571">
        <f>'Remission rates'!$I$14</f>
        <v>8.0085904268789587E-4</v>
      </c>
    </row>
    <row r="1572" spans="1:1" x14ac:dyDescent="0.2">
      <c r="A1572">
        <f>'Remission rates'!$I$14</f>
        <v>8.0085904268789587E-4</v>
      </c>
    </row>
    <row r="1573" spans="1:1" x14ac:dyDescent="0.2">
      <c r="A1573">
        <f>'Remission rates'!$I$14</f>
        <v>8.0085904268789587E-4</v>
      </c>
    </row>
    <row r="1574" spans="1:1" x14ac:dyDescent="0.2">
      <c r="A1574">
        <f>'Remission rates'!$I$14</f>
        <v>8.0085904268789587E-4</v>
      </c>
    </row>
    <row r="1575" spans="1:1" x14ac:dyDescent="0.2">
      <c r="A1575">
        <f>'Remission rates'!$I$14</f>
        <v>8.0085904268789587E-4</v>
      </c>
    </row>
    <row r="1576" spans="1:1" x14ac:dyDescent="0.2">
      <c r="A1576">
        <f>'Remission rates'!$I$14</f>
        <v>8.0085904268789587E-4</v>
      </c>
    </row>
    <row r="1577" spans="1:1" x14ac:dyDescent="0.2">
      <c r="A1577">
        <f>'Remission rates'!$I$14</f>
        <v>8.0085904268789587E-4</v>
      </c>
    </row>
    <row r="1578" spans="1:1" x14ac:dyDescent="0.2">
      <c r="A1578">
        <f>'Remission rates'!$I$14</f>
        <v>8.0085904268789587E-4</v>
      </c>
    </row>
    <row r="1579" spans="1:1" x14ac:dyDescent="0.2">
      <c r="A1579">
        <f>'Remission rates'!$I$14</f>
        <v>8.0085904268789587E-4</v>
      </c>
    </row>
    <row r="1580" spans="1:1" x14ac:dyDescent="0.2">
      <c r="A1580">
        <f>'Remission rates'!$I$14</f>
        <v>8.0085904268789587E-4</v>
      </c>
    </row>
    <row r="1581" spans="1:1" x14ac:dyDescent="0.2">
      <c r="A1581">
        <f>'Remission rates'!$I$14</f>
        <v>8.0085904268789587E-4</v>
      </c>
    </row>
    <row r="1582" spans="1:1" x14ac:dyDescent="0.2">
      <c r="A1582">
        <f>'Remission rates'!$I$14</f>
        <v>8.0085904268789587E-4</v>
      </c>
    </row>
    <row r="1583" spans="1:1" x14ac:dyDescent="0.2">
      <c r="A1583">
        <f>'Remission rates'!$I$14</f>
        <v>8.0085904268789587E-4</v>
      </c>
    </row>
    <row r="1584" spans="1:1" x14ac:dyDescent="0.2">
      <c r="A1584">
        <f>'Remission rates'!$I$14</f>
        <v>8.0085904268789587E-4</v>
      </c>
    </row>
    <row r="1585" spans="1:1" x14ac:dyDescent="0.2">
      <c r="A1585">
        <f>'Remission rates'!$I$14</f>
        <v>8.0085904268789587E-4</v>
      </c>
    </row>
    <row r="1586" spans="1:1" x14ac:dyDescent="0.2">
      <c r="A1586">
        <f>'Remission rates'!$I$14</f>
        <v>8.0085904268789587E-4</v>
      </c>
    </row>
    <row r="1587" spans="1:1" x14ac:dyDescent="0.2">
      <c r="A1587">
        <f>'Remission rates'!$I$14</f>
        <v>8.0085904268789587E-4</v>
      </c>
    </row>
    <row r="1588" spans="1:1" x14ac:dyDescent="0.2">
      <c r="A1588">
        <f>'Remission rates'!$I$14</f>
        <v>8.0085904268789587E-4</v>
      </c>
    </row>
    <row r="1589" spans="1:1" x14ac:dyDescent="0.2">
      <c r="A1589">
        <f>'Remission rates'!$I$14</f>
        <v>8.0085904268789587E-4</v>
      </c>
    </row>
    <row r="1590" spans="1:1" x14ac:dyDescent="0.2">
      <c r="A1590">
        <f>'Remission rates'!$I$14</f>
        <v>8.0085904268789587E-4</v>
      </c>
    </row>
    <row r="1591" spans="1:1" x14ac:dyDescent="0.2">
      <c r="A1591">
        <f>'Remission rates'!$I$14</f>
        <v>8.0085904268789587E-4</v>
      </c>
    </row>
    <row r="1592" spans="1:1" x14ac:dyDescent="0.2">
      <c r="A1592">
        <f>'Remission rates'!$I$14</f>
        <v>8.0085904268789587E-4</v>
      </c>
    </row>
    <row r="1593" spans="1:1" x14ac:dyDescent="0.2">
      <c r="A1593">
        <f>'Remission rates'!$I$14</f>
        <v>8.0085904268789587E-4</v>
      </c>
    </row>
    <row r="1594" spans="1:1" x14ac:dyDescent="0.2">
      <c r="A1594">
        <f>'Remission rates'!$I$14</f>
        <v>8.0085904268789587E-4</v>
      </c>
    </row>
    <row r="1595" spans="1:1" x14ac:dyDescent="0.2">
      <c r="A1595">
        <f>'Remission rates'!$I$14</f>
        <v>8.0085904268789587E-4</v>
      </c>
    </row>
    <row r="1596" spans="1:1" x14ac:dyDescent="0.2">
      <c r="A1596">
        <f>'Remission rates'!$I$14</f>
        <v>8.0085904268789587E-4</v>
      </c>
    </row>
    <row r="1597" spans="1:1" x14ac:dyDescent="0.2">
      <c r="A1597">
        <f>'Remission rates'!$I$14</f>
        <v>8.0085904268789587E-4</v>
      </c>
    </row>
    <row r="1598" spans="1:1" x14ac:dyDescent="0.2">
      <c r="A1598">
        <f>'Remission rates'!$I$14</f>
        <v>8.0085904268789587E-4</v>
      </c>
    </row>
    <row r="1599" spans="1:1" x14ac:dyDescent="0.2">
      <c r="A1599">
        <f>'Remission rates'!$I$14</f>
        <v>8.0085904268789587E-4</v>
      </c>
    </row>
    <row r="1600" spans="1:1" x14ac:dyDescent="0.2">
      <c r="A1600">
        <f>'Remission rates'!$I$14</f>
        <v>8.0085904268789587E-4</v>
      </c>
    </row>
    <row r="1601" spans="1:1" x14ac:dyDescent="0.2">
      <c r="A1601">
        <f>'Remission rates'!$I$14</f>
        <v>8.0085904268789587E-4</v>
      </c>
    </row>
    <row r="1602" spans="1:1" x14ac:dyDescent="0.2">
      <c r="A1602">
        <f>'Remission rates'!$I$14</f>
        <v>8.0085904268789587E-4</v>
      </c>
    </row>
    <row r="1603" spans="1:1" x14ac:dyDescent="0.2">
      <c r="A1603">
        <f>'Remission rates'!$I$14</f>
        <v>8.0085904268789587E-4</v>
      </c>
    </row>
    <row r="1604" spans="1:1" x14ac:dyDescent="0.2">
      <c r="A1604">
        <f>'Remission rates'!$I$14</f>
        <v>8.0085904268789587E-4</v>
      </c>
    </row>
    <row r="1605" spans="1:1" x14ac:dyDescent="0.2">
      <c r="A1605">
        <f>'Remission rates'!$I$14</f>
        <v>8.0085904268789587E-4</v>
      </c>
    </row>
    <row r="1606" spans="1:1" x14ac:dyDescent="0.2">
      <c r="A1606">
        <f>'Remission rates'!$I$14</f>
        <v>8.0085904268789587E-4</v>
      </c>
    </row>
    <row r="1607" spans="1:1" x14ac:dyDescent="0.2">
      <c r="A1607">
        <f>'Remission rates'!$I$14</f>
        <v>8.0085904268789587E-4</v>
      </c>
    </row>
    <row r="1608" spans="1:1" x14ac:dyDescent="0.2">
      <c r="A1608">
        <f>'Remission rates'!$I$14</f>
        <v>8.0085904268789587E-4</v>
      </c>
    </row>
    <row r="1609" spans="1:1" x14ac:dyDescent="0.2">
      <c r="A1609">
        <f>'Remission rates'!$I$14</f>
        <v>8.0085904268789587E-4</v>
      </c>
    </row>
    <row r="1610" spans="1:1" x14ac:dyDescent="0.2">
      <c r="A1610">
        <f>'Remission rates'!$I$14</f>
        <v>8.0085904268789587E-4</v>
      </c>
    </row>
    <row r="1611" spans="1:1" x14ac:dyDescent="0.2">
      <c r="A1611">
        <f>'Remission rates'!$I$14</f>
        <v>8.0085904268789587E-4</v>
      </c>
    </row>
    <row r="1612" spans="1:1" x14ac:dyDescent="0.2">
      <c r="A1612">
        <f>'Remission rates'!$I$14</f>
        <v>8.0085904268789587E-4</v>
      </c>
    </row>
    <row r="1613" spans="1:1" x14ac:dyDescent="0.2">
      <c r="A1613">
        <f>'Remission rates'!$I$14</f>
        <v>8.0085904268789587E-4</v>
      </c>
    </row>
    <row r="1614" spans="1:1" x14ac:dyDescent="0.2">
      <c r="A1614">
        <f>'Remission rates'!$I$14</f>
        <v>8.0085904268789587E-4</v>
      </c>
    </row>
    <row r="1615" spans="1:1" x14ac:dyDescent="0.2">
      <c r="A1615">
        <f>'Remission rates'!$I$14</f>
        <v>8.0085904268789587E-4</v>
      </c>
    </row>
    <row r="1616" spans="1:1" x14ac:dyDescent="0.2">
      <c r="A1616">
        <f>'Remission rates'!$I$14</f>
        <v>8.0085904268789587E-4</v>
      </c>
    </row>
    <row r="1617" spans="1:1" x14ac:dyDescent="0.2">
      <c r="A1617">
        <f>'Remission rates'!$I$14</f>
        <v>8.0085904268789587E-4</v>
      </c>
    </row>
    <row r="1618" spans="1:1" x14ac:dyDescent="0.2">
      <c r="A1618">
        <f>'Remission rates'!$I$14</f>
        <v>8.0085904268789587E-4</v>
      </c>
    </row>
    <row r="1619" spans="1:1" x14ac:dyDescent="0.2">
      <c r="A1619">
        <f>'Remission rates'!$I$14</f>
        <v>8.0085904268789587E-4</v>
      </c>
    </row>
    <row r="1620" spans="1:1" x14ac:dyDescent="0.2">
      <c r="A1620">
        <f>'Remission rates'!$I$14</f>
        <v>8.0085904268789587E-4</v>
      </c>
    </row>
    <row r="1621" spans="1:1" x14ac:dyDescent="0.2">
      <c r="A1621">
        <f>'Remission rates'!$I$14</f>
        <v>8.0085904268789587E-4</v>
      </c>
    </row>
    <row r="1622" spans="1:1" x14ac:dyDescent="0.2">
      <c r="A1622">
        <f>'Remission rates'!$I$14</f>
        <v>8.0085904268789587E-4</v>
      </c>
    </row>
    <row r="1623" spans="1:1" x14ac:dyDescent="0.2">
      <c r="A1623">
        <f>'Remission rates'!$I$14</f>
        <v>8.0085904268789587E-4</v>
      </c>
    </row>
    <row r="1624" spans="1:1" x14ac:dyDescent="0.2">
      <c r="A1624">
        <f>'Remission rates'!$I$14</f>
        <v>8.0085904268789587E-4</v>
      </c>
    </row>
    <row r="1625" spans="1:1" x14ac:dyDescent="0.2">
      <c r="A1625">
        <f>'Remission rates'!$I$14</f>
        <v>8.0085904268789587E-4</v>
      </c>
    </row>
    <row r="1626" spans="1:1" x14ac:dyDescent="0.2">
      <c r="A1626">
        <f>'Remission rates'!$I$14</f>
        <v>8.0085904268789587E-4</v>
      </c>
    </row>
    <row r="1627" spans="1:1" x14ac:dyDescent="0.2">
      <c r="A1627">
        <f>'Remission rates'!$I$14</f>
        <v>8.0085904268789587E-4</v>
      </c>
    </row>
    <row r="1628" spans="1:1" x14ac:dyDescent="0.2">
      <c r="A1628">
        <f>'Remission rates'!$I$14</f>
        <v>8.0085904268789587E-4</v>
      </c>
    </row>
    <row r="1629" spans="1:1" x14ac:dyDescent="0.2">
      <c r="A1629">
        <f>'Remission rates'!$I$14</f>
        <v>8.0085904268789587E-4</v>
      </c>
    </row>
    <row r="1630" spans="1:1" x14ac:dyDescent="0.2">
      <c r="A1630">
        <f>'Remission rates'!$I$14</f>
        <v>8.0085904268789587E-4</v>
      </c>
    </row>
    <row r="1631" spans="1:1" x14ac:dyDescent="0.2">
      <c r="A1631">
        <f>'Remission rates'!$I$14</f>
        <v>8.0085904268789587E-4</v>
      </c>
    </row>
    <row r="1632" spans="1:1" x14ac:dyDescent="0.2">
      <c r="A1632">
        <f>'Remission rates'!$I$14</f>
        <v>8.0085904268789587E-4</v>
      </c>
    </row>
    <row r="1633" spans="1:1" x14ac:dyDescent="0.2">
      <c r="A1633">
        <f>'Remission rates'!$I$14</f>
        <v>8.0085904268789587E-4</v>
      </c>
    </row>
    <row r="1634" spans="1:1" x14ac:dyDescent="0.2">
      <c r="A1634">
        <f>'Remission rates'!$I$14</f>
        <v>8.0085904268789587E-4</v>
      </c>
    </row>
    <row r="1635" spans="1:1" x14ac:dyDescent="0.2">
      <c r="A1635">
        <f>'Remission rates'!$I$14</f>
        <v>8.0085904268789587E-4</v>
      </c>
    </row>
    <row r="1636" spans="1:1" x14ac:dyDescent="0.2">
      <c r="A1636">
        <f>'Remission rates'!$I$14</f>
        <v>8.0085904268789587E-4</v>
      </c>
    </row>
    <row r="1637" spans="1:1" x14ac:dyDescent="0.2">
      <c r="A1637">
        <f>'Remission rates'!$I$14</f>
        <v>8.0085904268789587E-4</v>
      </c>
    </row>
    <row r="1638" spans="1:1" x14ac:dyDescent="0.2">
      <c r="A1638">
        <f>'Remission rates'!$I$14</f>
        <v>8.0085904268789587E-4</v>
      </c>
    </row>
    <row r="1639" spans="1:1" x14ac:dyDescent="0.2">
      <c r="A1639">
        <f>'Remission rates'!$I$14</f>
        <v>8.0085904268789587E-4</v>
      </c>
    </row>
    <row r="1640" spans="1:1" x14ac:dyDescent="0.2">
      <c r="A1640">
        <f>'Remission rates'!$I$14</f>
        <v>8.0085904268789587E-4</v>
      </c>
    </row>
    <row r="1641" spans="1:1" x14ac:dyDescent="0.2">
      <c r="A1641">
        <f>'Remission rates'!$I$14</f>
        <v>8.0085904268789587E-4</v>
      </c>
    </row>
    <row r="1642" spans="1:1" x14ac:dyDescent="0.2">
      <c r="A1642">
        <f>'Remission rates'!$I$14</f>
        <v>8.0085904268789587E-4</v>
      </c>
    </row>
    <row r="1643" spans="1:1" x14ac:dyDescent="0.2">
      <c r="A1643">
        <f>'Remission rates'!$I$14</f>
        <v>8.0085904268789587E-4</v>
      </c>
    </row>
    <row r="1644" spans="1:1" x14ac:dyDescent="0.2">
      <c r="A1644">
        <f>'Remission rates'!$I$14</f>
        <v>8.0085904268789587E-4</v>
      </c>
    </row>
    <row r="1645" spans="1:1" x14ac:dyDescent="0.2">
      <c r="A1645">
        <f>'Remission rates'!$I$14</f>
        <v>8.0085904268789587E-4</v>
      </c>
    </row>
    <row r="1646" spans="1:1" x14ac:dyDescent="0.2">
      <c r="A1646">
        <f>'Remission rates'!$I$14</f>
        <v>8.0085904268789587E-4</v>
      </c>
    </row>
    <row r="1647" spans="1:1" x14ac:dyDescent="0.2">
      <c r="A1647">
        <f>'Remission rates'!$I$14</f>
        <v>8.0085904268789587E-4</v>
      </c>
    </row>
    <row r="1648" spans="1:1" x14ac:dyDescent="0.2">
      <c r="A1648">
        <f>'Remission rates'!$I$14</f>
        <v>8.0085904268789587E-4</v>
      </c>
    </row>
    <row r="1649" spans="1:1" x14ac:dyDescent="0.2">
      <c r="A1649">
        <f>'Remission rates'!$I$14</f>
        <v>8.0085904268789587E-4</v>
      </c>
    </row>
    <row r="1650" spans="1:1" x14ac:dyDescent="0.2">
      <c r="A1650">
        <f>'Remission rates'!$I$14</f>
        <v>8.0085904268789587E-4</v>
      </c>
    </row>
    <row r="1651" spans="1:1" x14ac:dyDescent="0.2">
      <c r="A1651">
        <f>'Remission rates'!$I$14</f>
        <v>8.0085904268789587E-4</v>
      </c>
    </row>
    <row r="1652" spans="1:1" x14ac:dyDescent="0.2">
      <c r="A1652">
        <f>'Remission rates'!$I$14</f>
        <v>8.0085904268789587E-4</v>
      </c>
    </row>
    <row r="1653" spans="1:1" x14ac:dyDescent="0.2">
      <c r="A1653">
        <f>'Remission rates'!$I$14</f>
        <v>8.0085904268789587E-4</v>
      </c>
    </row>
    <row r="1654" spans="1:1" x14ac:dyDescent="0.2">
      <c r="A1654">
        <f>'Remission rates'!$I$14</f>
        <v>8.0085904268789587E-4</v>
      </c>
    </row>
    <row r="1655" spans="1:1" x14ac:dyDescent="0.2">
      <c r="A1655">
        <f>'Remission rates'!$I$14</f>
        <v>8.0085904268789587E-4</v>
      </c>
    </row>
    <row r="1656" spans="1:1" x14ac:dyDescent="0.2">
      <c r="A1656">
        <f>'Remission rates'!$I$14</f>
        <v>8.0085904268789587E-4</v>
      </c>
    </row>
    <row r="1657" spans="1:1" x14ac:dyDescent="0.2">
      <c r="A1657">
        <f>'Remission rates'!$I$14</f>
        <v>8.0085904268789587E-4</v>
      </c>
    </row>
    <row r="1658" spans="1:1" x14ac:dyDescent="0.2">
      <c r="A1658">
        <f>'Remission rates'!$I$14</f>
        <v>8.0085904268789587E-4</v>
      </c>
    </row>
    <row r="1659" spans="1:1" x14ac:dyDescent="0.2">
      <c r="A1659">
        <f>'Remission rates'!$I$14</f>
        <v>8.0085904268789587E-4</v>
      </c>
    </row>
    <row r="1660" spans="1:1" x14ac:dyDescent="0.2">
      <c r="A1660">
        <f>'Remission rates'!$I$14</f>
        <v>8.0085904268789587E-4</v>
      </c>
    </row>
    <row r="1661" spans="1:1" x14ac:dyDescent="0.2">
      <c r="A1661">
        <f>'Remission rates'!$I$14</f>
        <v>8.0085904268789587E-4</v>
      </c>
    </row>
    <row r="1662" spans="1:1" x14ac:dyDescent="0.2">
      <c r="A1662">
        <f>'Remission rates'!$I$14</f>
        <v>8.0085904268789587E-4</v>
      </c>
    </row>
    <row r="1663" spans="1:1" x14ac:dyDescent="0.2">
      <c r="A1663">
        <f>'Remission rates'!$I$14</f>
        <v>8.0085904268789587E-4</v>
      </c>
    </row>
    <row r="1664" spans="1:1" x14ac:dyDescent="0.2">
      <c r="A1664">
        <f>'Remission rates'!$I$14</f>
        <v>8.0085904268789587E-4</v>
      </c>
    </row>
    <row r="1665" spans="1:1" x14ac:dyDescent="0.2">
      <c r="A1665">
        <f>'Remission rates'!$I$14</f>
        <v>8.0085904268789587E-4</v>
      </c>
    </row>
    <row r="1666" spans="1:1" x14ac:dyDescent="0.2">
      <c r="A1666">
        <f>'Remission rates'!$I$14</f>
        <v>8.0085904268789587E-4</v>
      </c>
    </row>
    <row r="1667" spans="1:1" x14ac:dyDescent="0.2">
      <c r="A1667">
        <f>'Remission rates'!$I$14</f>
        <v>8.0085904268789587E-4</v>
      </c>
    </row>
    <row r="1668" spans="1:1" x14ac:dyDescent="0.2">
      <c r="A1668">
        <f>'Remission rates'!$I$14</f>
        <v>8.0085904268789587E-4</v>
      </c>
    </row>
    <row r="1669" spans="1:1" x14ac:dyDescent="0.2">
      <c r="A1669">
        <f>'Remission rates'!$I$14</f>
        <v>8.0085904268789587E-4</v>
      </c>
    </row>
    <row r="1670" spans="1:1" x14ac:dyDescent="0.2">
      <c r="A1670">
        <f>'Remission rates'!$I$14</f>
        <v>8.0085904268789587E-4</v>
      </c>
    </row>
    <row r="1671" spans="1:1" x14ac:dyDescent="0.2">
      <c r="A1671">
        <f>'Remission rates'!$I$14</f>
        <v>8.0085904268789587E-4</v>
      </c>
    </row>
    <row r="1672" spans="1:1" x14ac:dyDescent="0.2">
      <c r="A1672">
        <f>'Remission rates'!$I$14</f>
        <v>8.0085904268789587E-4</v>
      </c>
    </row>
    <row r="1673" spans="1:1" x14ac:dyDescent="0.2">
      <c r="A1673">
        <f>'Remission rates'!$I$14</f>
        <v>8.0085904268789587E-4</v>
      </c>
    </row>
    <row r="1674" spans="1:1" x14ac:dyDescent="0.2">
      <c r="A1674">
        <f>'Remission rates'!$I$14</f>
        <v>8.0085904268789587E-4</v>
      </c>
    </row>
    <row r="1675" spans="1:1" x14ac:dyDescent="0.2">
      <c r="A1675">
        <f>'Remission rates'!$I$14</f>
        <v>8.0085904268789587E-4</v>
      </c>
    </row>
    <row r="1676" spans="1:1" x14ac:dyDescent="0.2">
      <c r="A1676">
        <f>'Remission rates'!$I$14</f>
        <v>8.0085904268789587E-4</v>
      </c>
    </row>
    <row r="1677" spans="1:1" x14ac:dyDescent="0.2">
      <c r="A1677">
        <f>'Remission rates'!$I$14</f>
        <v>8.0085904268789587E-4</v>
      </c>
    </row>
    <row r="1678" spans="1:1" x14ac:dyDescent="0.2">
      <c r="A1678">
        <f>'Remission rates'!$I$14</f>
        <v>8.0085904268789587E-4</v>
      </c>
    </row>
    <row r="1679" spans="1:1" x14ac:dyDescent="0.2">
      <c r="A1679">
        <f>'Remission rates'!$I$14</f>
        <v>8.0085904268789587E-4</v>
      </c>
    </row>
    <row r="1680" spans="1:1" x14ac:dyDescent="0.2">
      <c r="A1680">
        <f>'Remission rates'!$I$14</f>
        <v>8.0085904268789587E-4</v>
      </c>
    </row>
    <row r="1681" spans="1:1" x14ac:dyDescent="0.2">
      <c r="A1681">
        <f>'Remission rates'!$I$14</f>
        <v>8.0085904268789587E-4</v>
      </c>
    </row>
    <row r="1682" spans="1:1" x14ac:dyDescent="0.2">
      <c r="A1682">
        <f>'Remission rates'!$I$14</f>
        <v>8.0085904268789587E-4</v>
      </c>
    </row>
    <row r="1683" spans="1:1" x14ac:dyDescent="0.2">
      <c r="A1683">
        <f>'Remission rates'!$I$14</f>
        <v>8.0085904268789587E-4</v>
      </c>
    </row>
    <row r="1684" spans="1:1" x14ac:dyDescent="0.2">
      <c r="A1684">
        <f>'Remission rates'!$I$14</f>
        <v>8.0085904268789587E-4</v>
      </c>
    </row>
    <row r="1685" spans="1:1" x14ac:dyDescent="0.2">
      <c r="A1685">
        <f>'Remission rates'!$I$14</f>
        <v>8.0085904268789587E-4</v>
      </c>
    </row>
    <row r="1686" spans="1:1" x14ac:dyDescent="0.2">
      <c r="A1686">
        <f>'Remission rates'!$I$14</f>
        <v>8.0085904268789587E-4</v>
      </c>
    </row>
    <row r="1687" spans="1:1" x14ac:dyDescent="0.2">
      <c r="A1687">
        <f>'Remission rates'!$I$14</f>
        <v>8.0085904268789587E-4</v>
      </c>
    </row>
    <row r="1688" spans="1:1" x14ac:dyDescent="0.2">
      <c r="A1688">
        <f>'Remission rates'!$I$14</f>
        <v>8.0085904268789587E-4</v>
      </c>
    </row>
    <row r="1689" spans="1:1" x14ac:dyDescent="0.2">
      <c r="A1689">
        <f>'Remission rates'!$I$14</f>
        <v>8.0085904268789587E-4</v>
      </c>
    </row>
    <row r="1690" spans="1:1" x14ac:dyDescent="0.2">
      <c r="A1690">
        <f>'Remission rates'!$I$14</f>
        <v>8.0085904268789587E-4</v>
      </c>
    </row>
    <row r="1691" spans="1:1" x14ac:dyDescent="0.2">
      <c r="A1691">
        <f>'Remission rates'!$I$14</f>
        <v>8.0085904268789587E-4</v>
      </c>
    </row>
    <row r="1692" spans="1:1" x14ac:dyDescent="0.2">
      <c r="A1692">
        <f>'Remission rates'!$I$14</f>
        <v>8.0085904268789587E-4</v>
      </c>
    </row>
    <row r="1693" spans="1:1" x14ac:dyDescent="0.2">
      <c r="A1693">
        <f>'Remission rates'!$I$14</f>
        <v>8.0085904268789587E-4</v>
      </c>
    </row>
    <row r="1694" spans="1:1" x14ac:dyDescent="0.2">
      <c r="A1694">
        <f>'Remission rates'!$I$14</f>
        <v>8.0085904268789587E-4</v>
      </c>
    </row>
    <row r="1695" spans="1:1" x14ac:dyDescent="0.2">
      <c r="A1695">
        <f>'Remission rates'!$I$14</f>
        <v>8.0085904268789587E-4</v>
      </c>
    </row>
    <row r="1696" spans="1:1" x14ac:dyDescent="0.2">
      <c r="A1696">
        <f>'Remission rates'!$I$14</f>
        <v>8.0085904268789587E-4</v>
      </c>
    </row>
    <row r="1697" spans="1:1" x14ac:dyDescent="0.2">
      <c r="A1697">
        <f>'Remission rates'!$I$14</f>
        <v>8.0085904268789587E-4</v>
      </c>
    </row>
    <row r="1698" spans="1:1" x14ac:dyDescent="0.2">
      <c r="A1698">
        <f>'Remission rates'!$I$14</f>
        <v>8.0085904268789587E-4</v>
      </c>
    </row>
    <row r="1699" spans="1:1" x14ac:dyDescent="0.2">
      <c r="A1699">
        <f>'Remission rates'!$I$14</f>
        <v>8.0085904268789587E-4</v>
      </c>
    </row>
    <row r="1700" spans="1:1" x14ac:dyDescent="0.2">
      <c r="A1700">
        <f>'Remission rates'!$I$14</f>
        <v>8.0085904268789587E-4</v>
      </c>
    </row>
    <row r="1701" spans="1:1" x14ac:dyDescent="0.2">
      <c r="A1701">
        <f>'Remission rates'!$I$14</f>
        <v>8.0085904268789587E-4</v>
      </c>
    </row>
    <row r="1702" spans="1:1" x14ac:dyDescent="0.2">
      <c r="A1702">
        <f>'Remission rates'!$I$14</f>
        <v>8.0085904268789587E-4</v>
      </c>
    </row>
    <row r="1703" spans="1:1" x14ac:dyDescent="0.2">
      <c r="A1703">
        <f>'Remission rates'!$I$14</f>
        <v>8.0085904268789587E-4</v>
      </c>
    </row>
    <row r="1704" spans="1:1" x14ac:dyDescent="0.2">
      <c r="A1704">
        <f>'Remission rates'!$I$14</f>
        <v>8.0085904268789587E-4</v>
      </c>
    </row>
    <row r="1705" spans="1:1" x14ac:dyDescent="0.2">
      <c r="A1705">
        <f>'Remission rates'!$I$14</f>
        <v>8.0085904268789587E-4</v>
      </c>
    </row>
    <row r="1706" spans="1:1" x14ac:dyDescent="0.2">
      <c r="A1706">
        <f>'Remission rates'!$I$14</f>
        <v>8.0085904268789587E-4</v>
      </c>
    </row>
    <row r="1707" spans="1:1" x14ac:dyDescent="0.2">
      <c r="A1707">
        <f>'Remission rates'!$I$14</f>
        <v>8.0085904268789587E-4</v>
      </c>
    </row>
    <row r="1708" spans="1:1" x14ac:dyDescent="0.2">
      <c r="A1708">
        <f>'Remission rates'!$I$14</f>
        <v>8.0085904268789587E-4</v>
      </c>
    </row>
    <row r="1709" spans="1:1" x14ac:dyDescent="0.2">
      <c r="A1709">
        <f>'Remission rates'!$I$14</f>
        <v>8.0085904268789587E-4</v>
      </c>
    </row>
    <row r="1710" spans="1:1" x14ac:dyDescent="0.2">
      <c r="A1710">
        <f>'Remission rates'!$I$14</f>
        <v>8.0085904268789587E-4</v>
      </c>
    </row>
    <row r="1711" spans="1:1" x14ac:dyDescent="0.2">
      <c r="A1711">
        <f>'Remission rates'!$I$14</f>
        <v>8.0085904268789587E-4</v>
      </c>
    </row>
    <row r="1712" spans="1:1" x14ac:dyDescent="0.2">
      <c r="A1712">
        <f>'Remission rates'!$I$14</f>
        <v>8.0085904268789587E-4</v>
      </c>
    </row>
    <row r="1713" spans="1:1" x14ac:dyDescent="0.2">
      <c r="A1713">
        <f>'Remission rates'!$I$14</f>
        <v>8.0085904268789587E-4</v>
      </c>
    </row>
    <row r="1714" spans="1:1" x14ac:dyDescent="0.2">
      <c r="A1714">
        <f>'Remission rates'!$I$14</f>
        <v>8.0085904268789587E-4</v>
      </c>
    </row>
    <row r="1715" spans="1:1" x14ac:dyDescent="0.2">
      <c r="A1715">
        <f>'Remission rates'!$I$14</f>
        <v>8.0085904268789587E-4</v>
      </c>
    </row>
    <row r="1716" spans="1:1" x14ac:dyDescent="0.2">
      <c r="A1716">
        <f>'Remission rates'!$I$14</f>
        <v>8.0085904268789587E-4</v>
      </c>
    </row>
    <row r="1717" spans="1:1" x14ac:dyDescent="0.2">
      <c r="A1717">
        <f>'Remission rates'!$I$14</f>
        <v>8.0085904268789587E-4</v>
      </c>
    </row>
    <row r="1718" spans="1:1" x14ac:dyDescent="0.2">
      <c r="A1718">
        <f>'Remission rates'!$I$14</f>
        <v>8.0085904268789587E-4</v>
      </c>
    </row>
    <row r="1719" spans="1:1" x14ac:dyDescent="0.2">
      <c r="A1719">
        <f>'Remission rates'!$I$14</f>
        <v>8.0085904268789587E-4</v>
      </c>
    </row>
    <row r="1720" spans="1:1" x14ac:dyDescent="0.2">
      <c r="A1720">
        <f>'Remission rates'!$I$14</f>
        <v>8.0085904268789587E-4</v>
      </c>
    </row>
    <row r="1721" spans="1:1" x14ac:dyDescent="0.2">
      <c r="A1721">
        <f>'Remission rates'!$I$14</f>
        <v>8.0085904268789587E-4</v>
      </c>
    </row>
    <row r="1722" spans="1:1" x14ac:dyDescent="0.2">
      <c r="A1722">
        <f>'Remission rates'!$I$14</f>
        <v>8.0085904268789587E-4</v>
      </c>
    </row>
    <row r="1723" spans="1:1" x14ac:dyDescent="0.2">
      <c r="A1723">
        <f>'Remission rates'!$I$14</f>
        <v>8.0085904268789587E-4</v>
      </c>
    </row>
    <row r="1724" spans="1:1" x14ac:dyDescent="0.2">
      <c r="A1724">
        <f>'Remission rates'!$I$14</f>
        <v>8.0085904268789587E-4</v>
      </c>
    </row>
    <row r="1725" spans="1:1" x14ac:dyDescent="0.2">
      <c r="A1725">
        <f>'Remission rates'!$I$14</f>
        <v>8.0085904268789587E-4</v>
      </c>
    </row>
    <row r="1726" spans="1:1" x14ac:dyDescent="0.2">
      <c r="A1726">
        <f>'Remission rates'!$I$14</f>
        <v>8.0085904268789587E-4</v>
      </c>
    </row>
    <row r="1727" spans="1:1" x14ac:dyDescent="0.2">
      <c r="A1727">
        <f>'Remission rates'!$I$14</f>
        <v>8.0085904268789587E-4</v>
      </c>
    </row>
    <row r="1728" spans="1:1" x14ac:dyDescent="0.2">
      <c r="A1728">
        <f>'Remission rates'!$I$14</f>
        <v>8.0085904268789587E-4</v>
      </c>
    </row>
    <row r="1729" spans="1:1" x14ac:dyDescent="0.2">
      <c r="A1729">
        <f>'Remission rates'!$I$14</f>
        <v>8.0085904268789587E-4</v>
      </c>
    </row>
    <row r="1730" spans="1:1" x14ac:dyDescent="0.2">
      <c r="A1730">
        <f>'Remission rates'!$I$14</f>
        <v>8.0085904268789587E-4</v>
      </c>
    </row>
    <row r="1731" spans="1:1" x14ac:dyDescent="0.2">
      <c r="A1731">
        <f>'Remission rates'!$I$14</f>
        <v>8.0085904268789587E-4</v>
      </c>
    </row>
    <row r="1732" spans="1:1" x14ac:dyDescent="0.2">
      <c r="A1732">
        <f>'Remission rates'!$I$14</f>
        <v>8.0085904268789587E-4</v>
      </c>
    </row>
    <row r="1733" spans="1:1" x14ac:dyDescent="0.2">
      <c r="A1733">
        <f>'Remission rates'!$I$14</f>
        <v>8.0085904268789587E-4</v>
      </c>
    </row>
    <row r="1734" spans="1:1" x14ac:dyDescent="0.2">
      <c r="A1734">
        <f>'Remission rates'!$I$14</f>
        <v>8.0085904268789587E-4</v>
      </c>
    </row>
    <row r="1735" spans="1:1" x14ac:dyDescent="0.2">
      <c r="A1735">
        <f>'Remission rates'!$I$14</f>
        <v>8.0085904268789587E-4</v>
      </c>
    </row>
    <row r="1736" spans="1:1" x14ac:dyDescent="0.2">
      <c r="A1736">
        <f>'Remission rates'!$I$14</f>
        <v>8.0085904268789587E-4</v>
      </c>
    </row>
    <row r="1737" spans="1:1" x14ac:dyDescent="0.2">
      <c r="A1737">
        <f>'Remission rates'!$I$14</f>
        <v>8.0085904268789587E-4</v>
      </c>
    </row>
    <row r="1738" spans="1:1" x14ac:dyDescent="0.2">
      <c r="A1738">
        <f>'Remission rates'!$I$14</f>
        <v>8.0085904268789587E-4</v>
      </c>
    </row>
    <row r="1739" spans="1:1" x14ac:dyDescent="0.2">
      <c r="A1739">
        <f>'Remission rates'!$I$14</f>
        <v>8.0085904268789587E-4</v>
      </c>
    </row>
    <row r="1740" spans="1:1" x14ac:dyDescent="0.2">
      <c r="A1740">
        <f>'Remission rates'!$I$14</f>
        <v>8.0085904268789587E-4</v>
      </c>
    </row>
    <row r="1741" spans="1:1" x14ac:dyDescent="0.2">
      <c r="A1741">
        <f>'Remission rates'!$I$14</f>
        <v>8.0085904268789587E-4</v>
      </c>
    </row>
    <row r="1742" spans="1:1" x14ac:dyDescent="0.2">
      <c r="A1742">
        <f>'Remission rates'!$I$14</f>
        <v>8.0085904268789587E-4</v>
      </c>
    </row>
    <row r="1743" spans="1:1" x14ac:dyDescent="0.2">
      <c r="A1743">
        <f>'Remission rates'!$I$14</f>
        <v>8.0085904268789587E-4</v>
      </c>
    </row>
    <row r="1744" spans="1:1" x14ac:dyDescent="0.2">
      <c r="A1744">
        <f>'Remission rates'!$I$14</f>
        <v>8.0085904268789587E-4</v>
      </c>
    </row>
    <row r="1745" spans="1:1" x14ac:dyDescent="0.2">
      <c r="A1745">
        <f>'Remission rates'!$I$14</f>
        <v>8.0085904268789587E-4</v>
      </c>
    </row>
    <row r="1746" spans="1:1" x14ac:dyDescent="0.2">
      <c r="A1746">
        <f>'Remission rates'!$I$14</f>
        <v>8.0085904268789587E-4</v>
      </c>
    </row>
    <row r="1747" spans="1:1" x14ac:dyDescent="0.2">
      <c r="A1747">
        <f>'Remission rates'!$I$14</f>
        <v>8.0085904268789587E-4</v>
      </c>
    </row>
    <row r="1748" spans="1:1" x14ac:dyDescent="0.2">
      <c r="A1748">
        <f>'Remission rates'!$I$14</f>
        <v>8.0085904268789587E-4</v>
      </c>
    </row>
    <row r="1749" spans="1:1" x14ac:dyDescent="0.2">
      <c r="A1749">
        <f>'Remission rates'!$I$14</f>
        <v>8.0085904268789587E-4</v>
      </c>
    </row>
    <row r="1750" spans="1:1" x14ac:dyDescent="0.2">
      <c r="A1750">
        <f>'Remission rates'!$I$14</f>
        <v>8.0085904268789587E-4</v>
      </c>
    </row>
    <row r="1751" spans="1:1" x14ac:dyDescent="0.2">
      <c r="A1751">
        <f>'Remission rates'!$I$14</f>
        <v>8.0085904268789587E-4</v>
      </c>
    </row>
    <row r="1752" spans="1:1" x14ac:dyDescent="0.2">
      <c r="A1752">
        <f>'Remission rates'!$I$14</f>
        <v>8.0085904268789587E-4</v>
      </c>
    </row>
    <row r="1753" spans="1:1" x14ac:dyDescent="0.2">
      <c r="A1753">
        <f>'Remission rates'!$I$14</f>
        <v>8.0085904268789587E-4</v>
      </c>
    </row>
    <row r="1754" spans="1:1" x14ac:dyDescent="0.2">
      <c r="A1754">
        <f>'Remission rates'!$I$14</f>
        <v>8.0085904268789587E-4</v>
      </c>
    </row>
    <row r="1755" spans="1:1" x14ac:dyDescent="0.2">
      <c r="A1755">
        <f>'Remission rates'!$I$14</f>
        <v>8.0085904268789587E-4</v>
      </c>
    </row>
    <row r="1756" spans="1:1" x14ac:dyDescent="0.2">
      <c r="A1756">
        <f>'Remission rates'!$I$14</f>
        <v>8.0085904268789587E-4</v>
      </c>
    </row>
    <row r="1757" spans="1:1" x14ac:dyDescent="0.2">
      <c r="A1757">
        <f>'Remission rates'!$I$14</f>
        <v>8.0085904268789587E-4</v>
      </c>
    </row>
    <row r="1758" spans="1:1" x14ac:dyDescent="0.2">
      <c r="A1758">
        <f>'Remission rates'!$I$14</f>
        <v>8.0085904268789587E-4</v>
      </c>
    </row>
    <row r="1759" spans="1:1" x14ac:dyDescent="0.2">
      <c r="A1759">
        <f>'Remission rates'!$I$14</f>
        <v>8.0085904268789587E-4</v>
      </c>
    </row>
    <row r="1760" spans="1:1" x14ac:dyDescent="0.2">
      <c r="A1760">
        <f>'Remission rates'!$I$14</f>
        <v>8.0085904268789587E-4</v>
      </c>
    </row>
    <row r="1761" spans="1:1" x14ac:dyDescent="0.2">
      <c r="A1761">
        <f>'Remission rates'!$I$14</f>
        <v>8.0085904268789587E-4</v>
      </c>
    </row>
    <row r="1762" spans="1:1" x14ac:dyDescent="0.2">
      <c r="A1762">
        <f>'Remission rates'!$I$14</f>
        <v>8.0085904268789587E-4</v>
      </c>
    </row>
    <row r="1763" spans="1:1" x14ac:dyDescent="0.2">
      <c r="A1763">
        <f>'Remission rates'!$I$14</f>
        <v>8.0085904268789587E-4</v>
      </c>
    </row>
    <row r="1764" spans="1:1" x14ac:dyDescent="0.2">
      <c r="A1764">
        <f>'Remission rates'!$I$14</f>
        <v>8.0085904268789587E-4</v>
      </c>
    </row>
    <row r="1765" spans="1:1" x14ac:dyDescent="0.2">
      <c r="A1765">
        <f>'Remission rates'!$I$14</f>
        <v>8.0085904268789587E-4</v>
      </c>
    </row>
    <row r="1766" spans="1:1" x14ac:dyDescent="0.2">
      <c r="A1766">
        <f>'Remission rates'!$I$14</f>
        <v>8.0085904268789587E-4</v>
      </c>
    </row>
    <row r="1767" spans="1:1" x14ac:dyDescent="0.2">
      <c r="A1767">
        <f>'Remission rates'!$I$14</f>
        <v>8.0085904268789587E-4</v>
      </c>
    </row>
    <row r="1768" spans="1:1" x14ac:dyDescent="0.2">
      <c r="A1768">
        <f>'Remission rates'!$I$14</f>
        <v>8.0085904268789587E-4</v>
      </c>
    </row>
    <row r="1769" spans="1:1" x14ac:dyDescent="0.2">
      <c r="A1769">
        <f>'Remission rates'!$I$14</f>
        <v>8.0085904268789587E-4</v>
      </c>
    </row>
    <row r="1770" spans="1:1" x14ac:dyDescent="0.2">
      <c r="A1770">
        <f>'Remission rates'!$I$14</f>
        <v>8.0085904268789587E-4</v>
      </c>
    </row>
    <row r="1771" spans="1:1" x14ac:dyDescent="0.2">
      <c r="A1771">
        <f>'Remission rates'!$I$14</f>
        <v>8.0085904268789587E-4</v>
      </c>
    </row>
    <row r="1772" spans="1:1" x14ac:dyDescent="0.2">
      <c r="A1772">
        <f>'Remission rates'!$I$14</f>
        <v>8.0085904268789587E-4</v>
      </c>
    </row>
    <row r="1773" spans="1:1" x14ac:dyDescent="0.2">
      <c r="A1773">
        <f>'Remission rates'!$I$14</f>
        <v>8.0085904268789587E-4</v>
      </c>
    </row>
    <row r="1774" spans="1:1" x14ac:dyDescent="0.2">
      <c r="A1774">
        <f>'Remission rates'!$I$14</f>
        <v>8.0085904268789587E-4</v>
      </c>
    </row>
    <row r="1775" spans="1:1" x14ac:dyDescent="0.2">
      <c r="A1775">
        <f>'Remission rates'!$I$14</f>
        <v>8.0085904268789587E-4</v>
      </c>
    </row>
    <row r="1776" spans="1:1" x14ac:dyDescent="0.2">
      <c r="A1776">
        <f>'Remission rates'!$I$14</f>
        <v>8.0085904268789587E-4</v>
      </c>
    </row>
    <row r="1777" spans="1:1" x14ac:dyDescent="0.2">
      <c r="A1777">
        <f>'Remission rates'!$I$14</f>
        <v>8.0085904268789587E-4</v>
      </c>
    </row>
    <row r="1778" spans="1:1" x14ac:dyDescent="0.2">
      <c r="A1778">
        <f>'Remission rates'!$I$14</f>
        <v>8.0085904268789587E-4</v>
      </c>
    </row>
    <row r="1779" spans="1:1" x14ac:dyDescent="0.2">
      <c r="A1779">
        <f>'Remission rates'!$I$14</f>
        <v>8.0085904268789587E-4</v>
      </c>
    </row>
    <row r="1780" spans="1:1" x14ac:dyDescent="0.2">
      <c r="A1780">
        <f>'Remission rates'!$I$14</f>
        <v>8.0085904268789587E-4</v>
      </c>
    </row>
    <row r="1781" spans="1:1" x14ac:dyDescent="0.2">
      <c r="A1781">
        <f>'Remission rates'!$I$14</f>
        <v>8.0085904268789587E-4</v>
      </c>
    </row>
    <row r="1782" spans="1:1" x14ac:dyDescent="0.2">
      <c r="A1782">
        <f>'Remission rates'!$I$14</f>
        <v>8.0085904268789587E-4</v>
      </c>
    </row>
    <row r="1783" spans="1:1" x14ac:dyDescent="0.2">
      <c r="A1783">
        <f>'Remission rates'!$I$14</f>
        <v>8.0085904268789587E-4</v>
      </c>
    </row>
    <row r="1784" spans="1:1" x14ac:dyDescent="0.2">
      <c r="A1784">
        <f>'Remission rates'!$I$14</f>
        <v>8.0085904268789587E-4</v>
      </c>
    </row>
    <row r="1785" spans="1:1" x14ac:dyDescent="0.2">
      <c r="A1785">
        <f>'Remission rates'!$I$14</f>
        <v>8.0085904268789587E-4</v>
      </c>
    </row>
    <row r="1786" spans="1:1" x14ac:dyDescent="0.2">
      <c r="A1786">
        <f>'Remission rates'!$I$14</f>
        <v>8.0085904268789587E-4</v>
      </c>
    </row>
    <row r="1787" spans="1:1" x14ac:dyDescent="0.2">
      <c r="A1787">
        <f>'Remission rates'!$I$14</f>
        <v>8.0085904268789587E-4</v>
      </c>
    </row>
    <row r="1788" spans="1:1" x14ac:dyDescent="0.2">
      <c r="A1788">
        <f>'Remission rates'!$I$14</f>
        <v>8.0085904268789587E-4</v>
      </c>
    </row>
    <row r="1789" spans="1:1" x14ac:dyDescent="0.2">
      <c r="A1789">
        <f>'Remission rates'!$I$14</f>
        <v>8.0085904268789587E-4</v>
      </c>
    </row>
    <row r="1790" spans="1:1" x14ac:dyDescent="0.2">
      <c r="A1790">
        <f>'Remission rates'!$I$14</f>
        <v>8.0085904268789587E-4</v>
      </c>
    </row>
    <row r="1791" spans="1:1" x14ac:dyDescent="0.2">
      <c r="A1791">
        <f>'Remission rates'!$I$14</f>
        <v>8.0085904268789587E-4</v>
      </c>
    </row>
    <row r="1792" spans="1:1" x14ac:dyDescent="0.2">
      <c r="A1792">
        <f>'Remission rates'!$I$14</f>
        <v>8.0085904268789587E-4</v>
      </c>
    </row>
    <row r="1793" spans="1:1" x14ac:dyDescent="0.2">
      <c r="A1793">
        <f>'Remission rates'!$I$14</f>
        <v>8.0085904268789587E-4</v>
      </c>
    </row>
    <row r="1794" spans="1:1" x14ac:dyDescent="0.2">
      <c r="A1794">
        <f>'Remission rates'!$I$14</f>
        <v>8.0085904268789587E-4</v>
      </c>
    </row>
    <row r="1795" spans="1:1" x14ac:dyDescent="0.2">
      <c r="A1795">
        <f>'Remission rates'!$I$14</f>
        <v>8.0085904268789587E-4</v>
      </c>
    </row>
    <row r="1796" spans="1:1" x14ac:dyDescent="0.2">
      <c r="A1796">
        <f>'Remission rates'!$I$14</f>
        <v>8.0085904268789587E-4</v>
      </c>
    </row>
    <row r="1797" spans="1:1" x14ac:dyDescent="0.2">
      <c r="A1797">
        <f>'Remission rates'!$I$14</f>
        <v>8.0085904268789587E-4</v>
      </c>
    </row>
    <row r="1798" spans="1:1" x14ac:dyDescent="0.2">
      <c r="A1798">
        <f>'Remission rates'!$I$14</f>
        <v>8.0085904268789587E-4</v>
      </c>
    </row>
    <row r="1799" spans="1:1" x14ac:dyDescent="0.2">
      <c r="A1799">
        <f>'Remission rates'!$I$14</f>
        <v>8.0085904268789587E-4</v>
      </c>
    </row>
    <row r="1800" spans="1:1" x14ac:dyDescent="0.2">
      <c r="A1800">
        <f>'Remission rates'!$I$14</f>
        <v>8.0085904268789587E-4</v>
      </c>
    </row>
    <row r="1801" spans="1:1" x14ac:dyDescent="0.2">
      <c r="A1801">
        <f>'Remission rates'!$I$14</f>
        <v>8.0085904268789587E-4</v>
      </c>
    </row>
    <row r="1802" spans="1:1" x14ac:dyDescent="0.2">
      <c r="A1802">
        <f>'Remission rates'!$I$14</f>
        <v>8.0085904268789587E-4</v>
      </c>
    </row>
    <row r="1803" spans="1:1" x14ac:dyDescent="0.2">
      <c r="A1803">
        <f>'Remission rates'!$I$14</f>
        <v>8.0085904268789587E-4</v>
      </c>
    </row>
    <row r="1804" spans="1:1" x14ac:dyDescent="0.2">
      <c r="A1804">
        <f>'Remission rates'!$I$14</f>
        <v>8.0085904268789587E-4</v>
      </c>
    </row>
    <row r="1805" spans="1:1" x14ac:dyDescent="0.2">
      <c r="A1805">
        <f>'Remission rates'!$I$14</f>
        <v>8.0085904268789587E-4</v>
      </c>
    </row>
    <row r="1806" spans="1:1" x14ac:dyDescent="0.2">
      <c r="A1806">
        <f>'Remission rates'!$I$14</f>
        <v>8.0085904268789587E-4</v>
      </c>
    </row>
    <row r="1807" spans="1:1" x14ac:dyDescent="0.2">
      <c r="A1807">
        <f>'Remission rates'!$I$14</f>
        <v>8.0085904268789587E-4</v>
      </c>
    </row>
    <row r="1808" spans="1:1" x14ac:dyDescent="0.2">
      <c r="A1808">
        <f>'Remission rates'!$I$14</f>
        <v>8.0085904268789587E-4</v>
      </c>
    </row>
    <row r="1809" spans="1:1" x14ac:dyDescent="0.2">
      <c r="A1809">
        <f>'Remission rates'!$I$14</f>
        <v>8.0085904268789587E-4</v>
      </c>
    </row>
    <row r="1810" spans="1:1" x14ac:dyDescent="0.2">
      <c r="A1810">
        <f>'Remission rates'!$I$14</f>
        <v>8.0085904268789587E-4</v>
      </c>
    </row>
    <row r="1811" spans="1:1" x14ac:dyDescent="0.2">
      <c r="A1811">
        <f>'Remission rates'!$I$14</f>
        <v>8.0085904268789587E-4</v>
      </c>
    </row>
    <row r="1812" spans="1:1" x14ac:dyDescent="0.2">
      <c r="A1812">
        <f>'Remission rates'!$I$14</f>
        <v>8.0085904268789587E-4</v>
      </c>
    </row>
    <row r="1813" spans="1:1" x14ac:dyDescent="0.2">
      <c r="A1813">
        <f>'Remission rates'!$I$14</f>
        <v>8.0085904268789587E-4</v>
      </c>
    </row>
    <row r="1814" spans="1:1" x14ac:dyDescent="0.2">
      <c r="A1814">
        <f>'Remission rates'!$I$14</f>
        <v>8.0085904268789587E-4</v>
      </c>
    </row>
    <row r="1815" spans="1:1" x14ac:dyDescent="0.2">
      <c r="A1815">
        <f>'Remission rates'!$I$14</f>
        <v>8.0085904268789587E-4</v>
      </c>
    </row>
    <row r="1816" spans="1:1" x14ac:dyDescent="0.2">
      <c r="A1816">
        <f>'Remission rates'!$I$14</f>
        <v>8.0085904268789587E-4</v>
      </c>
    </row>
    <row r="1817" spans="1:1" x14ac:dyDescent="0.2">
      <c r="A1817">
        <f>'Remission rates'!$I$14</f>
        <v>8.0085904268789587E-4</v>
      </c>
    </row>
    <row r="1818" spans="1:1" x14ac:dyDescent="0.2">
      <c r="A1818">
        <f>'Remission rates'!$I$14</f>
        <v>8.0085904268789587E-4</v>
      </c>
    </row>
    <row r="1819" spans="1:1" x14ac:dyDescent="0.2">
      <c r="A1819">
        <f>'Remission rates'!$I$14</f>
        <v>8.0085904268789587E-4</v>
      </c>
    </row>
    <row r="1820" spans="1:1" x14ac:dyDescent="0.2">
      <c r="A1820">
        <f>'Remission rates'!$I$14</f>
        <v>8.0085904268789587E-4</v>
      </c>
    </row>
    <row r="1821" spans="1:1" x14ac:dyDescent="0.2">
      <c r="A1821">
        <f>'Remission rates'!$I$14</f>
        <v>8.0085904268789587E-4</v>
      </c>
    </row>
    <row r="1822" spans="1:1" x14ac:dyDescent="0.2">
      <c r="A1822">
        <f>'Remission rates'!$I$14</f>
        <v>8.0085904268789587E-4</v>
      </c>
    </row>
    <row r="1823" spans="1:1" x14ac:dyDescent="0.2">
      <c r="A1823">
        <f>'Remission rates'!$I$14</f>
        <v>8.0085904268789587E-4</v>
      </c>
    </row>
    <row r="1824" spans="1:1" x14ac:dyDescent="0.2">
      <c r="A1824">
        <f>'Remission rates'!$I$14</f>
        <v>8.0085904268789587E-4</v>
      </c>
    </row>
    <row r="1825" spans="1:1" x14ac:dyDescent="0.2">
      <c r="A1825">
        <f>'Remission rates'!$I$14</f>
        <v>8.0085904268789587E-4</v>
      </c>
    </row>
    <row r="1826" spans="1:1" x14ac:dyDescent="0.2">
      <c r="A1826">
        <f>'Remission rates'!$I$14</f>
        <v>8.0085904268789587E-4</v>
      </c>
    </row>
    <row r="1827" spans="1:1" x14ac:dyDescent="0.2">
      <c r="A1827">
        <f>'Remission rates'!$I$14</f>
        <v>8.0085904268789587E-4</v>
      </c>
    </row>
    <row r="1828" spans="1:1" x14ac:dyDescent="0.2">
      <c r="A1828">
        <f>'Remission rates'!$I$14</f>
        <v>8.0085904268789587E-4</v>
      </c>
    </row>
    <row r="1829" spans="1:1" x14ac:dyDescent="0.2">
      <c r="A1829">
        <f>'Remission rates'!$I$14</f>
        <v>8.0085904268789587E-4</v>
      </c>
    </row>
    <row r="1830" spans="1:1" x14ac:dyDescent="0.2">
      <c r="A1830">
        <f>'Remission rates'!$I$14</f>
        <v>8.0085904268789587E-4</v>
      </c>
    </row>
    <row r="1831" spans="1:1" x14ac:dyDescent="0.2">
      <c r="A1831">
        <f>'Remission rates'!$I$14</f>
        <v>8.0085904268789587E-4</v>
      </c>
    </row>
    <row r="1832" spans="1:1" x14ac:dyDescent="0.2">
      <c r="A1832">
        <f>'Remission rates'!$I$14</f>
        <v>8.0085904268789587E-4</v>
      </c>
    </row>
    <row r="1833" spans="1:1" x14ac:dyDescent="0.2">
      <c r="A1833">
        <f>'Remission rates'!$I$14</f>
        <v>8.0085904268789587E-4</v>
      </c>
    </row>
    <row r="1834" spans="1:1" x14ac:dyDescent="0.2">
      <c r="A1834">
        <f>'Remission rates'!$I$14</f>
        <v>8.0085904268789587E-4</v>
      </c>
    </row>
    <row r="1835" spans="1:1" x14ac:dyDescent="0.2">
      <c r="A1835">
        <f>'Remission rates'!$I$14</f>
        <v>8.0085904268789587E-4</v>
      </c>
    </row>
    <row r="1836" spans="1:1" x14ac:dyDescent="0.2">
      <c r="A1836">
        <f>'Remission rates'!$I$14</f>
        <v>8.0085904268789587E-4</v>
      </c>
    </row>
    <row r="1837" spans="1:1" x14ac:dyDescent="0.2">
      <c r="A1837">
        <f>'Remission rates'!$I$14</f>
        <v>8.0085904268789587E-4</v>
      </c>
    </row>
    <row r="1838" spans="1:1" x14ac:dyDescent="0.2">
      <c r="A1838">
        <f>'Remission rates'!$I$14</f>
        <v>8.0085904268789587E-4</v>
      </c>
    </row>
    <row r="1839" spans="1:1" x14ac:dyDescent="0.2">
      <c r="A1839">
        <f>'Remission rates'!$I$14</f>
        <v>8.0085904268789587E-4</v>
      </c>
    </row>
    <row r="1840" spans="1:1" x14ac:dyDescent="0.2">
      <c r="A1840">
        <f>'Remission rates'!$I$14</f>
        <v>8.0085904268789587E-4</v>
      </c>
    </row>
    <row r="1841" spans="1:1" x14ac:dyDescent="0.2">
      <c r="A1841">
        <f>'Remission rates'!$I$14</f>
        <v>8.0085904268789587E-4</v>
      </c>
    </row>
    <row r="1842" spans="1:1" x14ac:dyDescent="0.2">
      <c r="A1842">
        <f>'Remission rates'!$I$14</f>
        <v>8.0085904268789587E-4</v>
      </c>
    </row>
    <row r="1843" spans="1:1" x14ac:dyDescent="0.2">
      <c r="A1843">
        <f>'Remission rates'!$I$14</f>
        <v>8.0085904268789587E-4</v>
      </c>
    </row>
    <row r="1844" spans="1:1" x14ac:dyDescent="0.2">
      <c r="A1844">
        <f>'Remission rates'!$I$14</f>
        <v>8.0085904268789587E-4</v>
      </c>
    </row>
    <row r="1845" spans="1:1" x14ac:dyDescent="0.2">
      <c r="A1845">
        <f>'Remission rates'!$I$14</f>
        <v>8.0085904268789587E-4</v>
      </c>
    </row>
    <row r="1846" spans="1:1" x14ac:dyDescent="0.2">
      <c r="A1846">
        <f>'Remission rates'!$I$14</f>
        <v>8.0085904268789587E-4</v>
      </c>
    </row>
    <row r="1847" spans="1:1" x14ac:dyDescent="0.2">
      <c r="A1847">
        <f>'Remission rates'!$I$14</f>
        <v>8.0085904268789587E-4</v>
      </c>
    </row>
    <row r="1848" spans="1:1" x14ac:dyDescent="0.2">
      <c r="A1848">
        <f>'Remission rates'!$I$14</f>
        <v>8.0085904268789587E-4</v>
      </c>
    </row>
    <row r="1849" spans="1:1" x14ac:dyDescent="0.2">
      <c r="A1849">
        <f>'Remission rates'!$I$14</f>
        <v>8.0085904268789587E-4</v>
      </c>
    </row>
    <row r="1850" spans="1:1" x14ac:dyDescent="0.2">
      <c r="A1850">
        <f>'Remission rates'!$I$14</f>
        <v>8.0085904268789587E-4</v>
      </c>
    </row>
    <row r="1851" spans="1:1" x14ac:dyDescent="0.2">
      <c r="A1851">
        <f>'Remission rates'!$I$14</f>
        <v>8.0085904268789587E-4</v>
      </c>
    </row>
    <row r="1852" spans="1:1" x14ac:dyDescent="0.2">
      <c r="A1852">
        <f>'Remission rates'!$I$14</f>
        <v>8.0085904268789587E-4</v>
      </c>
    </row>
    <row r="1853" spans="1:1" x14ac:dyDescent="0.2">
      <c r="A1853">
        <f>'Remission rates'!$I$14</f>
        <v>8.0085904268789587E-4</v>
      </c>
    </row>
    <row r="1854" spans="1:1" x14ac:dyDescent="0.2">
      <c r="A1854">
        <f>'Remission rates'!$I$14</f>
        <v>8.0085904268789587E-4</v>
      </c>
    </row>
    <row r="1855" spans="1:1" x14ac:dyDescent="0.2">
      <c r="A1855">
        <f>'Remission rates'!$I$14</f>
        <v>8.0085904268789587E-4</v>
      </c>
    </row>
    <row r="1856" spans="1:1" x14ac:dyDescent="0.2">
      <c r="A1856">
        <f>'Remission rates'!$I$14</f>
        <v>8.0085904268789587E-4</v>
      </c>
    </row>
    <row r="1857" spans="1:1" x14ac:dyDescent="0.2">
      <c r="A1857">
        <f>'Remission rates'!$I$14</f>
        <v>8.0085904268789587E-4</v>
      </c>
    </row>
    <row r="1858" spans="1:1" x14ac:dyDescent="0.2">
      <c r="A1858">
        <f>'Remission rates'!$I$14</f>
        <v>8.0085904268789587E-4</v>
      </c>
    </row>
    <row r="1859" spans="1:1" x14ac:dyDescent="0.2">
      <c r="A1859">
        <f>'Remission rates'!$I$14</f>
        <v>8.0085904268789587E-4</v>
      </c>
    </row>
    <row r="1860" spans="1:1" x14ac:dyDescent="0.2">
      <c r="A1860">
        <f>'Remission rates'!$I$14</f>
        <v>8.0085904268789587E-4</v>
      </c>
    </row>
    <row r="1861" spans="1:1" x14ac:dyDescent="0.2">
      <c r="A1861">
        <f>'Remission rates'!$I$14</f>
        <v>8.0085904268789587E-4</v>
      </c>
    </row>
    <row r="1862" spans="1:1" x14ac:dyDescent="0.2">
      <c r="A1862">
        <f>'Remission rates'!$I$14</f>
        <v>8.0085904268789587E-4</v>
      </c>
    </row>
    <row r="1863" spans="1:1" x14ac:dyDescent="0.2">
      <c r="A1863">
        <f>'Remission rates'!$I$14</f>
        <v>8.0085904268789587E-4</v>
      </c>
    </row>
    <row r="1864" spans="1:1" x14ac:dyDescent="0.2">
      <c r="A1864">
        <f>'Remission rates'!$I$14</f>
        <v>8.0085904268789587E-4</v>
      </c>
    </row>
    <row r="1865" spans="1:1" x14ac:dyDescent="0.2">
      <c r="A1865">
        <f>'Remission rates'!$I$14</f>
        <v>8.0085904268789587E-4</v>
      </c>
    </row>
    <row r="1866" spans="1:1" x14ac:dyDescent="0.2">
      <c r="A1866">
        <f>'Remission rates'!$I$14</f>
        <v>8.0085904268789587E-4</v>
      </c>
    </row>
    <row r="1867" spans="1:1" x14ac:dyDescent="0.2">
      <c r="A1867">
        <f>'Remission rates'!$I$14</f>
        <v>8.0085904268789587E-4</v>
      </c>
    </row>
    <row r="1868" spans="1:1" x14ac:dyDescent="0.2">
      <c r="A1868">
        <f>'Remission rates'!$I$14</f>
        <v>8.0085904268789587E-4</v>
      </c>
    </row>
    <row r="1869" spans="1:1" x14ac:dyDescent="0.2">
      <c r="A1869">
        <f>'Remission rates'!$I$14</f>
        <v>8.0085904268789587E-4</v>
      </c>
    </row>
    <row r="1870" spans="1:1" x14ac:dyDescent="0.2">
      <c r="A1870">
        <f>'Remission rates'!$I$14</f>
        <v>8.0085904268789587E-4</v>
      </c>
    </row>
    <row r="1871" spans="1:1" x14ac:dyDescent="0.2">
      <c r="A1871">
        <f>'Remission rates'!$I$14</f>
        <v>8.0085904268789587E-4</v>
      </c>
    </row>
    <row r="1872" spans="1:1" x14ac:dyDescent="0.2">
      <c r="A1872">
        <f>'Remission rates'!$I$14</f>
        <v>8.0085904268789587E-4</v>
      </c>
    </row>
    <row r="1873" spans="1:1" x14ac:dyDescent="0.2">
      <c r="A1873">
        <f>'Remission rates'!$I$14</f>
        <v>8.0085904268789587E-4</v>
      </c>
    </row>
    <row r="1874" spans="1:1" x14ac:dyDescent="0.2">
      <c r="A1874">
        <f>'Remission rates'!$I$14</f>
        <v>8.0085904268789587E-4</v>
      </c>
    </row>
    <row r="1875" spans="1:1" x14ac:dyDescent="0.2">
      <c r="A1875">
        <f>'Remission rates'!$I$14</f>
        <v>8.0085904268789587E-4</v>
      </c>
    </row>
    <row r="1876" spans="1:1" x14ac:dyDescent="0.2">
      <c r="A1876">
        <f>'Remission rates'!$I$14</f>
        <v>8.0085904268789587E-4</v>
      </c>
    </row>
    <row r="1877" spans="1:1" x14ac:dyDescent="0.2">
      <c r="A1877">
        <f>'Remission rates'!$I$14</f>
        <v>8.0085904268789587E-4</v>
      </c>
    </row>
    <row r="1878" spans="1:1" x14ac:dyDescent="0.2">
      <c r="A1878">
        <f>'Remission rates'!$I$14</f>
        <v>8.0085904268789587E-4</v>
      </c>
    </row>
    <row r="1879" spans="1:1" x14ac:dyDescent="0.2">
      <c r="A1879">
        <f>'Remission rates'!$I$14</f>
        <v>8.0085904268789587E-4</v>
      </c>
    </row>
    <row r="1880" spans="1:1" x14ac:dyDescent="0.2">
      <c r="A1880">
        <f>'Remission rates'!$I$14</f>
        <v>8.0085904268789587E-4</v>
      </c>
    </row>
    <row r="1881" spans="1:1" x14ac:dyDescent="0.2">
      <c r="A1881">
        <f>'Remission rates'!$I$14</f>
        <v>8.0085904268789587E-4</v>
      </c>
    </row>
    <row r="1882" spans="1:1" x14ac:dyDescent="0.2">
      <c r="A1882">
        <f>'Remission rates'!$I$14</f>
        <v>8.0085904268789587E-4</v>
      </c>
    </row>
    <row r="1883" spans="1:1" x14ac:dyDescent="0.2">
      <c r="A1883">
        <f>'Remission rates'!$I$14</f>
        <v>8.0085904268789587E-4</v>
      </c>
    </row>
    <row r="1884" spans="1:1" x14ac:dyDescent="0.2">
      <c r="A1884">
        <f>'Remission rates'!$I$14</f>
        <v>8.0085904268789587E-4</v>
      </c>
    </row>
    <row r="1885" spans="1:1" x14ac:dyDescent="0.2">
      <c r="A1885">
        <f>'Remission rates'!$I$14</f>
        <v>8.0085904268789587E-4</v>
      </c>
    </row>
    <row r="1886" spans="1:1" x14ac:dyDescent="0.2">
      <c r="A1886">
        <f>'Remission rates'!$I$14</f>
        <v>8.0085904268789587E-4</v>
      </c>
    </row>
    <row r="1887" spans="1:1" x14ac:dyDescent="0.2">
      <c r="A1887">
        <f>'Remission rates'!$I$14</f>
        <v>8.0085904268789587E-4</v>
      </c>
    </row>
    <row r="1888" spans="1:1" x14ac:dyDescent="0.2">
      <c r="A1888">
        <f>'Remission rates'!$I$14</f>
        <v>8.0085904268789587E-4</v>
      </c>
    </row>
    <row r="1889" spans="1:1" x14ac:dyDescent="0.2">
      <c r="A1889">
        <f>'Remission rates'!$I$14</f>
        <v>8.0085904268789587E-4</v>
      </c>
    </row>
    <row r="1890" spans="1:1" x14ac:dyDescent="0.2">
      <c r="A1890">
        <f>'Remission rates'!$I$14</f>
        <v>8.0085904268789587E-4</v>
      </c>
    </row>
    <row r="1891" spans="1:1" x14ac:dyDescent="0.2">
      <c r="A1891">
        <f>'Remission rates'!$I$14</f>
        <v>8.0085904268789587E-4</v>
      </c>
    </row>
    <row r="1892" spans="1:1" x14ac:dyDescent="0.2">
      <c r="A1892">
        <f>'Remission rates'!$I$14</f>
        <v>8.0085904268789587E-4</v>
      </c>
    </row>
    <row r="1893" spans="1:1" x14ac:dyDescent="0.2">
      <c r="A1893">
        <f>'Remission rates'!$I$14</f>
        <v>8.0085904268789587E-4</v>
      </c>
    </row>
    <row r="1894" spans="1:1" x14ac:dyDescent="0.2">
      <c r="A1894">
        <f>'Remission rates'!$I$14</f>
        <v>8.0085904268789587E-4</v>
      </c>
    </row>
    <row r="1895" spans="1:1" x14ac:dyDescent="0.2">
      <c r="A1895">
        <f>'Remission rates'!$I$14</f>
        <v>8.0085904268789587E-4</v>
      </c>
    </row>
    <row r="1896" spans="1:1" x14ac:dyDescent="0.2">
      <c r="A1896">
        <f>'Remission rates'!$I$14</f>
        <v>8.0085904268789587E-4</v>
      </c>
    </row>
    <row r="1897" spans="1:1" x14ac:dyDescent="0.2">
      <c r="A1897">
        <f>'Remission rates'!$I$14</f>
        <v>8.0085904268789587E-4</v>
      </c>
    </row>
    <row r="1898" spans="1:1" x14ac:dyDescent="0.2">
      <c r="A1898">
        <f>'Remission rates'!$I$14</f>
        <v>8.0085904268789587E-4</v>
      </c>
    </row>
    <row r="1899" spans="1:1" x14ac:dyDescent="0.2">
      <c r="A1899">
        <f>'Remission rates'!$I$14</f>
        <v>8.0085904268789587E-4</v>
      </c>
    </row>
    <row r="1900" spans="1:1" x14ac:dyDescent="0.2">
      <c r="A1900">
        <f>'Remission rates'!$I$14</f>
        <v>8.0085904268789587E-4</v>
      </c>
    </row>
    <row r="1901" spans="1:1" x14ac:dyDescent="0.2">
      <c r="A1901">
        <f>'Remission rates'!$I$14</f>
        <v>8.0085904268789587E-4</v>
      </c>
    </row>
    <row r="1902" spans="1:1" x14ac:dyDescent="0.2">
      <c r="A1902">
        <f>'Remission rates'!$I$14</f>
        <v>8.0085904268789587E-4</v>
      </c>
    </row>
    <row r="1903" spans="1:1" x14ac:dyDescent="0.2">
      <c r="A1903">
        <f>'Remission rates'!$I$14</f>
        <v>8.0085904268789587E-4</v>
      </c>
    </row>
    <row r="1904" spans="1:1" x14ac:dyDescent="0.2">
      <c r="A1904">
        <f>'Remission rates'!$I$14</f>
        <v>8.0085904268789587E-4</v>
      </c>
    </row>
    <row r="1905" spans="1:1" x14ac:dyDescent="0.2">
      <c r="A1905">
        <f>'Remission rates'!$I$14</f>
        <v>8.0085904268789587E-4</v>
      </c>
    </row>
    <row r="1906" spans="1:1" x14ac:dyDescent="0.2">
      <c r="A1906">
        <f>'Remission rates'!$I$14</f>
        <v>8.0085904268789587E-4</v>
      </c>
    </row>
    <row r="1907" spans="1:1" x14ac:dyDescent="0.2">
      <c r="A1907">
        <f>'Remission rates'!$I$14</f>
        <v>8.0085904268789587E-4</v>
      </c>
    </row>
    <row r="1908" spans="1:1" x14ac:dyDescent="0.2">
      <c r="A1908">
        <f>'Remission rates'!$I$14</f>
        <v>8.0085904268789587E-4</v>
      </c>
    </row>
    <row r="1909" spans="1:1" x14ac:dyDescent="0.2">
      <c r="A1909">
        <f>'Remission rates'!$I$14</f>
        <v>8.0085904268789587E-4</v>
      </c>
    </row>
    <row r="1910" spans="1:1" x14ac:dyDescent="0.2">
      <c r="A1910">
        <f>'Remission rates'!$I$14</f>
        <v>8.0085904268789587E-4</v>
      </c>
    </row>
    <row r="1911" spans="1:1" x14ac:dyDescent="0.2">
      <c r="A1911">
        <f>'Remission rates'!$I$14</f>
        <v>8.0085904268789587E-4</v>
      </c>
    </row>
    <row r="1912" spans="1:1" x14ac:dyDescent="0.2">
      <c r="A1912">
        <f>'Remission rates'!$I$14</f>
        <v>8.0085904268789587E-4</v>
      </c>
    </row>
    <row r="1913" spans="1:1" x14ac:dyDescent="0.2">
      <c r="A1913">
        <f>'Remission rates'!$I$14</f>
        <v>8.0085904268789587E-4</v>
      </c>
    </row>
    <row r="1914" spans="1:1" x14ac:dyDescent="0.2">
      <c r="A1914">
        <f>'Remission rates'!$I$14</f>
        <v>8.0085904268789587E-4</v>
      </c>
    </row>
    <row r="1915" spans="1:1" x14ac:dyDescent="0.2">
      <c r="A1915">
        <f>'Remission rates'!$I$14</f>
        <v>8.0085904268789587E-4</v>
      </c>
    </row>
    <row r="1916" spans="1:1" x14ac:dyDescent="0.2">
      <c r="A1916">
        <f>'Remission rates'!$I$14</f>
        <v>8.0085904268789587E-4</v>
      </c>
    </row>
    <row r="1917" spans="1:1" x14ac:dyDescent="0.2">
      <c r="A1917">
        <f>'Remission rates'!$I$14</f>
        <v>8.0085904268789587E-4</v>
      </c>
    </row>
    <row r="1918" spans="1:1" x14ac:dyDescent="0.2">
      <c r="A1918">
        <f>'Remission rates'!$I$14</f>
        <v>8.0085904268789587E-4</v>
      </c>
    </row>
    <row r="1919" spans="1:1" x14ac:dyDescent="0.2">
      <c r="A1919">
        <f>'Remission rates'!$I$14</f>
        <v>8.0085904268789587E-4</v>
      </c>
    </row>
    <row r="1920" spans="1:1" x14ac:dyDescent="0.2">
      <c r="A1920">
        <f>'Remission rates'!$I$14</f>
        <v>8.0085904268789587E-4</v>
      </c>
    </row>
    <row r="1921" spans="1:1" x14ac:dyDescent="0.2">
      <c r="A1921">
        <f>'Remission rates'!$I$14</f>
        <v>8.0085904268789587E-4</v>
      </c>
    </row>
    <row r="1922" spans="1:1" x14ac:dyDescent="0.2">
      <c r="A1922">
        <f>'Remission rates'!$I$14</f>
        <v>8.0085904268789587E-4</v>
      </c>
    </row>
    <row r="1923" spans="1:1" x14ac:dyDescent="0.2">
      <c r="A1923">
        <f>'Remission rates'!$I$14</f>
        <v>8.0085904268789587E-4</v>
      </c>
    </row>
    <row r="1924" spans="1:1" x14ac:dyDescent="0.2">
      <c r="A1924">
        <f>'Remission rates'!$I$14</f>
        <v>8.0085904268789587E-4</v>
      </c>
    </row>
    <row r="1925" spans="1:1" x14ac:dyDescent="0.2">
      <c r="A1925">
        <f>'Remission rates'!$I$14</f>
        <v>8.0085904268789587E-4</v>
      </c>
    </row>
    <row r="1926" spans="1:1" x14ac:dyDescent="0.2">
      <c r="A1926">
        <f>'Remission rates'!$I$14</f>
        <v>8.0085904268789587E-4</v>
      </c>
    </row>
    <row r="1927" spans="1:1" x14ac:dyDescent="0.2">
      <c r="A1927">
        <f>'Remission rates'!$I$14</f>
        <v>8.0085904268789587E-4</v>
      </c>
    </row>
    <row r="1928" spans="1:1" x14ac:dyDescent="0.2">
      <c r="A1928">
        <f>'Remission rates'!$I$14</f>
        <v>8.0085904268789587E-4</v>
      </c>
    </row>
    <row r="1929" spans="1:1" x14ac:dyDescent="0.2">
      <c r="A1929">
        <f>'Remission rates'!$I$14</f>
        <v>8.0085904268789587E-4</v>
      </c>
    </row>
    <row r="1930" spans="1:1" x14ac:dyDescent="0.2">
      <c r="A1930">
        <f>'Remission rates'!$I$14</f>
        <v>8.0085904268789587E-4</v>
      </c>
    </row>
    <row r="1931" spans="1:1" x14ac:dyDescent="0.2">
      <c r="A1931">
        <f>'Remission rates'!$I$14</f>
        <v>8.0085904268789587E-4</v>
      </c>
    </row>
    <row r="1932" spans="1:1" x14ac:dyDescent="0.2">
      <c r="A1932">
        <f>'Remission rates'!$I$14</f>
        <v>8.0085904268789587E-4</v>
      </c>
    </row>
    <row r="1933" spans="1:1" x14ac:dyDescent="0.2">
      <c r="A1933">
        <f>'Remission rates'!$I$14</f>
        <v>8.0085904268789587E-4</v>
      </c>
    </row>
    <row r="1934" spans="1:1" x14ac:dyDescent="0.2">
      <c r="A1934">
        <f>'Remission rates'!$I$14</f>
        <v>8.0085904268789587E-4</v>
      </c>
    </row>
    <row r="1935" spans="1:1" x14ac:dyDescent="0.2">
      <c r="A1935">
        <f>'Remission rates'!$I$14</f>
        <v>8.0085904268789587E-4</v>
      </c>
    </row>
    <row r="1936" spans="1:1" x14ac:dyDescent="0.2">
      <c r="A1936">
        <f>'Remission rates'!$I$14</f>
        <v>8.0085904268789587E-4</v>
      </c>
    </row>
    <row r="1937" spans="1:1" x14ac:dyDescent="0.2">
      <c r="A1937">
        <f>'Remission rates'!$I$14</f>
        <v>8.0085904268789587E-4</v>
      </c>
    </row>
    <row r="1938" spans="1:1" x14ac:dyDescent="0.2">
      <c r="A1938">
        <f>'Remission rates'!$I$14</f>
        <v>8.0085904268789587E-4</v>
      </c>
    </row>
    <row r="1939" spans="1:1" x14ac:dyDescent="0.2">
      <c r="A1939">
        <f>'Remission rates'!$I$14</f>
        <v>8.0085904268789587E-4</v>
      </c>
    </row>
    <row r="1940" spans="1:1" x14ac:dyDescent="0.2">
      <c r="A1940">
        <f>'Remission rates'!$I$14</f>
        <v>8.0085904268789587E-4</v>
      </c>
    </row>
    <row r="1941" spans="1:1" x14ac:dyDescent="0.2">
      <c r="A1941">
        <f>'Remission rates'!$I$14</f>
        <v>8.0085904268789587E-4</v>
      </c>
    </row>
    <row r="1942" spans="1:1" x14ac:dyDescent="0.2">
      <c r="A1942">
        <f>'Remission rates'!$I$14</f>
        <v>8.0085904268789587E-4</v>
      </c>
    </row>
    <row r="1943" spans="1:1" x14ac:dyDescent="0.2">
      <c r="A1943">
        <f>'Remission rates'!$I$14</f>
        <v>8.0085904268789587E-4</v>
      </c>
    </row>
    <row r="1944" spans="1:1" x14ac:dyDescent="0.2">
      <c r="A1944">
        <f>'Remission rates'!$I$14</f>
        <v>8.0085904268789587E-4</v>
      </c>
    </row>
    <row r="1945" spans="1:1" x14ac:dyDescent="0.2">
      <c r="A1945">
        <f>'Remission rates'!$I$14</f>
        <v>8.0085904268789587E-4</v>
      </c>
    </row>
    <row r="1946" spans="1:1" x14ac:dyDescent="0.2">
      <c r="A1946">
        <f>'Remission rates'!$I$14</f>
        <v>8.0085904268789587E-4</v>
      </c>
    </row>
    <row r="1947" spans="1:1" x14ac:dyDescent="0.2">
      <c r="A1947">
        <f>'Remission rates'!$I$14</f>
        <v>8.0085904268789587E-4</v>
      </c>
    </row>
    <row r="1948" spans="1:1" x14ac:dyDescent="0.2">
      <c r="A1948">
        <f>'Remission rates'!$I$14</f>
        <v>8.0085904268789587E-4</v>
      </c>
    </row>
    <row r="1949" spans="1:1" x14ac:dyDescent="0.2">
      <c r="A1949">
        <f>'Remission rates'!$I$14</f>
        <v>8.0085904268789587E-4</v>
      </c>
    </row>
    <row r="1950" spans="1:1" x14ac:dyDescent="0.2">
      <c r="A1950">
        <f>'Remission rates'!$I$14</f>
        <v>8.0085904268789587E-4</v>
      </c>
    </row>
    <row r="1951" spans="1:1" x14ac:dyDescent="0.2">
      <c r="A1951">
        <f>'Remission rates'!$I$14</f>
        <v>8.0085904268789587E-4</v>
      </c>
    </row>
    <row r="1952" spans="1:1" x14ac:dyDescent="0.2">
      <c r="A1952">
        <f>'Remission rates'!$I$14</f>
        <v>8.0085904268789587E-4</v>
      </c>
    </row>
    <row r="1953" spans="1:1" x14ac:dyDescent="0.2">
      <c r="A1953">
        <f>'Remission rates'!$I$14</f>
        <v>8.0085904268789587E-4</v>
      </c>
    </row>
    <row r="1954" spans="1:1" x14ac:dyDescent="0.2">
      <c r="A1954">
        <f>'Remission rates'!$I$14</f>
        <v>8.0085904268789587E-4</v>
      </c>
    </row>
    <row r="1955" spans="1:1" x14ac:dyDescent="0.2">
      <c r="A1955">
        <f>'Remission rates'!$I$14</f>
        <v>8.0085904268789587E-4</v>
      </c>
    </row>
    <row r="1956" spans="1:1" x14ac:dyDescent="0.2">
      <c r="A1956">
        <f>'Remission rates'!$I$14</f>
        <v>8.0085904268789587E-4</v>
      </c>
    </row>
    <row r="1957" spans="1:1" x14ac:dyDescent="0.2">
      <c r="A1957">
        <f>'Remission rates'!$I$14</f>
        <v>8.0085904268789587E-4</v>
      </c>
    </row>
    <row r="1958" spans="1:1" x14ac:dyDescent="0.2">
      <c r="A1958">
        <f>'Remission rates'!$I$14</f>
        <v>8.0085904268789587E-4</v>
      </c>
    </row>
    <row r="1959" spans="1:1" x14ac:dyDescent="0.2">
      <c r="A1959">
        <f>'Remission rates'!$I$14</f>
        <v>8.0085904268789587E-4</v>
      </c>
    </row>
    <row r="1960" spans="1:1" x14ac:dyDescent="0.2">
      <c r="A1960">
        <f>'Remission rates'!$I$14</f>
        <v>8.0085904268789587E-4</v>
      </c>
    </row>
    <row r="1961" spans="1:1" x14ac:dyDescent="0.2">
      <c r="A1961">
        <f>'Remission rates'!$I$14</f>
        <v>8.0085904268789587E-4</v>
      </c>
    </row>
    <row r="1962" spans="1:1" x14ac:dyDescent="0.2">
      <c r="A1962">
        <f>'Remission rates'!$I$14</f>
        <v>8.0085904268789587E-4</v>
      </c>
    </row>
    <row r="1963" spans="1:1" x14ac:dyDescent="0.2">
      <c r="A1963">
        <f>'Remission rates'!$I$14</f>
        <v>8.0085904268789587E-4</v>
      </c>
    </row>
    <row r="1964" spans="1:1" x14ac:dyDescent="0.2">
      <c r="A1964">
        <f>'Remission rates'!$I$14</f>
        <v>8.0085904268789587E-4</v>
      </c>
    </row>
    <row r="1965" spans="1:1" x14ac:dyDescent="0.2">
      <c r="A1965">
        <f>'Remission rates'!$I$14</f>
        <v>8.0085904268789587E-4</v>
      </c>
    </row>
    <row r="1966" spans="1:1" x14ac:dyDescent="0.2">
      <c r="A1966">
        <f>'Remission rates'!$I$14</f>
        <v>8.0085904268789587E-4</v>
      </c>
    </row>
    <row r="1967" spans="1:1" x14ac:dyDescent="0.2">
      <c r="A1967">
        <f>'Remission rates'!$I$14</f>
        <v>8.0085904268789587E-4</v>
      </c>
    </row>
    <row r="1968" spans="1:1" x14ac:dyDescent="0.2">
      <c r="A1968">
        <f>'Remission rates'!$I$14</f>
        <v>8.0085904268789587E-4</v>
      </c>
    </row>
    <row r="1969" spans="1:1" x14ac:dyDescent="0.2">
      <c r="A1969">
        <f>'Remission rates'!$I$14</f>
        <v>8.0085904268789587E-4</v>
      </c>
    </row>
    <row r="1970" spans="1:1" x14ac:dyDescent="0.2">
      <c r="A1970">
        <f>'Remission rates'!$I$14</f>
        <v>8.0085904268789587E-4</v>
      </c>
    </row>
    <row r="1971" spans="1:1" x14ac:dyDescent="0.2">
      <c r="A1971">
        <f>'Remission rates'!$I$14</f>
        <v>8.0085904268789587E-4</v>
      </c>
    </row>
    <row r="1972" spans="1:1" x14ac:dyDescent="0.2">
      <c r="A1972">
        <f>'Remission rates'!$I$14</f>
        <v>8.0085904268789587E-4</v>
      </c>
    </row>
    <row r="1973" spans="1:1" x14ac:dyDescent="0.2">
      <c r="A1973">
        <f>'Remission rates'!$I$14</f>
        <v>8.0085904268789587E-4</v>
      </c>
    </row>
    <row r="1974" spans="1:1" x14ac:dyDescent="0.2">
      <c r="A1974">
        <f>'Remission rates'!$I$14</f>
        <v>8.0085904268789587E-4</v>
      </c>
    </row>
    <row r="1975" spans="1:1" x14ac:dyDescent="0.2">
      <c r="A1975">
        <f>'Remission rates'!$I$14</f>
        <v>8.0085904268789587E-4</v>
      </c>
    </row>
    <row r="1976" spans="1:1" x14ac:dyDescent="0.2">
      <c r="A1976">
        <f>'Remission rates'!$I$14</f>
        <v>8.0085904268789587E-4</v>
      </c>
    </row>
    <row r="1977" spans="1:1" x14ac:dyDescent="0.2">
      <c r="A1977">
        <f>'Remission rates'!$I$14</f>
        <v>8.0085904268789587E-4</v>
      </c>
    </row>
    <row r="1978" spans="1:1" x14ac:dyDescent="0.2">
      <c r="A1978">
        <f>'Remission rates'!$I$14</f>
        <v>8.0085904268789587E-4</v>
      </c>
    </row>
    <row r="1979" spans="1:1" x14ac:dyDescent="0.2">
      <c r="A1979">
        <f>'Remission rates'!$I$14</f>
        <v>8.0085904268789587E-4</v>
      </c>
    </row>
    <row r="1980" spans="1:1" x14ac:dyDescent="0.2">
      <c r="A1980">
        <f>'Remission rates'!$I$14</f>
        <v>8.0085904268789587E-4</v>
      </c>
    </row>
    <row r="1981" spans="1:1" x14ac:dyDescent="0.2">
      <c r="A1981">
        <f>'Remission rates'!$I$14</f>
        <v>8.0085904268789587E-4</v>
      </c>
    </row>
    <row r="1982" spans="1:1" x14ac:dyDescent="0.2">
      <c r="A1982">
        <f>'Remission rates'!$I$14</f>
        <v>8.0085904268789587E-4</v>
      </c>
    </row>
    <row r="1983" spans="1:1" x14ac:dyDescent="0.2">
      <c r="A1983">
        <f>'Remission rates'!$I$14</f>
        <v>8.0085904268789587E-4</v>
      </c>
    </row>
    <row r="1984" spans="1:1" x14ac:dyDescent="0.2">
      <c r="A1984">
        <f>'Remission rates'!$I$14</f>
        <v>8.0085904268789587E-4</v>
      </c>
    </row>
    <row r="1985" spans="1:1" x14ac:dyDescent="0.2">
      <c r="A1985">
        <f>'Remission rates'!$I$14</f>
        <v>8.0085904268789587E-4</v>
      </c>
    </row>
    <row r="1986" spans="1:1" x14ac:dyDescent="0.2">
      <c r="A1986">
        <f>'Remission rates'!$I$14</f>
        <v>8.0085904268789587E-4</v>
      </c>
    </row>
    <row r="1987" spans="1:1" x14ac:dyDescent="0.2">
      <c r="A1987">
        <f>'Remission rates'!$I$14</f>
        <v>8.0085904268789587E-4</v>
      </c>
    </row>
    <row r="1988" spans="1:1" x14ac:dyDescent="0.2">
      <c r="A1988">
        <f>'Remission rates'!$I$14</f>
        <v>8.0085904268789587E-4</v>
      </c>
    </row>
    <row r="1989" spans="1:1" x14ac:dyDescent="0.2">
      <c r="A1989">
        <f>'Remission rates'!$I$14</f>
        <v>8.0085904268789587E-4</v>
      </c>
    </row>
    <row r="1990" spans="1:1" x14ac:dyDescent="0.2">
      <c r="A1990">
        <f>'Remission rates'!$I$14</f>
        <v>8.0085904268789587E-4</v>
      </c>
    </row>
    <row r="1991" spans="1:1" x14ac:dyDescent="0.2">
      <c r="A1991">
        <f>'Remission rates'!$I$14</f>
        <v>8.0085904268789587E-4</v>
      </c>
    </row>
    <row r="1992" spans="1:1" x14ac:dyDescent="0.2">
      <c r="A1992">
        <f>'Remission rates'!$I$14</f>
        <v>8.0085904268789587E-4</v>
      </c>
    </row>
    <row r="1993" spans="1:1" x14ac:dyDescent="0.2">
      <c r="A1993">
        <f>'Remission rates'!$I$14</f>
        <v>8.0085904268789587E-4</v>
      </c>
    </row>
    <row r="1994" spans="1:1" x14ac:dyDescent="0.2">
      <c r="A1994">
        <f>'Remission rates'!$I$14</f>
        <v>8.0085904268789587E-4</v>
      </c>
    </row>
    <row r="1995" spans="1:1" x14ac:dyDescent="0.2">
      <c r="A1995">
        <f>'Remission rates'!$I$14</f>
        <v>8.0085904268789587E-4</v>
      </c>
    </row>
    <row r="1996" spans="1:1" x14ac:dyDescent="0.2">
      <c r="A1996">
        <f>'Remission rates'!$I$14</f>
        <v>8.0085904268789587E-4</v>
      </c>
    </row>
    <row r="1997" spans="1:1" x14ac:dyDescent="0.2">
      <c r="A1997">
        <f>'Remission rates'!$I$14</f>
        <v>8.0085904268789587E-4</v>
      </c>
    </row>
    <row r="1998" spans="1:1" x14ac:dyDescent="0.2">
      <c r="A1998">
        <f>'Remission rates'!$I$14</f>
        <v>8.0085904268789587E-4</v>
      </c>
    </row>
    <row r="1999" spans="1:1" x14ac:dyDescent="0.2">
      <c r="A1999">
        <f>'Remission rates'!$I$14</f>
        <v>8.0085904268789587E-4</v>
      </c>
    </row>
    <row r="2000" spans="1:1" x14ac:dyDescent="0.2">
      <c r="A2000">
        <f>'Remission rates'!$I$14</f>
        <v>8.0085904268789587E-4</v>
      </c>
    </row>
    <row r="2001" spans="1:1" x14ac:dyDescent="0.2">
      <c r="A2001">
        <f>'Remission rates'!$I$14</f>
        <v>8.0085904268789587E-4</v>
      </c>
    </row>
    <row r="2002" spans="1:1" x14ac:dyDescent="0.2">
      <c r="A2002">
        <f>'Remission rates'!$I$14</f>
        <v>8.0085904268789587E-4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DB8B2-198F-4361-9759-9E130E913FD6}">
  <dimension ref="A1:I2"/>
  <sheetViews>
    <sheetView workbookViewId="0">
      <selection activeCell="E3" sqref="E3"/>
    </sheetView>
  </sheetViews>
  <sheetFormatPr defaultColWidth="8.85546875" defaultRowHeight="12.75" x14ac:dyDescent="0.2"/>
  <cols>
    <col min="1" max="1" width="12.140625" customWidth="1"/>
    <col min="2" max="2" width="10.42578125" customWidth="1"/>
    <col min="4" max="4" width="13.7109375" customWidth="1"/>
    <col min="6" max="6" width="15" customWidth="1"/>
    <col min="8" max="8" width="12.42578125" customWidth="1"/>
  </cols>
  <sheetData>
    <row r="1" spans="1:9" x14ac:dyDescent="0.2">
      <c r="A1" t="str">
        <f>input!I3</f>
        <v>Symptomatic</v>
      </c>
      <c r="B1" t="str">
        <f>input!J3</f>
        <v>Diagnosed</v>
      </c>
      <c r="C1" t="str">
        <f>input!K3</f>
        <v>No_diagnosis_virt</v>
      </c>
      <c r="D1" t="str">
        <f>input!L3</f>
        <v>Treatment_start</v>
      </c>
      <c r="E1" t="str">
        <f>input!M3</f>
        <v>No_treatment_virt</v>
      </c>
      <c r="F1" t="str">
        <f>input!N3</f>
        <v>Unconrtrolled</v>
      </c>
      <c r="G1" t="str">
        <f>input!O3</f>
        <v>Controlled</v>
      </c>
      <c r="H1" t="str">
        <f>input!P3</f>
        <v>Symptom_free</v>
      </c>
      <c r="I1" t="str">
        <f>input!Q3</f>
        <v>Remission_virt</v>
      </c>
    </row>
    <row r="2" spans="1:9" x14ac:dyDescent="0.2">
      <c r="A2">
        <v>6</v>
      </c>
      <c r="B2">
        <v>6</v>
      </c>
      <c r="C2">
        <v>6</v>
      </c>
      <c r="D2">
        <v>6</v>
      </c>
      <c r="E2">
        <v>6</v>
      </c>
      <c r="F2">
        <v>6</v>
      </c>
      <c r="G2">
        <v>14</v>
      </c>
      <c r="H2">
        <v>16</v>
      </c>
      <c r="I2">
        <v>16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E7B2E-67E4-43A5-A8AE-167AF5A3AAEF}">
  <dimension ref="A1:C199"/>
  <sheetViews>
    <sheetView tabSelected="1" workbookViewId="0">
      <selection activeCell="F8" sqref="F8"/>
    </sheetView>
  </sheetViews>
  <sheetFormatPr defaultColWidth="8.85546875" defaultRowHeight="12.75" x14ac:dyDescent="0.2"/>
  <sheetData>
    <row r="1" spans="1:3" x14ac:dyDescent="0.2">
      <c r="A1" t="s">
        <v>4</v>
      </c>
      <c r="B1" t="s">
        <v>3</v>
      </c>
      <c r="C1" t="s">
        <v>23</v>
      </c>
    </row>
    <row r="2" spans="1:3" x14ac:dyDescent="0.2">
      <c r="A2">
        <v>0.61399999999999999</v>
      </c>
      <c r="B2">
        <v>0.30880000000000002</v>
      </c>
      <c r="C2">
        <v>7.7200000000000005E-2</v>
      </c>
    </row>
    <row r="3" spans="1:3" x14ac:dyDescent="0.2">
      <c r="A3">
        <v>0.56472999999999995</v>
      </c>
      <c r="B3">
        <v>0.38346999999999998</v>
      </c>
      <c r="C3">
        <v>7.238E-2</v>
      </c>
    </row>
    <row r="4" spans="1:3" x14ac:dyDescent="0.2">
      <c r="A4">
        <v>0.51805999999999996</v>
      </c>
      <c r="B4">
        <v>0.44646999999999998</v>
      </c>
      <c r="C4">
        <v>7.0559999999999998E-2</v>
      </c>
    </row>
    <row r="5" spans="1:3" x14ac:dyDescent="0.2">
      <c r="A5">
        <v>0.47394999999999998</v>
      </c>
      <c r="B5">
        <v>0.49879000000000001</v>
      </c>
      <c r="C5">
        <v>7.1480000000000002E-2</v>
      </c>
    </row>
    <row r="6" spans="1:3" x14ac:dyDescent="0.2">
      <c r="A6">
        <v>0.43234</v>
      </c>
      <c r="B6">
        <v>0.54144000000000003</v>
      </c>
      <c r="C6">
        <v>7.492E-2</v>
      </c>
    </row>
    <row r="7" spans="1:3" x14ac:dyDescent="0.2">
      <c r="A7">
        <v>0.39319999999999999</v>
      </c>
      <c r="B7">
        <v>0.57538</v>
      </c>
      <c r="C7">
        <v>8.0610000000000001E-2</v>
      </c>
    </row>
    <row r="8" spans="1:3" x14ac:dyDescent="0.2">
      <c r="A8">
        <v>0.35647000000000001</v>
      </c>
      <c r="B8">
        <v>0.60162000000000004</v>
      </c>
      <c r="C8">
        <v>8.8319999999999996E-2</v>
      </c>
    </row>
    <row r="9" spans="1:3" x14ac:dyDescent="0.2">
      <c r="A9">
        <v>0.32211000000000001</v>
      </c>
      <c r="B9">
        <v>0.62114999999999998</v>
      </c>
      <c r="C9">
        <v>9.7799999999999998E-2</v>
      </c>
    </row>
    <row r="10" spans="1:3" x14ac:dyDescent="0.2">
      <c r="A10">
        <v>0.29006999999999999</v>
      </c>
      <c r="B10">
        <v>0.63493999999999995</v>
      </c>
      <c r="C10">
        <v>0.10879999999999999</v>
      </c>
    </row>
    <row r="11" spans="1:3" x14ac:dyDescent="0.2">
      <c r="A11">
        <v>0.26029999999999998</v>
      </c>
      <c r="B11">
        <v>0.64400000000000002</v>
      </c>
      <c r="C11">
        <v>0.12109</v>
      </c>
    </row>
    <row r="12" spans="1:3" x14ac:dyDescent="0.2">
      <c r="A12">
        <v>0.23277</v>
      </c>
      <c r="B12">
        <v>0.64931000000000005</v>
      </c>
      <c r="C12">
        <v>0.13439999999999999</v>
      </c>
    </row>
    <row r="13" spans="1:3" x14ac:dyDescent="0.2">
      <c r="A13">
        <v>0.20741999999999999</v>
      </c>
      <c r="B13">
        <v>0.65185999999999999</v>
      </c>
      <c r="C13">
        <v>0.14851</v>
      </c>
    </row>
    <row r="14" spans="1:3" x14ac:dyDescent="0.2">
      <c r="A14">
        <v>0.1842</v>
      </c>
      <c r="B14">
        <v>0.65264</v>
      </c>
      <c r="C14">
        <v>0.16316</v>
      </c>
    </row>
    <row r="15" spans="1:3" x14ac:dyDescent="0.2">
      <c r="A15">
        <v>0.16306999999999999</v>
      </c>
      <c r="B15">
        <v>0.65264</v>
      </c>
      <c r="C15">
        <v>0.17810999999999999</v>
      </c>
    </row>
    <row r="16" spans="1:3" x14ac:dyDescent="0.2">
      <c r="A16">
        <v>0.14399000000000001</v>
      </c>
      <c r="B16">
        <v>0.65264</v>
      </c>
      <c r="C16">
        <v>0.19311</v>
      </c>
    </row>
    <row r="17" spans="1:3" x14ac:dyDescent="0.2">
      <c r="A17">
        <v>0.12690000000000001</v>
      </c>
      <c r="B17">
        <v>0.65264</v>
      </c>
      <c r="C17">
        <v>0.20791999999999999</v>
      </c>
    </row>
    <row r="18" spans="1:3" x14ac:dyDescent="0.2">
      <c r="A18">
        <v>0.11176</v>
      </c>
      <c r="B18">
        <v>0.65264</v>
      </c>
      <c r="C18">
        <v>0.22228999999999999</v>
      </c>
    </row>
    <row r="19" spans="1:3" x14ac:dyDescent="0.2">
      <c r="A19">
        <v>9.8530000000000006E-2</v>
      </c>
      <c r="B19">
        <v>0.65264</v>
      </c>
      <c r="C19">
        <v>0.23598</v>
      </c>
    </row>
    <row r="20" spans="1:3" x14ac:dyDescent="0.2">
      <c r="A20">
        <v>8.7150000000000005E-2</v>
      </c>
      <c r="B20">
        <v>0.65264</v>
      </c>
      <c r="C20">
        <v>0.24875</v>
      </c>
    </row>
    <row r="21" spans="1:3" x14ac:dyDescent="0.2">
      <c r="A21">
        <v>7.7579999999999996E-2</v>
      </c>
      <c r="B21">
        <v>0.65264</v>
      </c>
      <c r="C21">
        <v>0.26033000000000001</v>
      </c>
    </row>
    <row r="22" spans="1:3" x14ac:dyDescent="0.2">
      <c r="A22">
        <v>6.9769999999999999E-2</v>
      </c>
      <c r="B22">
        <v>0.65264</v>
      </c>
      <c r="C22">
        <v>0.27050999999999997</v>
      </c>
    </row>
    <row r="23" spans="1:3" x14ac:dyDescent="0.2">
      <c r="A23">
        <v>6.3689999999999997E-2</v>
      </c>
      <c r="B23">
        <v>0.65264</v>
      </c>
      <c r="C23">
        <v>0.27900999999999998</v>
      </c>
    </row>
    <row r="24" spans="1:3" x14ac:dyDescent="0.2">
      <c r="A24">
        <v>5.9270000000000003E-2</v>
      </c>
      <c r="B24">
        <v>0.65264</v>
      </c>
      <c r="C24">
        <v>0.28560999999999998</v>
      </c>
    </row>
    <row r="25" spans="1:3" x14ac:dyDescent="0.2">
      <c r="A25">
        <v>5.6480000000000002E-2</v>
      </c>
      <c r="B25">
        <v>0.65264</v>
      </c>
      <c r="C25">
        <v>0.29005999999999998</v>
      </c>
    </row>
    <row r="26" spans="1:3" x14ac:dyDescent="0.2">
      <c r="A26">
        <v>5.5259999999999997E-2</v>
      </c>
      <c r="B26">
        <v>0.65264</v>
      </c>
      <c r="C26">
        <v>0.29210000000000003</v>
      </c>
    </row>
    <row r="27" spans="1:3" x14ac:dyDescent="0.2">
      <c r="A27">
        <v>5.5259999999999997E-2</v>
      </c>
      <c r="B27">
        <v>0.65264</v>
      </c>
      <c r="C27">
        <v>0.29210000000000003</v>
      </c>
    </row>
    <row r="28" spans="1:3" x14ac:dyDescent="0.2">
      <c r="A28">
        <v>5.5259999999999997E-2</v>
      </c>
      <c r="B28">
        <v>0.65264</v>
      </c>
      <c r="C28">
        <v>0.29210000000000003</v>
      </c>
    </row>
    <row r="29" spans="1:3" x14ac:dyDescent="0.2">
      <c r="A29">
        <v>5.5259999999999997E-2</v>
      </c>
      <c r="B29">
        <v>0.65264</v>
      </c>
      <c r="C29">
        <v>0.29210000000000003</v>
      </c>
    </row>
    <row r="30" spans="1:3" x14ac:dyDescent="0.2">
      <c r="A30">
        <v>5.5259999999999997E-2</v>
      </c>
      <c r="B30">
        <v>0.65264</v>
      </c>
      <c r="C30">
        <v>0.29210000000000003</v>
      </c>
    </row>
    <row r="31" spans="1:3" x14ac:dyDescent="0.2">
      <c r="A31">
        <v>5.5259999999999997E-2</v>
      </c>
      <c r="B31">
        <v>0.65264</v>
      </c>
      <c r="C31">
        <v>0.29210000000000003</v>
      </c>
    </row>
    <row r="32" spans="1:3" x14ac:dyDescent="0.2">
      <c r="A32">
        <v>5.5259999999999997E-2</v>
      </c>
      <c r="B32">
        <v>0.65264</v>
      </c>
      <c r="C32">
        <v>0.29210000000000003</v>
      </c>
    </row>
    <row r="33" spans="1:3" x14ac:dyDescent="0.2">
      <c r="A33">
        <v>5.5259999999999997E-2</v>
      </c>
      <c r="B33">
        <v>0.65264</v>
      </c>
      <c r="C33" s="9">
        <v>0.29210000000000003</v>
      </c>
    </row>
    <row r="34" spans="1:3" x14ac:dyDescent="0.2">
      <c r="A34">
        <v>5.5259999999999997E-2</v>
      </c>
      <c r="B34">
        <v>0.65264</v>
      </c>
      <c r="C34" s="9">
        <v>0.29210000000000003</v>
      </c>
    </row>
    <row r="35" spans="1:3" x14ac:dyDescent="0.2">
      <c r="A35">
        <v>5.5259999999999997E-2</v>
      </c>
      <c r="B35">
        <v>0.65264</v>
      </c>
      <c r="C35" s="9">
        <v>0.29210000000000003</v>
      </c>
    </row>
    <row r="36" spans="1:3" x14ac:dyDescent="0.2">
      <c r="A36">
        <v>5.5259999999999997E-2</v>
      </c>
      <c r="B36">
        <v>0.65264</v>
      </c>
      <c r="C36" s="9">
        <v>0.29210000000000003</v>
      </c>
    </row>
    <row r="37" spans="1:3" x14ac:dyDescent="0.2">
      <c r="A37">
        <v>5.5259999999999997E-2</v>
      </c>
      <c r="B37">
        <v>0.65264</v>
      </c>
      <c r="C37" s="9">
        <v>0.29210000000000003</v>
      </c>
    </row>
    <row r="38" spans="1:3" x14ac:dyDescent="0.2">
      <c r="A38">
        <v>5.5259999999999997E-2</v>
      </c>
      <c r="B38">
        <v>0.65264</v>
      </c>
      <c r="C38" s="9">
        <v>0.29210000000000003</v>
      </c>
    </row>
    <row r="39" spans="1:3" x14ac:dyDescent="0.2">
      <c r="A39">
        <v>5.5259999999999997E-2</v>
      </c>
      <c r="B39">
        <v>0.65264</v>
      </c>
      <c r="C39" s="9">
        <v>0.29210000000000003</v>
      </c>
    </row>
    <row r="40" spans="1:3" x14ac:dyDescent="0.2">
      <c r="A40">
        <v>5.5259999999999997E-2</v>
      </c>
      <c r="B40">
        <v>0.65264</v>
      </c>
      <c r="C40" s="9">
        <v>0.29210000000000003</v>
      </c>
    </row>
    <row r="41" spans="1:3" x14ac:dyDescent="0.2">
      <c r="A41">
        <v>5.5259999999999997E-2</v>
      </c>
      <c r="B41">
        <v>0.65264</v>
      </c>
      <c r="C41" s="9">
        <v>0.29210000000000003</v>
      </c>
    </row>
    <row r="42" spans="1:3" x14ac:dyDescent="0.2">
      <c r="A42">
        <v>5.5259999999999997E-2</v>
      </c>
      <c r="B42">
        <v>0.65264</v>
      </c>
      <c r="C42" s="9">
        <v>0.29210000000000003</v>
      </c>
    </row>
    <row r="43" spans="1:3" x14ac:dyDescent="0.2">
      <c r="A43">
        <v>5.5259999999999997E-2</v>
      </c>
      <c r="B43">
        <v>0.65264</v>
      </c>
      <c r="C43" s="9">
        <v>0.29210000000000003</v>
      </c>
    </row>
    <row r="44" spans="1:3" x14ac:dyDescent="0.2">
      <c r="A44">
        <v>5.5259999999999997E-2</v>
      </c>
      <c r="B44">
        <v>0.65264</v>
      </c>
      <c r="C44" s="9">
        <v>0.29210000000000003</v>
      </c>
    </row>
    <row r="45" spans="1:3" x14ac:dyDescent="0.2">
      <c r="A45">
        <v>5.5259999999999997E-2</v>
      </c>
      <c r="B45">
        <v>0.65264</v>
      </c>
      <c r="C45" s="9">
        <v>0.29210000000000003</v>
      </c>
    </row>
    <row r="46" spans="1:3" x14ac:dyDescent="0.2">
      <c r="A46">
        <v>5.5259999999999997E-2</v>
      </c>
      <c r="B46">
        <v>0.65264</v>
      </c>
      <c r="C46" s="9">
        <v>0.29210000000000003</v>
      </c>
    </row>
    <row r="47" spans="1:3" x14ac:dyDescent="0.2">
      <c r="A47">
        <v>5.5259999999999997E-2</v>
      </c>
      <c r="B47">
        <v>0.65264</v>
      </c>
      <c r="C47" s="9">
        <v>0.29210000000000003</v>
      </c>
    </row>
    <row r="48" spans="1:3" x14ac:dyDescent="0.2">
      <c r="A48">
        <v>5.5259999999999997E-2</v>
      </c>
      <c r="B48">
        <v>0.65264</v>
      </c>
      <c r="C48" s="9">
        <v>0.29210000000000003</v>
      </c>
    </row>
    <row r="49" spans="1:3" x14ac:dyDescent="0.2">
      <c r="A49">
        <v>5.5259999999999997E-2</v>
      </c>
      <c r="B49">
        <v>0.65264</v>
      </c>
      <c r="C49" s="9">
        <v>0.29210000000000003</v>
      </c>
    </row>
    <row r="50" spans="1:3" x14ac:dyDescent="0.2">
      <c r="A50">
        <v>5.5259999999999997E-2</v>
      </c>
      <c r="B50">
        <v>0.65264</v>
      </c>
      <c r="C50" s="9">
        <v>0.29210000000000003</v>
      </c>
    </row>
    <row r="51" spans="1:3" x14ac:dyDescent="0.2">
      <c r="A51">
        <v>5.5259999999999997E-2</v>
      </c>
      <c r="B51">
        <v>0.65264</v>
      </c>
      <c r="C51" s="9">
        <v>0.29210000000000003</v>
      </c>
    </row>
    <row r="52" spans="1:3" x14ac:dyDescent="0.2">
      <c r="A52">
        <v>5.5259999999999997E-2</v>
      </c>
      <c r="B52">
        <v>0.65264</v>
      </c>
      <c r="C52" s="9">
        <v>0.29210000000000003</v>
      </c>
    </row>
    <row r="53" spans="1:3" x14ac:dyDescent="0.2">
      <c r="A53">
        <v>5.5259999999999997E-2</v>
      </c>
      <c r="B53">
        <v>0.65264</v>
      </c>
      <c r="C53" s="9">
        <v>0.29210000000000003</v>
      </c>
    </row>
    <row r="54" spans="1:3" x14ac:dyDescent="0.2">
      <c r="A54">
        <v>5.5259999999999997E-2</v>
      </c>
      <c r="B54">
        <v>0.65264</v>
      </c>
      <c r="C54" s="9">
        <v>0.29210000000000003</v>
      </c>
    </row>
    <row r="55" spans="1:3" x14ac:dyDescent="0.2">
      <c r="A55">
        <v>5.5259999999999997E-2</v>
      </c>
      <c r="B55">
        <v>0.65264</v>
      </c>
      <c r="C55" s="9">
        <v>0.29210000000000003</v>
      </c>
    </row>
    <row r="56" spans="1:3" x14ac:dyDescent="0.2">
      <c r="A56">
        <v>5.5259999999999997E-2</v>
      </c>
      <c r="B56">
        <v>0.65264</v>
      </c>
      <c r="C56" s="9">
        <v>0.29210000000000003</v>
      </c>
    </row>
    <row r="57" spans="1:3" x14ac:dyDescent="0.2">
      <c r="A57">
        <v>5.5259999999999997E-2</v>
      </c>
      <c r="B57">
        <v>0.65264</v>
      </c>
      <c r="C57" s="9">
        <v>0.29210000000000003</v>
      </c>
    </row>
    <row r="58" spans="1:3" x14ac:dyDescent="0.2">
      <c r="A58">
        <v>5.5259999999999997E-2</v>
      </c>
      <c r="B58">
        <v>0.65264</v>
      </c>
      <c r="C58" s="9">
        <v>0.29210000000000003</v>
      </c>
    </row>
    <row r="59" spans="1:3" x14ac:dyDescent="0.2">
      <c r="A59">
        <v>5.5259999999999997E-2</v>
      </c>
      <c r="B59">
        <v>0.65264</v>
      </c>
      <c r="C59" s="9">
        <v>0.29210000000000003</v>
      </c>
    </row>
    <row r="60" spans="1:3" x14ac:dyDescent="0.2">
      <c r="A60">
        <v>5.5259999999999997E-2</v>
      </c>
      <c r="B60">
        <v>0.65264</v>
      </c>
      <c r="C60" s="9">
        <v>0.29210000000000003</v>
      </c>
    </row>
    <row r="61" spans="1:3" x14ac:dyDescent="0.2">
      <c r="A61">
        <v>5.5259999999999997E-2</v>
      </c>
      <c r="B61">
        <v>0.65264</v>
      </c>
      <c r="C61" s="9">
        <v>0.29210000000000003</v>
      </c>
    </row>
    <row r="62" spans="1:3" x14ac:dyDescent="0.2">
      <c r="A62">
        <v>5.5259999999999997E-2</v>
      </c>
      <c r="B62">
        <v>0.65264</v>
      </c>
      <c r="C62" s="9">
        <v>0.29210000000000003</v>
      </c>
    </row>
    <row r="63" spans="1:3" x14ac:dyDescent="0.2">
      <c r="A63">
        <v>5.5259999999999997E-2</v>
      </c>
      <c r="B63">
        <v>0.65264</v>
      </c>
      <c r="C63" s="9">
        <v>0.29210000000000003</v>
      </c>
    </row>
    <row r="64" spans="1:3" x14ac:dyDescent="0.2">
      <c r="A64">
        <v>5.5259999999999997E-2</v>
      </c>
      <c r="B64">
        <v>0.65264</v>
      </c>
      <c r="C64" s="9">
        <v>0.29210000000000003</v>
      </c>
    </row>
    <row r="65" spans="1:3" x14ac:dyDescent="0.2">
      <c r="A65">
        <v>5.5259999999999997E-2</v>
      </c>
      <c r="B65">
        <v>0.65264</v>
      </c>
      <c r="C65" s="9">
        <v>0.29210000000000003</v>
      </c>
    </row>
    <row r="66" spans="1:3" x14ac:dyDescent="0.2">
      <c r="A66">
        <v>5.5259999999999997E-2</v>
      </c>
      <c r="B66">
        <v>0.65264</v>
      </c>
      <c r="C66" s="9">
        <v>0.29210000000000003</v>
      </c>
    </row>
    <row r="67" spans="1:3" x14ac:dyDescent="0.2">
      <c r="A67">
        <v>5.5259999999999997E-2</v>
      </c>
      <c r="B67">
        <v>0.65264</v>
      </c>
      <c r="C67" s="9">
        <v>0.29210000000000003</v>
      </c>
    </row>
    <row r="68" spans="1:3" x14ac:dyDescent="0.2">
      <c r="A68">
        <v>5.5259999999999997E-2</v>
      </c>
      <c r="B68">
        <v>0.65264</v>
      </c>
      <c r="C68" s="9">
        <v>0.29210000000000003</v>
      </c>
    </row>
    <row r="69" spans="1:3" x14ac:dyDescent="0.2">
      <c r="A69">
        <v>5.5259999999999997E-2</v>
      </c>
      <c r="B69">
        <v>0.65264</v>
      </c>
      <c r="C69" s="9">
        <v>0.29210000000000003</v>
      </c>
    </row>
    <row r="70" spans="1:3" x14ac:dyDescent="0.2">
      <c r="A70">
        <v>5.5259999999999997E-2</v>
      </c>
      <c r="B70">
        <v>0.65264</v>
      </c>
      <c r="C70" s="9">
        <v>0.29210000000000003</v>
      </c>
    </row>
    <row r="71" spans="1:3" x14ac:dyDescent="0.2">
      <c r="A71">
        <v>5.5259999999999997E-2</v>
      </c>
      <c r="B71">
        <v>0.65264</v>
      </c>
      <c r="C71" s="9">
        <v>0.29210000000000003</v>
      </c>
    </row>
    <row r="72" spans="1:3" x14ac:dyDescent="0.2">
      <c r="A72">
        <v>5.5259999999999997E-2</v>
      </c>
      <c r="B72">
        <v>0.65264</v>
      </c>
      <c r="C72" s="9">
        <v>0.29210000000000003</v>
      </c>
    </row>
    <row r="73" spans="1:3" x14ac:dyDescent="0.2">
      <c r="A73">
        <v>5.5259999999999997E-2</v>
      </c>
      <c r="B73">
        <v>0.65264</v>
      </c>
      <c r="C73" s="9">
        <v>0.29210000000000003</v>
      </c>
    </row>
    <row r="74" spans="1:3" x14ac:dyDescent="0.2">
      <c r="A74">
        <v>5.5259999999999997E-2</v>
      </c>
      <c r="B74">
        <v>0.65264</v>
      </c>
      <c r="C74" s="9">
        <v>0.29210000000000003</v>
      </c>
    </row>
    <row r="75" spans="1:3" x14ac:dyDescent="0.2">
      <c r="A75">
        <v>5.5259999999999997E-2</v>
      </c>
      <c r="B75">
        <v>0.65264</v>
      </c>
      <c r="C75" s="9">
        <v>0.29210000000000003</v>
      </c>
    </row>
    <row r="76" spans="1:3" x14ac:dyDescent="0.2">
      <c r="A76">
        <v>5.5259999999999997E-2</v>
      </c>
      <c r="B76">
        <v>0.65264</v>
      </c>
      <c r="C76" s="9">
        <v>0.29210000000000003</v>
      </c>
    </row>
    <row r="77" spans="1:3" x14ac:dyDescent="0.2">
      <c r="A77">
        <v>5.5259999999999997E-2</v>
      </c>
      <c r="B77">
        <v>0.65264</v>
      </c>
      <c r="C77" s="9">
        <v>0.29210000000000003</v>
      </c>
    </row>
    <row r="78" spans="1:3" x14ac:dyDescent="0.2">
      <c r="A78">
        <v>5.5259999999999997E-2</v>
      </c>
      <c r="B78">
        <v>0.65264</v>
      </c>
      <c r="C78" s="9">
        <v>0.29210000000000003</v>
      </c>
    </row>
    <row r="79" spans="1:3" x14ac:dyDescent="0.2">
      <c r="A79">
        <v>5.5259999999999997E-2</v>
      </c>
      <c r="B79">
        <v>0.65264</v>
      </c>
      <c r="C79" s="9">
        <v>0.29210000000000003</v>
      </c>
    </row>
    <row r="80" spans="1:3" x14ac:dyDescent="0.2">
      <c r="A80">
        <v>5.5259999999999997E-2</v>
      </c>
      <c r="B80">
        <v>0.65264</v>
      </c>
      <c r="C80" s="9">
        <v>0.29210000000000003</v>
      </c>
    </row>
    <row r="81" spans="1:3" x14ac:dyDescent="0.2">
      <c r="A81">
        <v>5.5259999999999997E-2</v>
      </c>
      <c r="B81">
        <v>0.65264</v>
      </c>
      <c r="C81" s="9">
        <v>0.29210000000000003</v>
      </c>
    </row>
    <row r="82" spans="1:3" x14ac:dyDescent="0.2">
      <c r="A82">
        <v>5.5259999999999997E-2</v>
      </c>
      <c r="B82">
        <v>0.65264</v>
      </c>
      <c r="C82" s="9">
        <v>0.29210000000000003</v>
      </c>
    </row>
    <row r="83" spans="1:3" x14ac:dyDescent="0.2">
      <c r="A83">
        <v>5.5259999999999997E-2</v>
      </c>
      <c r="B83">
        <v>0.65264</v>
      </c>
      <c r="C83" s="9">
        <v>0.29210000000000003</v>
      </c>
    </row>
    <row r="84" spans="1:3" x14ac:dyDescent="0.2">
      <c r="A84">
        <v>5.5259999999999997E-2</v>
      </c>
      <c r="B84">
        <v>0.65264</v>
      </c>
      <c r="C84" s="9">
        <v>0.29210000000000003</v>
      </c>
    </row>
    <row r="85" spans="1:3" x14ac:dyDescent="0.2">
      <c r="A85">
        <v>5.5259999999999997E-2</v>
      </c>
      <c r="B85">
        <v>0.65264</v>
      </c>
      <c r="C85" s="9">
        <v>0.29210000000000003</v>
      </c>
    </row>
    <row r="86" spans="1:3" x14ac:dyDescent="0.2">
      <c r="A86">
        <v>5.5259999999999997E-2</v>
      </c>
      <c r="B86">
        <v>0.65264</v>
      </c>
      <c r="C86" s="9">
        <v>0.29210000000000003</v>
      </c>
    </row>
    <row r="87" spans="1:3" x14ac:dyDescent="0.2">
      <c r="A87">
        <v>5.5259999999999997E-2</v>
      </c>
      <c r="B87">
        <v>0.65264</v>
      </c>
      <c r="C87" s="9">
        <v>0.29210000000000003</v>
      </c>
    </row>
    <row r="88" spans="1:3" x14ac:dyDescent="0.2">
      <c r="A88">
        <v>5.5259999999999997E-2</v>
      </c>
      <c r="B88">
        <v>0.65264</v>
      </c>
      <c r="C88" s="9">
        <v>0.29210000000000003</v>
      </c>
    </row>
    <row r="89" spans="1:3" x14ac:dyDescent="0.2">
      <c r="A89">
        <v>5.5259999999999997E-2</v>
      </c>
      <c r="B89">
        <v>0.65264</v>
      </c>
      <c r="C89" s="9">
        <v>0.29210000000000003</v>
      </c>
    </row>
    <row r="90" spans="1:3" x14ac:dyDescent="0.2">
      <c r="A90">
        <v>5.5259999999999997E-2</v>
      </c>
      <c r="B90">
        <v>0.65264</v>
      </c>
      <c r="C90" s="9">
        <v>0.29210000000000003</v>
      </c>
    </row>
    <row r="91" spans="1:3" x14ac:dyDescent="0.2">
      <c r="A91">
        <v>5.5259999999999997E-2</v>
      </c>
      <c r="B91">
        <v>0.65264</v>
      </c>
      <c r="C91" s="9">
        <v>0.29210000000000003</v>
      </c>
    </row>
    <row r="92" spans="1:3" x14ac:dyDescent="0.2">
      <c r="A92">
        <v>5.5259999999999997E-2</v>
      </c>
      <c r="B92">
        <v>0.65264</v>
      </c>
      <c r="C92" s="9">
        <v>0.29210000000000003</v>
      </c>
    </row>
    <row r="93" spans="1:3" x14ac:dyDescent="0.2">
      <c r="A93">
        <v>5.5259999999999997E-2</v>
      </c>
      <c r="B93">
        <v>0.65264</v>
      </c>
      <c r="C93" s="9">
        <v>0.29210000000000003</v>
      </c>
    </row>
    <row r="94" spans="1:3" x14ac:dyDescent="0.2">
      <c r="A94">
        <v>5.5259999999999997E-2</v>
      </c>
      <c r="B94">
        <v>0.65264</v>
      </c>
      <c r="C94" s="9">
        <v>0.29210000000000003</v>
      </c>
    </row>
    <row r="95" spans="1:3" x14ac:dyDescent="0.2">
      <c r="A95">
        <v>5.5259999999999997E-2</v>
      </c>
      <c r="B95">
        <v>0.65264</v>
      </c>
      <c r="C95" s="9">
        <v>0.29210000000000003</v>
      </c>
    </row>
    <row r="96" spans="1:3" x14ac:dyDescent="0.2">
      <c r="A96">
        <v>5.5259999999999997E-2</v>
      </c>
      <c r="B96">
        <v>0.65264</v>
      </c>
      <c r="C96" s="9">
        <v>0.29210000000000003</v>
      </c>
    </row>
    <row r="97" spans="1:3" x14ac:dyDescent="0.2">
      <c r="A97">
        <v>5.5259999999999997E-2</v>
      </c>
      <c r="B97">
        <v>0.65264</v>
      </c>
      <c r="C97" s="9">
        <v>0.29210000000000003</v>
      </c>
    </row>
    <row r="98" spans="1:3" x14ac:dyDescent="0.2">
      <c r="A98">
        <v>5.5259999999999997E-2</v>
      </c>
      <c r="B98">
        <v>0.65264</v>
      </c>
      <c r="C98" s="9">
        <v>0.29210000000000003</v>
      </c>
    </row>
    <row r="99" spans="1:3" x14ac:dyDescent="0.2">
      <c r="A99">
        <v>5.5259999999999997E-2</v>
      </c>
      <c r="B99">
        <v>0.65264</v>
      </c>
      <c r="C99" s="9">
        <v>0.29210000000000003</v>
      </c>
    </row>
    <row r="100" spans="1:3" x14ac:dyDescent="0.2">
      <c r="A100">
        <v>5.5259999999999997E-2</v>
      </c>
      <c r="B100">
        <v>0.65264</v>
      </c>
      <c r="C100" s="9">
        <v>0.29210000000000003</v>
      </c>
    </row>
    <row r="101" spans="1:3" x14ac:dyDescent="0.2">
      <c r="A101">
        <v>5.5259999999999997E-2</v>
      </c>
      <c r="B101">
        <v>0.65264</v>
      </c>
      <c r="C101" s="9">
        <v>0.29210000000000003</v>
      </c>
    </row>
    <row r="102" spans="1:3" x14ac:dyDescent="0.2">
      <c r="A102">
        <v>5.5259999999999997E-2</v>
      </c>
      <c r="B102">
        <v>0.65264</v>
      </c>
      <c r="C102" s="9">
        <v>0.29210000000000003</v>
      </c>
    </row>
    <row r="103" spans="1:3" x14ac:dyDescent="0.2">
      <c r="A103">
        <v>5.5259999999999997E-2</v>
      </c>
      <c r="B103">
        <v>0.65264</v>
      </c>
      <c r="C103" s="9">
        <v>0.29210000000000003</v>
      </c>
    </row>
    <row r="104" spans="1:3" x14ac:dyDescent="0.2">
      <c r="A104">
        <v>5.5259999999999997E-2</v>
      </c>
      <c r="B104">
        <v>0.65264</v>
      </c>
      <c r="C104" s="9">
        <v>0.29210000000000003</v>
      </c>
    </row>
    <row r="105" spans="1:3" x14ac:dyDescent="0.2">
      <c r="A105">
        <v>5.5259999999999997E-2</v>
      </c>
      <c r="B105">
        <v>0.65264</v>
      </c>
      <c r="C105" s="9">
        <v>0.29210000000000003</v>
      </c>
    </row>
    <row r="106" spans="1:3" x14ac:dyDescent="0.2">
      <c r="A106">
        <v>5.5259999999999997E-2</v>
      </c>
      <c r="B106">
        <v>0.65264</v>
      </c>
      <c r="C106" s="9">
        <v>0.29210000000000003</v>
      </c>
    </row>
    <row r="107" spans="1:3" x14ac:dyDescent="0.2">
      <c r="A107">
        <v>5.5259999999999997E-2</v>
      </c>
      <c r="B107">
        <v>0.65264</v>
      </c>
      <c r="C107" s="9">
        <v>0.29210000000000003</v>
      </c>
    </row>
    <row r="108" spans="1:3" x14ac:dyDescent="0.2">
      <c r="A108">
        <v>5.5259999999999997E-2</v>
      </c>
      <c r="B108">
        <v>0.65264</v>
      </c>
      <c r="C108" s="9">
        <v>0.29210000000000003</v>
      </c>
    </row>
    <row r="109" spans="1:3" x14ac:dyDescent="0.2">
      <c r="A109">
        <v>5.5259999999999997E-2</v>
      </c>
      <c r="B109">
        <v>0.65264</v>
      </c>
      <c r="C109" s="9">
        <v>0.29210000000000003</v>
      </c>
    </row>
    <row r="110" spans="1:3" x14ac:dyDescent="0.2">
      <c r="A110">
        <v>5.5259999999999997E-2</v>
      </c>
      <c r="B110">
        <v>0.65264</v>
      </c>
      <c r="C110" s="9">
        <v>0.29210000000000003</v>
      </c>
    </row>
    <row r="111" spans="1:3" x14ac:dyDescent="0.2">
      <c r="A111">
        <v>5.5259999999999997E-2</v>
      </c>
      <c r="B111">
        <v>0.65264</v>
      </c>
      <c r="C111" s="9">
        <v>0.29210000000000003</v>
      </c>
    </row>
    <row r="112" spans="1:3" x14ac:dyDescent="0.2">
      <c r="A112">
        <v>5.5259999999999997E-2</v>
      </c>
      <c r="B112">
        <v>0.65264</v>
      </c>
      <c r="C112" s="9">
        <v>0.29210000000000003</v>
      </c>
    </row>
    <row r="113" spans="1:3" x14ac:dyDescent="0.2">
      <c r="A113">
        <v>5.5259999999999997E-2</v>
      </c>
      <c r="B113">
        <v>0.65264</v>
      </c>
      <c r="C113" s="9">
        <v>0.29210000000000003</v>
      </c>
    </row>
    <row r="114" spans="1:3" x14ac:dyDescent="0.2">
      <c r="A114">
        <v>5.5259999999999997E-2</v>
      </c>
      <c r="B114">
        <v>0.65264</v>
      </c>
      <c r="C114" s="9">
        <v>0.29210000000000003</v>
      </c>
    </row>
    <row r="115" spans="1:3" x14ac:dyDescent="0.2">
      <c r="A115">
        <v>5.5259999999999997E-2</v>
      </c>
      <c r="B115">
        <v>0.65264</v>
      </c>
      <c r="C115" s="9">
        <v>0.29210000000000003</v>
      </c>
    </row>
    <row r="116" spans="1:3" x14ac:dyDescent="0.2">
      <c r="A116">
        <v>5.5259999999999997E-2</v>
      </c>
      <c r="B116">
        <v>0.65264</v>
      </c>
      <c r="C116" s="9">
        <v>0.29210000000000003</v>
      </c>
    </row>
    <row r="117" spans="1:3" x14ac:dyDescent="0.2">
      <c r="A117">
        <v>5.5259999999999997E-2</v>
      </c>
      <c r="B117">
        <v>0.65264</v>
      </c>
      <c r="C117" s="9">
        <v>0.29210000000000003</v>
      </c>
    </row>
    <row r="118" spans="1:3" x14ac:dyDescent="0.2">
      <c r="A118">
        <v>5.5259999999999997E-2</v>
      </c>
      <c r="B118">
        <v>0.65264</v>
      </c>
      <c r="C118" s="9">
        <v>0.29210000000000003</v>
      </c>
    </row>
    <row r="119" spans="1:3" x14ac:dyDescent="0.2">
      <c r="A119">
        <v>5.5259999999999997E-2</v>
      </c>
      <c r="B119">
        <v>0.65264</v>
      </c>
      <c r="C119" s="9">
        <v>0.29210000000000003</v>
      </c>
    </row>
    <row r="120" spans="1:3" x14ac:dyDescent="0.2">
      <c r="A120">
        <v>5.5259999999999997E-2</v>
      </c>
      <c r="B120">
        <v>0.65264</v>
      </c>
      <c r="C120" s="9">
        <v>0.29210000000000003</v>
      </c>
    </row>
    <row r="121" spans="1:3" x14ac:dyDescent="0.2">
      <c r="A121">
        <v>5.5259999999999997E-2</v>
      </c>
      <c r="B121">
        <v>0.65264</v>
      </c>
      <c r="C121" s="9">
        <v>0.29210000000000003</v>
      </c>
    </row>
    <row r="122" spans="1:3" x14ac:dyDescent="0.2">
      <c r="A122">
        <v>5.5259999999999997E-2</v>
      </c>
      <c r="B122">
        <v>0.65264</v>
      </c>
      <c r="C122" s="9">
        <v>0.29210000000000003</v>
      </c>
    </row>
    <row r="123" spans="1:3" x14ac:dyDescent="0.2">
      <c r="A123">
        <v>5.5259999999999997E-2</v>
      </c>
      <c r="B123">
        <v>0.65264</v>
      </c>
      <c r="C123" s="9">
        <v>0.29210000000000003</v>
      </c>
    </row>
    <row r="124" spans="1:3" x14ac:dyDescent="0.2">
      <c r="A124">
        <v>5.5259999999999997E-2</v>
      </c>
      <c r="B124">
        <v>0.65264</v>
      </c>
      <c r="C124" s="9">
        <v>0.29210000000000003</v>
      </c>
    </row>
    <row r="125" spans="1:3" x14ac:dyDescent="0.2">
      <c r="A125">
        <v>5.5259999999999997E-2</v>
      </c>
      <c r="B125">
        <v>0.65264</v>
      </c>
      <c r="C125" s="9">
        <v>0.29210000000000003</v>
      </c>
    </row>
    <row r="126" spans="1:3" x14ac:dyDescent="0.2">
      <c r="A126">
        <v>5.5259999999999997E-2</v>
      </c>
      <c r="B126">
        <v>0.65264</v>
      </c>
      <c r="C126" s="9">
        <v>0.29210000000000003</v>
      </c>
    </row>
    <row r="127" spans="1:3" x14ac:dyDescent="0.2">
      <c r="A127">
        <v>5.5259999999999997E-2</v>
      </c>
      <c r="B127">
        <v>0.65264</v>
      </c>
      <c r="C127" s="9">
        <v>0.29210000000000003</v>
      </c>
    </row>
    <row r="128" spans="1:3" x14ac:dyDescent="0.2">
      <c r="A128">
        <v>5.5259999999999997E-2</v>
      </c>
      <c r="B128">
        <v>0.65264</v>
      </c>
      <c r="C128" s="9">
        <v>0.29210000000000003</v>
      </c>
    </row>
    <row r="129" spans="1:3" x14ac:dyDescent="0.2">
      <c r="A129">
        <v>5.5259999999999997E-2</v>
      </c>
      <c r="B129">
        <v>0.65264</v>
      </c>
      <c r="C129" s="9">
        <v>0.29210000000000003</v>
      </c>
    </row>
    <row r="130" spans="1:3" x14ac:dyDescent="0.2">
      <c r="A130">
        <v>5.5259999999999997E-2</v>
      </c>
      <c r="B130">
        <v>0.65264</v>
      </c>
      <c r="C130" s="9">
        <v>0.29210000000000003</v>
      </c>
    </row>
    <row r="131" spans="1:3" x14ac:dyDescent="0.2">
      <c r="A131">
        <v>5.5259999999999997E-2</v>
      </c>
      <c r="B131">
        <v>0.65264</v>
      </c>
      <c r="C131" s="9">
        <v>0.29210000000000003</v>
      </c>
    </row>
    <row r="132" spans="1:3" x14ac:dyDescent="0.2">
      <c r="A132">
        <v>5.5259999999999997E-2</v>
      </c>
      <c r="B132">
        <v>0.65264</v>
      </c>
      <c r="C132" s="9">
        <v>0.29210000000000003</v>
      </c>
    </row>
    <row r="133" spans="1:3" x14ac:dyDescent="0.2">
      <c r="A133">
        <v>5.5259999999999997E-2</v>
      </c>
      <c r="B133">
        <v>0.65264</v>
      </c>
      <c r="C133" s="9">
        <v>0.29210000000000003</v>
      </c>
    </row>
    <row r="134" spans="1:3" x14ac:dyDescent="0.2">
      <c r="A134">
        <v>5.5259999999999997E-2</v>
      </c>
      <c r="B134">
        <v>0.65264</v>
      </c>
      <c r="C134" s="9">
        <v>0.29210000000000003</v>
      </c>
    </row>
    <row r="135" spans="1:3" x14ac:dyDescent="0.2">
      <c r="A135">
        <v>5.5259999999999997E-2</v>
      </c>
      <c r="B135">
        <v>0.65264</v>
      </c>
      <c r="C135" s="9">
        <v>0.29210000000000003</v>
      </c>
    </row>
    <row r="136" spans="1:3" x14ac:dyDescent="0.2">
      <c r="A136">
        <v>5.5259999999999997E-2</v>
      </c>
      <c r="B136">
        <v>0.65264</v>
      </c>
      <c r="C136" s="9">
        <v>0.29210000000000003</v>
      </c>
    </row>
    <row r="137" spans="1:3" x14ac:dyDescent="0.2">
      <c r="A137">
        <v>5.5259999999999997E-2</v>
      </c>
      <c r="B137">
        <v>0.65264</v>
      </c>
      <c r="C137" s="9">
        <v>0.29210000000000003</v>
      </c>
    </row>
    <row r="138" spans="1:3" x14ac:dyDescent="0.2">
      <c r="A138">
        <v>5.5259999999999997E-2</v>
      </c>
      <c r="B138">
        <v>0.65264</v>
      </c>
      <c r="C138" s="9">
        <v>0.29210000000000003</v>
      </c>
    </row>
    <row r="139" spans="1:3" x14ac:dyDescent="0.2">
      <c r="A139">
        <v>5.5259999999999997E-2</v>
      </c>
      <c r="B139">
        <v>0.65264</v>
      </c>
      <c r="C139" s="9">
        <v>0.29210000000000003</v>
      </c>
    </row>
    <row r="140" spans="1:3" x14ac:dyDescent="0.2">
      <c r="A140">
        <v>5.5259999999999997E-2</v>
      </c>
      <c r="B140">
        <v>0.65264</v>
      </c>
      <c r="C140" s="9">
        <v>0.29210000000000003</v>
      </c>
    </row>
    <row r="141" spans="1:3" x14ac:dyDescent="0.2">
      <c r="A141">
        <v>5.5259999999999997E-2</v>
      </c>
      <c r="B141">
        <v>0.65264</v>
      </c>
      <c r="C141" s="9">
        <v>0.29210000000000003</v>
      </c>
    </row>
    <row r="142" spans="1:3" x14ac:dyDescent="0.2">
      <c r="A142">
        <v>5.5259999999999997E-2</v>
      </c>
      <c r="B142">
        <v>0.65264</v>
      </c>
      <c r="C142" s="9">
        <v>0.29210000000000003</v>
      </c>
    </row>
    <row r="143" spans="1:3" x14ac:dyDescent="0.2">
      <c r="A143">
        <v>5.5259999999999997E-2</v>
      </c>
      <c r="B143">
        <v>0.65264</v>
      </c>
      <c r="C143" s="9">
        <v>0.29210000000000003</v>
      </c>
    </row>
    <row r="144" spans="1:3" x14ac:dyDescent="0.2">
      <c r="A144">
        <v>5.5259999999999997E-2</v>
      </c>
      <c r="B144">
        <v>0.65264</v>
      </c>
      <c r="C144" s="9">
        <v>0.29210000000000003</v>
      </c>
    </row>
    <row r="145" spans="1:3" x14ac:dyDescent="0.2">
      <c r="A145">
        <v>5.5259999999999997E-2</v>
      </c>
      <c r="B145">
        <v>0.65264</v>
      </c>
      <c r="C145" s="9">
        <v>0.29210000000000003</v>
      </c>
    </row>
    <row r="146" spans="1:3" x14ac:dyDescent="0.2">
      <c r="A146">
        <v>5.5259999999999997E-2</v>
      </c>
      <c r="B146">
        <v>0.65264</v>
      </c>
      <c r="C146" s="9">
        <v>0.29210000000000003</v>
      </c>
    </row>
    <row r="147" spans="1:3" x14ac:dyDescent="0.2">
      <c r="A147">
        <v>5.5259999999999997E-2</v>
      </c>
      <c r="B147">
        <v>0.65264</v>
      </c>
      <c r="C147" s="9">
        <v>0.29210000000000003</v>
      </c>
    </row>
    <row r="148" spans="1:3" x14ac:dyDescent="0.2">
      <c r="A148">
        <v>5.5259999999999997E-2</v>
      </c>
      <c r="B148">
        <v>0.65264</v>
      </c>
      <c r="C148" s="9">
        <v>0.29210000000000003</v>
      </c>
    </row>
    <row r="149" spans="1:3" x14ac:dyDescent="0.2">
      <c r="A149">
        <v>5.5259999999999997E-2</v>
      </c>
      <c r="B149">
        <v>0.65264</v>
      </c>
      <c r="C149" s="9">
        <v>0.29210000000000003</v>
      </c>
    </row>
    <row r="150" spans="1:3" x14ac:dyDescent="0.2">
      <c r="A150">
        <v>5.5259999999999997E-2</v>
      </c>
      <c r="B150">
        <v>0.65264</v>
      </c>
      <c r="C150" s="9">
        <v>0.29210000000000003</v>
      </c>
    </row>
    <row r="151" spans="1:3" x14ac:dyDescent="0.2">
      <c r="A151">
        <v>5.5259999999999997E-2</v>
      </c>
      <c r="B151">
        <v>0.65264</v>
      </c>
      <c r="C151" s="9">
        <v>0.29210000000000003</v>
      </c>
    </row>
    <row r="152" spans="1:3" x14ac:dyDescent="0.2">
      <c r="A152">
        <v>5.5259999999999997E-2</v>
      </c>
      <c r="B152">
        <v>0.65264</v>
      </c>
      <c r="C152" s="9">
        <v>0.29210000000000003</v>
      </c>
    </row>
    <row r="153" spans="1:3" x14ac:dyDescent="0.2">
      <c r="A153">
        <v>5.5259999999999997E-2</v>
      </c>
      <c r="B153">
        <v>0.65264</v>
      </c>
      <c r="C153" s="9">
        <v>0.29210000000000003</v>
      </c>
    </row>
    <row r="154" spans="1:3" x14ac:dyDescent="0.2">
      <c r="A154">
        <v>5.5259999999999997E-2</v>
      </c>
      <c r="B154">
        <v>0.65264</v>
      </c>
      <c r="C154" s="9">
        <v>0.29210000000000003</v>
      </c>
    </row>
    <row r="155" spans="1:3" x14ac:dyDescent="0.2">
      <c r="A155">
        <v>5.5259999999999997E-2</v>
      </c>
      <c r="B155">
        <v>0.65264</v>
      </c>
      <c r="C155" s="9">
        <v>0.29210000000000003</v>
      </c>
    </row>
    <row r="156" spans="1:3" x14ac:dyDescent="0.2">
      <c r="A156">
        <v>5.5259999999999997E-2</v>
      </c>
      <c r="B156">
        <v>0.65264</v>
      </c>
      <c r="C156" s="9">
        <v>0.29210000000000003</v>
      </c>
    </row>
    <row r="157" spans="1:3" x14ac:dyDescent="0.2">
      <c r="A157">
        <v>5.5259999999999997E-2</v>
      </c>
      <c r="B157">
        <v>0.65264</v>
      </c>
      <c r="C157" s="9">
        <v>0.29210000000000003</v>
      </c>
    </row>
    <row r="158" spans="1:3" x14ac:dyDescent="0.2">
      <c r="A158">
        <v>5.5259999999999997E-2</v>
      </c>
      <c r="B158">
        <v>0.65264</v>
      </c>
      <c r="C158" s="9">
        <v>0.29210000000000003</v>
      </c>
    </row>
    <row r="159" spans="1:3" x14ac:dyDescent="0.2">
      <c r="A159">
        <v>5.5259999999999997E-2</v>
      </c>
      <c r="B159">
        <v>0.65264</v>
      </c>
      <c r="C159" s="9">
        <v>0.29210000000000003</v>
      </c>
    </row>
    <row r="160" spans="1:3" x14ac:dyDescent="0.2">
      <c r="A160">
        <v>5.5259999999999997E-2</v>
      </c>
      <c r="B160">
        <v>0.65264</v>
      </c>
      <c r="C160" s="9">
        <v>0.29210000000000003</v>
      </c>
    </row>
    <row r="161" spans="1:3" x14ac:dyDescent="0.2">
      <c r="A161">
        <v>5.5259999999999997E-2</v>
      </c>
      <c r="B161">
        <v>0.65264</v>
      </c>
      <c r="C161" s="9">
        <v>0.29210000000000003</v>
      </c>
    </row>
    <row r="162" spans="1:3" x14ac:dyDescent="0.2">
      <c r="A162">
        <v>5.5259999999999997E-2</v>
      </c>
      <c r="B162">
        <v>0.65264</v>
      </c>
      <c r="C162" s="9">
        <v>0.29210000000000003</v>
      </c>
    </row>
    <row r="163" spans="1:3" x14ac:dyDescent="0.2">
      <c r="A163">
        <v>5.5259999999999997E-2</v>
      </c>
      <c r="B163">
        <v>0.65264</v>
      </c>
      <c r="C163" s="9">
        <v>0.29210000000000003</v>
      </c>
    </row>
    <row r="164" spans="1:3" x14ac:dyDescent="0.2">
      <c r="A164">
        <v>5.5259999999999997E-2</v>
      </c>
      <c r="B164">
        <v>0.65264</v>
      </c>
      <c r="C164" s="9">
        <v>0.29210000000000003</v>
      </c>
    </row>
    <row r="165" spans="1:3" x14ac:dyDescent="0.2">
      <c r="A165">
        <v>5.5259999999999997E-2</v>
      </c>
      <c r="B165">
        <v>0.65264</v>
      </c>
      <c r="C165" s="9">
        <v>0.29210000000000003</v>
      </c>
    </row>
    <row r="166" spans="1:3" x14ac:dyDescent="0.2">
      <c r="A166">
        <v>5.5259999999999997E-2</v>
      </c>
      <c r="B166">
        <v>0.65264</v>
      </c>
      <c r="C166" s="9">
        <v>0.29210000000000003</v>
      </c>
    </row>
    <row r="167" spans="1:3" x14ac:dyDescent="0.2">
      <c r="A167">
        <v>5.5259999999999997E-2</v>
      </c>
      <c r="B167">
        <v>0.65264</v>
      </c>
      <c r="C167" s="9">
        <v>0.29210000000000003</v>
      </c>
    </row>
    <row r="168" spans="1:3" x14ac:dyDescent="0.2">
      <c r="A168">
        <v>5.5259999999999997E-2</v>
      </c>
      <c r="B168">
        <v>0.65264</v>
      </c>
      <c r="C168" s="9">
        <v>0.29210000000000003</v>
      </c>
    </row>
    <row r="169" spans="1:3" x14ac:dyDescent="0.2">
      <c r="A169">
        <v>5.5259999999999997E-2</v>
      </c>
      <c r="B169">
        <v>0.65264</v>
      </c>
      <c r="C169" s="9">
        <v>0.29210000000000003</v>
      </c>
    </row>
    <row r="170" spans="1:3" x14ac:dyDescent="0.2">
      <c r="A170">
        <v>5.5259999999999997E-2</v>
      </c>
      <c r="B170">
        <v>0.65264</v>
      </c>
      <c r="C170" s="9">
        <v>0.29210000000000003</v>
      </c>
    </row>
    <row r="171" spans="1:3" x14ac:dyDescent="0.2">
      <c r="A171">
        <v>5.5259999999999997E-2</v>
      </c>
      <c r="B171">
        <v>0.65264</v>
      </c>
      <c r="C171" s="9">
        <v>0.29210000000000003</v>
      </c>
    </row>
    <row r="172" spans="1:3" x14ac:dyDescent="0.2">
      <c r="A172">
        <v>5.5259999999999997E-2</v>
      </c>
      <c r="B172">
        <v>0.65264</v>
      </c>
      <c r="C172" s="9">
        <v>0.29210000000000003</v>
      </c>
    </row>
    <row r="173" spans="1:3" x14ac:dyDescent="0.2">
      <c r="A173">
        <v>5.5259999999999997E-2</v>
      </c>
      <c r="B173">
        <v>0.65264</v>
      </c>
      <c r="C173" s="9">
        <v>0.29210000000000003</v>
      </c>
    </row>
    <row r="174" spans="1:3" x14ac:dyDescent="0.2">
      <c r="A174">
        <v>5.5259999999999997E-2</v>
      </c>
      <c r="B174">
        <v>0.65264</v>
      </c>
      <c r="C174" s="9">
        <v>0.29210000000000003</v>
      </c>
    </row>
    <row r="175" spans="1:3" x14ac:dyDescent="0.2">
      <c r="A175">
        <v>5.5259999999999997E-2</v>
      </c>
      <c r="B175">
        <v>0.65264</v>
      </c>
      <c r="C175" s="9">
        <v>0.29210000000000003</v>
      </c>
    </row>
    <row r="176" spans="1:3" x14ac:dyDescent="0.2">
      <c r="A176">
        <v>5.5259999999999997E-2</v>
      </c>
      <c r="B176">
        <v>0.65264</v>
      </c>
      <c r="C176" s="9">
        <v>0.29210000000000003</v>
      </c>
    </row>
    <row r="177" spans="1:3" x14ac:dyDescent="0.2">
      <c r="A177">
        <v>5.5259999999999997E-2</v>
      </c>
      <c r="B177">
        <v>0.65264</v>
      </c>
      <c r="C177" s="9">
        <v>0.29210000000000003</v>
      </c>
    </row>
    <row r="178" spans="1:3" x14ac:dyDescent="0.2">
      <c r="A178">
        <v>5.5259999999999997E-2</v>
      </c>
      <c r="B178">
        <v>0.65264</v>
      </c>
      <c r="C178" s="9">
        <v>0.29210000000000003</v>
      </c>
    </row>
    <row r="179" spans="1:3" x14ac:dyDescent="0.2">
      <c r="A179">
        <v>5.5259999999999997E-2</v>
      </c>
      <c r="B179">
        <v>0.65264</v>
      </c>
      <c r="C179" s="9">
        <v>0.29210000000000003</v>
      </c>
    </row>
    <row r="180" spans="1:3" x14ac:dyDescent="0.2">
      <c r="A180">
        <v>5.5259999999999997E-2</v>
      </c>
      <c r="B180">
        <v>0.65264</v>
      </c>
      <c r="C180" s="9">
        <v>0.29210000000000003</v>
      </c>
    </row>
    <row r="181" spans="1:3" x14ac:dyDescent="0.2">
      <c r="A181" s="8"/>
      <c r="B181" s="8"/>
      <c r="C181" s="8"/>
    </row>
    <row r="182" spans="1:3" x14ac:dyDescent="0.2">
      <c r="A182" s="8"/>
      <c r="B182" s="8"/>
      <c r="C182" s="8"/>
    </row>
    <row r="183" spans="1:3" x14ac:dyDescent="0.2">
      <c r="A183" s="8"/>
      <c r="B183" s="8"/>
      <c r="C183" s="8"/>
    </row>
    <row r="184" spans="1:3" x14ac:dyDescent="0.2">
      <c r="A184" s="8"/>
      <c r="B184" s="8"/>
      <c r="C184" s="8"/>
    </row>
    <row r="185" spans="1:3" x14ac:dyDescent="0.2">
      <c r="A185" s="8"/>
      <c r="B185" s="8"/>
      <c r="C185" s="8"/>
    </row>
    <row r="186" spans="1:3" x14ac:dyDescent="0.2">
      <c r="A186" s="8"/>
      <c r="B186" s="8"/>
      <c r="C186" s="8"/>
    </row>
    <row r="187" spans="1:3" x14ac:dyDescent="0.2">
      <c r="A187" s="8"/>
      <c r="B187" s="8"/>
      <c r="C187" s="8"/>
    </row>
    <row r="188" spans="1:3" x14ac:dyDescent="0.2">
      <c r="A188" s="8"/>
      <c r="B188" s="8"/>
      <c r="C188" s="8"/>
    </row>
    <row r="189" spans="1:3" x14ac:dyDescent="0.2">
      <c r="A189" s="8"/>
      <c r="B189" s="8"/>
      <c r="C189" s="8"/>
    </row>
    <row r="190" spans="1:3" x14ac:dyDescent="0.2">
      <c r="A190" s="8"/>
      <c r="B190" s="8"/>
      <c r="C190" s="8"/>
    </row>
    <row r="191" spans="1:3" x14ac:dyDescent="0.2">
      <c r="A191" s="8"/>
      <c r="B191" s="8"/>
      <c r="C191" s="8"/>
    </row>
    <row r="192" spans="1:3" x14ac:dyDescent="0.2">
      <c r="A192" s="8"/>
      <c r="B192" s="8"/>
      <c r="C192" s="8"/>
    </row>
    <row r="193" spans="1:3" x14ac:dyDescent="0.2">
      <c r="A193" s="8"/>
      <c r="B193" s="8"/>
      <c r="C193" s="8"/>
    </row>
    <row r="194" spans="1:3" x14ac:dyDescent="0.2">
      <c r="A194" s="8"/>
      <c r="B194" s="8"/>
      <c r="C194" s="8"/>
    </row>
    <row r="195" spans="1:3" x14ac:dyDescent="0.2">
      <c r="A195" s="8"/>
      <c r="B195" s="8"/>
      <c r="C195" s="8"/>
    </row>
    <row r="196" spans="1:3" x14ac:dyDescent="0.2">
      <c r="A196" s="8"/>
      <c r="B196" s="8"/>
      <c r="C196" s="8"/>
    </row>
    <row r="197" spans="1:3" x14ac:dyDescent="0.2">
      <c r="A197" s="8"/>
      <c r="B197" s="8"/>
      <c r="C197" s="8"/>
    </row>
    <row r="198" spans="1:3" x14ac:dyDescent="0.2">
      <c r="A198" s="8"/>
      <c r="B198" s="8"/>
      <c r="C198" s="8"/>
    </row>
    <row r="199" spans="1:3" x14ac:dyDescent="0.2">
      <c r="A199" s="8"/>
      <c r="B199" s="8"/>
      <c r="C199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48C27-3429-4C0C-A031-13343BC83AB0}">
  <dimension ref="A1:G67"/>
  <sheetViews>
    <sheetView workbookViewId="0">
      <selection activeCell="D32" sqref="B2:D32"/>
    </sheetView>
  </sheetViews>
  <sheetFormatPr defaultColWidth="8.85546875" defaultRowHeight="12.75" x14ac:dyDescent="0.2"/>
  <sheetData>
    <row r="1" spans="1:7" x14ac:dyDescent="0.2">
      <c r="A1" t="s">
        <v>18</v>
      </c>
      <c r="B1" t="s">
        <v>19</v>
      </c>
      <c r="C1" t="s">
        <v>20</v>
      </c>
      <c r="D1" t="s">
        <v>21</v>
      </c>
      <c r="E1" t="s">
        <v>4</v>
      </c>
      <c r="F1" t="s">
        <v>3</v>
      </c>
      <c r="G1" t="s">
        <v>2</v>
      </c>
    </row>
    <row r="2" spans="1:7" x14ac:dyDescent="0.2">
      <c r="A2">
        <v>5</v>
      </c>
      <c r="B2">
        <v>0.61399999999999999</v>
      </c>
      <c r="C2">
        <v>0.30880000000000002</v>
      </c>
      <c r="D2">
        <v>7.7200000000000005E-2</v>
      </c>
      <c r="E2">
        <v>0.61399999999999999</v>
      </c>
      <c r="F2">
        <f>0.386*0.8</f>
        <v>0.30880000000000002</v>
      </c>
      <c r="G2">
        <f>0.386*0.2</f>
        <v>7.7200000000000005E-2</v>
      </c>
    </row>
    <row r="3" spans="1:7" x14ac:dyDescent="0.2">
      <c r="A3">
        <v>6</v>
      </c>
      <c r="B3">
        <v>0.56472999999999995</v>
      </c>
      <c r="C3">
        <v>0.38346999999999998</v>
      </c>
      <c r="D3">
        <v>7.238E-2</v>
      </c>
    </row>
    <row r="4" spans="1:7" x14ac:dyDescent="0.2">
      <c r="A4">
        <v>7</v>
      </c>
      <c r="B4">
        <v>0.51805999999999996</v>
      </c>
      <c r="C4">
        <v>0.44646999999999998</v>
      </c>
      <c r="D4">
        <v>7.0559999999999998E-2</v>
      </c>
    </row>
    <row r="5" spans="1:7" x14ac:dyDescent="0.2">
      <c r="A5">
        <v>8</v>
      </c>
      <c r="B5">
        <v>0.47394999999999998</v>
      </c>
      <c r="C5">
        <v>0.49879000000000001</v>
      </c>
      <c r="D5">
        <v>7.1480000000000002E-2</v>
      </c>
    </row>
    <row r="6" spans="1:7" x14ac:dyDescent="0.2">
      <c r="A6">
        <v>9</v>
      </c>
      <c r="B6">
        <v>0.43234</v>
      </c>
      <c r="C6">
        <v>0.54144000000000003</v>
      </c>
      <c r="D6">
        <v>7.492E-2</v>
      </c>
    </row>
    <row r="7" spans="1:7" x14ac:dyDescent="0.2">
      <c r="A7">
        <v>10</v>
      </c>
      <c r="B7">
        <v>0.39319999999999999</v>
      </c>
      <c r="C7">
        <v>0.57538</v>
      </c>
      <c r="D7">
        <v>8.0610000000000001E-2</v>
      </c>
    </row>
    <row r="8" spans="1:7" x14ac:dyDescent="0.2">
      <c r="A8">
        <v>11</v>
      </c>
      <c r="B8">
        <v>0.35647000000000001</v>
      </c>
      <c r="C8">
        <v>0.60162000000000004</v>
      </c>
      <c r="D8">
        <v>8.8319999999999996E-2</v>
      </c>
    </row>
    <row r="9" spans="1:7" x14ac:dyDescent="0.2">
      <c r="A9">
        <v>12</v>
      </c>
      <c r="B9">
        <v>0.32211000000000001</v>
      </c>
      <c r="C9">
        <v>0.62114999999999998</v>
      </c>
      <c r="D9">
        <v>9.7799999999999998E-2</v>
      </c>
    </row>
    <row r="10" spans="1:7" x14ac:dyDescent="0.2">
      <c r="A10">
        <v>13</v>
      </c>
      <c r="B10">
        <v>0.29006999999999999</v>
      </c>
      <c r="C10">
        <v>0.63493999999999995</v>
      </c>
      <c r="D10">
        <v>0.10879999999999999</v>
      </c>
    </row>
    <row r="11" spans="1:7" x14ac:dyDescent="0.2">
      <c r="A11">
        <v>14</v>
      </c>
      <c r="B11">
        <v>0.26029999999999998</v>
      </c>
      <c r="C11">
        <v>0.64400000000000002</v>
      </c>
      <c r="D11">
        <v>0.12109</v>
      </c>
    </row>
    <row r="12" spans="1:7" x14ac:dyDescent="0.2">
      <c r="A12">
        <v>15</v>
      </c>
      <c r="B12">
        <v>0.23277</v>
      </c>
      <c r="C12">
        <v>0.64931000000000005</v>
      </c>
      <c r="D12">
        <v>0.13439999999999999</v>
      </c>
    </row>
    <row r="13" spans="1:7" x14ac:dyDescent="0.2">
      <c r="A13">
        <v>16</v>
      </c>
      <c r="B13">
        <v>0.20741999999999999</v>
      </c>
      <c r="C13">
        <v>0.65185999999999999</v>
      </c>
      <c r="D13">
        <v>0.14851</v>
      </c>
    </row>
    <row r="14" spans="1:7" x14ac:dyDescent="0.2">
      <c r="A14">
        <v>17</v>
      </c>
      <c r="B14">
        <v>0.1842</v>
      </c>
      <c r="C14">
        <v>0.65264</v>
      </c>
      <c r="D14">
        <v>0.16316</v>
      </c>
      <c r="E14">
        <f>E2*0.3</f>
        <v>0.1842</v>
      </c>
      <c r="F14">
        <f>E2*0.7*0.8+F2</f>
        <v>0.65264</v>
      </c>
      <c r="G14">
        <f>E2*0.7*0.2+G2</f>
        <v>0.16316</v>
      </c>
    </row>
    <row r="15" spans="1:7" x14ac:dyDescent="0.2">
      <c r="A15">
        <v>18</v>
      </c>
      <c r="B15">
        <v>0.16306999999999999</v>
      </c>
      <c r="C15">
        <v>0.65264</v>
      </c>
      <c r="D15">
        <v>0.17810999999999999</v>
      </c>
      <c r="F15">
        <v>0.65264</v>
      </c>
    </row>
    <row r="16" spans="1:7" x14ac:dyDescent="0.2">
      <c r="A16">
        <v>19</v>
      </c>
      <c r="B16">
        <v>0.14399000000000001</v>
      </c>
      <c r="C16">
        <v>0.65264</v>
      </c>
      <c r="D16">
        <v>0.19311</v>
      </c>
      <c r="F16">
        <v>0.65264</v>
      </c>
    </row>
    <row r="17" spans="1:7" x14ac:dyDescent="0.2">
      <c r="A17">
        <v>20</v>
      </c>
      <c r="B17">
        <v>0.12690000000000001</v>
      </c>
      <c r="C17">
        <v>0.65264</v>
      </c>
      <c r="D17">
        <v>0.20791999999999999</v>
      </c>
      <c r="F17">
        <v>0.65264</v>
      </c>
    </row>
    <row r="18" spans="1:7" x14ac:dyDescent="0.2">
      <c r="A18">
        <v>21</v>
      </c>
      <c r="B18">
        <v>0.11176</v>
      </c>
      <c r="C18">
        <v>0.65264</v>
      </c>
      <c r="D18">
        <v>0.22228999999999999</v>
      </c>
      <c r="F18">
        <v>0.65264</v>
      </c>
    </row>
    <row r="19" spans="1:7" x14ac:dyDescent="0.2">
      <c r="A19">
        <v>22</v>
      </c>
      <c r="B19">
        <v>9.8530000000000006E-2</v>
      </c>
      <c r="C19">
        <v>0.65264</v>
      </c>
      <c r="D19">
        <v>0.23598</v>
      </c>
      <c r="F19">
        <v>0.65264</v>
      </c>
    </row>
    <row r="20" spans="1:7" x14ac:dyDescent="0.2">
      <c r="A20">
        <v>23</v>
      </c>
      <c r="B20">
        <v>8.7150000000000005E-2</v>
      </c>
      <c r="C20">
        <v>0.65264</v>
      </c>
      <c r="D20">
        <v>0.24875</v>
      </c>
      <c r="F20">
        <v>0.65264</v>
      </c>
    </row>
    <row r="21" spans="1:7" x14ac:dyDescent="0.2">
      <c r="A21">
        <v>24</v>
      </c>
      <c r="B21">
        <v>7.7579999999999996E-2</v>
      </c>
      <c r="C21">
        <v>0.65264</v>
      </c>
      <c r="D21">
        <v>0.26033000000000001</v>
      </c>
      <c r="F21">
        <v>0.65264</v>
      </c>
    </row>
    <row r="22" spans="1:7" x14ac:dyDescent="0.2">
      <c r="A22">
        <v>25</v>
      </c>
      <c r="B22">
        <v>6.9769999999999999E-2</v>
      </c>
      <c r="C22">
        <v>0.65264</v>
      </c>
      <c r="D22">
        <v>0.27050999999999997</v>
      </c>
      <c r="F22">
        <v>0.65264</v>
      </c>
    </row>
    <row r="23" spans="1:7" x14ac:dyDescent="0.2">
      <c r="A23">
        <v>26</v>
      </c>
      <c r="B23">
        <v>6.3689999999999997E-2</v>
      </c>
      <c r="C23">
        <v>0.65264</v>
      </c>
      <c r="D23">
        <v>0.27900999999999998</v>
      </c>
      <c r="F23">
        <v>0.65264</v>
      </c>
    </row>
    <row r="24" spans="1:7" x14ac:dyDescent="0.2">
      <c r="A24">
        <v>27</v>
      </c>
      <c r="B24">
        <v>5.9270000000000003E-2</v>
      </c>
      <c r="C24">
        <v>0.65264</v>
      </c>
      <c r="D24">
        <v>0.28560999999999998</v>
      </c>
      <c r="F24">
        <v>0.65264</v>
      </c>
    </row>
    <row r="25" spans="1:7" x14ac:dyDescent="0.2">
      <c r="A25">
        <v>28</v>
      </c>
      <c r="B25">
        <v>5.6480000000000002E-2</v>
      </c>
      <c r="C25">
        <v>0.65264</v>
      </c>
      <c r="D25">
        <v>0.29005999999999998</v>
      </c>
      <c r="F25">
        <v>0.65264</v>
      </c>
    </row>
    <row r="26" spans="1:7" x14ac:dyDescent="0.2">
      <c r="A26">
        <v>29</v>
      </c>
      <c r="B26">
        <v>5.5259999999999997E-2</v>
      </c>
      <c r="C26">
        <v>0.65264</v>
      </c>
      <c r="D26">
        <v>0.29210000000000003</v>
      </c>
      <c r="E26">
        <v>5.5259999999999997E-2</v>
      </c>
      <c r="F26">
        <v>0.65264</v>
      </c>
      <c r="G26">
        <v>0.29210000000000003</v>
      </c>
    </row>
    <row r="27" spans="1:7" x14ac:dyDescent="0.2">
      <c r="A27">
        <v>30</v>
      </c>
      <c r="B27">
        <v>5.5259999999999997E-2</v>
      </c>
      <c r="C27">
        <v>0.65264</v>
      </c>
      <c r="D27">
        <v>0.29210000000000003</v>
      </c>
      <c r="E27">
        <v>5.5259999999999997E-2</v>
      </c>
      <c r="F27">
        <v>0.65264</v>
      </c>
      <c r="G27">
        <v>0.29210000000000003</v>
      </c>
    </row>
    <row r="28" spans="1:7" x14ac:dyDescent="0.2">
      <c r="A28">
        <v>31</v>
      </c>
      <c r="B28">
        <v>5.5259999999999997E-2</v>
      </c>
      <c r="C28">
        <v>0.65264</v>
      </c>
      <c r="D28">
        <v>0.29210000000000003</v>
      </c>
      <c r="E28">
        <v>5.5259999999999997E-2</v>
      </c>
      <c r="F28">
        <v>0.65264</v>
      </c>
      <c r="G28">
        <v>0.29210000000000003</v>
      </c>
    </row>
    <row r="29" spans="1:7" x14ac:dyDescent="0.2">
      <c r="A29">
        <v>32</v>
      </c>
      <c r="B29">
        <v>5.5259999999999997E-2</v>
      </c>
      <c r="C29">
        <v>0.65264</v>
      </c>
      <c r="D29">
        <v>0.29210000000000003</v>
      </c>
      <c r="E29">
        <v>5.5259999999999997E-2</v>
      </c>
      <c r="F29">
        <v>0.65264</v>
      </c>
      <c r="G29">
        <v>0.29210000000000003</v>
      </c>
    </row>
    <row r="30" spans="1:7" x14ac:dyDescent="0.2">
      <c r="A30">
        <v>33</v>
      </c>
      <c r="B30">
        <v>5.5259999999999997E-2</v>
      </c>
      <c r="C30">
        <v>0.65264</v>
      </c>
      <c r="D30">
        <v>0.29210000000000003</v>
      </c>
      <c r="E30">
        <v>5.5259999999999997E-2</v>
      </c>
      <c r="F30">
        <v>0.65264</v>
      </c>
      <c r="G30">
        <v>0.29210000000000003</v>
      </c>
    </row>
    <row r="31" spans="1:7" x14ac:dyDescent="0.2">
      <c r="A31">
        <v>34</v>
      </c>
      <c r="B31">
        <v>5.5259999999999997E-2</v>
      </c>
      <c r="C31">
        <v>0.65264</v>
      </c>
      <c r="D31">
        <v>0.29210000000000003</v>
      </c>
      <c r="E31">
        <v>5.5259999999999997E-2</v>
      </c>
      <c r="F31">
        <v>0.65264</v>
      </c>
      <c r="G31">
        <v>0.29210000000000003</v>
      </c>
    </row>
    <row r="32" spans="1:7" x14ac:dyDescent="0.2">
      <c r="A32">
        <v>35</v>
      </c>
      <c r="B32">
        <v>5.5259999999999997E-2</v>
      </c>
      <c r="C32">
        <v>0.65264</v>
      </c>
      <c r="D32">
        <v>0.29210000000000003</v>
      </c>
      <c r="E32">
        <v>5.5259999999999997E-2</v>
      </c>
      <c r="F32">
        <v>0.65264</v>
      </c>
      <c r="G32">
        <v>0.29210000000000003</v>
      </c>
    </row>
    <row r="33" spans="4:4" x14ac:dyDescent="0.2">
      <c r="D33" s="9"/>
    </row>
    <row r="34" spans="4:4" x14ac:dyDescent="0.2">
      <c r="D34" s="9"/>
    </row>
    <row r="35" spans="4:4" x14ac:dyDescent="0.2">
      <c r="D35" s="9"/>
    </row>
    <row r="36" spans="4:4" x14ac:dyDescent="0.2">
      <c r="D36" s="9"/>
    </row>
    <row r="37" spans="4:4" x14ac:dyDescent="0.2">
      <c r="D37" s="9"/>
    </row>
    <row r="38" spans="4:4" x14ac:dyDescent="0.2">
      <c r="D38" s="9"/>
    </row>
    <row r="39" spans="4:4" x14ac:dyDescent="0.2">
      <c r="D39" s="9"/>
    </row>
    <row r="40" spans="4:4" x14ac:dyDescent="0.2">
      <c r="D40" s="9"/>
    </row>
    <row r="41" spans="4:4" x14ac:dyDescent="0.2">
      <c r="D41" s="9"/>
    </row>
    <row r="42" spans="4:4" x14ac:dyDescent="0.2">
      <c r="D42" s="9"/>
    </row>
    <row r="43" spans="4:4" x14ac:dyDescent="0.2">
      <c r="D43" s="9"/>
    </row>
    <row r="44" spans="4:4" x14ac:dyDescent="0.2">
      <c r="D44" s="9"/>
    </row>
    <row r="45" spans="4:4" x14ac:dyDescent="0.2">
      <c r="D45" s="9"/>
    </row>
    <row r="46" spans="4:4" x14ac:dyDescent="0.2">
      <c r="D46" s="9"/>
    </row>
    <row r="47" spans="4:4" x14ac:dyDescent="0.2">
      <c r="D47" s="9"/>
    </row>
    <row r="48" spans="4:4" x14ac:dyDescent="0.2">
      <c r="D48" s="9"/>
    </row>
    <row r="49" spans="4:4" x14ac:dyDescent="0.2">
      <c r="D49" s="9"/>
    </row>
    <row r="50" spans="4:4" x14ac:dyDescent="0.2">
      <c r="D50" s="9"/>
    </row>
    <row r="51" spans="4:4" x14ac:dyDescent="0.2">
      <c r="D51" s="9"/>
    </row>
    <row r="52" spans="4:4" x14ac:dyDescent="0.2">
      <c r="D52" s="9"/>
    </row>
    <row r="53" spans="4:4" x14ac:dyDescent="0.2">
      <c r="D53" s="9"/>
    </row>
    <row r="54" spans="4:4" x14ac:dyDescent="0.2">
      <c r="D54" s="9"/>
    </row>
    <row r="55" spans="4:4" x14ac:dyDescent="0.2">
      <c r="D55" s="9"/>
    </row>
    <row r="56" spans="4:4" x14ac:dyDescent="0.2">
      <c r="D56" s="9"/>
    </row>
    <row r="57" spans="4:4" x14ac:dyDescent="0.2">
      <c r="D57" s="9"/>
    </row>
    <row r="58" spans="4:4" x14ac:dyDescent="0.2">
      <c r="D58" s="9"/>
    </row>
    <row r="59" spans="4:4" x14ac:dyDescent="0.2">
      <c r="D59" s="9"/>
    </row>
    <row r="60" spans="4:4" x14ac:dyDescent="0.2">
      <c r="D60" s="9"/>
    </row>
    <row r="61" spans="4:4" x14ac:dyDescent="0.2">
      <c r="D61" s="9"/>
    </row>
    <row r="62" spans="4:4" x14ac:dyDescent="0.2">
      <c r="D62" s="9"/>
    </row>
    <row r="63" spans="4:4" x14ac:dyDescent="0.2">
      <c r="D63" s="9"/>
    </row>
    <row r="64" spans="4:4" x14ac:dyDescent="0.2">
      <c r="D64" s="9"/>
    </row>
    <row r="65" spans="4:4" x14ac:dyDescent="0.2">
      <c r="D65" s="9"/>
    </row>
    <row r="66" spans="4:4" x14ac:dyDescent="0.2">
      <c r="D66" s="9"/>
    </row>
    <row r="67" spans="4:4" x14ac:dyDescent="0.2">
      <c r="D67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512F-FD04-47AE-B50E-28C3AC0F7780}">
  <dimension ref="C2:M27"/>
  <sheetViews>
    <sheetView zoomScaleNormal="100" workbookViewId="0">
      <selection activeCell="D15" sqref="D15"/>
    </sheetView>
  </sheetViews>
  <sheetFormatPr defaultColWidth="8.85546875" defaultRowHeight="12.75" x14ac:dyDescent="0.2"/>
  <cols>
    <col min="3" max="3" width="40" customWidth="1"/>
    <col min="4" max="4" width="9.140625" customWidth="1"/>
    <col min="5" max="5" width="18.140625" customWidth="1"/>
    <col min="6" max="6" width="17.28515625" customWidth="1"/>
    <col min="7" max="7" width="17" customWidth="1"/>
    <col min="8" max="8" width="16.42578125" customWidth="1"/>
    <col min="9" max="9" width="16.140625" customWidth="1"/>
    <col min="10" max="10" width="17.42578125" customWidth="1"/>
  </cols>
  <sheetData>
    <row r="2" spans="3:13" x14ac:dyDescent="0.2">
      <c r="C2" t="s">
        <v>30</v>
      </c>
    </row>
    <row r="3" spans="3:13" x14ac:dyDescent="0.2">
      <c r="C3" s="10" t="s">
        <v>29</v>
      </c>
    </row>
    <row r="7" spans="3:13" x14ac:dyDescent="0.2">
      <c r="C7" t="s">
        <v>31</v>
      </c>
    </row>
    <row r="9" spans="3:13" x14ac:dyDescent="0.2">
      <c r="C9" t="s">
        <v>32</v>
      </c>
      <c r="D9">
        <v>0</v>
      </c>
      <c r="E9">
        <v>1</v>
      </c>
      <c r="F9">
        <v>2</v>
      </c>
      <c r="G9">
        <v>3</v>
      </c>
      <c r="H9">
        <v>5</v>
      </c>
      <c r="I9">
        <v>10</v>
      </c>
      <c r="J9">
        <v>20</v>
      </c>
      <c r="L9" t="s">
        <v>35</v>
      </c>
      <c r="M9">
        <v>1</v>
      </c>
    </row>
    <row r="10" spans="3:13" x14ac:dyDescent="0.2">
      <c r="C10" t="s">
        <v>18</v>
      </c>
      <c r="D10" s="12">
        <f>52.14*D9</f>
        <v>0</v>
      </c>
      <c r="E10" s="12">
        <f t="shared" ref="E10:J10" si="0">52.14*E9</f>
        <v>52.14</v>
      </c>
      <c r="F10" s="12">
        <f t="shared" si="0"/>
        <v>104.28</v>
      </c>
      <c r="G10" s="12">
        <f t="shared" si="0"/>
        <v>156.42000000000002</v>
      </c>
      <c r="H10" s="12">
        <f t="shared" si="0"/>
        <v>260.7</v>
      </c>
      <c r="I10" s="12">
        <f t="shared" si="0"/>
        <v>521.4</v>
      </c>
      <c r="J10" s="12">
        <f t="shared" si="0"/>
        <v>1042.8</v>
      </c>
    </row>
    <row r="11" spans="3:13" x14ac:dyDescent="0.2">
      <c r="C11" t="s">
        <v>33</v>
      </c>
      <c r="D11" s="14">
        <v>0</v>
      </c>
      <c r="E11" s="14">
        <v>0.17</v>
      </c>
      <c r="F11" s="14">
        <v>0.27</v>
      </c>
      <c r="G11" s="14">
        <v>0.34</v>
      </c>
      <c r="H11" s="14">
        <v>0.45</v>
      </c>
      <c r="I11" s="14">
        <v>0.59</v>
      </c>
      <c r="J11" s="11">
        <v>0.73</v>
      </c>
    </row>
    <row r="12" spans="3:13" x14ac:dyDescent="0.2">
      <c r="C12" t="s">
        <v>34</v>
      </c>
      <c r="D12" s="14">
        <f>1-D11</f>
        <v>1</v>
      </c>
      <c r="E12" s="14">
        <f t="shared" ref="E12:J12" si="1">1-E11</f>
        <v>0.83</v>
      </c>
      <c r="F12" s="14">
        <f t="shared" si="1"/>
        <v>0.73</v>
      </c>
      <c r="G12" s="14">
        <f t="shared" si="1"/>
        <v>0.65999999999999992</v>
      </c>
      <c r="H12" s="14">
        <f t="shared" si="1"/>
        <v>0.55000000000000004</v>
      </c>
      <c r="I12" s="14">
        <f t="shared" si="1"/>
        <v>0.41000000000000003</v>
      </c>
      <c r="J12" s="11">
        <f t="shared" si="1"/>
        <v>0.27</v>
      </c>
    </row>
    <row r="13" spans="3:13" x14ac:dyDescent="0.2">
      <c r="D13">
        <f>E11/D12</f>
        <v>0.17</v>
      </c>
      <c r="E13">
        <f>(F11-E11)/E12</f>
        <v>0.12048192771084339</v>
      </c>
      <c r="F13">
        <f t="shared" ref="F13:I13" si="2">(G11-F11)/F12</f>
        <v>9.5890410958904118E-2</v>
      </c>
      <c r="G13">
        <f t="shared" si="2"/>
        <v>0.16666666666666666</v>
      </c>
      <c r="H13">
        <f t="shared" si="2"/>
        <v>0.25454545454545446</v>
      </c>
      <c r="I13">
        <f t="shared" si="2"/>
        <v>0.34146341463414637</v>
      </c>
    </row>
    <row r="14" spans="3:13" x14ac:dyDescent="0.2">
      <c r="D14">
        <f>1-(1-D13)^(1/(E10-D10))</f>
        <v>3.5672619301945208E-3</v>
      </c>
      <c r="E14">
        <f t="shared" ref="E14:G14" si="3">1-(1-E13)^(1/(F10-E10))</f>
        <v>2.4592106578595896E-3</v>
      </c>
      <c r="F14">
        <f t="shared" si="3"/>
        <v>1.9314790309126195E-3</v>
      </c>
      <c r="G14">
        <f t="shared" si="3"/>
        <v>1.7468571684999823E-3</v>
      </c>
      <c r="H14">
        <f>1-(1-H13)^(1/(I10-H10))</f>
        <v>1.1261820989887372E-3</v>
      </c>
      <c r="I14">
        <f t="shared" ref="I14" si="4">1-(1-I13)^(1/(J10-I10))</f>
        <v>8.0085904268789587E-4</v>
      </c>
    </row>
    <row r="20" spans="3:10" x14ac:dyDescent="0.2">
      <c r="E20">
        <f>1-D22*E27</f>
        <v>0.84366481659638359</v>
      </c>
      <c r="F20">
        <f>1-E22*F27</f>
        <v>0.92101505696984654</v>
      </c>
    </row>
    <row r="22" spans="3:10" x14ac:dyDescent="0.2">
      <c r="C22" t="s">
        <v>35</v>
      </c>
      <c r="D22" s="5">
        <f t="shared" ref="D22:J22" si="5">D12*$M$9</f>
        <v>1</v>
      </c>
      <c r="E22" s="5">
        <f t="shared" si="5"/>
        <v>0.83</v>
      </c>
      <c r="F22" s="5">
        <f t="shared" si="5"/>
        <v>0.73</v>
      </c>
      <c r="G22" s="5">
        <f t="shared" si="5"/>
        <v>0.65999999999999992</v>
      </c>
      <c r="H22" s="5">
        <f t="shared" si="5"/>
        <v>0.55000000000000004</v>
      </c>
      <c r="I22" s="5">
        <f t="shared" si="5"/>
        <v>0.41000000000000003</v>
      </c>
      <c r="J22" s="5">
        <f t="shared" si="5"/>
        <v>0.27</v>
      </c>
    </row>
    <row r="23" spans="3:10" x14ac:dyDescent="0.2">
      <c r="C23" t="s">
        <v>36</v>
      </c>
      <c r="D23" s="5"/>
      <c r="E23" s="5">
        <f>D22-E22</f>
        <v>0.17000000000000004</v>
      </c>
      <c r="F23" s="5">
        <f t="shared" ref="F23:J23" si="6">E22-F22</f>
        <v>9.9999999999999978E-2</v>
      </c>
      <c r="G23" s="5">
        <f t="shared" si="6"/>
        <v>7.0000000000000062E-2</v>
      </c>
      <c r="H23" s="5">
        <f t="shared" si="6"/>
        <v>0.10999999999999988</v>
      </c>
      <c r="I23" s="5">
        <f t="shared" si="6"/>
        <v>0.14000000000000001</v>
      </c>
      <c r="J23" s="5">
        <f t="shared" si="6"/>
        <v>0.14000000000000001</v>
      </c>
    </row>
    <row r="24" spans="3:10" x14ac:dyDescent="0.2">
      <c r="C24" t="s">
        <v>37</v>
      </c>
      <c r="D24" s="5"/>
      <c r="E24" s="5">
        <f t="shared" ref="E24:J25" si="7">E23/(E9-D9)</f>
        <v>0.17000000000000004</v>
      </c>
      <c r="F24" s="5">
        <f t="shared" si="7"/>
        <v>9.9999999999999978E-2</v>
      </c>
      <c r="G24" s="5">
        <f t="shared" si="7"/>
        <v>7.0000000000000062E-2</v>
      </c>
      <c r="H24" s="5">
        <f t="shared" si="7"/>
        <v>5.4999999999999938E-2</v>
      </c>
      <c r="I24" s="5">
        <f t="shared" si="7"/>
        <v>2.8000000000000004E-2</v>
      </c>
      <c r="J24" s="5">
        <f t="shared" si="7"/>
        <v>1.4000000000000002E-2</v>
      </c>
    </row>
    <row r="25" spans="3:10" x14ac:dyDescent="0.2">
      <c r="C25" t="s">
        <v>38</v>
      </c>
      <c r="D25" s="5"/>
      <c r="E25" s="9">
        <f t="shared" si="7"/>
        <v>3.260452627541236E-3</v>
      </c>
      <c r="F25" s="9">
        <f t="shared" si="7"/>
        <v>1.9179133103183733E-3</v>
      </c>
      <c r="G25" s="9">
        <f t="shared" si="7"/>
        <v>1.3425393172228624E-3</v>
      </c>
      <c r="H25" s="9">
        <f t="shared" si="7"/>
        <v>5.2742616033755226E-4</v>
      </c>
      <c r="I25" s="9">
        <f t="shared" si="7"/>
        <v>1.0740314537782894E-4</v>
      </c>
      <c r="J25" s="9">
        <f t="shared" si="7"/>
        <v>2.6850786344457236E-5</v>
      </c>
    </row>
    <row r="26" spans="3:10" x14ac:dyDescent="0.2">
      <c r="C26" t="s">
        <v>40</v>
      </c>
      <c r="E26" s="13">
        <f>1-EXP(-E25)</f>
        <v>3.2551431239021822E-3</v>
      </c>
      <c r="F26" s="13">
        <f t="shared" ref="F26:J26" si="8">1-EXP(-F25)</f>
        <v>1.9160752898278455E-3</v>
      </c>
      <c r="G26" s="13">
        <f t="shared" si="8"/>
        <v>1.3416385144798815E-3</v>
      </c>
      <c r="H26" s="13">
        <f t="shared" si="8"/>
        <v>5.2728709561011833E-4</v>
      </c>
      <c r="I26" s="13">
        <f t="shared" si="8"/>
        <v>1.0739737786646941E-4</v>
      </c>
      <c r="J26" s="13">
        <f t="shared" si="8"/>
        <v>2.6850425865365679E-5</v>
      </c>
    </row>
    <row r="27" spans="3:10" x14ac:dyDescent="0.2">
      <c r="C27" t="s">
        <v>41</v>
      </c>
      <c r="E27" s="13">
        <f>1-EXP(-E24)</f>
        <v>0.15633518340361641</v>
      </c>
      <c r="F27" s="13">
        <f t="shared" ref="F27:J27" si="9">1-EXP(-F24)</f>
        <v>9.5162581964040371E-2</v>
      </c>
      <c r="G27" s="13">
        <f t="shared" si="9"/>
        <v>6.7606180094051838E-2</v>
      </c>
      <c r="H27" s="13">
        <f t="shared" si="9"/>
        <v>5.351485204651607E-2</v>
      </c>
      <c r="I27" s="13">
        <f t="shared" si="9"/>
        <v>2.7611633198753149E-2</v>
      </c>
      <c r="J27" s="13">
        <f t="shared" si="9"/>
        <v>1.3902455737138109E-2</v>
      </c>
    </row>
  </sheetData>
  <hyperlinks>
    <hyperlink ref="C3" r:id="rId1" location="ref-CR6" xr:uid="{A5B05D26-953D-42B6-BD2F-3D5A0ABD6E3C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763D-E9CC-4BE5-A133-BBCA90CC22FF}">
  <dimension ref="B3:S26"/>
  <sheetViews>
    <sheetView topLeftCell="A13" workbookViewId="0">
      <selection activeCell="N5" sqref="N5"/>
    </sheetView>
  </sheetViews>
  <sheetFormatPr defaultColWidth="8.85546875" defaultRowHeight="12.75" x14ac:dyDescent="0.2"/>
  <cols>
    <col min="1" max="1" width="12" customWidth="1"/>
    <col min="2" max="2" width="6.140625" customWidth="1"/>
    <col min="3" max="3" width="12.42578125" customWidth="1"/>
    <col min="5" max="5" width="11.42578125" customWidth="1"/>
    <col min="6" max="6" width="13.85546875" customWidth="1"/>
    <col min="8" max="8" width="15.42578125" customWidth="1"/>
    <col min="9" max="19" width="5.7109375" customWidth="1"/>
  </cols>
  <sheetData>
    <row r="3" spans="2:19" ht="63.75" customHeight="1" x14ac:dyDescent="0.2">
      <c r="H3" s="1"/>
      <c r="I3" s="2" t="str">
        <f>C4</f>
        <v>Symptomatic</v>
      </c>
      <c r="J3" s="2" t="str">
        <f>C5</f>
        <v>Diagnosed</v>
      </c>
      <c r="K3" s="2" t="str">
        <f>C6</f>
        <v>No_diagnosis_virt</v>
      </c>
      <c r="L3" s="2" t="str">
        <f>C7</f>
        <v>Treatment_start</v>
      </c>
      <c r="M3" s="2" t="str">
        <f>C8</f>
        <v>No_treatment_virt</v>
      </c>
      <c r="N3" s="2" t="str">
        <f>C9</f>
        <v>Unconrtrolled</v>
      </c>
      <c r="O3" s="2" t="str">
        <f>C10</f>
        <v>Controlled</v>
      </c>
      <c r="P3" s="2" t="str">
        <f>C11</f>
        <v>Symptom_free</v>
      </c>
      <c r="Q3" s="2" t="str">
        <f>C12</f>
        <v>Remission_virt</v>
      </c>
      <c r="R3" s="2">
        <f>C13</f>
        <v>0</v>
      </c>
      <c r="S3" s="2">
        <f>C14</f>
        <v>0</v>
      </c>
    </row>
    <row r="4" spans="2:19" ht="20.100000000000001" customHeight="1" x14ac:dyDescent="0.2">
      <c r="B4">
        <v>1</v>
      </c>
      <c r="C4" t="s">
        <v>0</v>
      </c>
      <c r="H4" s="1" t="str">
        <f t="shared" ref="H4:H14" si="0">C4</f>
        <v>Symptomatic</v>
      </c>
      <c r="I4" s="3"/>
      <c r="J4" s="7">
        <f>F23*0.81</f>
        <v>7.7675489067894135E-3</v>
      </c>
      <c r="K4" s="1">
        <f>F23*0.19</f>
        <v>1.8220176448024549E-3</v>
      </c>
      <c r="L4" s="1">
        <v>0</v>
      </c>
      <c r="M4" s="1">
        <v>0</v>
      </c>
      <c r="N4" s="1">
        <v>0</v>
      </c>
      <c r="O4" s="7">
        <v>0</v>
      </c>
      <c r="P4" s="1">
        <v>0</v>
      </c>
      <c r="Q4" s="7">
        <f t="shared" ref="Q4" si="1">$F$26</f>
        <v>4.7947832757959342E-3</v>
      </c>
      <c r="R4" s="1">
        <v>0</v>
      </c>
      <c r="S4" s="1">
        <v>0</v>
      </c>
    </row>
    <row r="5" spans="2:19" ht="20.100000000000001" customHeight="1" x14ac:dyDescent="0.2">
      <c r="B5">
        <v>2</v>
      </c>
      <c r="C5" t="s">
        <v>1</v>
      </c>
      <c r="H5" s="1" t="str">
        <f t="shared" si="0"/>
        <v>Diagnosed</v>
      </c>
      <c r="I5" s="1">
        <v>0</v>
      </c>
      <c r="J5" s="3"/>
      <c r="K5" s="1">
        <v>0</v>
      </c>
      <c r="L5" s="1">
        <f>F24*0.653</f>
        <v>5.0095895665515922E-2</v>
      </c>
      <c r="M5" s="1">
        <f>F24*(1-0.653)</f>
        <v>2.6620636747219026E-2</v>
      </c>
      <c r="N5" s="1">
        <v>0</v>
      </c>
      <c r="O5" s="7">
        <v>0</v>
      </c>
      <c r="P5" s="1">
        <v>0</v>
      </c>
      <c r="Q5" s="7">
        <f>$F$26*0.2</f>
        <v>9.5895665515918684E-4</v>
      </c>
      <c r="R5" s="1">
        <v>0</v>
      </c>
      <c r="S5" s="1">
        <v>0</v>
      </c>
    </row>
    <row r="6" spans="2:19" ht="20.100000000000001" customHeight="1" x14ac:dyDescent="0.2">
      <c r="B6">
        <v>3</v>
      </c>
      <c r="C6" t="s">
        <v>26</v>
      </c>
      <c r="H6" s="1" t="str">
        <f t="shared" ref="H6:H13" si="2">C6</f>
        <v>No_diagnosis_virt</v>
      </c>
      <c r="I6" s="1">
        <v>0</v>
      </c>
      <c r="J6" s="1">
        <v>0</v>
      </c>
      <c r="K6" s="3"/>
      <c r="L6" s="1">
        <v>0</v>
      </c>
      <c r="M6" s="1">
        <v>0</v>
      </c>
      <c r="N6" s="1">
        <v>0</v>
      </c>
      <c r="O6" s="7">
        <v>0</v>
      </c>
      <c r="P6" s="1">
        <v>0</v>
      </c>
      <c r="Q6" s="7">
        <f t="shared" ref="Q6:Q11" si="3">$F$26*0.2</f>
        <v>9.5895665515918684E-4</v>
      </c>
      <c r="R6" s="1">
        <v>0</v>
      </c>
      <c r="S6" s="1">
        <v>0</v>
      </c>
    </row>
    <row r="7" spans="2:19" ht="20.100000000000001" customHeight="1" x14ac:dyDescent="0.2">
      <c r="B7">
        <v>4</v>
      </c>
      <c r="C7" t="s">
        <v>24</v>
      </c>
      <c r="H7" s="1" t="str">
        <f t="shared" si="2"/>
        <v>Treatment_start</v>
      </c>
      <c r="I7" s="1">
        <v>0</v>
      </c>
      <c r="J7" s="1">
        <v>0</v>
      </c>
      <c r="K7" s="1">
        <v>0</v>
      </c>
      <c r="L7" s="3"/>
      <c r="M7" s="1">
        <v>0</v>
      </c>
      <c r="N7" s="1">
        <f>F25*0.614</f>
        <v>0.12280000000000001</v>
      </c>
      <c r="O7" s="7">
        <f>F25*0.386*0.8</f>
        <v>6.1760000000000009E-2</v>
      </c>
      <c r="P7" s="1">
        <f>F25*0.386*0.2</f>
        <v>1.5440000000000002E-2</v>
      </c>
      <c r="Q7" s="7">
        <f t="shared" si="3"/>
        <v>9.5895665515918684E-4</v>
      </c>
      <c r="R7" s="1">
        <v>0</v>
      </c>
      <c r="S7" s="1">
        <v>0</v>
      </c>
    </row>
    <row r="8" spans="2:19" ht="20.100000000000001" customHeight="1" x14ac:dyDescent="0.2">
      <c r="B8">
        <v>5</v>
      </c>
      <c r="C8" t="s">
        <v>27</v>
      </c>
      <c r="H8" s="1" t="str">
        <f t="shared" si="2"/>
        <v>No_treatment_virt</v>
      </c>
      <c r="I8" s="1">
        <v>0</v>
      </c>
      <c r="J8" s="1">
        <v>0</v>
      </c>
      <c r="K8" s="1">
        <v>0</v>
      </c>
      <c r="L8" s="1">
        <v>0</v>
      </c>
      <c r="M8" s="3"/>
      <c r="N8" s="1">
        <v>0</v>
      </c>
      <c r="O8" s="7">
        <v>0</v>
      </c>
      <c r="P8" s="1">
        <v>0</v>
      </c>
      <c r="Q8" s="7">
        <f t="shared" si="3"/>
        <v>9.5895665515918684E-4</v>
      </c>
      <c r="R8" s="1">
        <v>0</v>
      </c>
      <c r="S8" s="1">
        <v>0</v>
      </c>
    </row>
    <row r="9" spans="2:19" ht="20.100000000000001" customHeight="1" x14ac:dyDescent="0.2">
      <c r="B9">
        <v>6</v>
      </c>
      <c r="C9" t="s">
        <v>25</v>
      </c>
      <c r="H9" s="1" t="str">
        <f t="shared" si="2"/>
        <v>Unconrtrolled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3"/>
      <c r="O9" s="7">
        <v>0</v>
      </c>
      <c r="P9" s="1">
        <v>0</v>
      </c>
      <c r="Q9" s="7">
        <f t="shared" si="3"/>
        <v>9.5895665515918684E-4</v>
      </c>
      <c r="R9" s="1">
        <v>0</v>
      </c>
      <c r="S9" s="1">
        <v>0</v>
      </c>
    </row>
    <row r="10" spans="2:19" ht="20.100000000000001" customHeight="1" x14ac:dyDescent="0.2">
      <c r="B10">
        <v>7</v>
      </c>
      <c r="C10" t="s">
        <v>3</v>
      </c>
      <c r="H10" s="1" t="str">
        <f t="shared" si="2"/>
        <v>Controlled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3"/>
      <c r="P10" s="1">
        <v>0</v>
      </c>
      <c r="Q10" s="7">
        <f t="shared" si="3"/>
        <v>9.5895665515918684E-4</v>
      </c>
      <c r="R10" s="1">
        <v>0</v>
      </c>
      <c r="S10" s="1">
        <v>0</v>
      </c>
    </row>
    <row r="11" spans="2:19" ht="20.100000000000001" customHeight="1" x14ac:dyDescent="0.2">
      <c r="B11">
        <v>8</v>
      </c>
      <c r="C11" t="s">
        <v>23</v>
      </c>
      <c r="H11" s="1" t="str">
        <f t="shared" si="2"/>
        <v>Symptom_free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7">
        <v>0</v>
      </c>
      <c r="P11" s="3"/>
      <c r="Q11" s="7">
        <f t="shared" si="3"/>
        <v>9.5895665515918684E-4</v>
      </c>
      <c r="R11" s="1">
        <v>0</v>
      </c>
      <c r="S11" s="1">
        <v>0</v>
      </c>
    </row>
    <row r="12" spans="2:19" ht="20.100000000000001" customHeight="1" x14ac:dyDescent="0.2">
      <c r="B12">
        <v>9</v>
      </c>
      <c r="C12" t="s">
        <v>28</v>
      </c>
      <c r="H12" s="1" t="str">
        <f t="shared" si="2"/>
        <v>Remission_virt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7">
        <v>0</v>
      </c>
      <c r="P12" s="1">
        <v>0</v>
      </c>
      <c r="Q12" s="3"/>
      <c r="R12" s="1">
        <v>0</v>
      </c>
      <c r="S12" s="1">
        <v>0</v>
      </c>
    </row>
    <row r="13" spans="2:19" ht="20.100000000000001" customHeight="1" x14ac:dyDescent="0.2">
      <c r="B13">
        <v>10</v>
      </c>
      <c r="H13" s="1">
        <f t="shared" si="2"/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3"/>
      <c r="S13" s="1"/>
    </row>
    <row r="14" spans="2:19" ht="20.100000000000001" customHeight="1" x14ac:dyDescent="0.2">
      <c r="B14">
        <v>11</v>
      </c>
      <c r="H14" s="1">
        <f t="shared" si="0"/>
        <v>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3"/>
    </row>
    <row r="22" spans="3:7" ht="25.5" x14ac:dyDescent="0.2">
      <c r="C22" s="6" t="s">
        <v>6</v>
      </c>
      <c r="D22" s="6" t="s">
        <v>7</v>
      </c>
      <c r="E22" s="6" t="s">
        <v>10</v>
      </c>
      <c r="F22" s="6" t="s">
        <v>15</v>
      </c>
      <c r="G22" s="6" t="s">
        <v>8</v>
      </c>
    </row>
    <row r="23" spans="3:7" x14ac:dyDescent="0.2">
      <c r="C23" t="s">
        <v>11</v>
      </c>
      <c r="D23" t="s">
        <v>12</v>
      </c>
      <c r="E23" s="4">
        <f>2*52.14</f>
        <v>104.28</v>
      </c>
      <c r="F23" s="5">
        <f>1/E23</f>
        <v>9.5895665515918684E-3</v>
      </c>
      <c r="G23" t="s">
        <v>9</v>
      </c>
    </row>
    <row r="24" spans="3:7" x14ac:dyDescent="0.2">
      <c r="C24" t="s">
        <v>12</v>
      </c>
      <c r="D24" t="s">
        <v>13</v>
      </c>
      <c r="E24" s="4">
        <f>3*4.345</f>
        <v>13.035</v>
      </c>
      <c r="F24" s="5">
        <f t="shared" ref="F24" si="4">1/E24</f>
        <v>7.6716532412734947E-2</v>
      </c>
      <c r="G24" t="s">
        <v>22</v>
      </c>
    </row>
    <row r="25" spans="3:7" x14ac:dyDescent="0.2">
      <c r="C25" t="s">
        <v>13</v>
      </c>
      <c r="D25" t="s">
        <v>14</v>
      </c>
      <c r="E25">
        <v>5</v>
      </c>
      <c r="F25" s="5">
        <f>1/E25</f>
        <v>0.2</v>
      </c>
    </row>
    <row r="26" spans="3:7" x14ac:dyDescent="0.2">
      <c r="C26" t="s">
        <v>16</v>
      </c>
      <c r="D26" t="s">
        <v>5</v>
      </c>
      <c r="E26" s="4">
        <f>4*52.14</f>
        <v>208.56</v>
      </c>
      <c r="F26" s="5">
        <f>1/E26</f>
        <v>4.7947832757959342E-3</v>
      </c>
      <c r="G26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Export_rates</vt:lpstr>
      <vt:lpstr>Export_remission</vt:lpstr>
      <vt:lpstr>Export_UCT</vt:lpstr>
      <vt:lpstr>Export_statesfitting</vt:lpstr>
      <vt:lpstr>statesInterpolatedstated_origin</vt:lpstr>
      <vt:lpstr>Remission rates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Gmeiner, Benjamin</dc:creator>
  <cp:lastModifiedBy>Gmeiner, Benjamin</cp:lastModifiedBy>
  <dcterms:created xsi:type="dcterms:W3CDTF">2022-07-21T14:30:38Z</dcterms:created>
  <dcterms:modified xsi:type="dcterms:W3CDTF">2023-01-17T13:34:13Z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2022-07-21T14:30:40Z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63667a40-9d18-4759-92c2-5900a62d84da</vt:lpwstr>
  </property>
  <property fmtid="{D5CDD505-2E9C-101B-9397-08002B2CF9AE}" pid="8" name="MSIP_Label_3c9bec58-8084-492e-8360-0e1cfe36408c_ContentBits">
    <vt:lpwstr>0</vt:lpwstr>
  </property>
</Properties>
</file>