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mass-my.sharepoint.com/personal/shouvik_umass_edu/Documents/Academics/Green Economy/Bob's Tutorial-Lab/September 23--2021/"/>
    </mc:Choice>
  </mc:AlternateContent>
  <xr:revisionPtr revIDLastSave="14" documentId="11_9A8782F0CB76FEACCDDF43AADF0A3DE7920E614D" xr6:coauthVersionLast="47" xr6:coauthVersionMax="47" xr10:uidLastSave="{8B025C1F-E2B4-4956-8BF8-36A6DCF6B226}"/>
  <bookViews>
    <workbookView xWindow="28680" yWindow="-120" windowWidth="29040" windowHeight="15840" activeTab="6" xr2:uid="{00000000-000D-0000-FFFF-FFFF00000000}"/>
  </bookViews>
  <sheets>
    <sheet name="Raw I-O data" sheetId="1" r:id="rId1"/>
    <sheet name="A Matrix" sheetId="2" r:id="rId2"/>
    <sheet name="(I-A)" sheetId="3" r:id="rId3"/>
    <sheet name="(I-A) inverse" sheetId="4" r:id="rId4"/>
    <sheet name="EO Matrix" sheetId="5" r:id="rId5"/>
    <sheet name="Employment Matrix" sheetId="6" r:id="rId6"/>
    <sheet name="Green Energy Program" sheetId="7" r:id="rId7"/>
  </sheets>
  <definedNames>
    <definedName name="PREINV">'(I-A)'!$E$49:$AM$83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7" l="1"/>
  <c r="H42" i="6"/>
  <c r="L3" i="5"/>
  <c r="E50" i="2"/>
  <c r="E7" i="2" l="1"/>
  <c r="O26" i="7" l="1"/>
  <c r="O25" i="7"/>
  <c r="O24" i="7"/>
  <c r="M26" i="7" l="1"/>
  <c r="M25" i="7"/>
  <c r="M24" i="7"/>
  <c r="L26" i="7"/>
  <c r="L25" i="7"/>
  <c r="L24" i="7"/>
  <c r="K26" i="7"/>
  <c r="K25" i="7"/>
  <c r="K24" i="7"/>
  <c r="J26" i="7"/>
  <c r="J25" i="7"/>
  <c r="J24" i="7"/>
  <c r="I24" i="7"/>
  <c r="I26" i="7"/>
  <c r="I25" i="7"/>
  <c r="H26" i="7"/>
  <c r="H25" i="7"/>
  <c r="H24" i="7"/>
  <c r="G26" i="7"/>
  <c r="G25" i="7"/>
  <c r="G24" i="7"/>
  <c r="F26" i="7"/>
  <c r="F25" i="7"/>
  <c r="F24" i="7"/>
  <c r="E26" i="7"/>
  <c r="E25" i="7"/>
  <c r="E24" i="7"/>
  <c r="D26" i="7"/>
  <c r="D25" i="7"/>
  <c r="F33" i="7" l="1"/>
  <c r="E35" i="7"/>
  <c r="E34" i="7"/>
  <c r="F34" i="7"/>
  <c r="D33" i="7"/>
  <c r="F35" i="7"/>
  <c r="D34" i="7"/>
  <c r="D35" i="7"/>
  <c r="E33" i="7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E43" i="7" l="1"/>
  <c r="D43" i="7"/>
  <c r="E42" i="7"/>
  <c r="D42" i="7"/>
  <c r="E41" i="7"/>
  <c r="D41" i="7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E7" i="3"/>
  <c r="AM41" i="2"/>
  <c r="AM84" i="2" s="1"/>
  <c r="AL41" i="2"/>
  <c r="AL84" i="2" s="1"/>
  <c r="AK41" i="2"/>
  <c r="AK84" i="2" s="1"/>
  <c r="AJ41" i="2"/>
  <c r="AJ84" i="2" s="1"/>
  <c r="AI41" i="2"/>
  <c r="AI84" i="2" s="1"/>
  <c r="AH41" i="2"/>
  <c r="AH84" i="2" s="1"/>
  <c r="AG41" i="2"/>
  <c r="AG84" i="2" s="1"/>
  <c r="AF41" i="2"/>
  <c r="AF84" i="2" s="1"/>
  <c r="AE41" i="2"/>
  <c r="AE84" i="2" s="1"/>
  <c r="AD41" i="2"/>
  <c r="AD84" i="2" s="1"/>
  <c r="AC41" i="2"/>
  <c r="AC84" i="2" s="1"/>
  <c r="AB41" i="2"/>
  <c r="AB84" i="2" s="1"/>
  <c r="AA41" i="2"/>
  <c r="AA84" i="2" s="1"/>
  <c r="Z41" i="2"/>
  <c r="Z84" i="2" s="1"/>
  <c r="Y41" i="2"/>
  <c r="Y84" i="2" s="1"/>
  <c r="X41" i="2"/>
  <c r="X84" i="2" s="1"/>
  <c r="W41" i="2"/>
  <c r="W84" i="2" s="1"/>
  <c r="V41" i="2"/>
  <c r="V84" i="2" s="1"/>
  <c r="U41" i="2"/>
  <c r="U84" i="2" s="1"/>
  <c r="T41" i="2"/>
  <c r="T84" i="2" s="1"/>
  <c r="S41" i="2"/>
  <c r="S84" i="2" s="1"/>
  <c r="R41" i="2"/>
  <c r="R84" i="2" s="1"/>
  <c r="Q41" i="2"/>
  <c r="Q84" i="2" s="1"/>
  <c r="P41" i="2"/>
  <c r="P84" i="2" s="1"/>
  <c r="O41" i="2"/>
  <c r="O84" i="2" s="1"/>
  <c r="N41" i="2"/>
  <c r="N84" i="2" s="1"/>
  <c r="M41" i="2"/>
  <c r="M84" i="2" s="1"/>
  <c r="L41" i="2"/>
  <c r="L84" i="2" s="1"/>
  <c r="K41" i="2"/>
  <c r="K84" i="2" s="1"/>
  <c r="J41" i="2"/>
  <c r="J84" i="2" s="1"/>
  <c r="I41" i="2"/>
  <c r="I84" i="2" s="1"/>
  <c r="H41" i="2"/>
  <c r="H84" i="2" s="1"/>
  <c r="G41" i="2"/>
  <c r="G84" i="2" s="1"/>
  <c r="F41" i="2"/>
  <c r="F84" i="2" s="1"/>
  <c r="AM40" i="2"/>
  <c r="AM83" i="2" s="1"/>
  <c r="AL40" i="2"/>
  <c r="AL83" i="2" s="1"/>
  <c r="AK40" i="2"/>
  <c r="AK83" i="2" s="1"/>
  <c r="AJ40" i="2"/>
  <c r="AJ83" i="2" s="1"/>
  <c r="AI40" i="2"/>
  <c r="AI83" i="2" s="1"/>
  <c r="AH40" i="2"/>
  <c r="AH83" i="2" s="1"/>
  <c r="AG40" i="2"/>
  <c r="AG83" i="2" s="1"/>
  <c r="AF40" i="2"/>
  <c r="AF83" i="2" s="1"/>
  <c r="AE40" i="2"/>
  <c r="AE83" i="2" s="1"/>
  <c r="AD40" i="2"/>
  <c r="AD83" i="2" s="1"/>
  <c r="AC40" i="2"/>
  <c r="AC83" i="2" s="1"/>
  <c r="AB40" i="2"/>
  <c r="AB83" i="2" s="1"/>
  <c r="AA40" i="2"/>
  <c r="AA83" i="2" s="1"/>
  <c r="Z40" i="2"/>
  <c r="Z83" i="2" s="1"/>
  <c r="Y40" i="2"/>
  <c r="Y83" i="2" s="1"/>
  <c r="X40" i="2"/>
  <c r="X83" i="2" s="1"/>
  <c r="W40" i="2"/>
  <c r="W83" i="2" s="1"/>
  <c r="V40" i="2"/>
  <c r="V83" i="2" s="1"/>
  <c r="U40" i="2"/>
  <c r="U83" i="2" s="1"/>
  <c r="T40" i="2"/>
  <c r="T83" i="2" s="1"/>
  <c r="S40" i="2"/>
  <c r="S83" i="2" s="1"/>
  <c r="R40" i="2"/>
  <c r="R83" i="2" s="1"/>
  <c r="Q40" i="2"/>
  <c r="Q83" i="2" s="1"/>
  <c r="P40" i="2"/>
  <c r="P83" i="2" s="1"/>
  <c r="O40" i="2"/>
  <c r="O83" i="2" s="1"/>
  <c r="N40" i="2"/>
  <c r="N83" i="2" s="1"/>
  <c r="M40" i="2"/>
  <c r="M83" i="2" s="1"/>
  <c r="L40" i="2"/>
  <c r="L83" i="2" s="1"/>
  <c r="K40" i="2"/>
  <c r="K83" i="2" s="1"/>
  <c r="J40" i="2"/>
  <c r="J83" i="2" s="1"/>
  <c r="I40" i="2"/>
  <c r="I83" i="2" s="1"/>
  <c r="H40" i="2"/>
  <c r="H83" i="2" s="1"/>
  <c r="G40" i="2"/>
  <c r="G83" i="2" s="1"/>
  <c r="F40" i="2"/>
  <c r="F83" i="2" s="1"/>
  <c r="AM39" i="2"/>
  <c r="AM82" i="2" s="1"/>
  <c r="AL39" i="2"/>
  <c r="AL82" i="2" s="1"/>
  <c r="AK39" i="2"/>
  <c r="AK82" i="2" s="1"/>
  <c r="AJ39" i="2"/>
  <c r="AJ82" i="2" s="1"/>
  <c r="AI39" i="2"/>
  <c r="AI82" i="2" s="1"/>
  <c r="AH39" i="2"/>
  <c r="AH82" i="2" s="1"/>
  <c r="AG39" i="2"/>
  <c r="AG82" i="2" s="1"/>
  <c r="AF39" i="2"/>
  <c r="AF82" i="2" s="1"/>
  <c r="AE39" i="2"/>
  <c r="AE82" i="2" s="1"/>
  <c r="AD39" i="2"/>
  <c r="AD82" i="2" s="1"/>
  <c r="AC39" i="2"/>
  <c r="AC82" i="2" s="1"/>
  <c r="AB39" i="2"/>
  <c r="AB82" i="2" s="1"/>
  <c r="AA39" i="2"/>
  <c r="AA82" i="2" s="1"/>
  <c r="Z39" i="2"/>
  <c r="Z82" i="2" s="1"/>
  <c r="Y39" i="2"/>
  <c r="Y82" i="2" s="1"/>
  <c r="X39" i="2"/>
  <c r="X82" i="2" s="1"/>
  <c r="W39" i="2"/>
  <c r="W82" i="2" s="1"/>
  <c r="V39" i="2"/>
  <c r="V82" i="2" s="1"/>
  <c r="U39" i="2"/>
  <c r="U82" i="2" s="1"/>
  <c r="T39" i="2"/>
  <c r="T82" i="2" s="1"/>
  <c r="S39" i="2"/>
  <c r="S82" i="2" s="1"/>
  <c r="R39" i="2"/>
  <c r="R82" i="2" s="1"/>
  <c r="Q39" i="2"/>
  <c r="Q82" i="2" s="1"/>
  <c r="P39" i="2"/>
  <c r="P82" i="2" s="1"/>
  <c r="O39" i="2"/>
  <c r="O82" i="2" s="1"/>
  <c r="N39" i="2"/>
  <c r="N82" i="2" s="1"/>
  <c r="M39" i="2"/>
  <c r="M82" i="2" s="1"/>
  <c r="L39" i="2"/>
  <c r="L82" i="2" s="1"/>
  <c r="K39" i="2"/>
  <c r="K82" i="2" s="1"/>
  <c r="J39" i="2"/>
  <c r="J82" i="2" s="1"/>
  <c r="I39" i="2"/>
  <c r="I82" i="2" s="1"/>
  <c r="H39" i="2"/>
  <c r="H82" i="2" s="1"/>
  <c r="G39" i="2"/>
  <c r="G82" i="2" s="1"/>
  <c r="F39" i="2"/>
  <c r="F82" i="2" s="1"/>
  <c r="AM38" i="2"/>
  <c r="AM81" i="2" s="1"/>
  <c r="AL38" i="2"/>
  <c r="AL81" i="2" s="1"/>
  <c r="AK38" i="2"/>
  <c r="AK81" i="2" s="1"/>
  <c r="AJ38" i="2"/>
  <c r="AJ81" i="2" s="1"/>
  <c r="AI38" i="2"/>
  <c r="AI81" i="2" s="1"/>
  <c r="AH38" i="2"/>
  <c r="AH81" i="2" s="1"/>
  <c r="AG38" i="2"/>
  <c r="AG81" i="2" s="1"/>
  <c r="AF38" i="2"/>
  <c r="AF81" i="2" s="1"/>
  <c r="AE38" i="2"/>
  <c r="AE81" i="2" s="1"/>
  <c r="AD38" i="2"/>
  <c r="AD81" i="2" s="1"/>
  <c r="AC38" i="2"/>
  <c r="AC81" i="2" s="1"/>
  <c r="AB38" i="2"/>
  <c r="AB81" i="2" s="1"/>
  <c r="AA38" i="2"/>
  <c r="AA81" i="2" s="1"/>
  <c r="Z38" i="2"/>
  <c r="Z81" i="2" s="1"/>
  <c r="Y38" i="2"/>
  <c r="Y81" i="2" s="1"/>
  <c r="X38" i="2"/>
  <c r="X81" i="2" s="1"/>
  <c r="W38" i="2"/>
  <c r="W81" i="2" s="1"/>
  <c r="V38" i="2"/>
  <c r="V81" i="2" s="1"/>
  <c r="U38" i="2"/>
  <c r="U81" i="2" s="1"/>
  <c r="T38" i="2"/>
  <c r="T81" i="2" s="1"/>
  <c r="S38" i="2"/>
  <c r="S81" i="2" s="1"/>
  <c r="R38" i="2"/>
  <c r="R81" i="2" s="1"/>
  <c r="Q38" i="2"/>
  <c r="Q81" i="2" s="1"/>
  <c r="P38" i="2"/>
  <c r="P81" i="2" s="1"/>
  <c r="O38" i="2"/>
  <c r="O81" i="2" s="1"/>
  <c r="N38" i="2"/>
  <c r="N81" i="2" s="1"/>
  <c r="M38" i="2"/>
  <c r="M81" i="2" s="1"/>
  <c r="L38" i="2"/>
  <c r="L81" i="2" s="1"/>
  <c r="K38" i="2"/>
  <c r="K81" i="2" s="1"/>
  <c r="J38" i="2"/>
  <c r="J81" i="2" s="1"/>
  <c r="I38" i="2"/>
  <c r="I81" i="2" s="1"/>
  <c r="H38" i="2"/>
  <c r="H81" i="2" s="1"/>
  <c r="G38" i="2"/>
  <c r="G81" i="2" s="1"/>
  <c r="F38" i="2"/>
  <c r="F81" i="2" s="1"/>
  <c r="AM37" i="2"/>
  <c r="AM80" i="2" s="1"/>
  <c r="AL37" i="2"/>
  <c r="AL80" i="2" s="1"/>
  <c r="AK37" i="2"/>
  <c r="AK80" i="2" s="1"/>
  <c r="AJ37" i="2"/>
  <c r="AJ80" i="2" s="1"/>
  <c r="AI37" i="2"/>
  <c r="AI80" i="2" s="1"/>
  <c r="AH37" i="2"/>
  <c r="AH80" i="2" s="1"/>
  <c r="AG37" i="2"/>
  <c r="AG80" i="2" s="1"/>
  <c r="AF37" i="2"/>
  <c r="AF80" i="2" s="1"/>
  <c r="AE37" i="2"/>
  <c r="AE80" i="2" s="1"/>
  <c r="AD37" i="2"/>
  <c r="AD80" i="2" s="1"/>
  <c r="AC37" i="2"/>
  <c r="AC80" i="2" s="1"/>
  <c r="AB37" i="2"/>
  <c r="AB80" i="2" s="1"/>
  <c r="AA37" i="2"/>
  <c r="AA80" i="2" s="1"/>
  <c r="Z37" i="2"/>
  <c r="Z80" i="2" s="1"/>
  <c r="Y37" i="2"/>
  <c r="Y80" i="2" s="1"/>
  <c r="X37" i="2"/>
  <c r="X80" i="2" s="1"/>
  <c r="W37" i="2"/>
  <c r="W80" i="2" s="1"/>
  <c r="V37" i="2"/>
  <c r="V80" i="2" s="1"/>
  <c r="U37" i="2"/>
  <c r="U80" i="2" s="1"/>
  <c r="T37" i="2"/>
  <c r="T80" i="2" s="1"/>
  <c r="S37" i="2"/>
  <c r="S80" i="2" s="1"/>
  <c r="R37" i="2"/>
  <c r="R80" i="2" s="1"/>
  <c r="Q37" i="2"/>
  <c r="Q80" i="2" s="1"/>
  <c r="P37" i="2"/>
  <c r="P80" i="2" s="1"/>
  <c r="O37" i="2"/>
  <c r="O80" i="2" s="1"/>
  <c r="N37" i="2"/>
  <c r="N80" i="2" s="1"/>
  <c r="M37" i="2"/>
  <c r="M80" i="2" s="1"/>
  <c r="L37" i="2"/>
  <c r="L80" i="2" s="1"/>
  <c r="K37" i="2"/>
  <c r="K80" i="2" s="1"/>
  <c r="J37" i="2"/>
  <c r="J80" i="2" s="1"/>
  <c r="I37" i="2"/>
  <c r="I80" i="2" s="1"/>
  <c r="H37" i="2"/>
  <c r="H80" i="2" s="1"/>
  <c r="G37" i="2"/>
  <c r="G80" i="2" s="1"/>
  <c r="F37" i="2"/>
  <c r="F80" i="2" s="1"/>
  <c r="AM36" i="2"/>
  <c r="AM79" i="2" s="1"/>
  <c r="AL36" i="2"/>
  <c r="AL79" i="2" s="1"/>
  <c r="AK36" i="2"/>
  <c r="AK79" i="2" s="1"/>
  <c r="AJ36" i="2"/>
  <c r="AJ79" i="2" s="1"/>
  <c r="AI36" i="2"/>
  <c r="AI79" i="2" s="1"/>
  <c r="AH36" i="2"/>
  <c r="AH79" i="2" s="1"/>
  <c r="AG36" i="2"/>
  <c r="AG79" i="2" s="1"/>
  <c r="AF36" i="2"/>
  <c r="AF79" i="2" s="1"/>
  <c r="AE36" i="2"/>
  <c r="AE79" i="2" s="1"/>
  <c r="AD36" i="2"/>
  <c r="AD79" i="2" s="1"/>
  <c r="AC36" i="2"/>
  <c r="AC79" i="2" s="1"/>
  <c r="AB36" i="2"/>
  <c r="AB79" i="2" s="1"/>
  <c r="AA36" i="2"/>
  <c r="AA79" i="2" s="1"/>
  <c r="Z36" i="2"/>
  <c r="Z79" i="2" s="1"/>
  <c r="Y36" i="2"/>
  <c r="Y79" i="2" s="1"/>
  <c r="X36" i="2"/>
  <c r="X79" i="2" s="1"/>
  <c r="W36" i="2"/>
  <c r="W79" i="2" s="1"/>
  <c r="V36" i="2"/>
  <c r="V79" i="2" s="1"/>
  <c r="U36" i="2"/>
  <c r="U79" i="2" s="1"/>
  <c r="T36" i="2"/>
  <c r="T79" i="2" s="1"/>
  <c r="S36" i="2"/>
  <c r="S79" i="2" s="1"/>
  <c r="R36" i="2"/>
  <c r="R79" i="2" s="1"/>
  <c r="Q36" i="2"/>
  <c r="Q79" i="2" s="1"/>
  <c r="P36" i="2"/>
  <c r="P79" i="2" s="1"/>
  <c r="O36" i="2"/>
  <c r="O79" i="2" s="1"/>
  <c r="N36" i="2"/>
  <c r="N79" i="2" s="1"/>
  <c r="M36" i="2"/>
  <c r="M79" i="2" s="1"/>
  <c r="L36" i="2"/>
  <c r="L79" i="2" s="1"/>
  <c r="K36" i="2"/>
  <c r="K79" i="2" s="1"/>
  <c r="J36" i="2"/>
  <c r="J79" i="2" s="1"/>
  <c r="I36" i="2"/>
  <c r="I79" i="2" s="1"/>
  <c r="H36" i="2"/>
  <c r="H79" i="2" s="1"/>
  <c r="G36" i="2"/>
  <c r="G79" i="2" s="1"/>
  <c r="F36" i="2"/>
  <c r="F79" i="2" s="1"/>
  <c r="AM35" i="2"/>
  <c r="AM78" i="2" s="1"/>
  <c r="AL35" i="2"/>
  <c r="AL78" i="2" s="1"/>
  <c r="AK35" i="2"/>
  <c r="AK78" i="2" s="1"/>
  <c r="AJ35" i="2"/>
  <c r="AJ78" i="2" s="1"/>
  <c r="AI35" i="2"/>
  <c r="AI78" i="2" s="1"/>
  <c r="AH35" i="2"/>
  <c r="AH78" i="2" s="1"/>
  <c r="AG35" i="2"/>
  <c r="AG78" i="2" s="1"/>
  <c r="AF35" i="2"/>
  <c r="AF78" i="2" s="1"/>
  <c r="AE35" i="2"/>
  <c r="AE78" i="2" s="1"/>
  <c r="AD35" i="2"/>
  <c r="AD78" i="2" s="1"/>
  <c r="AC35" i="2"/>
  <c r="AC78" i="2" s="1"/>
  <c r="AB35" i="2"/>
  <c r="AB78" i="2" s="1"/>
  <c r="AA35" i="2"/>
  <c r="AA78" i="2" s="1"/>
  <c r="Z35" i="2"/>
  <c r="Z78" i="2" s="1"/>
  <c r="Y35" i="2"/>
  <c r="Y78" i="2" s="1"/>
  <c r="X35" i="2"/>
  <c r="X78" i="2" s="1"/>
  <c r="W35" i="2"/>
  <c r="W78" i="2" s="1"/>
  <c r="V35" i="2"/>
  <c r="V78" i="2" s="1"/>
  <c r="U35" i="2"/>
  <c r="U78" i="2" s="1"/>
  <c r="T35" i="2"/>
  <c r="T78" i="2" s="1"/>
  <c r="S35" i="2"/>
  <c r="S78" i="2" s="1"/>
  <c r="R35" i="2"/>
  <c r="R78" i="2" s="1"/>
  <c r="Q35" i="2"/>
  <c r="Q78" i="2" s="1"/>
  <c r="P35" i="2"/>
  <c r="P78" i="2" s="1"/>
  <c r="O35" i="2"/>
  <c r="O78" i="2" s="1"/>
  <c r="N35" i="2"/>
  <c r="N78" i="2" s="1"/>
  <c r="M35" i="2"/>
  <c r="M78" i="2" s="1"/>
  <c r="L35" i="2"/>
  <c r="L78" i="2" s="1"/>
  <c r="K35" i="2"/>
  <c r="K78" i="2" s="1"/>
  <c r="J35" i="2"/>
  <c r="J78" i="2" s="1"/>
  <c r="I35" i="2"/>
  <c r="I78" i="2" s="1"/>
  <c r="H35" i="2"/>
  <c r="H78" i="2" s="1"/>
  <c r="G35" i="2"/>
  <c r="G78" i="2" s="1"/>
  <c r="F35" i="2"/>
  <c r="F78" i="2" s="1"/>
  <c r="AM34" i="2"/>
  <c r="AM77" i="2" s="1"/>
  <c r="AL34" i="2"/>
  <c r="AL77" i="2" s="1"/>
  <c r="AK34" i="2"/>
  <c r="AK77" i="2" s="1"/>
  <c r="AJ34" i="2"/>
  <c r="AJ77" i="2" s="1"/>
  <c r="AI34" i="2"/>
  <c r="AI77" i="2" s="1"/>
  <c r="AH34" i="2"/>
  <c r="AH77" i="2" s="1"/>
  <c r="AG34" i="2"/>
  <c r="AG77" i="2" s="1"/>
  <c r="AF34" i="2"/>
  <c r="AF77" i="2" s="1"/>
  <c r="AE34" i="2"/>
  <c r="AE77" i="2" s="1"/>
  <c r="AD34" i="2"/>
  <c r="AD77" i="2" s="1"/>
  <c r="AC34" i="2"/>
  <c r="AC77" i="2" s="1"/>
  <c r="AB34" i="2"/>
  <c r="AB77" i="2" s="1"/>
  <c r="AA34" i="2"/>
  <c r="AA77" i="2" s="1"/>
  <c r="Z34" i="2"/>
  <c r="Z77" i="2" s="1"/>
  <c r="Y34" i="2"/>
  <c r="Y77" i="2" s="1"/>
  <c r="X34" i="2"/>
  <c r="X77" i="2" s="1"/>
  <c r="W34" i="2"/>
  <c r="W77" i="2" s="1"/>
  <c r="V34" i="2"/>
  <c r="V77" i="2" s="1"/>
  <c r="U34" i="2"/>
  <c r="U77" i="2" s="1"/>
  <c r="T34" i="2"/>
  <c r="T77" i="2" s="1"/>
  <c r="S34" i="2"/>
  <c r="S77" i="2" s="1"/>
  <c r="R34" i="2"/>
  <c r="R77" i="2" s="1"/>
  <c r="Q34" i="2"/>
  <c r="Q77" i="2" s="1"/>
  <c r="P34" i="2"/>
  <c r="P77" i="2" s="1"/>
  <c r="O34" i="2"/>
  <c r="O77" i="2" s="1"/>
  <c r="N34" i="2"/>
  <c r="N77" i="2" s="1"/>
  <c r="M34" i="2"/>
  <c r="M77" i="2" s="1"/>
  <c r="L34" i="2"/>
  <c r="L77" i="2" s="1"/>
  <c r="K34" i="2"/>
  <c r="K77" i="2" s="1"/>
  <c r="J34" i="2"/>
  <c r="J77" i="2" s="1"/>
  <c r="I34" i="2"/>
  <c r="I77" i="2" s="1"/>
  <c r="H34" i="2"/>
  <c r="H77" i="2" s="1"/>
  <c r="G34" i="2"/>
  <c r="G77" i="2" s="1"/>
  <c r="F34" i="2"/>
  <c r="F77" i="2" s="1"/>
  <c r="AM33" i="2"/>
  <c r="AM76" i="2" s="1"/>
  <c r="AL33" i="2"/>
  <c r="AL76" i="2" s="1"/>
  <c r="AK33" i="2"/>
  <c r="AK76" i="2" s="1"/>
  <c r="AJ33" i="2"/>
  <c r="AJ76" i="2" s="1"/>
  <c r="AI33" i="2"/>
  <c r="AI76" i="2" s="1"/>
  <c r="AH33" i="2"/>
  <c r="AH76" i="2" s="1"/>
  <c r="AG33" i="2"/>
  <c r="AG76" i="2" s="1"/>
  <c r="AF33" i="2"/>
  <c r="AF76" i="2" s="1"/>
  <c r="AE33" i="2"/>
  <c r="AE76" i="2" s="1"/>
  <c r="AD33" i="2"/>
  <c r="AD76" i="2" s="1"/>
  <c r="AC33" i="2"/>
  <c r="AC76" i="2" s="1"/>
  <c r="AB33" i="2"/>
  <c r="AB76" i="2" s="1"/>
  <c r="AA33" i="2"/>
  <c r="AA76" i="2" s="1"/>
  <c r="Z33" i="2"/>
  <c r="Z76" i="2" s="1"/>
  <c r="Y33" i="2"/>
  <c r="Y76" i="2" s="1"/>
  <c r="X33" i="2"/>
  <c r="X76" i="2" s="1"/>
  <c r="W33" i="2"/>
  <c r="W76" i="2" s="1"/>
  <c r="V33" i="2"/>
  <c r="V76" i="2" s="1"/>
  <c r="U33" i="2"/>
  <c r="U76" i="2" s="1"/>
  <c r="T33" i="2"/>
  <c r="T76" i="2" s="1"/>
  <c r="S33" i="2"/>
  <c r="S76" i="2" s="1"/>
  <c r="R33" i="2"/>
  <c r="R76" i="2" s="1"/>
  <c r="Q33" i="2"/>
  <c r="Q76" i="2" s="1"/>
  <c r="P33" i="2"/>
  <c r="P76" i="2" s="1"/>
  <c r="O33" i="2"/>
  <c r="O76" i="2" s="1"/>
  <c r="N33" i="2"/>
  <c r="N76" i="2" s="1"/>
  <c r="M33" i="2"/>
  <c r="M76" i="2" s="1"/>
  <c r="L33" i="2"/>
  <c r="L76" i="2" s="1"/>
  <c r="K33" i="2"/>
  <c r="K76" i="2" s="1"/>
  <c r="J33" i="2"/>
  <c r="J76" i="2" s="1"/>
  <c r="I33" i="2"/>
  <c r="I76" i="2" s="1"/>
  <c r="H33" i="2"/>
  <c r="H76" i="2" s="1"/>
  <c r="G33" i="2"/>
  <c r="G76" i="2" s="1"/>
  <c r="F33" i="2"/>
  <c r="F76" i="2" s="1"/>
  <c r="AM32" i="2"/>
  <c r="AM75" i="2" s="1"/>
  <c r="AL32" i="2"/>
  <c r="AL75" i="2" s="1"/>
  <c r="AK32" i="2"/>
  <c r="AK75" i="2" s="1"/>
  <c r="AJ32" i="2"/>
  <c r="AJ75" i="2" s="1"/>
  <c r="AI32" i="2"/>
  <c r="AI75" i="2" s="1"/>
  <c r="AH32" i="2"/>
  <c r="AH75" i="2" s="1"/>
  <c r="AG32" i="2"/>
  <c r="AG75" i="2" s="1"/>
  <c r="AF32" i="2"/>
  <c r="AF75" i="2" s="1"/>
  <c r="AE32" i="2"/>
  <c r="AE75" i="2" s="1"/>
  <c r="AD32" i="2"/>
  <c r="AD75" i="2" s="1"/>
  <c r="AC32" i="2"/>
  <c r="AC75" i="2" s="1"/>
  <c r="AB32" i="2"/>
  <c r="AB75" i="2" s="1"/>
  <c r="AA32" i="2"/>
  <c r="AA75" i="2" s="1"/>
  <c r="Z32" i="2"/>
  <c r="Z75" i="2" s="1"/>
  <c r="Y32" i="2"/>
  <c r="Y75" i="2" s="1"/>
  <c r="X32" i="2"/>
  <c r="X75" i="2" s="1"/>
  <c r="W32" i="2"/>
  <c r="W75" i="2" s="1"/>
  <c r="V32" i="2"/>
  <c r="V75" i="2" s="1"/>
  <c r="U32" i="2"/>
  <c r="U75" i="2" s="1"/>
  <c r="T32" i="2"/>
  <c r="T75" i="2" s="1"/>
  <c r="S32" i="2"/>
  <c r="S75" i="2" s="1"/>
  <c r="R32" i="2"/>
  <c r="R75" i="2" s="1"/>
  <c r="Q32" i="2"/>
  <c r="Q75" i="2" s="1"/>
  <c r="P32" i="2"/>
  <c r="P75" i="2" s="1"/>
  <c r="O32" i="2"/>
  <c r="O75" i="2" s="1"/>
  <c r="N32" i="2"/>
  <c r="N75" i="2" s="1"/>
  <c r="M32" i="2"/>
  <c r="M75" i="2" s="1"/>
  <c r="L32" i="2"/>
  <c r="L75" i="2" s="1"/>
  <c r="K32" i="2"/>
  <c r="K75" i="2" s="1"/>
  <c r="J32" i="2"/>
  <c r="J75" i="2" s="1"/>
  <c r="I32" i="2"/>
  <c r="I75" i="2" s="1"/>
  <c r="H32" i="2"/>
  <c r="H75" i="2" s="1"/>
  <c r="G32" i="2"/>
  <c r="G75" i="2" s="1"/>
  <c r="F32" i="2"/>
  <c r="F75" i="2" s="1"/>
  <c r="AM31" i="2"/>
  <c r="AM74" i="2" s="1"/>
  <c r="AL31" i="2"/>
  <c r="AL74" i="2" s="1"/>
  <c r="AK31" i="2"/>
  <c r="AK74" i="2" s="1"/>
  <c r="AJ31" i="2"/>
  <c r="AJ74" i="2" s="1"/>
  <c r="AI31" i="2"/>
  <c r="AI74" i="2" s="1"/>
  <c r="AH31" i="2"/>
  <c r="AH74" i="2" s="1"/>
  <c r="AG31" i="2"/>
  <c r="AG74" i="2" s="1"/>
  <c r="AF31" i="2"/>
  <c r="AF74" i="2" s="1"/>
  <c r="AE31" i="2"/>
  <c r="AE74" i="2" s="1"/>
  <c r="AD31" i="2"/>
  <c r="AD74" i="2" s="1"/>
  <c r="AC31" i="2"/>
  <c r="AC74" i="2" s="1"/>
  <c r="AB31" i="2"/>
  <c r="AB74" i="2" s="1"/>
  <c r="AA31" i="2"/>
  <c r="AA74" i="2" s="1"/>
  <c r="Z31" i="2"/>
  <c r="Z74" i="2" s="1"/>
  <c r="Y31" i="2"/>
  <c r="Y74" i="2" s="1"/>
  <c r="X31" i="2"/>
  <c r="X74" i="2" s="1"/>
  <c r="W31" i="2"/>
  <c r="W74" i="2" s="1"/>
  <c r="V31" i="2"/>
  <c r="V74" i="2" s="1"/>
  <c r="U31" i="2"/>
  <c r="U74" i="2" s="1"/>
  <c r="T31" i="2"/>
  <c r="T74" i="2" s="1"/>
  <c r="S31" i="2"/>
  <c r="S74" i="2" s="1"/>
  <c r="R31" i="2"/>
  <c r="R74" i="2" s="1"/>
  <c r="Q31" i="2"/>
  <c r="Q74" i="2" s="1"/>
  <c r="P31" i="2"/>
  <c r="P74" i="2" s="1"/>
  <c r="O31" i="2"/>
  <c r="O74" i="2" s="1"/>
  <c r="N31" i="2"/>
  <c r="N74" i="2" s="1"/>
  <c r="M31" i="2"/>
  <c r="M74" i="2" s="1"/>
  <c r="L31" i="2"/>
  <c r="L74" i="2" s="1"/>
  <c r="K31" i="2"/>
  <c r="K74" i="2" s="1"/>
  <c r="J31" i="2"/>
  <c r="J74" i="2" s="1"/>
  <c r="I31" i="2"/>
  <c r="I74" i="2" s="1"/>
  <c r="H31" i="2"/>
  <c r="H74" i="2" s="1"/>
  <c r="G31" i="2"/>
  <c r="G74" i="2" s="1"/>
  <c r="F31" i="2"/>
  <c r="F74" i="2" s="1"/>
  <c r="AM30" i="2"/>
  <c r="AM73" i="2" s="1"/>
  <c r="AL30" i="2"/>
  <c r="AL73" i="2" s="1"/>
  <c r="AK30" i="2"/>
  <c r="AK73" i="2" s="1"/>
  <c r="AJ30" i="2"/>
  <c r="AJ73" i="2" s="1"/>
  <c r="AI30" i="2"/>
  <c r="AI73" i="2" s="1"/>
  <c r="AH30" i="2"/>
  <c r="AH73" i="2" s="1"/>
  <c r="AG30" i="2"/>
  <c r="AG73" i="2" s="1"/>
  <c r="AF30" i="2"/>
  <c r="AF73" i="2" s="1"/>
  <c r="AE30" i="2"/>
  <c r="AE73" i="2" s="1"/>
  <c r="AD30" i="2"/>
  <c r="AD73" i="2" s="1"/>
  <c r="AC30" i="2"/>
  <c r="AC73" i="2" s="1"/>
  <c r="AB30" i="2"/>
  <c r="AB73" i="2" s="1"/>
  <c r="AA30" i="2"/>
  <c r="AA73" i="2" s="1"/>
  <c r="Z30" i="2"/>
  <c r="Z73" i="2" s="1"/>
  <c r="Y30" i="2"/>
  <c r="Y73" i="2" s="1"/>
  <c r="X30" i="2"/>
  <c r="X73" i="2" s="1"/>
  <c r="W30" i="2"/>
  <c r="W73" i="2" s="1"/>
  <c r="V30" i="2"/>
  <c r="V73" i="2" s="1"/>
  <c r="U30" i="2"/>
  <c r="U73" i="2" s="1"/>
  <c r="T30" i="2"/>
  <c r="T73" i="2" s="1"/>
  <c r="S30" i="2"/>
  <c r="S73" i="2" s="1"/>
  <c r="R30" i="2"/>
  <c r="R73" i="2" s="1"/>
  <c r="Q30" i="2"/>
  <c r="Q73" i="2" s="1"/>
  <c r="P30" i="2"/>
  <c r="P73" i="2" s="1"/>
  <c r="O30" i="2"/>
  <c r="O73" i="2" s="1"/>
  <c r="N30" i="2"/>
  <c r="N73" i="2" s="1"/>
  <c r="M30" i="2"/>
  <c r="M73" i="2" s="1"/>
  <c r="L30" i="2"/>
  <c r="L73" i="2" s="1"/>
  <c r="K30" i="2"/>
  <c r="K73" i="2" s="1"/>
  <c r="J30" i="2"/>
  <c r="J73" i="2" s="1"/>
  <c r="I30" i="2"/>
  <c r="I73" i="2" s="1"/>
  <c r="H30" i="2"/>
  <c r="H73" i="2" s="1"/>
  <c r="G30" i="2"/>
  <c r="G73" i="2" s="1"/>
  <c r="F30" i="2"/>
  <c r="F73" i="2" s="1"/>
  <c r="AM29" i="2"/>
  <c r="AM72" i="2" s="1"/>
  <c r="AL29" i="2"/>
  <c r="AL72" i="2" s="1"/>
  <c r="AK29" i="2"/>
  <c r="AK72" i="2" s="1"/>
  <c r="AJ29" i="2"/>
  <c r="AJ72" i="2" s="1"/>
  <c r="AI29" i="2"/>
  <c r="AI72" i="2" s="1"/>
  <c r="AH29" i="2"/>
  <c r="AH72" i="2" s="1"/>
  <c r="AG29" i="2"/>
  <c r="AG72" i="2" s="1"/>
  <c r="AF29" i="2"/>
  <c r="AF72" i="2" s="1"/>
  <c r="AE29" i="2"/>
  <c r="AE72" i="2" s="1"/>
  <c r="AD29" i="2"/>
  <c r="AD72" i="2" s="1"/>
  <c r="AC29" i="2"/>
  <c r="AC72" i="2" s="1"/>
  <c r="AB29" i="2"/>
  <c r="AB72" i="2" s="1"/>
  <c r="AA29" i="2"/>
  <c r="AA72" i="2" s="1"/>
  <c r="Z29" i="2"/>
  <c r="Z72" i="2" s="1"/>
  <c r="Y29" i="2"/>
  <c r="Y72" i="2" s="1"/>
  <c r="X29" i="2"/>
  <c r="X72" i="2" s="1"/>
  <c r="W29" i="2"/>
  <c r="W72" i="2" s="1"/>
  <c r="V29" i="2"/>
  <c r="V72" i="2" s="1"/>
  <c r="U29" i="2"/>
  <c r="U72" i="2" s="1"/>
  <c r="T29" i="2"/>
  <c r="T72" i="2" s="1"/>
  <c r="S29" i="2"/>
  <c r="S72" i="2" s="1"/>
  <c r="R29" i="2"/>
  <c r="R72" i="2" s="1"/>
  <c r="Q29" i="2"/>
  <c r="Q72" i="2" s="1"/>
  <c r="P29" i="2"/>
  <c r="P72" i="2" s="1"/>
  <c r="O29" i="2"/>
  <c r="O72" i="2" s="1"/>
  <c r="N29" i="2"/>
  <c r="N72" i="2" s="1"/>
  <c r="M29" i="2"/>
  <c r="M72" i="2" s="1"/>
  <c r="L29" i="2"/>
  <c r="L72" i="2" s="1"/>
  <c r="K29" i="2"/>
  <c r="K72" i="2" s="1"/>
  <c r="J29" i="2"/>
  <c r="J72" i="2" s="1"/>
  <c r="I29" i="2"/>
  <c r="I72" i="2" s="1"/>
  <c r="H29" i="2"/>
  <c r="H72" i="2" s="1"/>
  <c r="G29" i="2"/>
  <c r="G72" i="2" s="1"/>
  <c r="F29" i="2"/>
  <c r="F72" i="2" s="1"/>
  <c r="AM28" i="2"/>
  <c r="AM71" i="2" s="1"/>
  <c r="AL28" i="2"/>
  <c r="AL71" i="2" s="1"/>
  <c r="AK28" i="2"/>
  <c r="AK71" i="2" s="1"/>
  <c r="AJ28" i="2"/>
  <c r="AJ71" i="2" s="1"/>
  <c r="AI28" i="2"/>
  <c r="AI71" i="2" s="1"/>
  <c r="AH28" i="2"/>
  <c r="AH71" i="2" s="1"/>
  <c r="AG28" i="2"/>
  <c r="AG71" i="2" s="1"/>
  <c r="AF28" i="2"/>
  <c r="AF71" i="2" s="1"/>
  <c r="AE28" i="2"/>
  <c r="AE71" i="2" s="1"/>
  <c r="AD28" i="2"/>
  <c r="AD71" i="2" s="1"/>
  <c r="AC28" i="2"/>
  <c r="AC71" i="2" s="1"/>
  <c r="AB28" i="2"/>
  <c r="AB71" i="2" s="1"/>
  <c r="AA28" i="2"/>
  <c r="AA71" i="2" s="1"/>
  <c r="Z28" i="2"/>
  <c r="Z71" i="2" s="1"/>
  <c r="Y28" i="2"/>
  <c r="Y71" i="2" s="1"/>
  <c r="X28" i="2"/>
  <c r="X71" i="2" s="1"/>
  <c r="W28" i="2"/>
  <c r="W71" i="2" s="1"/>
  <c r="V28" i="2"/>
  <c r="V71" i="2" s="1"/>
  <c r="U28" i="2"/>
  <c r="U71" i="2" s="1"/>
  <c r="T28" i="2"/>
  <c r="T71" i="2" s="1"/>
  <c r="S28" i="2"/>
  <c r="S71" i="2" s="1"/>
  <c r="R28" i="2"/>
  <c r="R71" i="2" s="1"/>
  <c r="Q28" i="2"/>
  <c r="Q71" i="2" s="1"/>
  <c r="P28" i="2"/>
  <c r="P71" i="2" s="1"/>
  <c r="O28" i="2"/>
  <c r="O71" i="2" s="1"/>
  <c r="N28" i="2"/>
  <c r="N71" i="2" s="1"/>
  <c r="M28" i="2"/>
  <c r="M71" i="2" s="1"/>
  <c r="L28" i="2"/>
  <c r="L71" i="2" s="1"/>
  <c r="K28" i="2"/>
  <c r="K71" i="2" s="1"/>
  <c r="J28" i="2"/>
  <c r="J71" i="2" s="1"/>
  <c r="I28" i="2"/>
  <c r="I71" i="2" s="1"/>
  <c r="H28" i="2"/>
  <c r="H71" i="2" s="1"/>
  <c r="G28" i="2"/>
  <c r="G71" i="2" s="1"/>
  <c r="F28" i="2"/>
  <c r="F71" i="2" s="1"/>
  <c r="AM27" i="2"/>
  <c r="AM70" i="2" s="1"/>
  <c r="AL27" i="2"/>
  <c r="AL70" i="2" s="1"/>
  <c r="AK27" i="2"/>
  <c r="AK70" i="2" s="1"/>
  <c r="AJ27" i="2"/>
  <c r="AJ70" i="2" s="1"/>
  <c r="AI27" i="2"/>
  <c r="AI70" i="2" s="1"/>
  <c r="AH27" i="2"/>
  <c r="AH70" i="2" s="1"/>
  <c r="AG27" i="2"/>
  <c r="AG70" i="2" s="1"/>
  <c r="AF27" i="2"/>
  <c r="AF70" i="2" s="1"/>
  <c r="AE27" i="2"/>
  <c r="AE70" i="2" s="1"/>
  <c r="AD27" i="2"/>
  <c r="AD70" i="2" s="1"/>
  <c r="AC27" i="2"/>
  <c r="AC70" i="2" s="1"/>
  <c r="AB27" i="2"/>
  <c r="AB70" i="2" s="1"/>
  <c r="AA27" i="2"/>
  <c r="AA70" i="2" s="1"/>
  <c r="Z27" i="2"/>
  <c r="Z70" i="2" s="1"/>
  <c r="Y27" i="2"/>
  <c r="Y70" i="2" s="1"/>
  <c r="X27" i="2"/>
  <c r="X70" i="2" s="1"/>
  <c r="W27" i="2"/>
  <c r="W70" i="2" s="1"/>
  <c r="V27" i="2"/>
  <c r="V70" i="2" s="1"/>
  <c r="U27" i="2"/>
  <c r="U70" i="2" s="1"/>
  <c r="T27" i="2"/>
  <c r="T70" i="2" s="1"/>
  <c r="S27" i="2"/>
  <c r="S70" i="2" s="1"/>
  <c r="R27" i="2"/>
  <c r="R70" i="2" s="1"/>
  <c r="Q27" i="2"/>
  <c r="Q70" i="2" s="1"/>
  <c r="P27" i="2"/>
  <c r="P70" i="2" s="1"/>
  <c r="O27" i="2"/>
  <c r="O70" i="2" s="1"/>
  <c r="N27" i="2"/>
  <c r="N70" i="2" s="1"/>
  <c r="M27" i="2"/>
  <c r="M70" i="2" s="1"/>
  <c r="L27" i="2"/>
  <c r="L70" i="2" s="1"/>
  <c r="K27" i="2"/>
  <c r="K70" i="2" s="1"/>
  <c r="J27" i="2"/>
  <c r="J70" i="2" s="1"/>
  <c r="I27" i="2"/>
  <c r="I70" i="2" s="1"/>
  <c r="H27" i="2"/>
  <c r="H70" i="2" s="1"/>
  <c r="G27" i="2"/>
  <c r="G70" i="2" s="1"/>
  <c r="F27" i="2"/>
  <c r="F70" i="2" s="1"/>
  <c r="AM26" i="2"/>
  <c r="AM69" i="2" s="1"/>
  <c r="AL26" i="2"/>
  <c r="AL69" i="2" s="1"/>
  <c r="AK26" i="2"/>
  <c r="AK69" i="2" s="1"/>
  <c r="AJ26" i="2"/>
  <c r="AJ69" i="2" s="1"/>
  <c r="AI26" i="2"/>
  <c r="AI69" i="2" s="1"/>
  <c r="AH26" i="2"/>
  <c r="AH69" i="2" s="1"/>
  <c r="AG26" i="2"/>
  <c r="AG69" i="2" s="1"/>
  <c r="AF26" i="2"/>
  <c r="AF69" i="2" s="1"/>
  <c r="AE26" i="2"/>
  <c r="AE69" i="2" s="1"/>
  <c r="AD26" i="2"/>
  <c r="AD69" i="2" s="1"/>
  <c r="AC26" i="2"/>
  <c r="AC69" i="2" s="1"/>
  <c r="AB26" i="2"/>
  <c r="AB69" i="2" s="1"/>
  <c r="AA26" i="2"/>
  <c r="AA69" i="2" s="1"/>
  <c r="Z26" i="2"/>
  <c r="Z69" i="2" s="1"/>
  <c r="Y26" i="2"/>
  <c r="Y69" i="2" s="1"/>
  <c r="X26" i="2"/>
  <c r="X69" i="2" s="1"/>
  <c r="W26" i="2"/>
  <c r="W69" i="2" s="1"/>
  <c r="V26" i="2"/>
  <c r="V69" i="2" s="1"/>
  <c r="U26" i="2"/>
  <c r="U69" i="2" s="1"/>
  <c r="T26" i="2"/>
  <c r="T69" i="2" s="1"/>
  <c r="S26" i="2"/>
  <c r="S69" i="2" s="1"/>
  <c r="R26" i="2"/>
  <c r="R69" i="2" s="1"/>
  <c r="Q26" i="2"/>
  <c r="Q69" i="2" s="1"/>
  <c r="P26" i="2"/>
  <c r="P69" i="2" s="1"/>
  <c r="O26" i="2"/>
  <c r="O69" i="2" s="1"/>
  <c r="N26" i="2"/>
  <c r="N69" i="2" s="1"/>
  <c r="M26" i="2"/>
  <c r="M69" i="2" s="1"/>
  <c r="L26" i="2"/>
  <c r="L69" i="2" s="1"/>
  <c r="K26" i="2"/>
  <c r="K69" i="2" s="1"/>
  <c r="J26" i="2"/>
  <c r="J69" i="2" s="1"/>
  <c r="I26" i="2"/>
  <c r="I69" i="2" s="1"/>
  <c r="H26" i="2"/>
  <c r="H69" i="2" s="1"/>
  <c r="G26" i="2"/>
  <c r="G69" i="2" s="1"/>
  <c r="F26" i="2"/>
  <c r="F69" i="2" s="1"/>
  <c r="AM25" i="2"/>
  <c r="AM68" i="2" s="1"/>
  <c r="AL25" i="2"/>
  <c r="AL68" i="2" s="1"/>
  <c r="AK25" i="2"/>
  <c r="AK68" i="2" s="1"/>
  <c r="AJ25" i="2"/>
  <c r="AJ68" i="2" s="1"/>
  <c r="AI25" i="2"/>
  <c r="AI68" i="2" s="1"/>
  <c r="AH25" i="2"/>
  <c r="AH68" i="2" s="1"/>
  <c r="AG25" i="2"/>
  <c r="AG68" i="2" s="1"/>
  <c r="AF25" i="2"/>
  <c r="AF68" i="2" s="1"/>
  <c r="AE25" i="2"/>
  <c r="AE68" i="2" s="1"/>
  <c r="AD25" i="2"/>
  <c r="AD68" i="2" s="1"/>
  <c r="AC25" i="2"/>
  <c r="AC68" i="2" s="1"/>
  <c r="AB25" i="2"/>
  <c r="AB68" i="2" s="1"/>
  <c r="AA25" i="2"/>
  <c r="AA68" i="2" s="1"/>
  <c r="Z25" i="2"/>
  <c r="Z68" i="2" s="1"/>
  <c r="Y25" i="2"/>
  <c r="Y68" i="2" s="1"/>
  <c r="X25" i="2"/>
  <c r="X68" i="2" s="1"/>
  <c r="W25" i="2"/>
  <c r="W68" i="2" s="1"/>
  <c r="V25" i="2"/>
  <c r="V68" i="2" s="1"/>
  <c r="U25" i="2"/>
  <c r="U68" i="2" s="1"/>
  <c r="T25" i="2"/>
  <c r="T68" i="2" s="1"/>
  <c r="S25" i="2"/>
  <c r="S68" i="2" s="1"/>
  <c r="R25" i="2"/>
  <c r="R68" i="2" s="1"/>
  <c r="Q25" i="2"/>
  <c r="Q68" i="2" s="1"/>
  <c r="P25" i="2"/>
  <c r="P68" i="2" s="1"/>
  <c r="O25" i="2"/>
  <c r="O68" i="2" s="1"/>
  <c r="N25" i="2"/>
  <c r="N68" i="2" s="1"/>
  <c r="M25" i="2"/>
  <c r="M68" i="2" s="1"/>
  <c r="L25" i="2"/>
  <c r="L68" i="2" s="1"/>
  <c r="K25" i="2"/>
  <c r="K68" i="2" s="1"/>
  <c r="J25" i="2"/>
  <c r="J68" i="2" s="1"/>
  <c r="I25" i="2"/>
  <c r="I68" i="2" s="1"/>
  <c r="H25" i="2"/>
  <c r="H68" i="2" s="1"/>
  <c r="G25" i="2"/>
  <c r="G68" i="2" s="1"/>
  <c r="F25" i="2"/>
  <c r="F68" i="2" s="1"/>
  <c r="AM24" i="2"/>
  <c r="AM67" i="2" s="1"/>
  <c r="AL24" i="2"/>
  <c r="AL67" i="2" s="1"/>
  <c r="AK24" i="2"/>
  <c r="AK67" i="2" s="1"/>
  <c r="AJ24" i="2"/>
  <c r="AJ67" i="2" s="1"/>
  <c r="AI24" i="2"/>
  <c r="AI67" i="2" s="1"/>
  <c r="AH24" i="2"/>
  <c r="AH67" i="2" s="1"/>
  <c r="AG24" i="2"/>
  <c r="AG67" i="2" s="1"/>
  <c r="AF24" i="2"/>
  <c r="AF67" i="2" s="1"/>
  <c r="AE24" i="2"/>
  <c r="AE67" i="2" s="1"/>
  <c r="AD24" i="2"/>
  <c r="AD67" i="2" s="1"/>
  <c r="AC24" i="2"/>
  <c r="AC67" i="2" s="1"/>
  <c r="AB24" i="2"/>
  <c r="AB67" i="2" s="1"/>
  <c r="AA24" i="2"/>
  <c r="AA67" i="2" s="1"/>
  <c r="Z24" i="2"/>
  <c r="Z67" i="2" s="1"/>
  <c r="Y24" i="2"/>
  <c r="Y67" i="2" s="1"/>
  <c r="X24" i="2"/>
  <c r="X67" i="2" s="1"/>
  <c r="W24" i="2"/>
  <c r="W67" i="2" s="1"/>
  <c r="V24" i="2"/>
  <c r="V67" i="2" s="1"/>
  <c r="U24" i="2"/>
  <c r="U67" i="2" s="1"/>
  <c r="T24" i="2"/>
  <c r="T67" i="2" s="1"/>
  <c r="S24" i="2"/>
  <c r="S67" i="2" s="1"/>
  <c r="R24" i="2"/>
  <c r="R67" i="2" s="1"/>
  <c r="Q24" i="2"/>
  <c r="Q67" i="2" s="1"/>
  <c r="P24" i="2"/>
  <c r="P67" i="2" s="1"/>
  <c r="O24" i="2"/>
  <c r="O67" i="2" s="1"/>
  <c r="N24" i="2"/>
  <c r="N67" i="2" s="1"/>
  <c r="M24" i="2"/>
  <c r="M67" i="2" s="1"/>
  <c r="L24" i="2"/>
  <c r="L67" i="2" s="1"/>
  <c r="K24" i="2"/>
  <c r="K67" i="2" s="1"/>
  <c r="J24" i="2"/>
  <c r="J67" i="2" s="1"/>
  <c r="I24" i="2"/>
  <c r="I67" i="2" s="1"/>
  <c r="H24" i="2"/>
  <c r="H67" i="2" s="1"/>
  <c r="G24" i="2"/>
  <c r="G67" i="2" s="1"/>
  <c r="F24" i="2"/>
  <c r="F67" i="2" s="1"/>
  <c r="AM23" i="2"/>
  <c r="AM66" i="2" s="1"/>
  <c r="AL23" i="2"/>
  <c r="AL66" i="2" s="1"/>
  <c r="AK23" i="2"/>
  <c r="AK66" i="2" s="1"/>
  <c r="AJ23" i="2"/>
  <c r="AJ66" i="2" s="1"/>
  <c r="AI23" i="2"/>
  <c r="AI66" i="2" s="1"/>
  <c r="AH23" i="2"/>
  <c r="AH66" i="2" s="1"/>
  <c r="AG23" i="2"/>
  <c r="AG66" i="2" s="1"/>
  <c r="AF23" i="2"/>
  <c r="AF66" i="2" s="1"/>
  <c r="AE23" i="2"/>
  <c r="AE66" i="2" s="1"/>
  <c r="AD23" i="2"/>
  <c r="AD66" i="2" s="1"/>
  <c r="AC23" i="2"/>
  <c r="AC66" i="2" s="1"/>
  <c r="AB23" i="2"/>
  <c r="AB66" i="2" s="1"/>
  <c r="AA23" i="2"/>
  <c r="AA66" i="2" s="1"/>
  <c r="Z23" i="2"/>
  <c r="Z66" i="2" s="1"/>
  <c r="Y23" i="2"/>
  <c r="Y66" i="2" s="1"/>
  <c r="X23" i="2"/>
  <c r="X66" i="2" s="1"/>
  <c r="W23" i="2"/>
  <c r="W66" i="2" s="1"/>
  <c r="V23" i="2"/>
  <c r="V66" i="2" s="1"/>
  <c r="U23" i="2"/>
  <c r="U66" i="2" s="1"/>
  <c r="T23" i="2"/>
  <c r="T66" i="2" s="1"/>
  <c r="S23" i="2"/>
  <c r="S66" i="2" s="1"/>
  <c r="R23" i="2"/>
  <c r="R66" i="2" s="1"/>
  <c r="Q23" i="2"/>
  <c r="Q66" i="2" s="1"/>
  <c r="P23" i="2"/>
  <c r="P66" i="2" s="1"/>
  <c r="O23" i="2"/>
  <c r="O66" i="2" s="1"/>
  <c r="N23" i="2"/>
  <c r="N66" i="2" s="1"/>
  <c r="M23" i="2"/>
  <c r="M66" i="2" s="1"/>
  <c r="L23" i="2"/>
  <c r="L66" i="2" s="1"/>
  <c r="K23" i="2"/>
  <c r="K66" i="2" s="1"/>
  <c r="J23" i="2"/>
  <c r="J66" i="2" s="1"/>
  <c r="I23" i="2"/>
  <c r="I66" i="2" s="1"/>
  <c r="H23" i="2"/>
  <c r="H66" i="2" s="1"/>
  <c r="G23" i="2"/>
  <c r="G66" i="2" s="1"/>
  <c r="F23" i="2"/>
  <c r="F66" i="2" s="1"/>
  <c r="AM22" i="2"/>
  <c r="AM65" i="2" s="1"/>
  <c r="AL22" i="2"/>
  <c r="AL65" i="2" s="1"/>
  <c r="AK22" i="2"/>
  <c r="AK65" i="2" s="1"/>
  <c r="AJ22" i="2"/>
  <c r="AJ65" i="2" s="1"/>
  <c r="AI22" i="2"/>
  <c r="AI65" i="2" s="1"/>
  <c r="AH22" i="2"/>
  <c r="AH65" i="2" s="1"/>
  <c r="AG22" i="2"/>
  <c r="AG65" i="2" s="1"/>
  <c r="AF22" i="2"/>
  <c r="AF65" i="2" s="1"/>
  <c r="AE22" i="2"/>
  <c r="AE65" i="2" s="1"/>
  <c r="AD22" i="2"/>
  <c r="AD65" i="2" s="1"/>
  <c r="AC22" i="2"/>
  <c r="AC65" i="2" s="1"/>
  <c r="AB22" i="2"/>
  <c r="AB65" i="2" s="1"/>
  <c r="AA22" i="2"/>
  <c r="AA65" i="2" s="1"/>
  <c r="Z22" i="2"/>
  <c r="Z65" i="2" s="1"/>
  <c r="Y22" i="2"/>
  <c r="Y65" i="2" s="1"/>
  <c r="X22" i="2"/>
  <c r="X65" i="2" s="1"/>
  <c r="W22" i="2"/>
  <c r="W65" i="2" s="1"/>
  <c r="V22" i="2"/>
  <c r="V65" i="2" s="1"/>
  <c r="U22" i="2"/>
  <c r="U65" i="2" s="1"/>
  <c r="T22" i="2"/>
  <c r="T65" i="2" s="1"/>
  <c r="S22" i="2"/>
  <c r="S65" i="2" s="1"/>
  <c r="R22" i="2"/>
  <c r="R65" i="2" s="1"/>
  <c r="Q22" i="2"/>
  <c r="Q65" i="2" s="1"/>
  <c r="P22" i="2"/>
  <c r="P65" i="2" s="1"/>
  <c r="O22" i="2"/>
  <c r="O65" i="2" s="1"/>
  <c r="N22" i="2"/>
  <c r="N65" i="2" s="1"/>
  <c r="M22" i="2"/>
  <c r="M65" i="2" s="1"/>
  <c r="L22" i="2"/>
  <c r="L65" i="2" s="1"/>
  <c r="K22" i="2"/>
  <c r="K65" i="2" s="1"/>
  <c r="J22" i="2"/>
  <c r="J65" i="2" s="1"/>
  <c r="I22" i="2"/>
  <c r="I65" i="2" s="1"/>
  <c r="H22" i="2"/>
  <c r="H65" i="2" s="1"/>
  <c r="G22" i="2"/>
  <c r="G65" i="2" s="1"/>
  <c r="F22" i="2"/>
  <c r="F65" i="2" s="1"/>
  <c r="AM21" i="2"/>
  <c r="AM64" i="2" s="1"/>
  <c r="AL21" i="2"/>
  <c r="AL64" i="2" s="1"/>
  <c r="AK21" i="2"/>
  <c r="AK64" i="2" s="1"/>
  <c r="AJ21" i="2"/>
  <c r="AJ64" i="2" s="1"/>
  <c r="AI21" i="2"/>
  <c r="AI64" i="2" s="1"/>
  <c r="AH21" i="2"/>
  <c r="AH64" i="2" s="1"/>
  <c r="AG21" i="2"/>
  <c r="AG64" i="2" s="1"/>
  <c r="AF21" i="2"/>
  <c r="AF64" i="2" s="1"/>
  <c r="AE21" i="2"/>
  <c r="AE64" i="2" s="1"/>
  <c r="AD21" i="2"/>
  <c r="AD64" i="2" s="1"/>
  <c r="AC21" i="2"/>
  <c r="AC64" i="2" s="1"/>
  <c r="AB21" i="2"/>
  <c r="AB64" i="2" s="1"/>
  <c r="AA21" i="2"/>
  <c r="AA64" i="2" s="1"/>
  <c r="Z21" i="2"/>
  <c r="Z64" i="2" s="1"/>
  <c r="Y21" i="2"/>
  <c r="Y64" i="2" s="1"/>
  <c r="X21" i="2"/>
  <c r="X64" i="2" s="1"/>
  <c r="W21" i="2"/>
  <c r="W64" i="2" s="1"/>
  <c r="V21" i="2"/>
  <c r="V64" i="2" s="1"/>
  <c r="U21" i="2"/>
  <c r="U64" i="2" s="1"/>
  <c r="T21" i="2"/>
  <c r="T64" i="2" s="1"/>
  <c r="S21" i="2"/>
  <c r="S64" i="2" s="1"/>
  <c r="R21" i="2"/>
  <c r="R64" i="2" s="1"/>
  <c r="Q21" i="2"/>
  <c r="Q64" i="2" s="1"/>
  <c r="P21" i="2"/>
  <c r="P64" i="2" s="1"/>
  <c r="O21" i="2"/>
  <c r="O64" i="2" s="1"/>
  <c r="N21" i="2"/>
  <c r="N64" i="2" s="1"/>
  <c r="M21" i="2"/>
  <c r="M64" i="2" s="1"/>
  <c r="L21" i="2"/>
  <c r="L64" i="2" s="1"/>
  <c r="K21" i="2"/>
  <c r="K64" i="2" s="1"/>
  <c r="J21" i="2"/>
  <c r="J64" i="2" s="1"/>
  <c r="I21" i="2"/>
  <c r="I64" i="2" s="1"/>
  <c r="H21" i="2"/>
  <c r="H64" i="2" s="1"/>
  <c r="G21" i="2"/>
  <c r="G64" i="2" s="1"/>
  <c r="F21" i="2"/>
  <c r="F64" i="2" s="1"/>
  <c r="AM20" i="2"/>
  <c r="AM63" i="2" s="1"/>
  <c r="AL20" i="2"/>
  <c r="AL63" i="2" s="1"/>
  <c r="AK20" i="2"/>
  <c r="AK63" i="2" s="1"/>
  <c r="AJ20" i="2"/>
  <c r="AJ63" i="2" s="1"/>
  <c r="AI20" i="2"/>
  <c r="AI63" i="2" s="1"/>
  <c r="AH20" i="2"/>
  <c r="AH63" i="2" s="1"/>
  <c r="AG20" i="2"/>
  <c r="AG63" i="2" s="1"/>
  <c r="AF20" i="2"/>
  <c r="AF63" i="2" s="1"/>
  <c r="AE20" i="2"/>
  <c r="AE63" i="2" s="1"/>
  <c r="AD20" i="2"/>
  <c r="AD63" i="2" s="1"/>
  <c r="AC20" i="2"/>
  <c r="AC63" i="2" s="1"/>
  <c r="AB20" i="2"/>
  <c r="AB63" i="2" s="1"/>
  <c r="AA20" i="2"/>
  <c r="AA63" i="2" s="1"/>
  <c r="Z20" i="2"/>
  <c r="Z63" i="2" s="1"/>
  <c r="Y20" i="2"/>
  <c r="Y63" i="2" s="1"/>
  <c r="X20" i="2"/>
  <c r="X63" i="2" s="1"/>
  <c r="W20" i="2"/>
  <c r="W63" i="2" s="1"/>
  <c r="V20" i="2"/>
  <c r="V63" i="2" s="1"/>
  <c r="U20" i="2"/>
  <c r="U63" i="2" s="1"/>
  <c r="T20" i="2"/>
  <c r="T63" i="2" s="1"/>
  <c r="S20" i="2"/>
  <c r="S63" i="2" s="1"/>
  <c r="R20" i="2"/>
  <c r="R63" i="2" s="1"/>
  <c r="Q20" i="2"/>
  <c r="Q63" i="2" s="1"/>
  <c r="P20" i="2"/>
  <c r="P63" i="2" s="1"/>
  <c r="O20" i="2"/>
  <c r="O63" i="2" s="1"/>
  <c r="N20" i="2"/>
  <c r="N63" i="2" s="1"/>
  <c r="M20" i="2"/>
  <c r="M63" i="2" s="1"/>
  <c r="L20" i="2"/>
  <c r="L63" i="2" s="1"/>
  <c r="K20" i="2"/>
  <c r="K63" i="2" s="1"/>
  <c r="J20" i="2"/>
  <c r="J63" i="2" s="1"/>
  <c r="I20" i="2"/>
  <c r="I63" i="2" s="1"/>
  <c r="H20" i="2"/>
  <c r="H63" i="2" s="1"/>
  <c r="G20" i="2"/>
  <c r="G63" i="2" s="1"/>
  <c r="F20" i="2"/>
  <c r="F63" i="2" s="1"/>
  <c r="AM19" i="2"/>
  <c r="AM62" i="2" s="1"/>
  <c r="AL19" i="2"/>
  <c r="AL62" i="2" s="1"/>
  <c r="AK19" i="2"/>
  <c r="AK62" i="2" s="1"/>
  <c r="AJ19" i="2"/>
  <c r="AJ62" i="2" s="1"/>
  <c r="AI19" i="2"/>
  <c r="AI62" i="2" s="1"/>
  <c r="AH19" i="2"/>
  <c r="AH62" i="2" s="1"/>
  <c r="AG19" i="2"/>
  <c r="AG62" i="2" s="1"/>
  <c r="AF19" i="2"/>
  <c r="AF62" i="2" s="1"/>
  <c r="AE19" i="2"/>
  <c r="AE62" i="2" s="1"/>
  <c r="AD19" i="2"/>
  <c r="AD62" i="2" s="1"/>
  <c r="AC19" i="2"/>
  <c r="AC62" i="2" s="1"/>
  <c r="AB19" i="2"/>
  <c r="AB62" i="2" s="1"/>
  <c r="AA19" i="2"/>
  <c r="AA62" i="2" s="1"/>
  <c r="Z19" i="2"/>
  <c r="Z62" i="2" s="1"/>
  <c r="Y19" i="2"/>
  <c r="Y62" i="2" s="1"/>
  <c r="X19" i="2"/>
  <c r="X62" i="2" s="1"/>
  <c r="W19" i="2"/>
  <c r="W62" i="2" s="1"/>
  <c r="V19" i="2"/>
  <c r="V62" i="2" s="1"/>
  <c r="U19" i="2"/>
  <c r="U62" i="2" s="1"/>
  <c r="T19" i="2"/>
  <c r="T62" i="2" s="1"/>
  <c r="S19" i="2"/>
  <c r="S62" i="2" s="1"/>
  <c r="R19" i="2"/>
  <c r="R62" i="2" s="1"/>
  <c r="Q19" i="2"/>
  <c r="Q62" i="2" s="1"/>
  <c r="P19" i="2"/>
  <c r="P62" i="2" s="1"/>
  <c r="O19" i="2"/>
  <c r="O62" i="2" s="1"/>
  <c r="N19" i="2"/>
  <c r="N62" i="2" s="1"/>
  <c r="M19" i="2"/>
  <c r="M62" i="2" s="1"/>
  <c r="L19" i="2"/>
  <c r="L62" i="2" s="1"/>
  <c r="K19" i="2"/>
  <c r="K62" i="2" s="1"/>
  <c r="J19" i="2"/>
  <c r="J62" i="2" s="1"/>
  <c r="I19" i="2"/>
  <c r="I62" i="2" s="1"/>
  <c r="H19" i="2"/>
  <c r="H62" i="2" s="1"/>
  <c r="G19" i="2"/>
  <c r="G62" i="2" s="1"/>
  <c r="F19" i="2"/>
  <c r="F62" i="2" s="1"/>
  <c r="AM18" i="2"/>
  <c r="AM61" i="2" s="1"/>
  <c r="AL18" i="2"/>
  <c r="AL61" i="2" s="1"/>
  <c r="AK18" i="2"/>
  <c r="AK61" i="2" s="1"/>
  <c r="AJ18" i="2"/>
  <c r="AJ61" i="2" s="1"/>
  <c r="AI18" i="2"/>
  <c r="AI61" i="2" s="1"/>
  <c r="AH18" i="2"/>
  <c r="AH61" i="2" s="1"/>
  <c r="AG18" i="2"/>
  <c r="AG61" i="2" s="1"/>
  <c r="AF18" i="2"/>
  <c r="AF61" i="2" s="1"/>
  <c r="AE18" i="2"/>
  <c r="AE61" i="2" s="1"/>
  <c r="AD18" i="2"/>
  <c r="AD61" i="2" s="1"/>
  <c r="AC18" i="2"/>
  <c r="AC61" i="2" s="1"/>
  <c r="AB18" i="2"/>
  <c r="AB61" i="2" s="1"/>
  <c r="AA18" i="2"/>
  <c r="AA61" i="2" s="1"/>
  <c r="Z18" i="2"/>
  <c r="Z61" i="2" s="1"/>
  <c r="Y18" i="2"/>
  <c r="Y61" i="2" s="1"/>
  <c r="X18" i="2"/>
  <c r="X61" i="2" s="1"/>
  <c r="W18" i="2"/>
  <c r="W61" i="2" s="1"/>
  <c r="V18" i="2"/>
  <c r="V61" i="2" s="1"/>
  <c r="U18" i="2"/>
  <c r="U61" i="2" s="1"/>
  <c r="T18" i="2"/>
  <c r="T61" i="2" s="1"/>
  <c r="S18" i="2"/>
  <c r="S61" i="2" s="1"/>
  <c r="R18" i="2"/>
  <c r="R61" i="2" s="1"/>
  <c r="Q18" i="2"/>
  <c r="Q61" i="2" s="1"/>
  <c r="P18" i="2"/>
  <c r="P61" i="2" s="1"/>
  <c r="O18" i="2"/>
  <c r="O61" i="2" s="1"/>
  <c r="N18" i="2"/>
  <c r="N61" i="2" s="1"/>
  <c r="M18" i="2"/>
  <c r="M61" i="2" s="1"/>
  <c r="L18" i="2"/>
  <c r="L61" i="2" s="1"/>
  <c r="K18" i="2"/>
  <c r="K61" i="2" s="1"/>
  <c r="J18" i="2"/>
  <c r="J61" i="2" s="1"/>
  <c r="I18" i="2"/>
  <c r="I61" i="2" s="1"/>
  <c r="H18" i="2"/>
  <c r="H61" i="2" s="1"/>
  <c r="G18" i="2"/>
  <c r="G61" i="2" s="1"/>
  <c r="F18" i="2"/>
  <c r="F61" i="2" s="1"/>
  <c r="AM17" i="2"/>
  <c r="AM60" i="2" s="1"/>
  <c r="AL17" i="2"/>
  <c r="AL60" i="2" s="1"/>
  <c r="AK17" i="2"/>
  <c r="AK60" i="2" s="1"/>
  <c r="AJ17" i="2"/>
  <c r="AJ60" i="2" s="1"/>
  <c r="AI17" i="2"/>
  <c r="AI60" i="2" s="1"/>
  <c r="AH17" i="2"/>
  <c r="AH60" i="2" s="1"/>
  <c r="AG17" i="2"/>
  <c r="AG60" i="2" s="1"/>
  <c r="AF17" i="2"/>
  <c r="AF60" i="2" s="1"/>
  <c r="AE17" i="2"/>
  <c r="AE60" i="2" s="1"/>
  <c r="AD17" i="2"/>
  <c r="AD60" i="2" s="1"/>
  <c r="AC17" i="2"/>
  <c r="AC60" i="2" s="1"/>
  <c r="AB17" i="2"/>
  <c r="AB60" i="2" s="1"/>
  <c r="AA17" i="2"/>
  <c r="AA60" i="2" s="1"/>
  <c r="Z17" i="2"/>
  <c r="Z60" i="2" s="1"/>
  <c r="Y17" i="2"/>
  <c r="Y60" i="2" s="1"/>
  <c r="X17" i="2"/>
  <c r="X60" i="2" s="1"/>
  <c r="W17" i="2"/>
  <c r="W60" i="2" s="1"/>
  <c r="V17" i="2"/>
  <c r="V60" i="2" s="1"/>
  <c r="U17" i="2"/>
  <c r="U60" i="2" s="1"/>
  <c r="T17" i="2"/>
  <c r="T60" i="2" s="1"/>
  <c r="S17" i="2"/>
  <c r="S60" i="2" s="1"/>
  <c r="R17" i="2"/>
  <c r="R60" i="2" s="1"/>
  <c r="Q17" i="2"/>
  <c r="Q60" i="2" s="1"/>
  <c r="P17" i="2"/>
  <c r="P60" i="2" s="1"/>
  <c r="O17" i="2"/>
  <c r="O60" i="2" s="1"/>
  <c r="N17" i="2"/>
  <c r="N60" i="2" s="1"/>
  <c r="M17" i="2"/>
  <c r="M60" i="2" s="1"/>
  <c r="L17" i="2"/>
  <c r="L60" i="2" s="1"/>
  <c r="K17" i="2"/>
  <c r="K60" i="2" s="1"/>
  <c r="J17" i="2"/>
  <c r="J60" i="2" s="1"/>
  <c r="I17" i="2"/>
  <c r="I60" i="2" s="1"/>
  <c r="H17" i="2"/>
  <c r="H60" i="2" s="1"/>
  <c r="G17" i="2"/>
  <c r="G60" i="2" s="1"/>
  <c r="F17" i="2"/>
  <c r="F60" i="2" s="1"/>
  <c r="AM16" i="2"/>
  <c r="AM59" i="2" s="1"/>
  <c r="AL16" i="2"/>
  <c r="AL59" i="2" s="1"/>
  <c r="AK16" i="2"/>
  <c r="AK59" i="2" s="1"/>
  <c r="AJ16" i="2"/>
  <c r="AJ59" i="2" s="1"/>
  <c r="AI16" i="2"/>
  <c r="AI59" i="2" s="1"/>
  <c r="AH16" i="2"/>
  <c r="AH59" i="2" s="1"/>
  <c r="AG16" i="2"/>
  <c r="AG59" i="2" s="1"/>
  <c r="AF16" i="2"/>
  <c r="AF59" i="2" s="1"/>
  <c r="AE16" i="2"/>
  <c r="AE59" i="2" s="1"/>
  <c r="AD16" i="2"/>
  <c r="AD59" i="2" s="1"/>
  <c r="AC16" i="2"/>
  <c r="AC59" i="2" s="1"/>
  <c r="AB16" i="2"/>
  <c r="AB59" i="2" s="1"/>
  <c r="AA16" i="2"/>
  <c r="AA59" i="2" s="1"/>
  <c r="Z16" i="2"/>
  <c r="Z59" i="2" s="1"/>
  <c r="Y16" i="2"/>
  <c r="Y59" i="2" s="1"/>
  <c r="X16" i="2"/>
  <c r="X59" i="2" s="1"/>
  <c r="W16" i="2"/>
  <c r="W59" i="2" s="1"/>
  <c r="V16" i="2"/>
  <c r="V59" i="2" s="1"/>
  <c r="U16" i="2"/>
  <c r="U59" i="2" s="1"/>
  <c r="T16" i="2"/>
  <c r="T59" i="2" s="1"/>
  <c r="S16" i="2"/>
  <c r="S59" i="2" s="1"/>
  <c r="R16" i="2"/>
  <c r="R59" i="2" s="1"/>
  <c r="Q16" i="2"/>
  <c r="Q59" i="2" s="1"/>
  <c r="P16" i="2"/>
  <c r="P59" i="2" s="1"/>
  <c r="O16" i="2"/>
  <c r="O59" i="2" s="1"/>
  <c r="N16" i="2"/>
  <c r="N59" i="2" s="1"/>
  <c r="M16" i="2"/>
  <c r="M59" i="2" s="1"/>
  <c r="L16" i="2"/>
  <c r="L59" i="2" s="1"/>
  <c r="K16" i="2"/>
  <c r="K59" i="2" s="1"/>
  <c r="J16" i="2"/>
  <c r="J59" i="2" s="1"/>
  <c r="I16" i="2"/>
  <c r="I59" i="2" s="1"/>
  <c r="H16" i="2"/>
  <c r="H59" i="2" s="1"/>
  <c r="G16" i="2"/>
  <c r="G59" i="2" s="1"/>
  <c r="F16" i="2"/>
  <c r="F59" i="2" s="1"/>
  <c r="AM15" i="2"/>
  <c r="AM58" i="2" s="1"/>
  <c r="AL15" i="2"/>
  <c r="AL58" i="2" s="1"/>
  <c r="AK15" i="2"/>
  <c r="AK58" i="2" s="1"/>
  <c r="AJ15" i="2"/>
  <c r="AJ58" i="2" s="1"/>
  <c r="AI15" i="2"/>
  <c r="AI58" i="2" s="1"/>
  <c r="AH15" i="2"/>
  <c r="AH58" i="2" s="1"/>
  <c r="AG15" i="2"/>
  <c r="AG58" i="2" s="1"/>
  <c r="AF15" i="2"/>
  <c r="AF58" i="2" s="1"/>
  <c r="AE15" i="2"/>
  <c r="AE58" i="2" s="1"/>
  <c r="AD15" i="2"/>
  <c r="AD58" i="2" s="1"/>
  <c r="AC15" i="2"/>
  <c r="AC58" i="2" s="1"/>
  <c r="AB15" i="2"/>
  <c r="AB58" i="2" s="1"/>
  <c r="AA15" i="2"/>
  <c r="AA58" i="2" s="1"/>
  <c r="Z15" i="2"/>
  <c r="Z58" i="2" s="1"/>
  <c r="Y15" i="2"/>
  <c r="Y58" i="2" s="1"/>
  <c r="X15" i="2"/>
  <c r="X58" i="2" s="1"/>
  <c r="W15" i="2"/>
  <c r="W58" i="2" s="1"/>
  <c r="V15" i="2"/>
  <c r="V58" i="2" s="1"/>
  <c r="U15" i="2"/>
  <c r="U58" i="2" s="1"/>
  <c r="T15" i="2"/>
  <c r="T58" i="2" s="1"/>
  <c r="S15" i="2"/>
  <c r="S58" i="2" s="1"/>
  <c r="R15" i="2"/>
  <c r="R58" i="2" s="1"/>
  <c r="Q15" i="2"/>
  <c r="Q58" i="2" s="1"/>
  <c r="P15" i="2"/>
  <c r="P58" i="2" s="1"/>
  <c r="O15" i="2"/>
  <c r="O58" i="2" s="1"/>
  <c r="N15" i="2"/>
  <c r="N58" i="2" s="1"/>
  <c r="M15" i="2"/>
  <c r="M58" i="2" s="1"/>
  <c r="L15" i="2"/>
  <c r="L58" i="2" s="1"/>
  <c r="K15" i="2"/>
  <c r="K58" i="2" s="1"/>
  <c r="J15" i="2"/>
  <c r="J58" i="2" s="1"/>
  <c r="I15" i="2"/>
  <c r="I58" i="2" s="1"/>
  <c r="H15" i="2"/>
  <c r="H58" i="2" s="1"/>
  <c r="G15" i="2"/>
  <c r="G58" i="2" s="1"/>
  <c r="F15" i="2"/>
  <c r="F58" i="2" s="1"/>
  <c r="AM14" i="2"/>
  <c r="AM57" i="2" s="1"/>
  <c r="AL14" i="2"/>
  <c r="AL57" i="2" s="1"/>
  <c r="AK14" i="2"/>
  <c r="AK57" i="2" s="1"/>
  <c r="AJ14" i="2"/>
  <c r="AJ57" i="2" s="1"/>
  <c r="AI14" i="2"/>
  <c r="AI57" i="2" s="1"/>
  <c r="AH14" i="2"/>
  <c r="AH57" i="2" s="1"/>
  <c r="AG14" i="2"/>
  <c r="AG57" i="2" s="1"/>
  <c r="AF14" i="2"/>
  <c r="AF57" i="2" s="1"/>
  <c r="AE14" i="2"/>
  <c r="AE57" i="2" s="1"/>
  <c r="AD14" i="2"/>
  <c r="AD57" i="2" s="1"/>
  <c r="AC14" i="2"/>
  <c r="AC57" i="2" s="1"/>
  <c r="AB14" i="2"/>
  <c r="AB57" i="2" s="1"/>
  <c r="AA14" i="2"/>
  <c r="AA57" i="2" s="1"/>
  <c r="Z14" i="2"/>
  <c r="Z57" i="2" s="1"/>
  <c r="Y14" i="2"/>
  <c r="Y57" i="2" s="1"/>
  <c r="X14" i="2"/>
  <c r="X57" i="2" s="1"/>
  <c r="W14" i="2"/>
  <c r="W57" i="2" s="1"/>
  <c r="V14" i="2"/>
  <c r="V57" i="2" s="1"/>
  <c r="U14" i="2"/>
  <c r="U57" i="2" s="1"/>
  <c r="T14" i="2"/>
  <c r="T57" i="2" s="1"/>
  <c r="S14" i="2"/>
  <c r="S57" i="2" s="1"/>
  <c r="R14" i="2"/>
  <c r="R57" i="2" s="1"/>
  <c r="Q14" i="2"/>
  <c r="Q57" i="2" s="1"/>
  <c r="P14" i="2"/>
  <c r="P57" i="2" s="1"/>
  <c r="O14" i="2"/>
  <c r="O57" i="2" s="1"/>
  <c r="N14" i="2"/>
  <c r="N57" i="2" s="1"/>
  <c r="M14" i="2"/>
  <c r="M57" i="2" s="1"/>
  <c r="L14" i="2"/>
  <c r="L57" i="2" s="1"/>
  <c r="K14" i="2"/>
  <c r="K57" i="2" s="1"/>
  <c r="J14" i="2"/>
  <c r="J57" i="2" s="1"/>
  <c r="I14" i="2"/>
  <c r="I57" i="2" s="1"/>
  <c r="H14" i="2"/>
  <c r="H57" i="2" s="1"/>
  <c r="G14" i="2"/>
  <c r="G57" i="2" s="1"/>
  <c r="F14" i="2"/>
  <c r="F57" i="2" s="1"/>
  <c r="AM13" i="2"/>
  <c r="AM56" i="2" s="1"/>
  <c r="AL13" i="2"/>
  <c r="AL56" i="2" s="1"/>
  <c r="AK13" i="2"/>
  <c r="AK56" i="2" s="1"/>
  <c r="AJ13" i="2"/>
  <c r="AJ56" i="2" s="1"/>
  <c r="AI13" i="2"/>
  <c r="AI56" i="2" s="1"/>
  <c r="AH13" i="2"/>
  <c r="AH56" i="2" s="1"/>
  <c r="AG13" i="2"/>
  <c r="AG56" i="2" s="1"/>
  <c r="AF13" i="2"/>
  <c r="AF56" i="2" s="1"/>
  <c r="AE13" i="2"/>
  <c r="AE56" i="2" s="1"/>
  <c r="AD13" i="2"/>
  <c r="AD56" i="2" s="1"/>
  <c r="AC13" i="2"/>
  <c r="AC56" i="2" s="1"/>
  <c r="AB13" i="2"/>
  <c r="AB56" i="2" s="1"/>
  <c r="AA13" i="2"/>
  <c r="AA56" i="2" s="1"/>
  <c r="Z13" i="2"/>
  <c r="Z56" i="2" s="1"/>
  <c r="Y13" i="2"/>
  <c r="Y56" i="2" s="1"/>
  <c r="X13" i="2"/>
  <c r="X56" i="2" s="1"/>
  <c r="W13" i="2"/>
  <c r="W56" i="2" s="1"/>
  <c r="V13" i="2"/>
  <c r="V56" i="2" s="1"/>
  <c r="U13" i="2"/>
  <c r="U56" i="2" s="1"/>
  <c r="T13" i="2"/>
  <c r="T56" i="2" s="1"/>
  <c r="S13" i="2"/>
  <c r="S56" i="2" s="1"/>
  <c r="R13" i="2"/>
  <c r="R56" i="2" s="1"/>
  <c r="Q13" i="2"/>
  <c r="Q56" i="2" s="1"/>
  <c r="P13" i="2"/>
  <c r="P56" i="2" s="1"/>
  <c r="O13" i="2"/>
  <c r="O56" i="2" s="1"/>
  <c r="N13" i="2"/>
  <c r="N56" i="2" s="1"/>
  <c r="M13" i="2"/>
  <c r="M56" i="2" s="1"/>
  <c r="L13" i="2"/>
  <c r="L56" i="2" s="1"/>
  <c r="K13" i="2"/>
  <c r="K56" i="2" s="1"/>
  <c r="J13" i="2"/>
  <c r="J56" i="2" s="1"/>
  <c r="I13" i="2"/>
  <c r="I56" i="2" s="1"/>
  <c r="H13" i="2"/>
  <c r="H56" i="2" s="1"/>
  <c r="G13" i="2"/>
  <c r="G56" i="2" s="1"/>
  <c r="F13" i="2"/>
  <c r="F56" i="2" s="1"/>
  <c r="AM12" i="2"/>
  <c r="AM55" i="2" s="1"/>
  <c r="AL12" i="2"/>
  <c r="AL55" i="2" s="1"/>
  <c r="AK12" i="2"/>
  <c r="AK55" i="2" s="1"/>
  <c r="AJ12" i="2"/>
  <c r="AJ55" i="2" s="1"/>
  <c r="AI12" i="2"/>
  <c r="AI55" i="2" s="1"/>
  <c r="AH12" i="2"/>
  <c r="AH55" i="2" s="1"/>
  <c r="AG12" i="2"/>
  <c r="AG55" i="2" s="1"/>
  <c r="AF12" i="2"/>
  <c r="AF55" i="2" s="1"/>
  <c r="AE12" i="2"/>
  <c r="AE55" i="2" s="1"/>
  <c r="AD12" i="2"/>
  <c r="AD55" i="2" s="1"/>
  <c r="AC12" i="2"/>
  <c r="AC55" i="2" s="1"/>
  <c r="AB12" i="2"/>
  <c r="AB55" i="2" s="1"/>
  <c r="AA12" i="2"/>
  <c r="AA55" i="2" s="1"/>
  <c r="Z12" i="2"/>
  <c r="Z55" i="2" s="1"/>
  <c r="Y12" i="2"/>
  <c r="Y55" i="2" s="1"/>
  <c r="X12" i="2"/>
  <c r="X55" i="2" s="1"/>
  <c r="W12" i="2"/>
  <c r="W55" i="2" s="1"/>
  <c r="V12" i="2"/>
  <c r="V55" i="2" s="1"/>
  <c r="U12" i="2"/>
  <c r="U55" i="2" s="1"/>
  <c r="T12" i="2"/>
  <c r="T55" i="2" s="1"/>
  <c r="S12" i="2"/>
  <c r="S55" i="2" s="1"/>
  <c r="R12" i="2"/>
  <c r="R55" i="2" s="1"/>
  <c r="Q12" i="2"/>
  <c r="Q55" i="2" s="1"/>
  <c r="P12" i="2"/>
  <c r="P55" i="2" s="1"/>
  <c r="O12" i="2"/>
  <c r="O55" i="2" s="1"/>
  <c r="N12" i="2"/>
  <c r="N55" i="2" s="1"/>
  <c r="M12" i="2"/>
  <c r="M55" i="2" s="1"/>
  <c r="L12" i="2"/>
  <c r="L55" i="2" s="1"/>
  <c r="K12" i="2"/>
  <c r="K55" i="2" s="1"/>
  <c r="J12" i="2"/>
  <c r="J55" i="2" s="1"/>
  <c r="I12" i="2"/>
  <c r="I55" i="2" s="1"/>
  <c r="H12" i="2"/>
  <c r="H55" i="2" s="1"/>
  <c r="G12" i="2"/>
  <c r="G55" i="2" s="1"/>
  <c r="F12" i="2"/>
  <c r="F55" i="2" s="1"/>
  <c r="AM11" i="2"/>
  <c r="AM54" i="2" s="1"/>
  <c r="AL11" i="2"/>
  <c r="AL54" i="2" s="1"/>
  <c r="AK11" i="2"/>
  <c r="AK54" i="2" s="1"/>
  <c r="AJ11" i="2"/>
  <c r="AJ54" i="2" s="1"/>
  <c r="AI11" i="2"/>
  <c r="AI54" i="2" s="1"/>
  <c r="AH11" i="2"/>
  <c r="AH54" i="2" s="1"/>
  <c r="AG11" i="2"/>
  <c r="AG54" i="2" s="1"/>
  <c r="AF11" i="2"/>
  <c r="AF54" i="2" s="1"/>
  <c r="AE11" i="2"/>
  <c r="AE54" i="2" s="1"/>
  <c r="AD11" i="2"/>
  <c r="AD54" i="2" s="1"/>
  <c r="AC11" i="2"/>
  <c r="AC54" i="2" s="1"/>
  <c r="AB11" i="2"/>
  <c r="AB54" i="2" s="1"/>
  <c r="AA11" i="2"/>
  <c r="AA54" i="2" s="1"/>
  <c r="Z11" i="2"/>
  <c r="Z54" i="2" s="1"/>
  <c r="Y11" i="2"/>
  <c r="Y54" i="2" s="1"/>
  <c r="X11" i="2"/>
  <c r="X54" i="2" s="1"/>
  <c r="W11" i="2"/>
  <c r="W54" i="2" s="1"/>
  <c r="V11" i="2"/>
  <c r="V54" i="2" s="1"/>
  <c r="U11" i="2"/>
  <c r="U54" i="2" s="1"/>
  <c r="T11" i="2"/>
  <c r="T54" i="2" s="1"/>
  <c r="S11" i="2"/>
  <c r="S54" i="2" s="1"/>
  <c r="R11" i="2"/>
  <c r="R54" i="2" s="1"/>
  <c r="Q11" i="2"/>
  <c r="Q54" i="2" s="1"/>
  <c r="P11" i="2"/>
  <c r="P54" i="2" s="1"/>
  <c r="O11" i="2"/>
  <c r="O54" i="2" s="1"/>
  <c r="N11" i="2"/>
  <c r="N54" i="2" s="1"/>
  <c r="M11" i="2"/>
  <c r="M54" i="2" s="1"/>
  <c r="L11" i="2"/>
  <c r="L54" i="2" s="1"/>
  <c r="K11" i="2"/>
  <c r="K54" i="2" s="1"/>
  <c r="J11" i="2"/>
  <c r="J54" i="2" s="1"/>
  <c r="I11" i="2"/>
  <c r="I54" i="2" s="1"/>
  <c r="H11" i="2"/>
  <c r="H54" i="2" s="1"/>
  <c r="G11" i="2"/>
  <c r="G54" i="2" s="1"/>
  <c r="F11" i="2"/>
  <c r="F54" i="2" s="1"/>
  <c r="AM10" i="2"/>
  <c r="AM53" i="2" s="1"/>
  <c r="AL10" i="2"/>
  <c r="AL53" i="2" s="1"/>
  <c r="AK10" i="2"/>
  <c r="AK53" i="2" s="1"/>
  <c r="AJ10" i="2"/>
  <c r="AJ53" i="2" s="1"/>
  <c r="AI10" i="2"/>
  <c r="AI53" i="2" s="1"/>
  <c r="AH10" i="2"/>
  <c r="AH53" i="2" s="1"/>
  <c r="AG10" i="2"/>
  <c r="AG53" i="2" s="1"/>
  <c r="AF10" i="2"/>
  <c r="AF53" i="2" s="1"/>
  <c r="AE10" i="2"/>
  <c r="AE53" i="2" s="1"/>
  <c r="AD10" i="2"/>
  <c r="AD53" i="2" s="1"/>
  <c r="AC10" i="2"/>
  <c r="AC53" i="2" s="1"/>
  <c r="AB10" i="2"/>
  <c r="AB53" i="2" s="1"/>
  <c r="AA10" i="2"/>
  <c r="AA53" i="2" s="1"/>
  <c r="Z10" i="2"/>
  <c r="Z53" i="2" s="1"/>
  <c r="Y10" i="2"/>
  <c r="Y53" i="2" s="1"/>
  <c r="X10" i="2"/>
  <c r="X53" i="2" s="1"/>
  <c r="W10" i="2"/>
  <c r="W53" i="2" s="1"/>
  <c r="V10" i="2"/>
  <c r="V53" i="2" s="1"/>
  <c r="U10" i="2"/>
  <c r="U53" i="2" s="1"/>
  <c r="T10" i="2"/>
  <c r="T53" i="2" s="1"/>
  <c r="S10" i="2"/>
  <c r="S53" i="2" s="1"/>
  <c r="R10" i="2"/>
  <c r="R53" i="2" s="1"/>
  <c r="Q10" i="2"/>
  <c r="Q53" i="2" s="1"/>
  <c r="P10" i="2"/>
  <c r="P53" i="2" s="1"/>
  <c r="O10" i="2"/>
  <c r="O53" i="2" s="1"/>
  <c r="N10" i="2"/>
  <c r="N53" i="2" s="1"/>
  <c r="M10" i="2"/>
  <c r="M53" i="2" s="1"/>
  <c r="L10" i="2"/>
  <c r="L53" i="2" s="1"/>
  <c r="K10" i="2"/>
  <c r="K53" i="2" s="1"/>
  <c r="J10" i="2"/>
  <c r="J53" i="2" s="1"/>
  <c r="I10" i="2"/>
  <c r="I53" i="2" s="1"/>
  <c r="H10" i="2"/>
  <c r="H53" i="2" s="1"/>
  <c r="G10" i="2"/>
  <c r="G53" i="2" s="1"/>
  <c r="F10" i="2"/>
  <c r="F53" i="2" s="1"/>
  <c r="AM9" i="2"/>
  <c r="AM52" i="2" s="1"/>
  <c r="AL9" i="2"/>
  <c r="AL52" i="2" s="1"/>
  <c r="AK9" i="2"/>
  <c r="AK52" i="2" s="1"/>
  <c r="AJ9" i="2"/>
  <c r="AJ52" i="2" s="1"/>
  <c r="AI9" i="2"/>
  <c r="AI52" i="2" s="1"/>
  <c r="AH9" i="2"/>
  <c r="AH52" i="2" s="1"/>
  <c r="AG9" i="2"/>
  <c r="AG52" i="2" s="1"/>
  <c r="AF9" i="2"/>
  <c r="AF52" i="2" s="1"/>
  <c r="AE9" i="2"/>
  <c r="AE52" i="2" s="1"/>
  <c r="AD9" i="2"/>
  <c r="AD52" i="2" s="1"/>
  <c r="AC9" i="2"/>
  <c r="AC52" i="2" s="1"/>
  <c r="AB9" i="2"/>
  <c r="AB52" i="2" s="1"/>
  <c r="AA9" i="2"/>
  <c r="AA52" i="2" s="1"/>
  <c r="Z9" i="2"/>
  <c r="Z52" i="2" s="1"/>
  <c r="Y9" i="2"/>
  <c r="Y52" i="2" s="1"/>
  <c r="X9" i="2"/>
  <c r="X52" i="2" s="1"/>
  <c r="W9" i="2"/>
  <c r="W52" i="2" s="1"/>
  <c r="V9" i="2"/>
  <c r="V52" i="2" s="1"/>
  <c r="U9" i="2"/>
  <c r="U52" i="2" s="1"/>
  <c r="T9" i="2"/>
  <c r="T52" i="2" s="1"/>
  <c r="S9" i="2"/>
  <c r="S52" i="2" s="1"/>
  <c r="R9" i="2"/>
  <c r="R52" i="2" s="1"/>
  <c r="Q9" i="2"/>
  <c r="Q52" i="2" s="1"/>
  <c r="P9" i="2"/>
  <c r="P52" i="2" s="1"/>
  <c r="O9" i="2"/>
  <c r="O52" i="2" s="1"/>
  <c r="N9" i="2"/>
  <c r="N52" i="2" s="1"/>
  <c r="M9" i="2"/>
  <c r="M52" i="2" s="1"/>
  <c r="L9" i="2"/>
  <c r="L52" i="2" s="1"/>
  <c r="K9" i="2"/>
  <c r="K52" i="2" s="1"/>
  <c r="J9" i="2"/>
  <c r="J52" i="2" s="1"/>
  <c r="I9" i="2"/>
  <c r="I52" i="2" s="1"/>
  <c r="H9" i="2"/>
  <c r="H52" i="2" s="1"/>
  <c r="G9" i="2"/>
  <c r="G52" i="2" s="1"/>
  <c r="F9" i="2"/>
  <c r="F52" i="2" s="1"/>
  <c r="AM8" i="2"/>
  <c r="AM51" i="2" s="1"/>
  <c r="AL8" i="2"/>
  <c r="AL51" i="2" s="1"/>
  <c r="AK8" i="2"/>
  <c r="AK51" i="2" s="1"/>
  <c r="AJ8" i="2"/>
  <c r="AJ51" i="2" s="1"/>
  <c r="AI8" i="2"/>
  <c r="AI51" i="2" s="1"/>
  <c r="AH8" i="2"/>
  <c r="AH51" i="2" s="1"/>
  <c r="AG8" i="2"/>
  <c r="AG51" i="2" s="1"/>
  <c r="AF8" i="2"/>
  <c r="AF51" i="2" s="1"/>
  <c r="AE8" i="2"/>
  <c r="AE51" i="2" s="1"/>
  <c r="AD8" i="2"/>
  <c r="AD51" i="2" s="1"/>
  <c r="AC8" i="2"/>
  <c r="AC51" i="2" s="1"/>
  <c r="AB8" i="2"/>
  <c r="AB51" i="2" s="1"/>
  <c r="AA8" i="2"/>
  <c r="AA51" i="2" s="1"/>
  <c r="Z8" i="2"/>
  <c r="Z51" i="2" s="1"/>
  <c r="Y8" i="2"/>
  <c r="Y51" i="2" s="1"/>
  <c r="X8" i="2"/>
  <c r="X51" i="2" s="1"/>
  <c r="W8" i="2"/>
  <c r="W51" i="2" s="1"/>
  <c r="V8" i="2"/>
  <c r="V51" i="2" s="1"/>
  <c r="U8" i="2"/>
  <c r="U51" i="2" s="1"/>
  <c r="T8" i="2"/>
  <c r="T51" i="2" s="1"/>
  <c r="S8" i="2"/>
  <c r="S51" i="2" s="1"/>
  <c r="R8" i="2"/>
  <c r="R51" i="2" s="1"/>
  <c r="Q8" i="2"/>
  <c r="Q51" i="2" s="1"/>
  <c r="P8" i="2"/>
  <c r="P51" i="2" s="1"/>
  <c r="O8" i="2"/>
  <c r="O51" i="2" s="1"/>
  <c r="N8" i="2"/>
  <c r="N51" i="2" s="1"/>
  <c r="M8" i="2"/>
  <c r="M51" i="2" s="1"/>
  <c r="L8" i="2"/>
  <c r="L51" i="2" s="1"/>
  <c r="K8" i="2"/>
  <c r="K51" i="2" s="1"/>
  <c r="J8" i="2"/>
  <c r="J51" i="2" s="1"/>
  <c r="I8" i="2"/>
  <c r="I51" i="2" s="1"/>
  <c r="H8" i="2"/>
  <c r="H51" i="2" s="1"/>
  <c r="G8" i="2"/>
  <c r="G51" i="2" s="1"/>
  <c r="F8" i="2"/>
  <c r="F51" i="2" s="1"/>
  <c r="AM7" i="2"/>
  <c r="AM50" i="2" s="1"/>
  <c r="AL7" i="2"/>
  <c r="AL50" i="2" s="1"/>
  <c r="AK7" i="2"/>
  <c r="AK50" i="2" s="1"/>
  <c r="AJ7" i="2"/>
  <c r="AJ50" i="2" s="1"/>
  <c r="AI7" i="2"/>
  <c r="AI50" i="2" s="1"/>
  <c r="AH7" i="2"/>
  <c r="AH50" i="2" s="1"/>
  <c r="AG7" i="2"/>
  <c r="AG50" i="2" s="1"/>
  <c r="AF7" i="2"/>
  <c r="AF50" i="2" s="1"/>
  <c r="AE7" i="2"/>
  <c r="AE50" i="2" s="1"/>
  <c r="AD7" i="2"/>
  <c r="AD50" i="2" s="1"/>
  <c r="AC7" i="2"/>
  <c r="AC50" i="2" s="1"/>
  <c r="AB7" i="2"/>
  <c r="AB50" i="2" s="1"/>
  <c r="AA7" i="2"/>
  <c r="AA50" i="2" s="1"/>
  <c r="Z7" i="2"/>
  <c r="Z50" i="2" s="1"/>
  <c r="Y7" i="2"/>
  <c r="Y50" i="2" s="1"/>
  <c r="X7" i="2"/>
  <c r="X50" i="2" s="1"/>
  <c r="W7" i="2"/>
  <c r="W50" i="2" s="1"/>
  <c r="V7" i="2"/>
  <c r="V50" i="2" s="1"/>
  <c r="U7" i="2"/>
  <c r="U50" i="2" s="1"/>
  <c r="T7" i="2"/>
  <c r="T50" i="2" s="1"/>
  <c r="S7" i="2"/>
  <c r="S50" i="2" s="1"/>
  <c r="R7" i="2"/>
  <c r="R50" i="2" s="1"/>
  <c r="Q7" i="2"/>
  <c r="Q50" i="2" s="1"/>
  <c r="P7" i="2"/>
  <c r="P50" i="2" s="1"/>
  <c r="O7" i="2"/>
  <c r="O50" i="2" s="1"/>
  <c r="N7" i="2"/>
  <c r="N50" i="2" s="1"/>
  <c r="M7" i="2"/>
  <c r="M50" i="2" s="1"/>
  <c r="L7" i="2"/>
  <c r="L50" i="2" s="1"/>
  <c r="K7" i="2"/>
  <c r="K50" i="2" s="1"/>
  <c r="J7" i="2"/>
  <c r="J50" i="2" s="1"/>
  <c r="I7" i="2"/>
  <c r="I50" i="2" s="1"/>
  <c r="H7" i="2"/>
  <c r="H50" i="2" s="1"/>
  <c r="G7" i="2"/>
  <c r="G50" i="2" s="1"/>
  <c r="F7" i="2"/>
  <c r="F50" i="2" s="1"/>
  <c r="E41" i="2"/>
  <c r="E84" i="2" s="1"/>
  <c r="E40" i="2"/>
  <c r="E83" i="2" s="1"/>
  <c r="E39" i="2"/>
  <c r="E82" i="2" s="1"/>
  <c r="E38" i="2"/>
  <c r="E81" i="2" s="1"/>
  <c r="E37" i="2"/>
  <c r="E80" i="2" s="1"/>
  <c r="E36" i="2"/>
  <c r="E79" i="2" s="1"/>
  <c r="E35" i="2"/>
  <c r="E78" i="2" s="1"/>
  <c r="E34" i="2"/>
  <c r="E77" i="2" s="1"/>
  <c r="E33" i="2"/>
  <c r="E76" i="2" s="1"/>
  <c r="E32" i="2"/>
  <c r="E75" i="2" s="1"/>
  <c r="E31" i="2"/>
  <c r="E74" i="2" s="1"/>
  <c r="E30" i="2"/>
  <c r="E73" i="2" s="1"/>
  <c r="E29" i="2"/>
  <c r="E72" i="2" s="1"/>
  <c r="E28" i="2"/>
  <c r="E71" i="2" s="1"/>
  <c r="E27" i="2"/>
  <c r="E70" i="2" s="1"/>
  <c r="E26" i="2"/>
  <c r="E69" i="2" s="1"/>
  <c r="E25" i="2"/>
  <c r="E68" i="2" s="1"/>
  <c r="E24" i="2"/>
  <c r="E67" i="2" s="1"/>
  <c r="E23" i="2"/>
  <c r="E66" i="2" s="1"/>
  <c r="E22" i="2"/>
  <c r="E65" i="2" s="1"/>
  <c r="E21" i="2"/>
  <c r="E64" i="2" s="1"/>
  <c r="E20" i="2"/>
  <c r="E63" i="2" s="1"/>
  <c r="E19" i="2"/>
  <c r="E62" i="2" s="1"/>
  <c r="E18" i="2"/>
  <c r="E61" i="2" s="1"/>
  <c r="E17" i="2"/>
  <c r="E60" i="2" s="1"/>
  <c r="E16" i="2"/>
  <c r="E59" i="2" s="1"/>
  <c r="E15" i="2"/>
  <c r="E58" i="2" s="1"/>
  <c r="E14" i="2"/>
  <c r="E57" i="2" s="1"/>
  <c r="E13" i="2"/>
  <c r="E56" i="2" s="1"/>
  <c r="E12" i="2"/>
  <c r="E55" i="2" s="1"/>
  <c r="E11" i="2"/>
  <c r="E54" i="2" s="1"/>
  <c r="E10" i="2"/>
  <c r="E53" i="2" s="1"/>
  <c r="E9" i="2"/>
  <c r="E52" i="2" s="1"/>
  <c r="E8" i="2"/>
  <c r="E51" i="2" s="1"/>
  <c r="E50" i="3" s="1"/>
  <c r="E77" i="3" l="1"/>
  <c r="E69" i="3"/>
  <c r="AK61" i="3"/>
  <c r="AC61" i="3"/>
  <c r="U61" i="3"/>
  <c r="M61" i="3"/>
  <c r="E61" i="3"/>
  <c r="AL58" i="3"/>
  <c r="AD58" i="3"/>
  <c r="V58" i="3"/>
  <c r="N58" i="3"/>
  <c r="F58" i="3"/>
  <c r="AK53" i="3"/>
  <c r="AC53" i="3"/>
  <c r="U53" i="3"/>
  <c r="M53" i="3"/>
  <c r="E53" i="3"/>
  <c r="AL50" i="3"/>
  <c r="AD50" i="3"/>
  <c r="V50" i="3"/>
  <c r="N50" i="3"/>
  <c r="F50" i="3"/>
  <c r="E49" i="3"/>
  <c r="AF49" i="3"/>
  <c r="X49" i="3"/>
  <c r="P49" i="3"/>
  <c r="H49" i="3"/>
  <c r="E82" i="3"/>
  <c r="E74" i="3"/>
  <c r="E66" i="3"/>
  <c r="AM60" i="3"/>
  <c r="AE60" i="3"/>
  <c r="W60" i="3"/>
  <c r="O60" i="3"/>
  <c r="G60" i="3"/>
  <c r="E58" i="3"/>
  <c r="AF57" i="3"/>
  <c r="X57" i="3"/>
  <c r="P57" i="3"/>
  <c r="H57" i="3"/>
  <c r="AM52" i="3"/>
  <c r="AE52" i="3"/>
  <c r="W52" i="3"/>
  <c r="O52" i="3"/>
  <c r="G52" i="3"/>
  <c r="AH51" i="3"/>
  <c r="Z51" i="3"/>
  <c r="R51" i="3"/>
  <c r="J51" i="3"/>
  <c r="G49" i="3"/>
  <c r="E79" i="3"/>
  <c r="E71" i="3"/>
  <c r="E63" i="3"/>
  <c r="AG59" i="3"/>
  <c r="Y59" i="3"/>
  <c r="Q59" i="3"/>
  <c r="I59" i="3"/>
  <c r="AH56" i="3"/>
  <c r="Z56" i="3"/>
  <c r="R56" i="3"/>
  <c r="J56" i="3"/>
  <c r="E55" i="3"/>
  <c r="AG51" i="3"/>
  <c r="Y51" i="3"/>
  <c r="Q51" i="3"/>
  <c r="I51" i="3"/>
  <c r="AJ50" i="3"/>
  <c r="AB50" i="3"/>
  <c r="T50" i="3"/>
  <c r="L50" i="3"/>
  <c r="AL49" i="3"/>
  <c r="AD49" i="3"/>
  <c r="V49" i="3"/>
  <c r="N49" i="3"/>
  <c r="F49" i="3"/>
  <c r="E76" i="3"/>
  <c r="E68" i="3"/>
  <c r="E60" i="3"/>
  <c r="AI58" i="3"/>
  <c r="AA58" i="3"/>
  <c r="S58" i="3"/>
  <c r="K58" i="3"/>
  <c r="AJ55" i="3"/>
  <c r="AB55" i="3"/>
  <c r="T55" i="3"/>
  <c r="L55" i="3"/>
  <c r="E52" i="3"/>
  <c r="AI50" i="3"/>
  <c r="AA50" i="3"/>
  <c r="S50" i="3"/>
  <c r="K50" i="3"/>
  <c r="AK49" i="3"/>
  <c r="AC49" i="3"/>
  <c r="U49" i="3"/>
  <c r="M49" i="3"/>
  <c r="E81" i="3"/>
  <c r="E73" i="3"/>
  <c r="E65" i="3"/>
  <c r="V62" i="3"/>
  <c r="N62" i="3"/>
  <c r="F62" i="3"/>
  <c r="AK57" i="3"/>
  <c r="AC57" i="3"/>
  <c r="U57" i="3"/>
  <c r="M57" i="3"/>
  <c r="E57" i="3"/>
  <c r="AL54" i="3"/>
  <c r="AD54" i="3"/>
  <c r="V54" i="3"/>
  <c r="N54" i="3"/>
  <c r="F54" i="3"/>
  <c r="E78" i="3"/>
  <c r="E70" i="3"/>
  <c r="E62" i="3"/>
  <c r="AF61" i="3"/>
  <c r="X61" i="3"/>
  <c r="P61" i="3"/>
  <c r="H61" i="3"/>
  <c r="AM56" i="3"/>
  <c r="AE56" i="3"/>
  <c r="W56" i="3"/>
  <c r="O56" i="3"/>
  <c r="G56" i="3"/>
  <c r="E54" i="3"/>
  <c r="AF53" i="3"/>
  <c r="X53" i="3"/>
  <c r="P53" i="3"/>
  <c r="H53" i="3"/>
  <c r="E83" i="3"/>
  <c r="E75" i="3"/>
  <c r="E67" i="3"/>
  <c r="AH60" i="3"/>
  <c r="Z60" i="3"/>
  <c r="R60" i="3"/>
  <c r="J60" i="3"/>
  <c r="E59" i="3"/>
  <c r="AG55" i="3"/>
  <c r="Y55" i="3"/>
  <c r="Q55" i="3"/>
  <c r="I55" i="3"/>
  <c r="AH52" i="3"/>
  <c r="Z52" i="3"/>
  <c r="R52" i="3"/>
  <c r="J52" i="3"/>
  <c r="E51" i="3"/>
  <c r="E80" i="3"/>
  <c r="E72" i="3"/>
  <c r="E64" i="3"/>
  <c r="S62" i="3"/>
  <c r="K62" i="3"/>
  <c r="AJ59" i="3"/>
  <c r="AB59" i="3"/>
  <c r="T59" i="3"/>
  <c r="L59" i="3"/>
  <c r="E56" i="3"/>
  <c r="AI54" i="3"/>
  <c r="AA54" i="3"/>
  <c r="S54" i="3"/>
  <c r="K54" i="3"/>
  <c r="AJ51" i="3"/>
  <c r="AB51" i="3"/>
  <c r="T51" i="3"/>
  <c r="L51" i="3"/>
  <c r="AM83" i="3"/>
  <c r="AE83" i="3"/>
  <c r="W83" i="3"/>
  <c r="O83" i="3"/>
  <c r="G83" i="3"/>
  <c r="AH82" i="3"/>
  <c r="Z82" i="3"/>
  <c r="R82" i="3"/>
  <c r="J82" i="3"/>
  <c r="AK81" i="3"/>
  <c r="AC81" i="3"/>
  <c r="U81" i="3"/>
  <c r="M81" i="3"/>
  <c r="AF80" i="3"/>
  <c r="X80" i="3"/>
  <c r="P80" i="3"/>
  <c r="H80" i="3"/>
  <c r="AI79" i="3"/>
  <c r="AA79" i="3"/>
  <c r="S79" i="3"/>
  <c r="K79" i="3"/>
  <c r="AL78" i="3"/>
  <c r="AD78" i="3"/>
  <c r="V78" i="3"/>
  <c r="N78" i="3"/>
  <c r="F78" i="3"/>
  <c r="AG77" i="3"/>
  <c r="Y77" i="3"/>
  <c r="Q77" i="3"/>
  <c r="I77" i="3"/>
  <c r="AJ76" i="3"/>
  <c r="AB76" i="3"/>
  <c r="T76" i="3"/>
  <c r="L76" i="3"/>
  <c r="AM75" i="3"/>
  <c r="AE75" i="3"/>
  <c r="W75" i="3"/>
  <c r="O75" i="3"/>
  <c r="G75" i="3"/>
  <c r="AH74" i="3"/>
  <c r="Z74" i="3"/>
  <c r="R74" i="3"/>
  <c r="J74" i="3"/>
  <c r="AK73" i="3"/>
  <c r="AC73" i="3"/>
  <c r="U73" i="3"/>
  <c r="M73" i="3"/>
  <c r="AF72" i="3"/>
  <c r="X72" i="3"/>
  <c r="P72" i="3"/>
  <c r="H72" i="3"/>
  <c r="AI71" i="3"/>
  <c r="AA71" i="3"/>
  <c r="S71" i="3"/>
  <c r="K71" i="3"/>
  <c r="AL70" i="3"/>
  <c r="AD70" i="3"/>
  <c r="V70" i="3"/>
  <c r="N70" i="3"/>
  <c r="F70" i="3"/>
  <c r="AG69" i="3"/>
  <c r="Y69" i="3"/>
  <c r="Q69" i="3"/>
  <c r="I69" i="3"/>
  <c r="AJ68" i="3"/>
  <c r="AB68" i="3"/>
  <c r="T68" i="3"/>
  <c r="L68" i="3"/>
  <c r="AM67" i="3"/>
  <c r="AE67" i="3"/>
  <c r="W67" i="3"/>
  <c r="O67" i="3"/>
  <c r="G67" i="3"/>
  <c r="AH66" i="3"/>
  <c r="Z66" i="3"/>
  <c r="R66" i="3"/>
  <c r="J66" i="3"/>
  <c r="AK65" i="3"/>
  <c r="AC65" i="3"/>
  <c r="U65" i="3"/>
  <c r="M65" i="3"/>
  <c r="AF64" i="3"/>
  <c r="X64" i="3"/>
  <c r="P64" i="3"/>
  <c r="H64" i="3"/>
  <c r="AI63" i="3"/>
  <c r="AA63" i="3"/>
  <c r="S63" i="3"/>
  <c r="K63" i="3"/>
  <c r="AL62" i="3"/>
  <c r="AD62" i="3"/>
  <c r="AG61" i="3"/>
  <c r="Y61" i="3"/>
  <c r="Q61" i="3"/>
  <c r="I61" i="3"/>
  <c r="AJ60" i="3"/>
  <c r="AB60" i="3"/>
  <c r="T60" i="3"/>
  <c r="L60" i="3"/>
  <c r="AM59" i="3"/>
  <c r="AE59" i="3"/>
  <c r="W59" i="3"/>
  <c r="O59" i="3"/>
  <c r="G59" i="3"/>
  <c r="AH58" i="3"/>
  <c r="Z58" i="3"/>
  <c r="R58" i="3"/>
  <c r="J58" i="3"/>
  <c r="AF56" i="3"/>
  <c r="X56" i="3"/>
  <c r="P56" i="3"/>
  <c r="H56" i="3"/>
  <c r="AI55" i="3"/>
  <c r="AA55" i="3"/>
  <c r="S55" i="3"/>
  <c r="K55" i="3"/>
  <c r="AG53" i="3"/>
  <c r="Y53" i="3"/>
  <c r="Q53" i="3"/>
  <c r="I53" i="3"/>
  <c r="AJ52" i="3"/>
  <c r="AB52" i="3"/>
  <c r="T52" i="3"/>
  <c r="L52" i="3"/>
  <c r="AM51" i="3"/>
  <c r="AE51" i="3"/>
  <c r="W51" i="3"/>
  <c r="O51" i="3"/>
  <c r="G51" i="3"/>
  <c r="AH50" i="3"/>
  <c r="Z50" i="3"/>
  <c r="R50" i="3"/>
  <c r="J50" i="3"/>
  <c r="AJ49" i="3"/>
  <c r="AB49" i="3"/>
  <c r="T49" i="3"/>
  <c r="L49" i="3"/>
  <c r="AL83" i="3"/>
  <c r="AD83" i="3"/>
  <c r="V83" i="3"/>
  <c r="N83" i="3"/>
  <c r="F83" i="3"/>
  <c r="AG82" i="3"/>
  <c r="Y82" i="3"/>
  <c r="Q82" i="3"/>
  <c r="I82" i="3"/>
  <c r="AJ81" i="3"/>
  <c r="AB81" i="3"/>
  <c r="T81" i="3"/>
  <c r="L81" i="3"/>
  <c r="AM80" i="3"/>
  <c r="AE80" i="3"/>
  <c r="W80" i="3"/>
  <c r="O80" i="3"/>
  <c r="G80" i="3"/>
  <c r="AH79" i="3"/>
  <c r="Z79" i="3"/>
  <c r="R79" i="3"/>
  <c r="J79" i="3"/>
  <c r="AK78" i="3"/>
  <c r="AC78" i="3"/>
  <c r="U78" i="3"/>
  <c r="M78" i="3"/>
  <c r="AF77" i="3"/>
  <c r="X77" i="3"/>
  <c r="P77" i="3"/>
  <c r="H77" i="3"/>
  <c r="AI76" i="3"/>
  <c r="AA76" i="3"/>
  <c r="S76" i="3"/>
  <c r="K76" i="3"/>
  <c r="AL75" i="3"/>
  <c r="AD75" i="3"/>
  <c r="V75" i="3"/>
  <c r="N75" i="3"/>
  <c r="F75" i="3"/>
  <c r="AG74" i="3"/>
  <c r="Y74" i="3"/>
  <c r="Q74" i="3"/>
  <c r="I74" i="3"/>
  <c r="AJ73" i="3"/>
  <c r="AB73" i="3"/>
  <c r="T73" i="3"/>
  <c r="L73" i="3"/>
  <c r="AM72" i="3"/>
  <c r="AE72" i="3"/>
  <c r="W72" i="3"/>
  <c r="O72" i="3"/>
  <c r="G72" i="3"/>
  <c r="AH71" i="3"/>
  <c r="Z71" i="3"/>
  <c r="R71" i="3"/>
  <c r="J71" i="3"/>
  <c r="AK70" i="3"/>
  <c r="AC70" i="3"/>
  <c r="U70" i="3"/>
  <c r="M70" i="3"/>
  <c r="AF69" i="3"/>
  <c r="X69" i="3"/>
  <c r="P69" i="3"/>
  <c r="H69" i="3"/>
  <c r="AI68" i="3"/>
  <c r="AA68" i="3"/>
  <c r="S68" i="3"/>
  <c r="K68" i="3"/>
  <c r="AL67" i="3"/>
  <c r="AD67" i="3"/>
  <c r="V67" i="3"/>
  <c r="N67" i="3"/>
  <c r="F67" i="3"/>
  <c r="AG66" i="3"/>
  <c r="Y66" i="3"/>
  <c r="Q66" i="3"/>
  <c r="I66" i="3"/>
  <c r="AJ65" i="3"/>
  <c r="AB65" i="3"/>
  <c r="T65" i="3"/>
  <c r="L65" i="3"/>
  <c r="AM64" i="3"/>
  <c r="AE64" i="3"/>
  <c r="W64" i="3"/>
  <c r="O64" i="3"/>
  <c r="G64" i="3"/>
  <c r="AH63" i="3"/>
  <c r="Z63" i="3"/>
  <c r="R63" i="3"/>
  <c r="J63" i="3"/>
  <c r="AK62" i="3"/>
  <c r="AC62" i="3"/>
  <c r="U62" i="3"/>
  <c r="M62" i="3"/>
  <c r="AI60" i="3"/>
  <c r="AA60" i="3"/>
  <c r="S60" i="3"/>
  <c r="K60" i="3"/>
  <c r="AL59" i="3"/>
  <c r="AD59" i="3"/>
  <c r="V59" i="3"/>
  <c r="N59" i="3"/>
  <c r="F59" i="3"/>
  <c r="AG58" i="3"/>
  <c r="Y58" i="3"/>
  <c r="Q58" i="3"/>
  <c r="I58" i="3"/>
  <c r="AJ57" i="3"/>
  <c r="AB57" i="3"/>
  <c r="T57" i="3"/>
  <c r="L57" i="3"/>
  <c r="AH55" i="3"/>
  <c r="Z55" i="3"/>
  <c r="R55" i="3"/>
  <c r="J55" i="3"/>
  <c r="AK54" i="3"/>
  <c r="AC54" i="3"/>
  <c r="U54" i="3"/>
  <c r="M54" i="3"/>
  <c r="AI52" i="3"/>
  <c r="AA52" i="3"/>
  <c r="S52" i="3"/>
  <c r="K52" i="3"/>
  <c r="AL51" i="3"/>
  <c r="AD51" i="3"/>
  <c r="V51" i="3"/>
  <c r="N51" i="3"/>
  <c r="F51" i="3"/>
  <c r="AG50" i="3"/>
  <c r="Y50" i="3"/>
  <c r="Q50" i="3"/>
  <c r="I50" i="3"/>
  <c r="AI49" i="3"/>
  <c r="AA49" i="3"/>
  <c r="S49" i="3"/>
  <c r="K49" i="3"/>
  <c r="AK83" i="3"/>
  <c r="AC83" i="3"/>
  <c r="U83" i="3"/>
  <c r="M83" i="3"/>
  <c r="AF82" i="3"/>
  <c r="X82" i="3"/>
  <c r="P82" i="3"/>
  <c r="H82" i="3"/>
  <c r="AI81" i="3"/>
  <c r="AA81" i="3"/>
  <c r="S81" i="3"/>
  <c r="K81" i="3"/>
  <c r="AL80" i="3"/>
  <c r="AD80" i="3"/>
  <c r="V80" i="3"/>
  <c r="N80" i="3"/>
  <c r="F80" i="3"/>
  <c r="AG79" i="3"/>
  <c r="Y79" i="3"/>
  <c r="Q79" i="3"/>
  <c r="I79" i="3"/>
  <c r="AJ78" i="3"/>
  <c r="AB78" i="3"/>
  <c r="T78" i="3"/>
  <c r="L78" i="3"/>
  <c r="AM77" i="3"/>
  <c r="AE77" i="3"/>
  <c r="W77" i="3"/>
  <c r="O77" i="3"/>
  <c r="G77" i="3"/>
  <c r="AH76" i="3"/>
  <c r="Z76" i="3"/>
  <c r="R76" i="3"/>
  <c r="J76" i="3"/>
  <c r="AK75" i="3"/>
  <c r="AC75" i="3"/>
  <c r="U75" i="3"/>
  <c r="M75" i="3"/>
  <c r="AF74" i="3"/>
  <c r="X74" i="3"/>
  <c r="P74" i="3"/>
  <c r="H74" i="3"/>
  <c r="AI73" i="3"/>
  <c r="AA73" i="3"/>
  <c r="S73" i="3"/>
  <c r="K73" i="3"/>
  <c r="AL72" i="3"/>
  <c r="AD72" i="3"/>
  <c r="V72" i="3"/>
  <c r="N72" i="3"/>
  <c r="F72" i="3"/>
  <c r="AG71" i="3"/>
  <c r="Y71" i="3"/>
  <c r="Q71" i="3"/>
  <c r="I71" i="3"/>
  <c r="AJ70" i="3"/>
  <c r="AB70" i="3"/>
  <c r="T70" i="3"/>
  <c r="L70" i="3"/>
  <c r="AM69" i="3"/>
  <c r="AE69" i="3"/>
  <c r="W69" i="3"/>
  <c r="O69" i="3"/>
  <c r="G69" i="3"/>
  <c r="AH68" i="3"/>
  <c r="Z68" i="3"/>
  <c r="R68" i="3"/>
  <c r="J68" i="3"/>
  <c r="AK67" i="3"/>
  <c r="AC67" i="3"/>
  <c r="U67" i="3"/>
  <c r="M67" i="3"/>
  <c r="AF66" i="3"/>
  <c r="X66" i="3"/>
  <c r="P66" i="3"/>
  <c r="H66" i="3"/>
  <c r="AI65" i="3"/>
  <c r="AA65" i="3"/>
  <c r="S65" i="3"/>
  <c r="K65" i="3"/>
  <c r="AL64" i="3"/>
  <c r="AD64" i="3"/>
  <c r="V64" i="3"/>
  <c r="N64" i="3"/>
  <c r="F64" i="3"/>
  <c r="AG63" i="3"/>
  <c r="Y63" i="3"/>
  <c r="Q63" i="3"/>
  <c r="I63" i="3"/>
  <c r="AJ62" i="3"/>
  <c r="AB62" i="3"/>
  <c r="T62" i="3"/>
  <c r="L62" i="3"/>
  <c r="AM61" i="3"/>
  <c r="AE61" i="3"/>
  <c r="W61" i="3"/>
  <c r="O61" i="3"/>
  <c r="G61" i="3"/>
  <c r="AK59" i="3"/>
  <c r="AC59" i="3"/>
  <c r="U59" i="3"/>
  <c r="M59" i="3"/>
  <c r="AF58" i="3"/>
  <c r="X58" i="3"/>
  <c r="P58" i="3"/>
  <c r="H58" i="3"/>
  <c r="AI57" i="3"/>
  <c r="AA57" i="3"/>
  <c r="S57" i="3"/>
  <c r="K57" i="3"/>
  <c r="AL56" i="3"/>
  <c r="AD56" i="3"/>
  <c r="V56" i="3"/>
  <c r="N56" i="3"/>
  <c r="F56" i="3"/>
  <c r="AJ54" i="3"/>
  <c r="AB54" i="3"/>
  <c r="T54" i="3"/>
  <c r="L54" i="3"/>
  <c r="AM53" i="3"/>
  <c r="AE53" i="3"/>
  <c r="W53" i="3"/>
  <c r="O53" i="3"/>
  <c r="G53" i="3"/>
  <c r="AK51" i="3"/>
  <c r="AC51" i="3"/>
  <c r="U51" i="3"/>
  <c r="M51" i="3"/>
  <c r="AF50" i="3"/>
  <c r="X50" i="3"/>
  <c r="P50" i="3"/>
  <c r="H50" i="3"/>
  <c r="AH49" i="3"/>
  <c r="Z49" i="3"/>
  <c r="R49" i="3"/>
  <c r="J49" i="3"/>
  <c r="AJ83" i="3"/>
  <c r="AB83" i="3"/>
  <c r="T83" i="3"/>
  <c r="L83" i="3"/>
  <c r="AM82" i="3"/>
  <c r="AE82" i="3"/>
  <c r="W82" i="3"/>
  <c r="O82" i="3"/>
  <c r="G82" i="3"/>
  <c r="AH81" i="3"/>
  <c r="Z81" i="3"/>
  <c r="R81" i="3"/>
  <c r="J81" i="3"/>
  <c r="AK80" i="3"/>
  <c r="AC80" i="3"/>
  <c r="U80" i="3"/>
  <c r="M80" i="3"/>
  <c r="AF79" i="3"/>
  <c r="X79" i="3"/>
  <c r="P79" i="3"/>
  <c r="H79" i="3"/>
  <c r="AI78" i="3"/>
  <c r="AA78" i="3"/>
  <c r="S78" i="3"/>
  <c r="K78" i="3"/>
  <c r="AL77" i="3"/>
  <c r="AD77" i="3"/>
  <c r="V77" i="3"/>
  <c r="N77" i="3"/>
  <c r="F77" i="3"/>
  <c r="AG76" i="3"/>
  <c r="Y76" i="3"/>
  <c r="Q76" i="3"/>
  <c r="I76" i="3"/>
  <c r="AJ75" i="3"/>
  <c r="AB75" i="3"/>
  <c r="T75" i="3"/>
  <c r="L75" i="3"/>
  <c r="AM74" i="3"/>
  <c r="AE74" i="3"/>
  <c r="W74" i="3"/>
  <c r="O74" i="3"/>
  <c r="G74" i="3"/>
  <c r="AH73" i="3"/>
  <c r="Z73" i="3"/>
  <c r="R73" i="3"/>
  <c r="J73" i="3"/>
  <c r="AK72" i="3"/>
  <c r="AC72" i="3"/>
  <c r="U72" i="3"/>
  <c r="M72" i="3"/>
  <c r="AF71" i="3"/>
  <c r="X71" i="3"/>
  <c r="P71" i="3"/>
  <c r="H71" i="3"/>
  <c r="AI70" i="3"/>
  <c r="AA70" i="3"/>
  <c r="S70" i="3"/>
  <c r="K70" i="3"/>
  <c r="AL69" i="3"/>
  <c r="AD69" i="3"/>
  <c r="V69" i="3"/>
  <c r="N69" i="3"/>
  <c r="F69" i="3"/>
  <c r="AG68" i="3"/>
  <c r="Y68" i="3"/>
  <c r="Q68" i="3"/>
  <c r="I68" i="3"/>
  <c r="AJ67" i="3"/>
  <c r="AB67" i="3"/>
  <c r="T67" i="3"/>
  <c r="L67" i="3"/>
  <c r="AM66" i="3"/>
  <c r="AE66" i="3"/>
  <c r="W66" i="3"/>
  <c r="O66" i="3"/>
  <c r="G66" i="3"/>
  <c r="AH65" i="3"/>
  <c r="Z65" i="3"/>
  <c r="R65" i="3"/>
  <c r="J65" i="3"/>
  <c r="AK64" i="3"/>
  <c r="AC64" i="3"/>
  <c r="U64" i="3"/>
  <c r="M64" i="3"/>
  <c r="AF63" i="3"/>
  <c r="X63" i="3"/>
  <c r="P63" i="3"/>
  <c r="H63" i="3"/>
  <c r="AI62" i="3"/>
  <c r="AA62" i="3"/>
  <c r="AL61" i="3"/>
  <c r="AD61" i="3"/>
  <c r="V61" i="3"/>
  <c r="N61" i="3"/>
  <c r="F61" i="3"/>
  <c r="AG60" i="3"/>
  <c r="Y60" i="3"/>
  <c r="Q60" i="3"/>
  <c r="I60" i="3"/>
  <c r="AM58" i="3"/>
  <c r="AE58" i="3"/>
  <c r="W58" i="3"/>
  <c r="O58" i="3"/>
  <c r="G58" i="3"/>
  <c r="AH57" i="3"/>
  <c r="Z57" i="3"/>
  <c r="R57" i="3"/>
  <c r="J57" i="3"/>
  <c r="AK56" i="3"/>
  <c r="AC56" i="3"/>
  <c r="U56" i="3"/>
  <c r="M56" i="3"/>
  <c r="AF55" i="3"/>
  <c r="X55" i="3"/>
  <c r="P55" i="3"/>
  <c r="H55" i="3"/>
  <c r="AL53" i="3"/>
  <c r="AD53" i="3"/>
  <c r="V53" i="3"/>
  <c r="N53" i="3"/>
  <c r="F53" i="3"/>
  <c r="AG52" i="3"/>
  <c r="Y52" i="3"/>
  <c r="Q52" i="3"/>
  <c r="I52" i="3"/>
  <c r="AM50" i="3"/>
  <c r="AE50" i="3"/>
  <c r="W50" i="3"/>
  <c r="O50" i="3"/>
  <c r="G50" i="3"/>
  <c r="AG49" i="3"/>
  <c r="Y49" i="3"/>
  <c r="Q49" i="3"/>
  <c r="I49" i="3"/>
  <c r="AI83" i="3"/>
  <c r="AA83" i="3"/>
  <c r="S83" i="3"/>
  <c r="K83" i="3"/>
  <c r="AL82" i="3"/>
  <c r="AD82" i="3"/>
  <c r="V82" i="3"/>
  <c r="N82" i="3"/>
  <c r="F82" i="3"/>
  <c r="AG81" i="3"/>
  <c r="Y81" i="3"/>
  <c r="Q81" i="3"/>
  <c r="I81" i="3"/>
  <c r="AJ80" i="3"/>
  <c r="AB80" i="3"/>
  <c r="T80" i="3"/>
  <c r="L80" i="3"/>
  <c r="AM79" i="3"/>
  <c r="AE79" i="3"/>
  <c r="W79" i="3"/>
  <c r="O79" i="3"/>
  <c r="G79" i="3"/>
  <c r="AH78" i="3"/>
  <c r="Z78" i="3"/>
  <c r="R78" i="3"/>
  <c r="J78" i="3"/>
  <c r="AK77" i="3"/>
  <c r="AC77" i="3"/>
  <c r="U77" i="3"/>
  <c r="M77" i="3"/>
  <c r="AF76" i="3"/>
  <c r="X76" i="3"/>
  <c r="P76" i="3"/>
  <c r="H76" i="3"/>
  <c r="AI75" i="3"/>
  <c r="AA75" i="3"/>
  <c r="S75" i="3"/>
  <c r="K75" i="3"/>
  <c r="AL74" i="3"/>
  <c r="AD74" i="3"/>
  <c r="V74" i="3"/>
  <c r="N74" i="3"/>
  <c r="F74" i="3"/>
  <c r="AG73" i="3"/>
  <c r="Y73" i="3"/>
  <c r="Q73" i="3"/>
  <c r="I73" i="3"/>
  <c r="AJ72" i="3"/>
  <c r="AB72" i="3"/>
  <c r="T72" i="3"/>
  <c r="L72" i="3"/>
  <c r="AM71" i="3"/>
  <c r="AE71" i="3"/>
  <c r="W71" i="3"/>
  <c r="O71" i="3"/>
  <c r="G71" i="3"/>
  <c r="AH70" i="3"/>
  <c r="Z70" i="3"/>
  <c r="R70" i="3"/>
  <c r="J70" i="3"/>
  <c r="AK69" i="3"/>
  <c r="AC69" i="3"/>
  <c r="U69" i="3"/>
  <c r="M69" i="3"/>
  <c r="AF68" i="3"/>
  <c r="X68" i="3"/>
  <c r="P68" i="3"/>
  <c r="H68" i="3"/>
  <c r="AI67" i="3"/>
  <c r="AA67" i="3"/>
  <c r="S67" i="3"/>
  <c r="K67" i="3"/>
  <c r="AL66" i="3"/>
  <c r="AD66" i="3"/>
  <c r="V66" i="3"/>
  <c r="N66" i="3"/>
  <c r="F66" i="3"/>
  <c r="AG65" i="3"/>
  <c r="Y65" i="3"/>
  <c r="Q65" i="3"/>
  <c r="I65" i="3"/>
  <c r="AJ64" i="3"/>
  <c r="AB64" i="3"/>
  <c r="T64" i="3"/>
  <c r="L64" i="3"/>
  <c r="AM63" i="3"/>
  <c r="AE63" i="3"/>
  <c r="W63" i="3"/>
  <c r="O63" i="3"/>
  <c r="G63" i="3"/>
  <c r="AH62" i="3"/>
  <c r="Z62" i="3"/>
  <c r="R62" i="3"/>
  <c r="J62" i="3"/>
  <c r="AF60" i="3"/>
  <c r="X60" i="3"/>
  <c r="P60" i="3"/>
  <c r="H60" i="3"/>
  <c r="AI59" i="3"/>
  <c r="AA59" i="3"/>
  <c r="S59" i="3"/>
  <c r="K59" i="3"/>
  <c r="AG57" i="3"/>
  <c r="Y57" i="3"/>
  <c r="Q57" i="3"/>
  <c r="I57" i="3"/>
  <c r="AJ56" i="3"/>
  <c r="AB56" i="3"/>
  <c r="T56" i="3"/>
  <c r="L56" i="3"/>
  <c r="AM55" i="3"/>
  <c r="AE55" i="3"/>
  <c r="W55" i="3"/>
  <c r="O55" i="3"/>
  <c r="G55" i="3"/>
  <c r="AH54" i="3"/>
  <c r="Z54" i="3"/>
  <c r="R54" i="3"/>
  <c r="J54" i="3"/>
  <c r="AF52" i="3"/>
  <c r="X52" i="3"/>
  <c r="P52" i="3"/>
  <c r="H52" i="3"/>
  <c r="AI51" i="3"/>
  <c r="AA51" i="3"/>
  <c r="S51" i="3"/>
  <c r="K51" i="3"/>
  <c r="AH83" i="3"/>
  <c r="Z83" i="3"/>
  <c r="R83" i="3"/>
  <c r="J83" i="3"/>
  <c r="AK82" i="3"/>
  <c r="AC82" i="3"/>
  <c r="U82" i="3"/>
  <c r="M82" i="3"/>
  <c r="AF81" i="3"/>
  <c r="X81" i="3"/>
  <c r="P81" i="3"/>
  <c r="H81" i="3"/>
  <c r="AI80" i="3"/>
  <c r="AA80" i="3"/>
  <c r="S80" i="3"/>
  <c r="K80" i="3"/>
  <c r="AL79" i="3"/>
  <c r="AD79" i="3"/>
  <c r="V79" i="3"/>
  <c r="N79" i="3"/>
  <c r="F79" i="3"/>
  <c r="AG78" i="3"/>
  <c r="Y78" i="3"/>
  <c r="Q78" i="3"/>
  <c r="I78" i="3"/>
  <c r="AJ77" i="3"/>
  <c r="AB77" i="3"/>
  <c r="T77" i="3"/>
  <c r="L77" i="3"/>
  <c r="AM76" i="3"/>
  <c r="AE76" i="3"/>
  <c r="W76" i="3"/>
  <c r="O76" i="3"/>
  <c r="G76" i="3"/>
  <c r="AH75" i="3"/>
  <c r="Z75" i="3"/>
  <c r="R75" i="3"/>
  <c r="J75" i="3"/>
  <c r="AK74" i="3"/>
  <c r="AC74" i="3"/>
  <c r="U74" i="3"/>
  <c r="M74" i="3"/>
  <c r="AF73" i="3"/>
  <c r="X73" i="3"/>
  <c r="P73" i="3"/>
  <c r="H73" i="3"/>
  <c r="AI72" i="3"/>
  <c r="AA72" i="3"/>
  <c r="S72" i="3"/>
  <c r="K72" i="3"/>
  <c r="AL71" i="3"/>
  <c r="AD71" i="3"/>
  <c r="V71" i="3"/>
  <c r="N71" i="3"/>
  <c r="F71" i="3"/>
  <c r="AG70" i="3"/>
  <c r="Y70" i="3"/>
  <c r="Q70" i="3"/>
  <c r="I70" i="3"/>
  <c r="AJ69" i="3"/>
  <c r="AB69" i="3"/>
  <c r="T69" i="3"/>
  <c r="L69" i="3"/>
  <c r="AM68" i="3"/>
  <c r="AE68" i="3"/>
  <c r="W68" i="3"/>
  <c r="O68" i="3"/>
  <c r="G68" i="3"/>
  <c r="AH67" i="3"/>
  <c r="Z67" i="3"/>
  <c r="R67" i="3"/>
  <c r="J67" i="3"/>
  <c r="AK66" i="3"/>
  <c r="AC66" i="3"/>
  <c r="U66" i="3"/>
  <c r="M66" i="3"/>
  <c r="AF65" i="3"/>
  <c r="X65" i="3"/>
  <c r="P65" i="3"/>
  <c r="H65" i="3"/>
  <c r="AI64" i="3"/>
  <c r="AA64" i="3"/>
  <c r="S64" i="3"/>
  <c r="K64" i="3"/>
  <c r="AL63" i="3"/>
  <c r="AD63" i="3"/>
  <c r="V63" i="3"/>
  <c r="N63" i="3"/>
  <c r="F63" i="3"/>
  <c r="AG62" i="3"/>
  <c r="Y62" i="3"/>
  <c r="Q62" i="3"/>
  <c r="I62" i="3"/>
  <c r="AJ61" i="3"/>
  <c r="AB61" i="3"/>
  <c r="T61" i="3"/>
  <c r="L61" i="3"/>
  <c r="AH59" i="3"/>
  <c r="Z59" i="3"/>
  <c r="R59" i="3"/>
  <c r="J59" i="3"/>
  <c r="AK58" i="3"/>
  <c r="AC58" i="3"/>
  <c r="U58" i="3"/>
  <c r="M58" i="3"/>
  <c r="AI56" i="3"/>
  <c r="AA56" i="3"/>
  <c r="S56" i="3"/>
  <c r="K56" i="3"/>
  <c r="AL55" i="3"/>
  <c r="AD55" i="3"/>
  <c r="V55" i="3"/>
  <c r="N55" i="3"/>
  <c r="F55" i="3"/>
  <c r="AG54" i="3"/>
  <c r="Y54" i="3"/>
  <c r="Q54" i="3"/>
  <c r="I54" i="3"/>
  <c r="AJ53" i="3"/>
  <c r="AB53" i="3"/>
  <c r="T53" i="3"/>
  <c r="L53" i="3"/>
  <c r="AK50" i="3"/>
  <c r="AC50" i="3"/>
  <c r="U50" i="3"/>
  <c r="M50" i="3"/>
  <c r="AM49" i="3"/>
  <c r="AE49" i="3"/>
  <c r="W49" i="3"/>
  <c r="O49" i="3"/>
  <c r="AG83" i="3"/>
  <c r="Y83" i="3"/>
  <c r="Q83" i="3"/>
  <c r="I83" i="3"/>
  <c r="AJ82" i="3"/>
  <c r="AB82" i="3"/>
  <c r="T82" i="3"/>
  <c r="L82" i="3"/>
  <c r="AM81" i="3"/>
  <c r="AE81" i="3"/>
  <c r="W81" i="3"/>
  <c r="O81" i="3"/>
  <c r="G81" i="3"/>
  <c r="AH80" i="3"/>
  <c r="Z80" i="3"/>
  <c r="R80" i="3"/>
  <c r="J80" i="3"/>
  <c r="AK79" i="3"/>
  <c r="AC79" i="3"/>
  <c r="U79" i="3"/>
  <c r="M79" i="3"/>
  <c r="AF78" i="3"/>
  <c r="X78" i="3"/>
  <c r="P78" i="3"/>
  <c r="H78" i="3"/>
  <c r="AI77" i="3"/>
  <c r="AA77" i="3"/>
  <c r="S77" i="3"/>
  <c r="K77" i="3"/>
  <c r="AL76" i="3"/>
  <c r="AD76" i="3"/>
  <c r="V76" i="3"/>
  <c r="N76" i="3"/>
  <c r="F76" i="3"/>
  <c r="AG75" i="3"/>
  <c r="Y75" i="3"/>
  <c r="Q75" i="3"/>
  <c r="I75" i="3"/>
  <c r="AJ74" i="3"/>
  <c r="AB74" i="3"/>
  <c r="T74" i="3"/>
  <c r="L74" i="3"/>
  <c r="AM73" i="3"/>
  <c r="AE73" i="3"/>
  <c r="W73" i="3"/>
  <c r="O73" i="3"/>
  <c r="G73" i="3"/>
  <c r="AH72" i="3"/>
  <c r="Z72" i="3"/>
  <c r="R72" i="3"/>
  <c r="J72" i="3"/>
  <c r="AK71" i="3"/>
  <c r="AC71" i="3"/>
  <c r="U71" i="3"/>
  <c r="M71" i="3"/>
  <c r="AF70" i="3"/>
  <c r="X70" i="3"/>
  <c r="P70" i="3"/>
  <c r="H70" i="3"/>
  <c r="AI69" i="3"/>
  <c r="AA69" i="3"/>
  <c r="S69" i="3"/>
  <c r="K69" i="3"/>
  <c r="AL68" i="3"/>
  <c r="AD68" i="3"/>
  <c r="V68" i="3"/>
  <c r="N68" i="3"/>
  <c r="F68" i="3"/>
  <c r="AG67" i="3"/>
  <c r="Y67" i="3"/>
  <c r="Q67" i="3"/>
  <c r="I67" i="3"/>
  <c r="AJ66" i="3"/>
  <c r="AB66" i="3"/>
  <c r="T66" i="3"/>
  <c r="L66" i="3"/>
  <c r="AM65" i="3"/>
  <c r="AE65" i="3"/>
  <c r="W65" i="3"/>
  <c r="O65" i="3"/>
  <c r="G65" i="3"/>
  <c r="AH64" i="3"/>
  <c r="Z64" i="3"/>
  <c r="R64" i="3"/>
  <c r="J64" i="3"/>
  <c r="AK63" i="3"/>
  <c r="AC63" i="3"/>
  <c r="U63" i="3"/>
  <c r="M63" i="3"/>
  <c r="AF62" i="3"/>
  <c r="X62" i="3"/>
  <c r="P62" i="3"/>
  <c r="H62" i="3"/>
  <c r="AI61" i="3"/>
  <c r="AA61" i="3"/>
  <c r="S61" i="3"/>
  <c r="K61" i="3"/>
  <c r="AL60" i="3"/>
  <c r="AD60" i="3"/>
  <c r="V60" i="3"/>
  <c r="N60" i="3"/>
  <c r="F60" i="3"/>
  <c r="AJ58" i="3"/>
  <c r="AB58" i="3"/>
  <c r="T58" i="3"/>
  <c r="L58" i="3"/>
  <c r="AM57" i="3"/>
  <c r="AE57" i="3"/>
  <c r="W57" i="3"/>
  <c r="O57" i="3"/>
  <c r="G57" i="3"/>
  <c r="AK55" i="3"/>
  <c r="AC55" i="3"/>
  <c r="U55" i="3"/>
  <c r="M55" i="3"/>
  <c r="AF54" i="3"/>
  <c r="X54" i="3"/>
  <c r="P54" i="3"/>
  <c r="H54" i="3"/>
  <c r="AI53" i="3"/>
  <c r="AA53" i="3"/>
  <c r="S53" i="3"/>
  <c r="K53" i="3"/>
  <c r="AL52" i="3"/>
  <c r="AD52" i="3"/>
  <c r="V52" i="3"/>
  <c r="N52" i="3"/>
  <c r="F52" i="3"/>
  <c r="AF83" i="3"/>
  <c r="X83" i="3"/>
  <c r="P83" i="3"/>
  <c r="H83" i="3"/>
  <c r="AI82" i="3"/>
  <c r="AA82" i="3"/>
  <c r="S82" i="3"/>
  <c r="K82" i="3"/>
  <c r="AL81" i="3"/>
  <c r="AD81" i="3"/>
  <c r="V81" i="3"/>
  <c r="N81" i="3"/>
  <c r="F81" i="3"/>
  <c r="AG80" i="3"/>
  <c r="Y80" i="3"/>
  <c r="Q80" i="3"/>
  <c r="I80" i="3"/>
  <c r="AJ79" i="3"/>
  <c r="AB79" i="3"/>
  <c r="T79" i="3"/>
  <c r="L79" i="3"/>
  <c r="AM78" i="3"/>
  <c r="AE78" i="3"/>
  <c r="W78" i="3"/>
  <c r="O78" i="3"/>
  <c r="G78" i="3"/>
  <c r="AH77" i="3"/>
  <c r="Z77" i="3"/>
  <c r="R77" i="3"/>
  <c r="J77" i="3"/>
  <c r="AK76" i="3"/>
  <c r="AC76" i="3"/>
  <c r="U76" i="3"/>
  <c r="M76" i="3"/>
  <c r="AF75" i="3"/>
  <c r="X75" i="3"/>
  <c r="P75" i="3"/>
  <c r="H75" i="3"/>
  <c r="AI74" i="3"/>
  <c r="AA74" i="3"/>
  <c r="S74" i="3"/>
  <c r="K74" i="3"/>
  <c r="AL73" i="3"/>
  <c r="AD73" i="3"/>
  <c r="V73" i="3"/>
  <c r="N73" i="3"/>
  <c r="F73" i="3"/>
  <c r="AG72" i="3"/>
  <c r="Y72" i="3"/>
  <c r="Q72" i="3"/>
  <c r="I72" i="3"/>
  <c r="AJ71" i="3"/>
  <c r="AB71" i="3"/>
  <c r="T71" i="3"/>
  <c r="L71" i="3"/>
  <c r="AM70" i="3"/>
  <c r="AE70" i="3"/>
  <c r="W70" i="3"/>
  <c r="O70" i="3"/>
  <c r="G70" i="3"/>
  <c r="AH69" i="3"/>
  <c r="Z69" i="3"/>
  <c r="R69" i="3"/>
  <c r="J69" i="3"/>
  <c r="AK68" i="3"/>
  <c r="AC68" i="3"/>
  <c r="U68" i="3"/>
  <c r="M68" i="3"/>
  <c r="AF67" i="3"/>
  <c r="X67" i="3"/>
  <c r="P67" i="3"/>
  <c r="H67" i="3"/>
  <c r="AI66" i="3"/>
  <c r="AA66" i="3"/>
  <c r="S66" i="3"/>
  <c r="K66" i="3"/>
  <c r="AL65" i="3"/>
  <c r="AD65" i="3"/>
  <c r="V65" i="3"/>
  <c r="N65" i="3"/>
  <c r="F65" i="3"/>
  <c r="AG64" i="3"/>
  <c r="Y64" i="3"/>
  <c r="Q64" i="3"/>
  <c r="I64" i="3"/>
  <c r="AJ63" i="3"/>
  <c r="AB63" i="3"/>
  <c r="T63" i="3"/>
  <c r="L63" i="3"/>
  <c r="AM62" i="3"/>
  <c r="AE62" i="3"/>
  <c r="W62" i="3"/>
  <c r="O62" i="3"/>
  <c r="G62" i="3"/>
  <c r="AH61" i="3"/>
  <c r="Z61" i="3"/>
  <c r="R61" i="3"/>
  <c r="J61" i="3"/>
  <c r="AK60" i="3"/>
  <c r="AC60" i="3"/>
  <c r="U60" i="3"/>
  <c r="M60" i="3"/>
  <c r="AF59" i="3"/>
  <c r="X59" i="3"/>
  <c r="P59" i="3"/>
  <c r="H59" i="3"/>
  <c r="AL57" i="3"/>
  <c r="AD57" i="3"/>
  <c r="V57" i="3"/>
  <c r="N57" i="3"/>
  <c r="F57" i="3"/>
  <c r="AG56" i="3"/>
  <c r="Y56" i="3"/>
  <c r="Q56" i="3"/>
  <c r="I56" i="3"/>
  <c r="AM54" i="3"/>
  <c r="AE54" i="3"/>
  <c r="W54" i="3"/>
  <c r="O54" i="3"/>
  <c r="G54" i="3"/>
  <c r="AH53" i="3"/>
  <c r="Z53" i="3"/>
  <c r="R53" i="3"/>
  <c r="J53" i="3"/>
  <c r="AK52" i="3"/>
  <c r="AC52" i="3"/>
  <c r="U52" i="3"/>
  <c r="M52" i="3"/>
  <c r="AF51" i="3"/>
  <c r="X51" i="3"/>
  <c r="P51" i="3"/>
  <c r="H51" i="3"/>
  <c r="E5" i="4" l="1" a="1"/>
  <c r="F5" i="4" l="1"/>
  <c r="F5" i="6" s="1"/>
  <c r="G5" i="4"/>
  <c r="G5" i="6" s="1"/>
  <c r="Q5" i="4"/>
  <c r="Q5" i="6" s="1"/>
  <c r="AB5" i="4"/>
  <c r="AB5" i="6" s="1"/>
  <c r="AM5" i="4"/>
  <c r="AM5" i="6" s="1"/>
  <c r="N6" i="4"/>
  <c r="N6" i="6" s="1"/>
  <c r="Y6" i="4"/>
  <c r="Y6" i="6" s="1"/>
  <c r="AJ6" i="4"/>
  <c r="AJ6" i="6" s="1"/>
  <c r="K7" i="4"/>
  <c r="K7" i="6" s="1"/>
  <c r="V7" i="4"/>
  <c r="V7" i="6" s="1"/>
  <c r="AG7" i="4"/>
  <c r="AG7" i="6" s="1"/>
  <c r="H8" i="4"/>
  <c r="H8" i="6" s="1"/>
  <c r="S8" i="4"/>
  <c r="S8" i="6" s="1"/>
  <c r="AD8" i="4"/>
  <c r="AD8" i="6" s="1"/>
  <c r="E9" i="4"/>
  <c r="E9" i="6" s="1"/>
  <c r="P9" i="4"/>
  <c r="P9" i="6" s="1"/>
  <c r="AA9" i="4"/>
  <c r="AA9" i="6" s="1"/>
  <c r="AK9" i="4"/>
  <c r="AK9" i="6" s="1"/>
  <c r="M10" i="4"/>
  <c r="M10" i="6" s="1"/>
  <c r="X10" i="4"/>
  <c r="X10" i="6" s="1"/>
  <c r="AH10" i="4"/>
  <c r="AH10" i="6" s="1"/>
  <c r="J11" i="4"/>
  <c r="J11" i="6" s="1"/>
  <c r="U11" i="4"/>
  <c r="U11" i="6" s="1"/>
  <c r="AE11" i="4"/>
  <c r="AE11" i="6" s="1"/>
  <c r="G12" i="4"/>
  <c r="G12" i="6" s="1"/>
  <c r="R12" i="4"/>
  <c r="R12" i="6" s="1"/>
  <c r="AB12" i="4"/>
  <c r="AB12" i="6" s="1"/>
  <c r="AM12" i="4"/>
  <c r="AM12" i="6" s="1"/>
  <c r="O13" i="4"/>
  <c r="O13" i="6" s="1"/>
  <c r="Y13" i="4"/>
  <c r="Y13" i="6" s="1"/>
  <c r="AJ13" i="4"/>
  <c r="AJ13" i="6" s="1"/>
  <c r="L14" i="4"/>
  <c r="L14" i="6" s="1"/>
  <c r="V14" i="4"/>
  <c r="V14" i="6" s="1"/>
  <c r="AF14" i="4"/>
  <c r="AF14" i="6" s="1"/>
  <c r="E15" i="4"/>
  <c r="E15" i="6" s="1"/>
  <c r="M15" i="4"/>
  <c r="M15" i="6" s="1"/>
  <c r="U15" i="4"/>
  <c r="U15" i="6" s="1"/>
  <c r="AC15" i="4"/>
  <c r="AC15" i="6" s="1"/>
  <c r="AK15" i="4"/>
  <c r="AK15" i="6" s="1"/>
  <c r="J16" i="4"/>
  <c r="J16" i="6" s="1"/>
  <c r="R16" i="4"/>
  <c r="R16" i="6" s="1"/>
  <c r="Z16" i="4"/>
  <c r="Z16" i="6" s="1"/>
  <c r="AH16" i="4"/>
  <c r="AH16" i="6" s="1"/>
  <c r="G17" i="4"/>
  <c r="G17" i="6" s="1"/>
  <c r="O17" i="4"/>
  <c r="O17" i="6" s="1"/>
  <c r="W17" i="4"/>
  <c r="W17" i="6" s="1"/>
  <c r="AE17" i="4"/>
  <c r="AE17" i="6" s="1"/>
  <c r="AM17" i="4"/>
  <c r="AM17" i="6" s="1"/>
  <c r="L18" i="4"/>
  <c r="L18" i="6" s="1"/>
  <c r="T18" i="4"/>
  <c r="T18" i="6" s="1"/>
  <c r="AB18" i="4"/>
  <c r="AB18" i="6" s="1"/>
  <c r="AJ18" i="4"/>
  <c r="AJ18" i="6" s="1"/>
  <c r="I19" i="4"/>
  <c r="I19" i="6" s="1"/>
  <c r="Q19" i="4"/>
  <c r="Q19" i="6" s="1"/>
  <c r="Y19" i="4"/>
  <c r="Y19" i="6" s="1"/>
  <c r="AG19" i="4"/>
  <c r="AG19" i="6" s="1"/>
  <c r="F20" i="4"/>
  <c r="F20" i="6" s="1"/>
  <c r="N20" i="4"/>
  <c r="N20" i="6" s="1"/>
  <c r="V20" i="4"/>
  <c r="V20" i="6" s="1"/>
  <c r="AD20" i="4"/>
  <c r="AD20" i="6" s="1"/>
  <c r="AL20" i="4"/>
  <c r="AL20" i="6" s="1"/>
  <c r="K21" i="4"/>
  <c r="K21" i="6" s="1"/>
  <c r="S21" i="4"/>
  <c r="S21" i="6" s="1"/>
  <c r="AA21" i="4"/>
  <c r="AA21" i="6" s="1"/>
  <c r="AI21" i="4"/>
  <c r="AI21" i="6" s="1"/>
  <c r="H22" i="4"/>
  <c r="H22" i="6" s="1"/>
  <c r="P22" i="4"/>
  <c r="P22" i="6" s="1"/>
  <c r="X22" i="4"/>
  <c r="X22" i="6" s="1"/>
  <c r="AF22" i="4"/>
  <c r="AF22" i="6" s="1"/>
  <c r="E23" i="4"/>
  <c r="E23" i="6" s="1"/>
  <c r="M23" i="4"/>
  <c r="M23" i="6" s="1"/>
  <c r="U23" i="4"/>
  <c r="U23" i="6" s="1"/>
  <c r="AC23" i="4"/>
  <c r="AC23" i="6" s="1"/>
  <c r="AK23" i="4"/>
  <c r="AK23" i="6" s="1"/>
  <c r="J24" i="4"/>
  <c r="J24" i="6" s="1"/>
  <c r="R24" i="4"/>
  <c r="R24" i="6" s="1"/>
  <c r="Z24" i="4"/>
  <c r="Z24" i="6" s="1"/>
  <c r="AH24" i="4"/>
  <c r="AH24" i="6" s="1"/>
  <c r="G25" i="4"/>
  <c r="G25" i="6" s="1"/>
  <c r="O25" i="4"/>
  <c r="O25" i="6" s="1"/>
  <c r="W25" i="4"/>
  <c r="W25" i="6" s="1"/>
  <c r="AE25" i="4"/>
  <c r="AE25" i="6" s="1"/>
  <c r="AM25" i="4"/>
  <c r="AM25" i="6" s="1"/>
  <c r="L26" i="4"/>
  <c r="L26" i="6" s="1"/>
  <c r="T26" i="4"/>
  <c r="T26" i="6" s="1"/>
  <c r="AB26" i="4"/>
  <c r="AB26" i="6" s="1"/>
  <c r="H5" i="4"/>
  <c r="H5" i="6" s="1"/>
  <c r="S5" i="4"/>
  <c r="S5" i="6" s="1"/>
  <c r="AC5" i="4"/>
  <c r="AC5" i="6" s="1"/>
  <c r="E6" i="4"/>
  <c r="E6" i="6" s="1"/>
  <c r="P6" i="4"/>
  <c r="P6" i="6" s="1"/>
  <c r="Z6" i="4"/>
  <c r="Z6" i="6" s="1"/>
  <c r="AK6" i="4"/>
  <c r="AK6" i="6" s="1"/>
  <c r="M7" i="4"/>
  <c r="M7" i="6" s="1"/>
  <c r="W7" i="4"/>
  <c r="W7" i="6" s="1"/>
  <c r="AH7" i="4"/>
  <c r="AH7" i="6" s="1"/>
  <c r="J8" i="4"/>
  <c r="J8" i="6" s="1"/>
  <c r="T8" i="4"/>
  <c r="T8" i="6" s="1"/>
  <c r="AE8" i="4"/>
  <c r="AE8" i="6" s="1"/>
  <c r="G9" i="4"/>
  <c r="G9" i="6" s="1"/>
  <c r="Q9" i="4"/>
  <c r="Q9" i="6" s="1"/>
  <c r="AB9" i="4"/>
  <c r="AB9" i="6" s="1"/>
  <c r="AM9" i="4"/>
  <c r="AM9" i="6" s="1"/>
  <c r="N10" i="4"/>
  <c r="N10" i="6" s="1"/>
  <c r="Y10" i="4"/>
  <c r="Y10" i="6" s="1"/>
  <c r="AJ10" i="4"/>
  <c r="AJ10" i="6" s="1"/>
  <c r="K11" i="4"/>
  <c r="K11" i="6" s="1"/>
  <c r="V11" i="4"/>
  <c r="V11" i="6" s="1"/>
  <c r="AG11" i="4"/>
  <c r="AG11" i="6" s="1"/>
  <c r="H12" i="4"/>
  <c r="H12" i="6" s="1"/>
  <c r="S12" i="4"/>
  <c r="S12" i="6" s="1"/>
  <c r="AD12" i="4"/>
  <c r="AD12" i="6" s="1"/>
  <c r="E13" i="4"/>
  <c r="E13" i="6" s="1"/>
  <c r="P13" i="4"/>
  <c r="P13" i="6" s="1"/>
  <c r="AA13" i="4"/>
  <c r="AA13" i="6" s="1"/>
  <c r="AK13" i="4"/>
  <c r="AK13" i="6" s="1"/>
  <c r="M14" i="4"/>
  <c r="M14" i="6" s="1"/>
  <c r="X14" i="4"/>
  <c r="X14" i="6" s="1"/>
  <c r="AG14" i="4"/>
  <c r="AG14" i="6" s="1"/>
  <c r="F15" i="4"/>
  <c r="F15" i="6" s="1"/>
  <c r="N15" i="4"/>
  <c r="N15" i="6" s="1"/>
  <c r="V15" i="4"/>
  <c r="V15" i="6" s="1"/>
  <c r="AD15" i="4"/>
  <c r="AD15" i="6" s="1"/>
  <c r="AL15" i="4"/>
  <c r="AL15" i="6" s="1"/>
  <c r="K16" i="4"/>
  <c r="K16" i="6" s="1"/>
  <c r="S16" i="4"/>
  <c r="S16" i="6" s="1"/>
  <c r="AA16" i="4"/>
  <c r="AA16" i="6" s="1"/>
  <c r="AI16" i="4"/>
  <c r="AI16" i="6" s="1"/>
  <c r="H17" i="4"/>
  <c r="H17" i="6" s="1"/>
  <c r="P17" i="4"/>
  <c r="P17" i="6" s="1"/>
  <c r="X17" i="4"/>
  <c r="X17" i="6" s="1"/>
  <c r="AF17" i="4"/>
  <c r="AF17" i="6" s="1"/>
  <c r="E18" i="4"/>
  <c r="E18" i="6" s="1"/>
  <c r="M18" i="4"/>
  <c r="M18" i="6" s="1"/>
  <c r="U18" i="4"/>
  <c r="U18" i="6" s="1"/>
  <c r="AC18" i="4"/>
  <c r="AC18" i="6" s="1"/>
  <c r="AK18" i="4"/>
  <c r="AK18" i="6" s="1"/>
  <c r="J19" i="4"/>
  <c r="J19" i="6" s="1"/>
  <c r="R19" i="4"/>
  <c r="R19" i="6" s="1"/>
  <c r="Z19" i="4"/>
  <c r="Z19" i="6" s="1"/>
  <c r="AH19" i="4"/>
  <c r="AH19" i="6" s="1"/>
  <c r="G20" i="4"/>
  <c r="G20" i="6" s="1"/>
  <c r="O20" i="4"/>
  <c r="O20" i="6" s="1"/>
  <c r="W20" i="4"/>
  <c r="W20" i="6" s="1"/>
  <c r="AE20" i="4"/>
  <c r="AE20" i="6" s="1"/>
  <c r="AM20" i="4"/>
  <c r="AM20" i="6" s="1"/>
  <c r="L21" i="4"/>
  <c r="L21" i="6" s="1"/>
  <c r="T21" i="4"/>
  <c r="T21" i="6" s="1"/>
  <c r="AB21" i="4"/>
  <c r="AB21" i="6" s="1"/>
  <c r="AJ21" i="4"/>
  <c r="AJ21" i="6" s="1"/>
  <c r="I22" i="4"/>
  <c r="I22" i="6" s="1"/>
  <c r="Q22" i="4"/>
  <c r="Q22" i="6" s="1"/>
  <c r="Y22" i="4"/>
  <c r="Y22" i="6" s="1"/>
  <c r="AG22" i="4"/>
  <c r="AG22" i="6" s="1"/>
  <c r="F23" i="4"/>
  <c r="F23" i="6" s="1"/>
  <c r="N23" i="4"/>
  <c r="N23" i="6" s="1"/>
  <c r="V23" i="4"/>
  <c r="V23" i="6" s="1"/>
  <c r="AD23" i="4"/>
  <c r="AD23" i="6" s="1"/>
  <c r="AL23" i="4"/>
  <c r="AL23" i="6" s="1"/>
  <c r="K24" i="4"/>
  <c r="K24" i="6" s="1"/>
  <c r="S24" i="4"/>
  <c r="S24" i="6" s="1"/>
  <c r="AA24" i="4"/>
  <c r="AA24" i="6" s="1"/>
  <c r="AI24" i="4"/>
  <c r="AI24" i="6" s="1"/>
  <c r="H25" i="4"/>
  <c r="H25" i="6" s="1"/>
  <c r="P25" i="4"/>
  <c r="P25" i="6" s="1"/>
  <c r="X25" i="4"/>
  <c r="X25" i="6" s="1"/>
  <c r="AF25" i="4"/>
  <c r="AF25" i="6" s="1"/>
  <c r="E26" i="4"/>
  <c r="E26" i="6" s="1"/>
  <c r="M26" i="4"/>
  <c r="M26" i="6" s="1"/>
  <c r="U26" i="4"/>
  <c r="U26" i="6" s="1"/>
  <c r="AC26" i="4"/>
  <c r="AC26" i="6" s="1"/>
  <c r="AK26" i="4"/>
  <c r="AK26" i="6" s="1"/>
  <c r="J27" i="4"/>
  <c r="J27" i="6" s="1"/>
  <c r="R27" i="4"/>
  <c r="R27" i="6" s="1"/>
  <c r="Z27" i="4"/>
  <c r="Z27" i="6" s="1"/>
  <c r="AH27" i="4"/>
  <c r="AH27" i="6" s="1"/>
  <c r="G28" i="4"/>
  <c r="G28" i="6" s="1"/>
  <c r="O28" i="4"/>
  <c r="O28" i="6" s="1"/>
  <c r="W28" i="4"/>
  <c r="W28" i="6" s="1"/>
  <c r="AE28" i="4"/>
  <c r="AE28" i="6" s="1"/>
  <c r="AM28" i="4"/>
  <c r="AM28" i="6" s="1"/>
  <c r="L29" i="4"/>
  <c r="L29" i="6" s="1"/>
  <c r="T29" i="4"/>
  <c r="T29" i="6" s="1"/>
  <c r="AB29" i="4"/>
  <c r="AB29" i="6" s="1"/>
  <c r="AJ29" i="4"/>
  <c r="AJ29" i="6" s="1"/>
  <c r="I30" i="4"/>
  <c r="I30" i="6" s="1"/>
  <c r="Q30" i="4"/>
  <c r="Q30" i="6" s="1"/>
  <c r="Y30" i="4"/>
  <c r="Y30" i="6" s="1"/>
  <c r="AG30" i="4"/>
  <c r="AG30" i="6" s="1"/>
  <c r="F31" i="4"/>
  <c r="F31" i="6" s="1"/>
  <c r="N31" i="4"/>
  <c r="N31" i="6" s="1"/>
  <c r="V31" i="4"/>
  <c r="V31" i="6" s="1"/>
  <c r="I5" i="4"/>
  <c r="I5" i="6" s="1"/>
  <c r="T5" i="4"/>
  <c r="T5" i="6" s="1"/>
  <c r="AE5" i="4"/>
  <c r="AE5" i="6" s="1"/>
  <c r="F6" i="4"/>
  <c r="F6" i="6" s="1"/>
  <c r="Q6" i="4"/>
  <c r="Q6" i="6" s="1"/>
  <c r="AB6" i="4"/>
  <c r="AB6" i="6" s="1"/>
  <c r="AL6" i="4"/>
  <c r="AL6" i="6" s="1"/>
  <c r="N7" i="4"/>
  <c r="N7" i="6" s="1"/>
  <c r="Y7" i="4"/>
  <c r="Y7" i="6" s="1"/>
  <c r="AI7" i="4"/>
  <c r="AI7" i="6" s="1"/>
  <c r="K8" i="4"/>
  <c r="K8" i="6" s="1"/>
  <c r="V8" i="4"/>
  <c r="V8" i="6" s="1"/>
  <c r="AF8" i="4"/>
  <c r="AF8" i="6" s="1"/>
  <c r="H9" i="4"/>
  <c r="H9" i="6" s="1"/>
  <c r="S9" i="4"/>
  <c r="S9" i="6" s="1"/>
  <c r="AC9" i="4"/>
  <c r="AC9" i="6" s="1"/>
  <c r="E10" i="4"/>
  <c r="E10" i="6" s="1"/>
  <c r="P10" i="4"/>
  <c r="P10" i="6" s="1"/>
  <c r="Z10" i="4"/>
  <c r="Z10" i="6" s="1"/>
  <c r="AK10" i="4"/>
  <c r="AK10" i="6" s="1"/>
  <c r="M11" i="4"/>
  <c r="M11" i="6" s="1"/>
  <c r="W11" i="4"/>
  <c r="W11" i="6" s="1"/>
  <c r="AH11" i="4"/>
  <c r="AH11" i="6" s="1"/>
  <c r="J12" i="4"/>
  <c r="J12" i="6" s="1"/>
  <c r="T12" i="4"/>
  <c r="T12" i="6" s="1"/>
  <c r="AE12" i="4"/>
  <c r="AE12" i="6" s="1"/>
  <c r="G13" i="4"/>
  <c r="G13" i="6" s="1"/>
  <c r="Q13" i="4"/>
  <c r="Q13" i="6" s="1"/>
  <c r="AB13" i="4"/>
  <c r="AB13" i="6" s="1"/>
  <c r="AM13" i="4"/>
  <c r="AM13" i="6" s="1"/>
  <c r="N14" i="4"/>
  <c r="N14" i="6" s="1"/>
  <c r="Y14" i="4"/>
  <c r="Y14" i="6" s="1"/>
  <c r="AH14" i="4"/>
  <c r="AH14" i="6" s="1"/>
  <c r="G15" i="4"/>
  <c r="G15" i="6" s="1"/>
  <c r="O15" i="4"/>
  <c r="O15" i="6" s="1"/>
  <c r="W15" i="4"/>
  <c r="W15" i="6" s="1"/>
  <c r="AE15" i="4"/>
  <c r="AE15" i="6" s="1"/>
  <c r="AM15" i="4"/>
  <c r="AM15" i="6" s="1"/>
  <c r="L16" i="4"/>
  <c r="L16" i="6" s="1"/>
  <c r="T16" i="4"/>
  <c r="T16" i="6" s="1"/>
  <c r="AB16" i="4"/>
  <c r="AB16" i="6" s="1"/>
  <c r="AJ16" i="4"/>
  <c r="AJ16" i="6" s="1"/>
  <c r="I17" i="4"/>
  <c r="I17" i="6" s="1"/>
  <c r="Q17" i="4"/>
  <c r="Q17" i="6" s="1"/>
  <c r="Y17" i="4"/>
  <c r="Y17" i="6" s="1"/>
  <c r="AG17" i="4"/>
  <c r="AG17" i="6" s="1"/>
  <c r="F18" i="4"/>
  <c r="F18" i="6" s="1"/>
  <c r="N18" i="4"/>
  <c r="N18" i="6" s="1"/>
  <c r="V18" i="4"/>
  <c r="V18" i="6" s="1"/>
  <c r="AD18" i="4"/>
  <c r="AD18" i="6" s="1"/>
  <c r="AL18" i="4"/>
  <c r="AL18" i="6" s="1"/>
  <c r="K19" i="4"/>
  <c r="K19" i="6" s="1"/>
  <c r="S19" i="4"/>
  <c r="S19" i="6" s="1"/>
  <c r="AA19" i="4"/>
  <c r="AA19" i="6" s="1"/>
  <c r="AI19" i="4"/>
  <c r="AI19" i="6" s="1"/>
  <c r="H20" i="4"/>
  <c r="H20" i="6" s="1"/>
  <c r="P20" i="4"/>
  <c r="P20" i="6" s="1"/>
  <c r="X20" i="4"/>
  <c r="X20" i="6" s="1"/>
  <c r="AF20" i="4"/>
  <c r="AF20" i="6" s="1"/>
  <c r="E21" i="4"/>
  <c r="E21" i="6" s="1"/>
  <c r="M21" i="4"/>
  <c r="M21" i="6" s="1"/>
  <c r="U21" i="4"/>
  <c r="U21" i="6" s="1"/>
  <c r="AC21" i="4"/>
  <c r="AC21" i="6" s="1"/>
  <c r="AK21" i="4"/>
  <c r="AK21" i="6" s="1"/>
  <c r="J22" i="4"/>
  <c r="J22" i="6" s="1"/>
  <c r="R22" i="4"/>
  <c r="R22" i="6" s="1"/>
  <c r="Z22" i="4"/>
  <c r="Z22" i="6" s="1"/>
  <c r="AH22" i="4"/>
  <c r="AH22" i="6" s="1"/>
  <c r="G23" i="4"/>
  <c r="G23" i="6" s="1"/>
  <c r="O23" i="4"/>
  <c r="O23" i="6" s="1"/>
  <c r="W23" i="4"/>
  <c r="W23" i="6" s="1"/>
  <c r="AE23" i="4"/>
  <c r="AE23" i="6" s="1"/>
  <c r="AM23" i="4"/>
  <c r="AM23" i="6" s="1"/>
  <c r="L24" i="4"/>
  <c r="L24" i="6" s="1"/>
  <c r="T24" i="4"/>
  <c r="T24" i="6" s="1"/>
  <c r="AB24" i="4"/>
  <c r="AB24" i="6" s="1"/>
  <c r="AJ24" i="4"/>
  <c r="AJ24" i="6" s="1"/>
  <c r="I25" i="4"/>
  <c r="I25" i="6" s="1"/>
  <c r="Q25" i="4"/>
  <c r="Q25" i="6" s="1"/>
  <c r="Y25" i="4"/>
  <c r="Y25" i="6" s="1"/>
  <c r="AG25" i="4"/>
  <c r="AG25" i="6" s="1"/>
  <c r="F26" i="4"/>
  <c r="F26" i="6" s="1"/>
  <c r="N26" i="4"/>
  <c r="N26" i="6" s="1"/>
  <c r="V26" i="4"/>
  <c r="V26" i="6" s="1"/>
  <c r="AD26" i="4"/>
  <c r="AD26" i="6" s="1"/>
  <c r="AL26" i="4"/>
  <c r="AL26" i="6" s="1"/>
  <c r="K27" i="4"/>
  <c r="K27" i="6" s="1"/>
  <c r="S27" i="4"/>
  <c r="S27" i="6" s="1"/>
  <c r="AA27" i="4"/>
  <c r="AA27" i="6" s="1"/>
  <c r="AI27" i="4"/>
  <c r="AI27" i="6" s="1"/>
  <c r="H28" i="4"/>
  <c r="H28" i="6" s="1"/>
  <c r="P28" i="4"/>
  <c r="P28" i="6" s="1"/>
  <c r="X28" i="4"/>
  <c r="X28" i="6" s="1"/>
  <c r="AF28" i="4"/>
  <c r="AF28" i="6" s="1"/>
  <c r="E29" i="4"/>
  <c r="E29" i="6" s="1"/>
  <c r="M29" i="4"/>
  <c r="M29" i="6" s="1"/>
  <c r="U29" i="4"/>
  <c r="U29" i="6" s="1"/>
  <c r="AC29" i="4"/>
  <c r="AC29" i="6" s="1"/>
  <c r="AK29" i="4"/>
  <c r="AK29" i="6" s="1"/>
  <c r="J30" i="4"/>
  <c r="J30" i="6" s="1"/>
  <c r="R30" i="4"/>
  <c r="R30" i="6" s="1"/>
  <c r="Z30" i="4"/>
  <c r="Z30" i="6" s="1"/>
  <c r="AH30" i="4"/>
  <c r="AH30" i="6" s="1"/>
  <c r="K5" i="4"/>
  <c r="K5" i="6" s="1"/>
  <c r="U5" i="4"/>
  <c r="U5" i="6" s="1"/>
  <c r="AF5" i="4"/>
  <c r="AF5" i="6" s="1"/>
  <c r="H6" i="4"/>
  <c r="H6" i="6" s="1"/>
  <c r="R6" i="4"/>
  <c r="R6" i="6" s="1"/>
  <c r="AC6" i="4"/>
  <c r="AC6" i="6" s="1"/>
  <c r="E7" i="4"/>
  <c r="E7" i="6" s="1"/>
  <c r="O7" i="4"/>
  <c r="O7" i="6" s="1"/>
  <c r="Z7" i="4"/>
  <c r="Z7" i="6" s="1"/>
  <c r="AK7" i="4"/>
  <c r="AK7" i="6" s="1"/>
  <c r="L8" i="4"/>
  <c r="L8" i="6" s="1"/>
  <c r="W8" i="4"/>
  <c r="W8" i="6" s="1"/>
  <c r="AH8" i="4"/>
  <c r="AH8" i="6" s="1"/>
  <c r="I9" i="4"/>
  <c r="I9" i="6" s="1"/>
  <c r="T9" i="4"/>
  <c r="T9" i="6" s="1"/>
  <c r="AE9" i="4"/>
  <c r="AE9" i="6" s="1"/>
  <c r="F10" i="4"/>
  <c r="F10" i="6" s="1"/>
  <c r="Q10" i="4"/>
  <c r="Q10" i="6" s="1"/>
  <c r="AB10" i="4"/>
  <c r="AB10" i="6" s="1"/>
  <c r="AL10" i="4"/>
  <c r="AL10" i="6" s="1"/>
  <c r="N11" i="4"/>
  <c r="N11" i="6" s="1"/>
  <c r="Y11" i="4"/>
  <c r="Y11" i="6" s="1"/>
  <c r="AI11" i="4"/>
  <c r="AI11" i="6" s="1"/>
  <c r="K12" i="4"/>
  <c r="K12" i="6" s="1"/>
  <c r="V12" i="4"/>
  <c r="V12" i="6" s="1"/>
  <c r="AF12" i="4"/>
  <c r="AF12" i="6" s="1"/>
  <c r="H13" i="4"/>
  <c r="H13" i="6" s="1"/>
  <c r="S13" i="4"/>
  <c r="S13" i="6" s="1"/>
  <c r="AC13" i="4"/>
  <c r="AC13" i="6" s="1"/>
  <c r="E14" i="4"/>
  <c r="E14" i="6" s="1"/>
  <c r="P14" i="4"/>
  <c r="P14" i="6" s="1"/>
  <c r="Z14" i="4"/>
  <c r="Z14" i="6" s="1"/>
  <c r="AI14" i="4"/>
  <c r="AI14" i="6" s="1"/>
  <c r="H15" i="4"/>
  <c r="H15" i="6" s="1"/>
  <c r="P15" i="4"/>
  <c r="P15" i="6" s="1"/>
  <c r="X15" i="4"/>
  <c r="X15" i="6" s="1"/>
  <c r="AF15" i="4"/>
  <c r="AF15" i="6" s="1"/>
  <c r="E16" i="4"/>
  <c r="E16" i="6" s="1"/>
  <c r="M16" i="4"/>
  <c r="M16" i="6" s="1"/>
  <c r="U16" i="4"/>
  <c r="U16" i="6" s="1"/>
  <c r="AC16" i="4"/>
  <c r="AC16" i="6" s="1"/>
  <c r="AK16" i="4"/>
  <c r="AK16" i="6" s="1"/>
  <c r="J17" i="4"/>
  <c r="J17" i="6" s="1"/>
  <c r="R17" i="4"/>
  <c r="R17" i="6" s="1"/>
  <c r="Z17" i="4"/>
  <c r="Z17" i="6" s="1"/>
  <c r="AH17" i="4"/>
  <c r="AH17" i="6" s="1"/>
  <c r="G18" i="4"/>
  <c r="G18" i="6" s="1"/>
  <c r="O18" i="4"/>
  <c r="O18" i="6" s="1"/>
  <c r="W18" i="4"/>
  <c r="W18" i="6" s="1"/>
  <c r="AE18" i="4"/>
  <c r="AE18" i="6" s="1"/>
  <c r="AM18" i="4"/>
  <c r="AM18" i="6" s="1"/>
  <c r="L19" i="4"/>
  <c r="L19" i="6" s="1"/>
  <c r="T19" i="4"/>
  <c r="T19" i="6" s="1"/>
  <c r="AB19" i="4"/>
  <c r="AB19" i="6" s="1"/>
  <c r="AJ19" i="4"/>
  <c r="AJ19" i="6" s="1"/>
  <c r="I20" i="4"/>
  <c r="I20" i="6" s="1"/>
  <c r="Q20" i="4"/>
  <c r="Q20" i="6" s="1"/>
  <c r="Y20" i="4"/>
  <c r="Y20" i="6" s="1"/>
  <c r="AG20" i="4"/>
  <c r="AG20" i="6" s="1"/>
  <c r="F21" i="4"/>
  <c r="F21" i="6" s="1"/>
  <c r="N21" i="4"/>
  <c r="N21" i="6" s="1"/>
  <c r="V21" i="4"/>
  <c r="V21" i="6" s="1"/>
  <c r="AD21" i="4"/>
  <c r="AD21" i="6" s="1"/>
  <c r="AL21" i="4"/>
  <c r="AL21" i="6" s="1"/>
  <c r="K22" i="4"/>
  <c r="K22" i="6" s="1"/>
  <c r="S22" i="4"/>
  <c r="S22" i="6" s="1"/>
  <c r="AA22" i="4"/>
  <c r="AA22" i="6" s="1"/>
  <c r="AI22" i="4"/>
  <c r="AI22" i="6" s="1"/>
  <c r="H23" i="4"/>
  <c r="H23" i="6" s="1"/>
  <c r="P23" i="4"/>
  <c r="P23" i="6" s="1"/>
  <c r="X23" i="4"/>
  <c r="X23" i="6" s="1"/>
  <c r="AF23" i="4"/>
  <c r="AF23" i="6" s="1"/>
  <c r="E24" i="4"/>
  <c r="E24" i="6" s="1"/>
  <c r="L5" i="4"/>
  <c r="L5" i="6" s="1"/>
  <c r="W5" i="4"/>
  <c r="W5" i="6" s="1"/>
  <c r="AG5" i="4"/>
  <c r="AG5" i="6" s="1"/>
  <c r="I6" i="4"/>
  <c r="I6" i="6" s="1"/>
  <c r="T6" i="4"/>
  <c r="T6" i="6" s="1"/>
  <c r="AD6" i="4"/>
  <c r="AD6" i="6" s="1"/>
  <c r="F7" i="4"/>
  <c r="F7" i="6" s="1"/>
  <c r="Q7" i="4"/>
  <c r="Q7" i="6" s="1"/>
  <c r="AA7" i="4"/>
  <c r="AA7" i="6" s="1"/>
  <c r="AL7" i="4"/>
  <c r="AL7" i="6" s="1"/>
  <c r="N8" i="4"/>
  <c r="N8" i="6" s="1"/>
  <c r="X8" i="4"/>
  <c r="X8" i="6" s="1"/>
  <c r="AI8" i="4"/>
  <c r="AI8" i="6" s="1"/>
  <c r="K9" i="4"/>
  <c r="K9" i="6" s="1"/>
  <c r="U9" i="4"/>
  <c r="U9" i="6" s="1"/>
  <c r="AF9" i="4"/>
  <c r="AF9" i="6" s="1"/>
  <c r="H10" i="4"/>
  <c r="H10" i="6" s="1"/>
  <c r="R10" i="4"/>
  <c r="R10" i="6" s="1"/>
  <c r="AC10" i="4"/>
  <c r="AC10" i="6" s="1"/>
  <c r="E11" i="4"/>
  <c r="E11" i="6" s="1"/>
  <c r="O11" i="4"/>
  <c r="O11" i="6" s="1"/>
  <c r="Z11" i="4"/>
  <c r="Z11" i="6" s="1"/>
  <c r="AK11" i="4"/>
  <c r="AK11" i="6" s="1"/>
  <c r="L12" i="4"/>
  <c r="L12" i="6" s="1"/>
  <c r="W12" i="4"/>
  <c r="W12" i="6" s="1"/>
  <c r="AH12" i="4"/>
  <c r="AH12" i="6" s="1"/>
  <c r="I13" i="4"/>
  <c r="I13" i="6" s="1"/>
  <c r="T13" i="4"/>
  <c r="T13" i="6" s="1"/>
  <c r="AE13" i="4"/>
  <c r="AE13" i="6" s="1"/>
  <c r="F14" i="4"/>
  <c r="F14" i="6" s="1"/>
  <c r="Q14" i="4"/>
  <c r="Q14" i="6" s="1"/>
  <c r="AB14" i="4"/>
  <c r="AB14" i="6" s="1"/>
  <c r="AJ14" i="4"/>
  <c r="AJ14" i="6" s="1"/>
  <c r="I15" i="4"/>
  <c r="I15" i="6" s="1"/>
  <c r="Q15" i="4"/>
  <c r="Q15" i="6" s="1"/>
  <c r="Y15" i="4"/>
  <c r="Y15" i="6" s="1"/>
  <c r="AG15" i="4"/>
  <c r="AG15" i="6" s="1"/>
  <c r="F16" i="4"/>
  <c r="F16" i="6" s="1"/>
  <c r="N16" i="4"/>
  <c r="N16" i="6" s="1"/>
  <c r="V16" i="4"/>
  <c r="V16" i="6" s="1"/>
  <c r="AD16" i="4"/>
  <c r="AD16" i="6" s="1"/>
  <c r="AL16" i="4"/>
  <c r="AL16" i="6" s="1"/>
  <c r="K17" i="4"/>
  <c r="K17" i="6" s="1"/>
  <c r="S17" i="4"/>
  <c r="S17" i="6" s="1"/>
  <c r="AA17" i="4"/>
  <c r="AA17" i="6" s="1"/>
  <c r="AI17" i="4"/>
  <c r="AI17" i="6" s="1"/>
  <c r="H18" i="4"/>
  <c r="H18" i="6" s="1"/>
  <c r="P18" i="4"/>
  <c r="P18" i="6" s="1"/>
  <c r="X18" i="4"/>
  <c r="X18" i="6" s="1"/>
  <c r="AF18" i="4"/>
  <c r="AF18" i="6" s="1"/>
  <c r="E19" i="4"/>
  <c r="E19" i="6" s="1"/>
  <c r="M19" i="4"/>
  <c r="M19" i="6" s="1"/>
  <c r="U19" i="4"/>
  <c r="U19" i="6" s="1"/>
  <c r="AC19" i="4"/>
  <c r="AC19" i="6" s="1"/>
  <c r="AK19" i="4"/>
  <c r="AK19" i="6" s="1"/>
  <c r="J20" i="4"/>
  <c r="J20" i="6" s="1"/>
  <c r="R20" i="4"/>
  <c r="R20" i="6" s="1"/>
  <c r="Z20" i="4"/>
  <c r="Z20" i="6" s="1"/>
  <c r="AH20" i="4"/>
  <c r="AH20" i="6" s="1"/>
  <c r="G21" i="4"/>
  <c r="G21" i="6" s="1"/>
  <c r="O21" i="4"/>
  <c r="O21" i="6" s="1"/>
  <c r="W21" i="4"/>
  <c r="W21" i="6" s="1"/>
  <c r="AE21" i="4"/>
  <c r="AE21" i="6" s="1"/>
  <c r="AM21" i="4"/>
  <c r="AM21" i="6" s="1"/>
  <c r="L22" i="4"/>
  <c r="L22" i="6" s="1"/>
  <c r="T22" i="4"/>
  <c r="T22" i="6" s="1"/>
  <c r="AB22" i="4"/>
  <c r="AB22" i="6" s="1"/>
  <c r="AJ22" i="4"/>
  <c r="AJ22" i="6" s="1"/>
  <c r="I23" i="4"/>
  <c r="I23" i="6" s="1"/>
  <c r="Q23" i="4"/>
  <c r="Q23" i="6" s="1"/>
  <c r="Y23" i="4"/>
  <c r="Y23" i="6" s="1"/>
  <c r="AG23" i="4"/>
  <c r="AG23" i="6" s="1"/>
  <c r="F24" i="4"/>
  <c r="F24" i="6" s="1"/>
  <c r="N24" i="4"/>
  <c r="N24" i="6" s="1"/>
  <c r="V24" i="4"/>
  <c r="V24" i="6" s="1"/>
  <c r="AD24" i="4"/>
  <c r="AD24" i="6" s="1"/>
  <c r="AL24" i="4"/>
  <c r="AL24" i="6" s="1"/>
  <c r="K25" i="4"/>
  <c r="K25" i="6" s="1"/>
  <c r="S25" i="4"/>
  <c r="S25" i="6" s="1"/>
  <c r="AA25" i="4"/>
  <c r="AA25" i="6" s="1"/>
  <c r="AI25" i="4"/>
  <c r="AI25" i="6" s="1"/>
  <c r="H26" i="4"/>
  <c r="H26" i="6" s="1"/>
  <c r="P26" i="4"/>
  <c r="P26" i="6" s="1"/>
  <c r="X26" i="4"/>
  <c r="X26" i="6" s="1"/>
  <c r="AF26" i="4"/>
  <c r="AF26" i="6" s="1"/>
  <c r="M5" i="4"/>
  <c r="M5" i="6" s="1"/>
  <c r="X5" i="4"/>
  <c r="X5" i="6" s="1"/>
  <c r="AI5" i="4"/>
  <c r="AI5" i="6" s="1"/>
  <c r="J6" i="4"/>
  <c r="J6" i="6" s="1"/>
  <c r="U6" i="4"/>
  <c r="U6" i="6" s="1"/>
  <c r="AF6" i="4"/>
  <c r="AF6" i="6" s="1"/>
  <c r="G7" i="4"/>
  <c r="G7" i="6" s="1"/>
  <c r="R7" i="4"/>
  <c r="R7" i="6" s="1"/>
  <c r="AC7" i="4"/>
  <c r="AC7" i="6" s="1"/>
  <c r="AM7" i="4"/>
  <c r="AM7" i="6" s="1"/>
  <c r="O8" i="4"/>
  <c r="O8" i="6" s="1"/>
  <c r="Z8" i="4"/>
  <c r="Z8" i="6" s="1"/>
  <c r="AJ8" i="4"/>
  <c r="AJ8" i="6" s="1"/>
  <c r="L9" i="4"/>
  <c r="L9" i="6" s="1"/>
  <c r="W9" i="4"/>
  <c r="W9" i="6" s="1"/>
  <c r="AG9" i="4"/>
  <c r="AG9" i="6" s="1"/>
  <c r="I10" i="4"/>
  <c r="I10" i="6" s="1"/>
  <c r="T10" i="4"/>
  <c r="T10" i="6" s="1"/>
  <c r="AD10" i="4"/>
  <c r="AD10" i="6" s="1"/>
  <c r="F11" i="4"/>
  <c r="F11" i="6" s="1"/>
  <c r="Q11" i="4"/>
  <c r="Q11" i="6" s="1"/>
  <c r="AA11" i="4"/>
  <c r="AA11" i="6" s="1"/>
  <c r="AL11" i="4"/>
  <c r="AL11" i="6" s="1"/>
  <c r="N12" i="4"/>
  <c r="N12" i="6" s="1"/>
  <c r="X12" i="4"/>
  <c r="X12" i="6" s="1"/>
  <c r="AI12" i="4"/>
  <c r="AI12" i="6" s="1"/>
  <c r="K13" i="4"/>
  <c r="K13" i="6" s="1"/>
  <c r="U13" i="4"/>
  <c r="U13" i="6" s="1"/>
  <c r="AF13" i="4"/>
  <c r="AF13" i="6" s="1"/>
  <c r="H14" i="4"/>
  <c r="H14" i="6" s="1"/>
  <c r="R14" i="4"/>
  <c r="R14" i="6" s="1"/>
  <c r="AC14" i="4"/>
  <c r="AC14" i="6" s="1"/>
  <c r="AK14" i="4"/>
  <c r="AK14" i="6" s="1"/>
  <c r="J15" i="4"/>
  <c r="J15" i="6" s="1"/>
  <c r="R15" i="4"/>
  <c r="R15" i="6" s="1"/>
  <c r="Z15" i="4"/>
  <c r="Z15" i="6" s="1"/>
  <c r="AH15" i="4"/>
  <c r="AH15" i="6" s="1"/>
  <c r="G16" i="4"/>
  <c r="G16" i="6" s="1"/>
  <c r="O16" i="4"/>
  <c r="O16" i="6" s="1"/>
  <c r="W16" i="4"/>
  <c r="W16" i="6" s="1"/>
  <c r="AE16" i="4"/>
  <c r="AE16" i="6" s="1"/>
  <c r="AM16" i="4"/>
  <c r="AM16" i="6" s="1"/>
  <c r="L17" i="4"/>
  <c r="L17" i="6" s="1"/>
  <c r="T17" i="4"/>
  <c r="T17" i="6" s="1"/>
  <c r="AB17" i="4"/>
  <c r="AB17" i="6" s="1"/>
  <c r="AJ17" i="4"/>
  <c r="AJ17" i="6" s="1"/>
  <c r="I18" i="4"/>
  <c r="I18" i="6" s="1"/>
  <c r="Q18" i="4"/>
  <c r="Q18" i="6" s="1"/>
  <c r="Y18" i="4"/>
  <c r="Y18" i="6" s="1"/>
  <c r="AG18" i="4"/>
  <c r="AG18" i="6" s="1"/>
  <c r="F19" i="4"/>
  <c r="F19" i="6" s="1"/>
  <c r="N19" i="4"/>
  <c r="N19" i="6" s="1"/>
  <c r="V19" i="4"/>
  <c r="V19" i="6" s="1"/>
  <c r="AD19" i="4"/>
  <c r="AD19" i="6" s="1"/>
  <c r="AL19" i="4"/>
  <c r="AL19" i="6" s="1"/>
  <c r="K20" i="4"/>
  <c r="K20" i="6" s="1"/>
  <c r="S20" i="4"/>
  <c r="S20" i="6" s="1"/>
  <c r="E5" i="4"/>
  <c r="E5" i="6" s="1"/>
  <c r="P5" i="4"/>
  <c r="P5" i="6" s="1"/>
  <c r="AA5" i="4"/>
  <c r="AA5" i="6" s="1"/>
  <c r="AK5" i="4"/>
  <c r="AK5" i="6" s="1"/>
  <c r="M6" i="4"/>
  <c r="M6" i="6" s="1"/>
  <c r="X6" i="4"/>
  <c r="X6" i="6" s="1"/>
  <c r="AH6" i="4"/>
  <c r="AH6" i="6" s="1"/>
  <c r="J7" i="4"/>
  <c r="J7" i="6" s="1"/>
  <c r="U7" i="4"/>
  <c r="U7" i="6" s="1"/>
  <c r="AE7" i="4"/>
  <c r="AE7" i="6" s="1"/>
  <c r="G8" i="4"/>
  <c r="G8" i="6" s="1"/>
  <c r="R8" i="4"/>
  <c r="R8" i="6" s="1"/>
  <c r="AB8" i="4"/>
  <c r="AB8" i="6" s="1"/>
  <c r="AM8" i="4"/>
  <c r="AM8" i="6" s="1"/>
  <c r="O9" i="4"/>
  <c r="O9" i="6" s="1"/>
  <c r="Y9" i="4"/>
  <c r="Y9" i="6" s="1"/>
  <c r="AJ9" i="4"/>
  <c r="AJ9" i="6" s="1"/>
  <c r="L10" i="4"/>
  <c r="L10" i="6" s="1"/>
  <c r="V10" i="4"/>
  <c r="V10" i="6" s="1"/>
  <c r="AG10" i="4"/>
  <c r="AG10" i="6" s="1"/>
  <c r="I11" i="4"/>
  <c r="I11" i="6" s="1"/>
  <c r="S11" i="4"/>
  <c r="S11" i="6" s="1"/>
  <c r="AD11" i="4"/>
  <c r="AD11" i="6" s="1"/>
  <c r="F12" i="4"/>
  <c r="F12" i="6" s="1"/>
  <c r="P12" i="4"/>
  <c r="P12" i="6" s="1"/>
  <c r="AA12" i="4"/>
  <c r="AA12" i="6" s="1"/>
  <c r="AL12" i="4"/>
  <c r="AL12" i="6" s="1"/>
  <c r="M13" i="4"/>
  <c r="M13" i="6" s="1"/>
  <c r="X13" i="4"/>
  <c r="X13" i="6" s="1"/>
  <c r="AI13" i="4"/>
  <c r="AI13" i="6" s="1"/>
  <c r="J14" i="4"/>
  <c r="J14" i="6" s="1"/>
  <c r="U14" i="4"/>
  <c r="U14" i="6" s="1"/>
  <c r="AE14" i="4"/>
  <c r="AE14" i="6" s="1"/>
  <c r="AM14" i="4"/>
  <c r="AM14" i="6" s="1"/>
  <c r="L15" i="4"/>
  <c r="L15" i="6" s="1"/>
  <c r="T15" i="4"/>
  <c r="T15" i="6" s="1"/>
  <c r="AB15" i="4"/>
  <c r="AB15" i="6" s="1"/>
  <c r="AJ15" i="4"/>
  <c r="AJ15" i="6" s="1"/>
  <c r="I16" i="4"/>
  <c r="I16" i="6" s="1"/>
  <c r="Q16" i="4"/>
  <c r="Q16" i="6" s="1"/>
  <c r="Y16" i="4"/>
  <c r="Y16" i="6" s="1"/>
  <c r="AG16" i="4"/>
  <c r="AG16" i="6" s="1"/>
  <c r="F17" i="4"/>
  <c r="F17" i="6" s="1"/>
  <c r="N17" i="4"/>
  <c r="N17" i="6" s="1"/>
  <c r="V17" i="4"/>
  <c r="V17" i="6" s="1"/>
  <c r="AD17" i="4"/>
  <c r="AD17" i="6" s="1"/>
  <c r="AL17" i="4"/>
  <c r="AL17" i="6" s="1"/>
  <c r="K18" i="4"/>
  <c r="K18" i="6" s="1"/>
  <c r="S18" i="4"/>
  <c r="S18" i="6" s="1"/>
  <c r="AA18" i="4"/>
  <c r="AA18" i="6" s="1"/>
  <c r="AI18" i="4"/>
  <c r="AI18" i="6" s="1"/>
  <c r="H19" i="4"/>
  <c r="H19" i="6" s="1"/>
  <c r="P19" i="4"/>
  <c r="P19" i="6" s="1"/>
  <c r="X19" i="4"/>
  <c r="X19" i="6" s="1"/>
  <c r="AF19" i="4"/>
  <c r="AF19" i="6" s="1"/>
  <c r="E20" i="4"/>
  <c r="E20" i="6" s="1"/>
  <c r="M20" i="4"/>
  <c r="M20" i="6" s="1"/>
  <c r="U20" i="4"/>
  <c r="U20" i="6" s="1"/>
  <c r="AC20" i="4"/>
  <c r="AC20" i="6" s="1"/>
  <c r="AK20" i="4"/>
  <c r="AK20" i="6" s="1"/>
  <c r="J21" i="4"/>
  <c r="J21" i="6" s="1"/>
  <c r="R21" i="4"/>
  <c r="R21" i="6" s="1"/>
  <c r="Z21" i="4"/>
  <c r="Z21" i="6" s="1"/>
  <c r="AH21" i="4"/>
  <c r="AH21" i="6" s="1"/>
  <c r="G22" i="4"/>
  <c r="G22" i="6" s="1"/>
  <c r="O22" i="4"/>
  <c r="O22" i="6" s="1"/>
  <c r="W22" i="4"/>
  <c r="W22" i="6" s="1"/>
  <c r="AE22" i="4"/>
  <c r="AE22" i="6" s="1"/>
  <c r="AM22" i="4"/>
  <c r="AM22" i="6" s="1"/>
  <c r="L23" i="4"/>
  <c r="L23" i="6" s="1"/>
  <c r="T23" i="4"/>
  <c r="T23" i="6" s="1"/>
  <c r="AB23" i="4"/>
  <c r="AB23" i="6" s="1"/>
  <c r="AJ23" i="4"/>
  <c r="AJ23" i="6" s="1"/>
  <c r="I24" i="4"/>
  <c r="I24" i="6" s="1"/>
  <c r="L6" i="4"/>
  <c r="L6" i="6" s="1"/>
  <c r="AA8" i="4"/>
  <c r="AA8" i="6" s="1"/>
  <c r="G11" i="4"/>
  <c r="G11" i="6" s="1"/>
  <c r="W13" i="4"/>
  <c r="W13" i="6" s="1"/>
  <c r="AA15" i="4"/>
  <c r="AA15" i="6" s="1"/>
  <c r="U17" i="4"/>
  <c r="U17" i="6" s="1"/>
  <c r="O19" i="4"/>
  <c r="O19" i="6" s="1"/>
  <c r="AI20" i="4"/>
  <c r="AI20" i="6" s="1"/>
  <c r="AF21" i="4"/>
  <c r="AF21" i="6" s="1"/>
  <c r="AC22" i="4"/>
  <c r="AC22" i="6" s="1"/>
  <c r="Z23" i="4"/>
  <c r="Z23" i="6" s="1"/>
  <c r="P24" i="4"/>
  <c r="P24" i="6" s="1"/>
  <c r="AF24" i="4"/>
  <c r="AF24" i="6" s="1"/>
  <c r="M25" i="4"/>
  <c r="M25" i="6" s="1"/>
  <c r="AC25" i="4"/>
  <c r="AC25" i="6" s="1"/>
  <c r="J26" i="4"/>
  <c r="J26" i="6" s="1"/>
  <c r="Z26" i="4"/>
  <c r="Z26" i="6" s="1"/>
  <c r="E27" i="4"/>
  <c r="E27" i="6" s="1"/>
  <c r="O27" i="4"/>
  <c r="O27" i="6" s="1"/>
  <c r="Y27" i="4"/>
  <c r="Y27" i="6" s="1"/>
  <c r="AK27" i="4"/>
  <c r="AK27" i="6" s="1"/>
  <c r="L28" i="4"/>
  <c r="L28" i="6" s="1"/>
  <c r="V28" i="4"/>
  <c r="V28" i="6" s="1"/>
  <c r="AH28" i="4"/>
  <c r="AH28" i="6" s="1"/>
  <c r="I29" i="4"/>
  <c r="I29" i="6" s="1"/>
  <c r="S29" i="4"/>
  <c r="S29" i="6" s="1"/>
  <c r="AE29" i="4"/>
  <c r="AE29" i="6" s="1"/>
  <c r="F30" i="4"/>
  <c r="F30" i="6" s="1"/>
  <c r="P30" i="4"/>
  <c r="P30" i="6" s="1"/>
  <c r="AB30" i="4"/>
  <c r="AB30" i="6" s="1"/>
  <c r="AL30" i="4"/>
  <c r="AL30" i="6" s="1"/>
  <c r="L31" i="4"/>
  <c r="L31" i="6" s="1"/>
  <c r="U31" i="4"/>
  <c r="U31" i="6" s="1"/>
  <c r="AD31" i="4"/>
  <c r="AD31" i="6" s="1"/>
  <c r="AL31" i="4"/>
  <c r="AL31" i="6" s="1"/>
  <c r="K32" i="4"/>
  <c r="K32" i="6" s="1"/>
  <c r="S32" i="4"/>
  <c r="S32" i="6" s="1"/>
  <c r="AA32" i="4"/>
  <c r="AA32" i="6" s="1"/>
  <c r="AI32" i="4"/>
  <c r="AI32" i="6" s="1"/>
  <c r="H33" i="4"/>
  <c r="H33" i="6" s="1"/>
  <c r="P33" i="4"/>
  <c r="P33" i="6" s="1"/>
  <c r="X33" i="4"/>
  <c r="X33" i="6" s="1"/>
  <c r="AF33" i="4"/>
  <c r="AF33" i="6" s="1"/>
  <c r="E34" i="4"/>
  <c r="E34" i="6" s="1"/>
  <c r="M34" i="4"/>
  <c r="M34" i="6" s="1"/>
  <c r="U34" i="4"/>
  <c r="U34" i="6" s="1"/>
  <c r="AC34" i="4"/>
  <c r="AC34" i="6" s="1"/>
  <c r="AK34" i="4"/>
  <c r="AK34" i="6" s="1"/>
  <c r="J35" i="4"/>
  <c r="J35" i="6" s="1"/>
  <c r="R35" i="4"/>
  <c r="R35" i="6" s="1"/>
  <c r="Z35" i="4"/>
  <c r="Z35" i="6" s="1"/>
  <c r="AH35" i="4"/>
  <c r="AH35" i="6" s="1"/>
  <c r="G36" i="4"/>
  <c r="G36" i="6" s="1"/>
  <c r="O36" i="4"/>
  <c r="O36" i="6" s="1"/>
  <c r="W36" i="4"/>
  <c r="W36" i="6" s="1"/>
  <c r="AE36" i="4"/>
  <c r="AE36" i="6" s="1"/>
  <c r="AM36" i="4"/>
  <c r="AM36" i="6" s="1"/>
  <c r="L37" i="4"/>
  <c r="L37" i="6" s="1"/>
  <c r="T37" i="4"/>
  <c r="T37" i="6" s="1"/>
  <c r="AB37" i="4"/>
  <c r="AB37" i="6" s="1"/>
  <c r="AJ37" i="4"/>
  <c r="AJ37" i="6" s="1"/>
  <c r="I38" i="4"/>
  <c r="I38" i="6" s="1"/>
  <c r="Q38" i="4"/>
  <c r="Q38" i="6" s="1"/>
  <c r="Y38" i="4"/>
  <c r="Y38" i="6" s="1"/>
  <c r="AG38" i="4"/>
  <c r="AG38" i="6" s="1"/>
  <c r="F39" i="4"/>
  <c r="F39" i="6" s="1"/>
  <c r="N39" i="4"/>
  <c r="N39" i="6" s="1"/>
  <c r="V39" i="4"/>
  <c r="V39" i="6" s="1"/>
  <c r="AD39" i="4"/>
  <c r="AD39" i="6" s="1"/>
  <c r="AL39" i="4"/>
  <c r="AL39" i="6" s="1"/>
  <c r="V6" i="4"/>
  <c r="V6" i="6" s="1"/>
  <c r="AL8" i="4"/>
  <c r="AL8" i="6" s="1"/>
  <c r="R11" i="4"/>
  <c r="R11" i="6" s="1"/>
  <c r="AG13" i="4"/>
  <c r="AG13" i="6" s="1"/>
  <c r="AI15" i="4"/>
  <c r="AI15" i="6" s="1"/>
  <c r="AC17" i="4"/>
  <c r="AC17" i="6" s="1"/>
  <c r="W19" i="4"/>
  <c r="W19" i="6" s="1"/>
  <c r="AJ20" i="4"/>
  <c r="AJ20" i="6" s="1"/>
  <c r="AG21" i="4"/>
  <c r="AG21" i="6" s="1"/>
  <c r="AD22" i="4"/>
  <c r="AD22" i="6" s="1"/>
  <c r="AA23" i="4"/>
  <c r="AA23" i="6" s="1"/>
  <c r="Q24" i="4"/>
  <c r="Q24" i="6" s="1"/>
  <c r="AG24" i="4"/>
  <c r="AG24" i="6" s="1"/>
  <c r="N25" i="4"/>
  <c r="N25" i="6" s="1"/>
  <c r="AD25" i="4"/>
  <c r="AD25" i="6" s="1"/>
  <c r="K26" i="4"/>
  <c r="K26" i="6" s="1"/>
  <c r="AA26" i="4"/>
  <c r="AA26" i="6" s="1"/>
  <c r="F27" i="4"/>
  <c r="F27" i="6" s="1"/>
  <c r="P27" i="4"/>
  <c r="P27" i="6" s="1"/>
  <c r="AB27" i="4"/>
  <c r="AB27" i="6" s="1"/>
  <c r="AL27" i="4"/>
  <c r="AL27" i="6" s="1"/>
  <c r="M28" i="4"/>
  <c r="M28" i="6" s="1"/>
  <c r="Y28" i="4"/>
  <c r="Y28" i="6" s="1"/>
  <c r="AI28" i="4"/>
  <c r="AI28" i="6" s="1"/>
  <c r="J29" i="4"/>
  <c r="J29" i="6" s="1"/>
  <c r="V29" i="4"/>
  <c r="V29" i="6" s="1"/>
  <c r="AF29" i="4"/>
  <c r="AF29" i="6" s="1"/>
  <c r="G30" i="4"/>
  <c r="G30" i="6" s="1"/>
  <c r="S30" i="4"/>
  <c r="S30" i="6" s="1"/>
  <c r="AC30" i="4"/>
  <c r="AC30" i="6" s="1"/>
  <c r="AM30" i="4"/>
  <c r="AM30" i="6" s="1"/>
  <c r="M31" i="4"/>
  <c r="M31" i="6" s="1"/>
  <c r="W31" i="4"/>
  <c r="W31" i="6" s="1"/>
  <c r="AE31" i="4"/>
  <c r="AE31" i="6" s="1"/>
  <c r="AM31" i="4"/>
  <c r="AM31" i="6" s="1"/>
  <c r="L32" i="4"/>
  <c r="L32" i="6" s="1"/>
  <c r="T32" i="4"/>
  <c r="T32" i="6" s="1"/>
  <c r="AB32" i="4"/>
  <c r="AB32" i="6" s="1"/>
  <c r="AJ32" i="4"/>
  <c r="AJ32" i="6" s="1"/>
  <c r="I33" i="4"/>
  <c r="I33" i="6" s="1"/>
  <c r="Q33" i="4"/>
  <c r="Q33" i="6" s="1"/>
  <c r="Y33" i="4"/>
  <c r="Y33" i="6" s="1"/>
  <c r="AG33" i="4"/>
  <c r="AG33" i="6" s="1"/>
  <c r="F34" i="4"/>
  <c r="F34" i="6" s="1"/>
  <c r="N34" i="4"/>
  <c r="N34" i="6" s="1"/>
  <c r="V34" i="4"/>
  <c r="V34" i="6" s="1"/>
  <c r="AD34" i="4"/>
  <c r="AD34" i="6" s="1"/>
  <c r="AL34" i="4"/>
  <c r="AL34" i="6" s="1"/>
  <c r="K35" i="4"/>
  <c r="K35" i="6" s="1"/>
  <c r="S35" i="4"/>
  <c r="S35" i="6" s="1"/>
  <c r="AA35" i="4"/>
  <c r="AA35" i="6" s="1"/>
  <c r="AI35" i="4"/>
  <c r="AI35" i="6" s="1"/>
  <c r="H36" i="4"/>
  <c r="H36" i="6" s="1"/>
  <c r="P36" i="4"/>
  <c r="P36" i="6" s="1"/>
  <c r="X36" i="4"/>
  <c r="X36" i="6" s="1"/>
  <c r="AF36" i="4"/>
  <c r="AF36" i="6" s="1"/>
  <c r="E37" i="4"/>
  <c r="E37" i="6" s="1"/>
  <c r="M37" i="4"/>
  <c r="M37" i="6" s="1"/>
  <c r="U37" i="4"/>
  <c r="U37" i="6" s="1"/>
  <c r="AC37" i="4"/>
  <c r="AC37" i="6" s="1"/>
  <c r="AK37" i="4"/>
  <c r="AK37" i="6" s="1"/>
  <c r="J38" i="4"/>
  <c r="J38" i="6" s="1"/>
  <c r="R38" i="4"/>
  <c r="R38" i="6" s="1"/>
  <c r="Z38" i="4"/>
  <c r="Z38" i="6" s="1"/>
  <c r="AH38" i="4"/>
  <c r="AH38" i="6" s="1"/>
  <c r="G39" i="4"/>
  <c r="G39" i="6" s="1"/>
  <c r="O39" i="4"/>
  <c r="O39" i="6" s="1"/>
  <c r="W39" i="4"/>
  <c r="W39" i="6" s="1"/>
  <c r="AE39" i="4"/>
  <c r="AE39" i="6" s="1"/>
  <c r="AM39" i="4"/>
  <c r="AM39" i="6" s="1"/>
  <c r="I7" i="4"/>
  <c r="I7" i="6" s="1"/>
  <c r="X9" i="4"/>
  <c r="X9" i="6" s="1"/>
  <c r="AM11" i="4"/>
  <c r="AM11" i="6" s="1"/>
  <c r="T14" i="4"/>
  <c r="T14" i="6" s="1"/>
  <c r="P16" i="4"/>
  <c r="P16" i="6" s="1"/>
  <c r="J18" i="4"/>
  <c r="J18" i="6" s="1"/>
  <c r="AM19" i="4"/>
  <c r="AM19" i="6" s="1"/>
  <c r="I21" i="4"/>
  <c r="I21" i="6" s="1"/>
  <c r="S7" i="4"/>
  <c r="S7" i="6" s="1"/>
  <c r="AI9" i="4"/>
  <c r="AI9" i="6" s="1"/>
  <c r="O12" i="4"/>
  <c r="O12" i="6" s="1"/>
  <c r="AD14" i="4"/>
  <c r="AD14" i="6" s="1"/>
  <c r="X16" i="4"/>
  <c r="X16" i="6" s="1"/>
  <c r="R18" i="4"/>
  <c r="R18" i="6" s="1"/>
  <c r="L20" i="4"/>
  <c r="L20" i="6" s="1"/>
  <c r="P21" i="4"/>
  <c r="P21" i="6" s="1"/>
  <c r="O5" i="4"/>
  <c r="O5" i="6" s="1"/>
  <c r="AD7" i="4"/>
  <c r="AD7" i="6" s="1"/>
  <c r="J10" i="4"/>
  <c r="J10" i="6" s="1"/>
  <c r="Z12" i="4"/>
  <c r="Z12" i="6" s="1"/>
  <c r="AL14" i="4"/>
  <c r="AL14" i="6" s="1"/>
  <c r="AF16" i="4"/>
  <c r="AF16" i="6" s="1"/>
  <c r="Z18" i="4"/>
  <c r="Z18" i="6" s="1"/>
  <c r="T20" i="4"/>
  <c r="T20" i="6" s="1"/>
  <c r="Q21" i="4"/>
  <c r="Q21" i="6" s="1"/>
  <c r="N22" i="4"/>
  <c r="N22" i="6" s="1"/>
  <c r="K23" i="4"/>
  <c r="K23" i="6" s="1"/>
  <c r="H24" i="4"/>
  <c r="H24" i="6" s="1"/>
  <c r="Y24" i="4"/>
  <c r="Y24" i="6" s="1"/>
  <c r="F25" i="4"/>
  <c r="F25" i="6" s="1"/>
  <c r="V25" i="4"/>
  <c r="V25" i="6" s="1"/>
  <c r="AL25" i="4"/>
  <c r="AL25" i="6" s="1"/>
  <c r="S26" i="4"/>
  <c r="S26" i="6" s="1"/>
  <c r="AI26" i="4"/>
  <c r="AI26" i="6" s="1"/>
  <c r="L27" i="4"/>
  <c r="L27" i="6" s="1"/>
  <c r="V27" i="4"/>
  <c r="V27" i="6" s="1"/>
  <c r="AF27" i="4"/>
  <c r="AF27" i="6" s="1"/>
  <c r="I28" i="4"/>
  <c r="I28" i="6" s="1"/>
  <c r="S28" i="4"/>
  <c r="S28" i="6" s="1"/>
  <c r="AC28" i="4"/>
  <c r="AC28" i="6" s="1"/>
  <c r="F29" i="4"/>
  <c r="F29" i="6" s="1"/>
  <c r="P29" i="4"/>
  <c r="P29" i="6" s="1"/>
  <c r="Z29" i="4"/>
  <c r="Z29" i="6" s="1"/>
  <c r="AL29" i="4"/>
  <c r="AL29" i="6" s="1"/>
  <c r="M30" i="4"/>
  <c r="M30" i="6" s="1"/>
  <c r="W30" i="4"/>
  <c r="W30" i="6" s="1"/>
  <c r="AI30" i="4"/>
  <c r="AI30" i="6" s="1"/>
  <c r="I31" i="4"/>
  <c r="I31" i="6" s="1"/>
  <c r="R31" i="4"/>
  <c r="R31" i="6" s="1"/>
  <c r="AA31" i="4"/>
  <c r="AA31" i="6" s="1"/>
  <c r="AI31" i="4"/>
  <c r="AI31" i="6" s="1"/>
  <c r="H32" i="4"/>
  <c r="H32" i="6" s="1"/>
  <c r="P32" i="4"/>
  <c r="P32" i="6" s="1"/>
  <c r="X32" i="4"/>
  <c r="X32" i="6" s="1"/>
  <c r="AF32" i="4"/>
  <c r="AF32" i="6" s="1"/>
  <c r="E33" i="4"/>
  <c r="E33" i="6" s="1"/>
  <c r="M33" i="4"/>
  <c r="M33" i="6" s="1"/>
  <c r="U33" i="4"/>
  <c r="U33" i="6" s="1"/>
  <c r="AC33" i="4"/>
  <c r="AC33" i="6" s="1"/>
  <c r="AK33" i="4"/>
  <c r="AK33" i="6" s="1"/>
  <c r="J34" i="4"/>
  <c r="J34" i="6" s="1"/>
  <c r="R34" i="4"/>
  <c r="R34" i="6" s="1"/>
  <c r="Z34" i="4"/>
  <c r="Z34" i="6" s="1"/>
  <c r="AH34" i="4"/>
  <c r="AH34" i="6" s="1"/>
  <c r="G35" i="4"/>
  <c r="G35" i="6" s="1"/>
  <c r="O35" i="4"/>
  <c r="O35" i="6" s="1"/>
  <c r="W35" i="4"/>
  <c r="W35" i="6" s="1"/>
  <c r="AE35" i="4"/>
  <c r="AE35" i="6" s="1"/>
  <c r="AM35" i="4"/>
  <c r="AM35" i="6" s="1"/>
  <c r="L36" i="4"/>
  <c r="L36" i="6" s="1"/>
  <c r="T36" i="4"/>
  <c r="T36" i="6" s="1"/>
  <c r="AB36" i="4"/>
  <c r="AB36" i="6" s="1"/>
  <c r="AJ36" i="4"/>
  <c r="AJ36" i="6" s="1"/>
  <c r="I37" i="4"/>
  <c r="I37" i="6" s="1"/>
  <c r="Q37" i="4"/>
  <c r="Q37" i="6" s="1"/>
  <c r="Y37" i="4"/>
  <c r="Y37" i="6" s="1"/>
  <c r="AG37" i="4"/>
  <c r="AG37" i="6" s="1"/>
  <c r="F38" i="4"/>
  <c r="F38" i="6" s="1"/>
  <c r="N38" i="4"/>
  <c r="N38" i="6" s="1"/>
  <c r="V38" i="4"/>
  <c r="V38" i="6" s="1"/>
  <c r="AD38" i="4"/>
  <c r="AD38" i="6" s="1"/>
  <c r="AL38" i="4"/>
  <c r="AL38" i="6" s="1"/>
  <c r="K39" i="4"/>
  <c r="K39" i="6" s="1"/>
  <c r="S39" i="4"/>
  <c r="S39" i="6" s="1"/>
  <c r="AA39" i="4"/>
  <c r="AA39" i="6" s="1"/>
  <c r="AI39" i="4"/>
  <c r="AI39" i="6" s="1"/>
  <c r="Y5" i="4"/>
  <c r="Y5" i="6" s="1"/>
  <c r="F8" i="4"/>
  <c r="F8" i="6" s="1"/>
  <c r="U10" i="4"/>
  <c r="U10" i="6" s="1"/>
  <c r="AJ12" i="4"/>
  <c r="AJ12" i="6" s="1"/>
  <c r="K15" i="4"/>
  <c r="K15" i="6" s="1"/>
  <c r="E17" i="4"/>
  <c r="E17" i="6" s="1"/>
  <c r="AH18" i="4"/>
  <c r="AH18" i="6" s="1"/>
  <c r="AA20" i="4"/>
  <c r="AA20" i="6" s="1"/>
  <c r="X21" i="4"/>
  <c r="X21" i="6" s="1"/>
  <c r="U22" i="4"/>
  <c r="U22" i="6" s="1"/>
  <c r="R23" i="4"/>
  <c r="R23" i="6" s="1"/>
  <c r="M24" i="4"/>
  <c r="M24" i="6" s="1"/>
  <c r="AC24" i="4"/>
  <c r="AC24" i="6" s="1"/>
  <c r="J25" i="4"/>
  <c r="J25" i="6" s="1"/>
  <c r="Z25" i="4"/>
  <c r="Z25" i="6" s="1"/>
  <c r="G26" i="4"/>
  <c r="G26" i="6" s="1"/>
  <c r="W26" i="4"/>
  <c r="W26" i="6" s="1"/>
  <c r="AJ26" i="4"/>
  <c r="AJ26" i="6" s="1"/>
  <c r="M27" i="4"/>
  <c r="M27" i="6" s="1"/>
  <c r="W27" i="4"/>
  <c r="W27" i="6" s="1"/>
  <c r="AG27" i="4"/>
  <c r="AG27" i="6" s="1"/>
  <c r="J28" i="4"/>
  <c r="J28" i="6" s="1"/>
  <c r="T28" i="4"/>
  <c r="T28" i="6" s="1"/>
  <c r="AD28" i="4"/>
  <c r="AD28" i="6" s="1"/>
  <c r="G29" i="4"/>
  <c r="G29" i="6" s="1"/>
  <c r="Q29" i="4"/>
  <c r="Q29" i="6" s="1"/>
  <c r="AA29" i="4"/>
  <c r="AA29" i="6" s="1"/>
  <c r="AM29" i="4"/>
  <c r="AM29" i="6" s="1"/>
  <c r="N30" i="4"/>
  <c r="N30" i="6" s="1"/>
  <c r="X30" i="4"/>
  <c r="X30" i="6" s="1"/>
  <c r="AJ30" i="4"/>
  <c r="AJ30" i="6" s="1"/>
  <c r="J31" i="4"/>
  <c r="J31" i="6" s="1"/>
  <c r="S31" i="4"/>
  <c r="S31" i="6" s="1"/>
  <c r="AB31" i="4"/>
  <c r="AB31" i="6" s="1"/>
  <c r="AJ31" i="4"/>
  <c r="AJ31" i="6" s="1"/>
  <c r="I32" i="4"/>
  <c r="I32" i="6" s="1"/>
  <c r="Q32" i="4"/>
  <c r="Q32" i="6" s="1"/>
  <c r="Y32" i="4"/>
  <c r="Y32" i="6" s="1"/>
  <c r="AG32" i="4"/>
  <c r="AG32" i="6" s="1"/>
  <c r="F33" i="4"/>
  <c r="F33" i="6" s="1"/>
  <c r="N33" i="4"/>
  <c r="N33" i="6" s="1"/>
  <c r="V33" i="4"/>
  <c r="V33" i="6" s="1"/>
  <c r="AD33" i="4"/>
  <c r="AD33" i="6" s="1"/>
  <c r="AL33" i="4"/>
  <c r="AL33" i="6" s="1"/>
  <c r="K34" i="4"/>
  <c r="K34" i="6" s="1"/>
  <c r="S34" i="4"/>
  <c r="S34" i="6" s="1"/>
  <c r="AA34" i="4"/>
  <c r="AA34" i="6" s="1"/>
  <c r="AI34" i="4"/>
  <c r="AI34" i="6" s="1"/>
  <c r="H35" i="4"/>
  <c r="H35" i="6" s="1"/>
  <c r="P35" i="4"/>
  <c r="P35" i="6" s="1"/>
  <c r="X35" i="4"/>
  <c r="X35" i="6" s="1"/>
  <c r="AF35" i="4"/>
  <c r="AF35" i="6" s="1"/>
  <c r="E36" i="4"/>
  <c r="E36" i="6" s="1"/>
  <c r="M36" i="4"/>
  <c r="M36" i="6" s="1"/>
  <c r="U36" i="4"/>
  <c r="U36" i="6" s="1"/>
  <c r="AC36" i="4"/>
  <c r="AC36" i="6" s="1"/>
  <c r="AK36" i="4"/>
  <c r="AK36" i="6" s="1"/>
  <c r="J37" i="4"/>
  <c r="J37" i="6" s="1"/>
  <c r="R37" i="4"/>
  <c r="R37" i="6" s="1"/>
  <c r="Z37" i="4"/>
  <c r="Z37" i="6" s="1"/>
  <c r="AH37" i="4"/>
  <c r="AH37" i="6" s="1"/>
  <c r="G38" i="4"/>
  <c r="G38" i="6" s="1"/>
  <c r="O38" i="4"/>
  <c r="O38" i="6" s="1"/>
  <c r="W38" i="4"/>
  <c r="W38" i="6" s="1"/>
  <c r="AE38" i="4"/>
  <c r="AE38" i="6" s="1"/>
  <c r="AM38" i="4"/>
  <c r="AM38" i="6" s="1"/>
  <c r="L39" i="4"/>
  <c r="L39" i="6" s="1"/>
  <c r="T39" i="4"/>
  <c r="T39" i="6" s="1"/>
  <c r="AB39" i="4"/>
  <c r="AB39" i="6" s="1"/>
  <c r="AJ39" i="4"/>
  <c r="AJ39" i="6" s="1"/>
  <c r="P8" i="4"/>
  <c r="P8" i="6" s="1"/>
  <c r="M17" i="4"/>
  <c r="M17" i="6" s="1"/>
  <c r="F22" i="4"/>
  <c r="F22" i="6" s="1"/>
  <c r="AI23" i="4"/>
  <c r="AI23" i="6" s="1"/>
  <c r="AM24" i="4"/>
  <c r="AM24" i="6" s="1"/>
  <c r="AJ25" i="4"/>
  <c r="AJ25" i="6" s="1"/>
  <c r="AG26" i="4"/>
  <c r="AG26" i="6" s="1"/>
  <c r="T27" i="4"/>
  <c r="T27" i="6" s="1"/>
  <c r="E28" i="4"/>
  <c r="E28" i="6" s="1"/>
  <c r="AA28" i="4"/>
  <c r="AA28" i="6" s="1"/>
  <c r="N29" i="4"/>
  <c r="N29" i="6" s="1"/>
  <c r="AH29" i="4"/>
  <c r="AH29" i="6" s="1"/>
  <c r="U30" i="4"/>
  <c r="U30" i="6" s="1"/>
  <c r="G31" i="4"/>
  <c r="G31" i="6" s="1"/>
  <c r="Y31" i="4"/>
  <c r="Y31" i="6" s="1"/>
  <c r="F32" i="4"/>
  <c r="F32" i="6" s="1"/>
  <c r="V32" i="4"/>
  <c r="V32" i="6" s="1"/>
  <c r="AL32" i="4"/>
  <c r="AL32" i="6" s="1"/>
  <c r="S33" i="4"/>
  <c r="S33" i="6" s="1"/>
  <c r="AI33" i="4"/>
  <c r="AI33" i="6" s="1"/>
  <c r="P34" i="4"/>
  <c r="P34" i="6" s="1"/>
  <c r="AF34" i="4"/>
  <c r="AF34" i="6" s="1"/>
  <c r="M35" i="4"/>
  <c r="M35" i="6" s="1"/>
  <c r="AC35" i="4"/>
  <c r="AC35" i="6" s="1"/>
  <c r="J36" i="4"/>
  <c r="J36" i="6" s="1"/>
  <c r="Z36" i="4"/>
  <c r="Z36" i="6" s="1"/>
  <c r="G37" i="4"/>
  <c r="G37" i="6" s="1"/>
  <c r="W37" i="4"/>
  <c r="W37" i="6" s="1"/>
  <c r="AM37" i="4"/>
  <c r="AM37" i="6" s="1"/>
  <c r="T38" i="4"/>
  <c r="T38" i="6" s="1"/>
  <c r="AJ38" i="4"/>
  <c r="AJ38" i="6" s="1"/>
  <c r="Q39" i="4"/>
  <c r="Q39" i="6" s="1"/>
  <c r="AG39" i="4"/>
  <c r="AG39" i="6" s="1"/>
  <c r="M9" i="4"/>
  <c r="M9" i="6" s="1"/>
  <c r="AK17" i="4"/>
  <c r="AK17" i="6" s="1"/>
  <c r="M22" i="4"/>
  <c r="M22" i="6" s="1"/>
  <c r="G24" i="4"/>
  <c r="G24" i="6" s="1"/>
  <c r="E25" i="4"/>
  <c r="E25" i="6" s="1"/>
  <c r="AK25" i="4"/>
  <c r="AK25" i="6" s="1"/>
  <c r="AH26" i="4"/>
  <c r="AH26" i="6" s="1"/>
  <c r="U27" i="4"/>
  <c r="U27" i="6" s="1"/>
  <c r="F28" i="4"/>
  <c r="F28" i="6" s="1"/>
  <c r="AB28" i="4"/>
  <c r="AB28" i="6" s="1"/>
  <c r="O29" i="4"/>
  <c r="O29" i="6" s="1"/>
  <c r="AI29" i="4"/>
  <c r="AI29" i="6" s="1"/>
  <c r="V30" i="4"/>
  <c r="V30" i="6" s="1"/>
  <c r="H31" i="4"/>
  <c r="H31" i="6" s="1"/>
  <c r="Z31" i="4"/>
  <c r="Z31" i="6" s="1"/>
  <c r="G32" i="4"/>
  <c r="G32" i="6" s="1"/>
  <c r="W32" i="4"/>
  <c r="W32" i="6" s="1"/>
  <c r="AM32" i="4"/>
  <c r="AM32" i="6" s="1"/>
  <c r="T33" i="4"/>
  <c r="T33" i="6" s="1"/>
  <c r="AJ33" i="4"/>
  <c r="AJ33" i="6" s="1"/>
  <c r="Q34" i="4"/>
  <c r="Q34" i="6" s="1"/>
  <c r="AG34" i="4"/>
  <c r="AG34" i="6" s="1"/>
  <c r="N35" i="4"/>
  <c r="N35" i="6" s="1"/>
  <c r="AD35" i="4"/>
  <c r="AD35" i="6" s="1"/>
  <c r="K36" i="4"/>
  <c r="K36" i="6" s="1"/>
  <c r="AA36" i="4"/>
  <c r="AA36" i="6" s="1"/>
  <c r="H37" i="4"/>
  <c r="H37" i="6" s="1"/>
  <c r="X37" i="4"/>
  <c r="X37" i="6" s="1"/>
  <c r="E38" i="4"/>
  <c r="E38" i="6" s="1"/>
  <c r="U38" i="4"/>
  <c r="U38" i="6" s="1"/>
  <c r="AK38" i="4"/>
  <c r="AK38" i="6" s="1"/>
  <c r="R39" i="4"/>
  <c r="R39" i="6" s="1"/>
  <c r="AH39" i="4"/>
  <c r="AH39" i="6" s="1"/>
  <c r="AF10" i="4"/>
  <c r="AF10" i="6" s="1"/>
  <c r="G19" i="4"/>
  <c r="G19" i="6" s="1"/>
  <c r="V22" i="4"/>
  <c r="V22" i="6" s="1"/>
  <c r="O24" i="4"/>
  <c r="O24" i="6" s="1"/>
  <c r="L25" i="4"/>
  <c r="L25" i="6" s="1"/>
  <c r="I26" i="4"/>
  <c r="I26" i="6" s="1"/>
  <c r="AM26" i="4"/>
  <c r="AM26" i="6" s="1"/>
  <c r="X27" i="4"/>
  <c r="X27" i="6" s="1"/>
  <c r="K28" i="4"/>
  <c r="K28" i="6" s="1"/>
  <c r="AG28" i="4"/>
  <c r="AG28" i="6" s="1"/>
  <c r="R29" i="4"/>
  <c r="R29" i="6" s="1"/>
  <c r="E30" i="4"/>
  <c r="E30" i="6" s="1"/>
  <c r="AA30" i="4"/>
  <c r="AA30" i="6" s="1"/>
  <c r="K31" i="4"/>
  <c r="K31" i="6" s="1"/>
  <c r="AC31" i="4"/>
  <c r="AC31" i="6" s="1"/>
  <c r="J32" i="4"/>
  <c r="J32" i="6" s="1"/>
  <c r="Z32" i="4"/>
  <c r="Z32" i="6" s="1"/>
  <c r="G33" i="4"/>
  <c r="G33" i="6" s="1"/>
  <c r="W33" i="4"/>
  <c r="W33" i="6" s="1"/>
  <c r="AM33" i="4"/>
  <c r="AM33" i="6" s="1"/>
  <c r="T34" i="4"/>
  <c r="T34" i="6" s="1"/>
  <c r="AJ34" i="4"/>
  <c r="AJ34" i="6" s="1"/>
  <c r="Q35" i="4"/>
  <c r="Q35" i="6" s="1"/>
  <c r="AG35" i="4"/>
  <c r="AG35" i="6" s="1"/>
  <c r="N36" i="4"/>
  <c r="N36" i="6" s="1"/>
  <c r="AD36" i="4"/>
  <c r="AD36" i="6" s="1"/>
  <c r="K37" i="4"/>
  <c r="K37" i="6" s="1"/>
  <c r="AA37" i="4"/>
  <c r="AA37" i="6" s="1"/>
  <c r="H38" i="4"/>
  <c r="H38" i="6" s="1"/>
  <c r="X38" i="4"/>
  <c r="X38" i="6" s="1"/>
  <c r="E39" i="4"/>
  <c r="E39" i="6" s="1"/>
  <c r="U39" i="4"/>
  <c r="U39" i="6" s="1"/>
  <c r="AK39" i="4"/>
  <c r="AK39" i="6" s="1"/>
  <c r="AC11" i="4"/>
  <c r="AC11" i="6" s="1"/>
  <c r="AE19" i="4"/>
  <c r="AE19" i="6" s="1"/>
  <c r="AK22" i="4"/>
  <c r="AK22" i="6" s="1"/>
  <c r="U24" i="4"/>
  <c r="U24" i="6" s="1"/>
  <c r="R25" i="4"/>
  <c r="R25" i="6" s="1"/>
  <c r="O26" i="4"/>
  <c r="O26" i="6" s="1"/>
  <c r="G27" i="4"/>
  <c r="G27" i="6" s="1"/>
  <c r="AC27" i="4"/>
  <c r="AC27" i="6" s="1"/>
  <c r="N28" i="4"/>
  <c r="N28" i="6" s="1"/>
  <c r="AJ28" i="4"/>
  <c r="AJ28" i="6" s="1"/>
  <c r="W29" i="4"/>
  <c r="W29" i="6" s="1"/>
  <c r="H30" i="4"/>
  <c r="H30" i="6" s="1"/>
  <c r="AD30" i="4"/>
  <c r="AD30" i="6" s="1"/>
  <c r="O31" i="4"/>
  <c r="O31" i="6" s="1"/>
  <c r="AF31" i="4"/>
  <c r="AF31" i="6" s="1"/>
  <c r="M32" i="4"/>
  <c r="M32" i="6" s="1"/>
  <c r="AC32" i="4"/>
  <c r="AC32" i="6" s="1"/>
  <c r="J33" i="4"/>
  <c r="J33" i="6" s="1"/>
  <c r="Z33" i="4"/>
  <c r="Z33" i="6" s="1"/>
  <c r="G34" i="4"/>
  <c r="G34" i="6" s="1"/>
  <c r="W34" i="4"/>
  <c r="W34" i="6" s="1"/>
  <c r="AM34" i="4"/>
  <c r="AM34" i="6" s="1"/>
  <c r="T35" i="4"/>
  <c r="T35" i="6" s="1"/>
  <c r="AJ35" i="4"/>
  <c r="AJ35" i="6" s="1"/>
  <c r="Q36" i="4"/>
  <c r="Q36" i="6" s="1"/>
  <c r="AG36" i="4"/>
  <c r="AG36" i="6" s="1"/>
  <c r="N37" i="4"/>
  <c r="N37" i="6" s="1"/>
  <c r="AD37" i="4"/>
  <c r="AD37" i="6" s="1"/>
  <c r="K38" i="4"/>
  <c r="K38" i="6" s="1"/>
  <c r="AA38" i="4"/>
  <c r="AA38" i="6" s="1"/>
  <c r="H39" i="4"/>
  <c r="H39" i="6" s="1"/>
  <c r="X39" i="4"/>
  <c r="X39" i="6" s="1"/>
  <c r="L13" i="4"/>
  <c r="L13" i="6" s="1"/>
  <c r="AB20" i="4"/>
  <c r="AB20" i="6" s="1"/>
  <c r="AL22" i="4"/>
  <c r="AL22" i="6" s="1"/>
  <c r="W24" i="4"/>
  <c r="W24" i="6" s="1"/>
  <c r="T25" i="4"/>
  <c r="T25" i="6" s="1"/>
  <c r="Q26" i="4"/>
  <c r="Q26" i="6" s="1"/>
  <c r="H27" i="4"/>
  <c r="H27" i="6" s="1"/>
  <c r="AD27" i="4"/>
  <c r="AD27" i="6" s="1"/>
  <c r="Q28" i="4"/>
  <c r="Q28" i="6" s="1"/>
  <c r="AK28" i="4"/>
  <c r="AK28" i="6" s="1"/>
  <c r="X29" i="4"/>
  <c r="X29" i="6" s="1"/>
  <c r="K30" i="4"/>
  <c r="K30" i="6" s="1"/>
  <c r="AE30" i="4"/>
  <c r="AE30" i="6" s="1"/>
  <c r="P31" i="4"/>
  <c r="P31" i="6" s="1"/>
  <c r="AG31" i="4"/>
  <c r="AG31" i="6" s="1"/>
  <c r="N32" i="4"/>
  <c r="N32" i="6" s="1"/>
  <c r="AD32" i="4"/>
  <c r="AD32" i="6" s="1"/>
  <c r="K33" i="4"/>
  <c r="K33" i="6" s="1"/>
  <c r="AA33" i="4"/>
  <c r="AA33" i="6" s="1"/>
  <c r="H34" i="4"/>
  <c r="H34" i="6" s="1"/>
  <c r="X34" i="4"/>
  <c r="X34" i="6" s="1"/>
  <c r="E35" i="4"/>
  <c r="E35" i="6" s="1"/>
  <c r="U35" i="4"/>
  <c r="U35" i="6" s="1"/>
  <c r="AK35" i="4"/>
  <c r="AK35" i="6" s="1"/>
  <c r="R36" i="4"/>
  <c r="R36" i="6" s="1"/>
  <c r="AH36" i="4"/>
  <c r="AH36" i="6" s="1"/>
  <c r="O37" i="4"/>
  <c r="O37" i="6" s="1"/>
  <c r="AE37" i="4"/>
  <c r="AE37" i="6" s="1"/>
  <c r="L38" i="4"/>
  <c r="L38" i="6" s="1"/>
  <c r="AB38" i="4"/>
  <c r="AB38" i="6" s="1"/>
  <c r="I39" i="4"/>
  <c r="I39" i="6" s="1"/>
  <c r="Y39" i="4"/>
  <c r="Y39" i="6" s="1"/>
  <c r="I14" i="4"/>
  <c r="I14" i="6" s="1"/>
  <c r="H21" i="4"/>
  <c r="H21" i="6" s="1"/>
  <c r="J23" i="4"/>
  <c r="J23" i="6" s="1"/>
  <c r="X24" i="4"/>
  <c r="X24" i="6" s="1"/>
  <c r="U25" i="4"/>
  <c r="U25" i="6" s="1"/>
  <c r="R26" i="4"/>
  <c r="R26" i="6" s="1"/>
  <c r="I27" i="4"/>
  <c r="I27" i="6" s="1"/>
  <c r="AE27" i="4"/>
  <c r="AE27" i="6" s="1"/>
  <c r="R28" i="4"/>
  <c r="R28" i="6" s="1"/>
  <c r="AL28" i="4"/>
  <c r="AL28" i="6" s="1"/>
  <c r="Y29" i="4"/>
  <c r="Y29" i="6" s="1"/>
  <c r="L30" i="4"/>
  <c r="L30" i="6" s="1"/>
  <c r="AF30" i="4"/>
  <c r="AF30" i="6" s="1"/>
  <c r="Q31" i="4"/>
  <c r="Q31" i="6" s="1"/>
  <c r="AH31" i="4"/>
  <c r="AH31" i="6" s="1"/>
  <c r="O32" i="4"/>
  <c r="O32" i="6" s="1"/>
  <c r="AE32" i="4"/>
  <c r="AE32" i="6" s="1"/>
  <c r="L33" i="4"/>
  <c r="L33" i="6" s="1"/>
  <c r="AB33" i="4"/>
  <c r="AB33" i="6" s="1"/>
  <c r="I34" i="4"/>
  <c r="I34" i="6" s="1"/>
  <c r="Y34" i="4"/>
  <c r="Y34" i="6" s="1"/>
  <c r="F35" i="4"/>
  <c r="F35" i="6" s="1"/>
  <c r="V35" i="4"/>
  <c r="V35" i="6" s="1"/>
  <c r="AL35" i="4"/>
  <c r="AL35" i="6" s="1"/>
  <c r="S36" i="4"/>
  <c r="S36" i="6" s="1"/>
  <c r="AI36" i="4"/>
  <c r="AI36" i="6" s="1"/>
  <c r="P37" i="4"/>
  <c r="P37" i="6" s="1"/>
  <c r="AF37" i="4"/>
  <c r="AF37" i="6" s="1"/>
  <c r="M38" i="4"/>
  <c r="M38" i="6" s="1"/>
  <c r="AC38" i="4"/>
  <c r="AC38" i="6" s="1"/>
  <c r="J39" i="4"/>
  <c r="J39" i="6" s="1"/>
  <c r="Z39" i="4"/>
  <c r="Z39" i="6" s="1"/>
  <c r="AJ5" i="4"/>
  <c r="AJ5" i="6" s="1"/>
  <c r="S15" i="4"/>
  <c r="S15" i="6" s="1"/>
  <c r="Y21" i="4"/>
  <c r="Y21" i="6" s="1"/>
  <c r="S23" i="4"/>
  <c r="S23" i="6" s="1"/>
  <c r="AE24" i="4"/>
  <c r="AE24" i="6" s="1"/>
  <c r="AB25" i="4"/>
  <c r="AB25" i="6" s="1"/>
  <c r="Y26" i="4"/>
  <c r="Y26" i="6" s="1"/>
  <c r="N27" i="4"/>
  <c r="N27" i="6" s="1"/>
  <c r="AJ27" i="4"/>
  <c r="AJ27" i="6" s="1"/>
  <c r="U28" i="4"/>
  <c r="U28" i="6" s="1"/>
  <c r="H29" i="4"/>
  <c r="H29" i="6" s="1"/>
  <c r="AD29" i="4"/>
  <c r="AD29" i="6" s="1"/>
  <c r="O30" i="4"/>
  <c r="O30" i="6" s="1"/>
  <c r="AK30" i="4"/>
  <c r="AK30" i="6" s="1"/>
  <c r="T31" i="4"/>
  <c r="T31" i="6" s="1"/>
  <c r="AK31" i="4"/>
  <c r="AK31" i="6" s="1"/>
  <c r="R32" i="4"/>
  <c r="R32" i="6" s="1"/>
  <c r="AH32" i="4"/>
  <c r="AH32" i="6" s="1"/>
  <c r="O33" i="4"/>
  <c r="O33" i="6" s="1"/>
  <c r="AE33" i="4"/>
  <c r="AE33" i="6" s="1"/>
  <c r="L34" i="4"/>
  <c r="L34" i="6" s="1"/>
  <c r="AB34" i="4"/>
  <c r="AB34" i="6" s="1"/>
  <c r="I35" i="4"/>
  <c r="I35" i="6" s="1"/>
  <c r="Y35" i="4"/>
  <c r="Y35" i="6" s="1"/>
  <c r="F36" i="4"/>
  <c r="F36" i="6" s="1"/>
  <c r="V36" i="4"/>
  <c r="V36" i="6" s="1"/>
  <c r="AL36" i="4"/>
  <c r="AL36" i="6" s="1"/>
  <c r="S37" i="4"/>
  <c r="S37" i="6" s="1"/>
  <c r="AI37" i="4"/>
  <c r="AI37" i="6" s="1"/>
  <c r="P38" i="4"/>
  <c r="P38" i="6" s="1"/>
  <c r="AF38" i="4"/>
  <c r="AF38" i="6" s="1"/>
  <c r="M39" i="4"/>
  <c r="M39" i="6" s="1"/>
  <c r="AC39" i="4"/>
  <c r="AC39" i="6" s="1"/>
  <c r="AG6" i="4"/>
  <c r="AG6" i="6" s="1"/>
  <c r="H16" i="4"/>
  <c r="H16" i="6" s="1"/>
  <c r="E22" i="4"/>
  <c r="E22" i="6" s="1"/>
  <c r="AH23" i="4"/>
  <c r="AH23" i="6" s="1"/>
  <c r="AK24" i="4"/>
  <c r="AK24" i="6" s="1"/>
  <c r="AH25" i="4"/>
  <c r="AH25" i="6" s="1"/>
  <c r="AE26" i="4"/>
  <c r="AE26" i="6" s="1"/>
  <c r="Q27" i="4"/>
  <c r="Q27" i="6" s="1"/>
  <c r="AM27" i="4"/>
  <c r="AM27" i="6" s="1"/>
  <c r="Z28" i="4"/>
  <c r="Z28" i="6" s="1"/>
  <c r="K29" i="4"/>
  <c r="K29" i="6" s="1"/>
  <c r="AG29" i="4"/>
  <c r="AG29" i="6" s="1"/>
  <c r="T30" i="4"/>
  <c r="T30" i="6" s="1"/>
  <c r="E31" i="4"/>
  <c r="E31" i="6" s="1"/>
  <c r="X31" i="4"/>
  <c r="X31" i="6" s="1"/>
  <c r="E32" i="4"/>
  <c r="E32" i="6" s="1"/>
  <c r="U32" i="4"/>
  <c r="U32" i="6" s="1"/>
  <c r="AK32" i="4"/>
  <c r="AK32" i="6" s="1"/>
  <c r="R33" i="4"/>
  <c r="R33" i="6" s="1"/>
  <c r="AH33" i="4"/>
  <c r="AH33" i="6" s="1"/>
  <c r="O34" i="4"/>
  <c r="O34" i="6" s="1"/>
  <c r="AE34" i="4"/>
  <c r="AE34" i="6" s="1"/>
  <c r="L35" i="4"/>
  <c r="L35" i="6" s="1"/>
  <c r="AB35" i="4"/>
  <c r="AB35" i="6" s="1"/>
  <c r="I36" i="4"/>
  <c r="I36" i="6" s="1"/>
  <c r="Y36" i="4"/>
  <c r="Y36" i="6" s="1"/>
  <c r="F37" i="4"/>
  <c r="F37" i="6" s="1"/>
  <c r="V37" i="4"/>
  <c r="V37" i="6" s="1"/>
  <c r="AL37" i="4"/>
  <c r="AL37" i="6" s="1"/>
  <c r="S38" i="4"/>
  <c r="S38" i="6" s="1"/>
  <c r="AI38" i="4"/>
  <c r="AI38" i="6" s="1"/>
  <c r="P39" i="4"/>
  <c r="P39" i="6" s="1"/>
  <c r="AF39" i="4"/>
  <c r="AF39" i="6" s="1"/>
  <c r="AA14" i="4"/>
  <c r="AA14" i="6" s="1"/>
  <c r="AD13" i="4"/>
  <c r="AD13" i="6" s="1"/>
  <c r="AG12" i="4"/>
  <c r="AG12" i="6" s="1"/>
  <c r="AJ11" i="4"/>
  <c r="AJ11" i="6" s="1"/>
  <c r="AM10" i="4"/>
  <c r="AM10" i="6" s="1"/>
  <c r="G10" i="4"/>
  <c r="G10" i="6" s="1"/>
  <c r="J9" i="4"/>
  <c r="J9" i="6" s="1"/>
  <c r="M8" i="4"/>
  <c r="M8" i="6" s="1"/>
  <c r="P7" i="4"/>
  <c r="P7" i="6" s="1"/>
  <c r="S6" i="4"/>
  <c r="S6" i="6" s="1"/>
  <c r="V5" i="4"/>
  <c r="V5" i="6" s="1"/>
  <c r="W14" i="4"/>
  <c r="W14" i="6" s="1"/>
  <c r="Z13" i="4"/>
  <c r="Z13" i="6" s="1"/>
  <c r="AC12" i="4"/>
  <c r="AC12" i="6" s="1"/>
  <c r="AF11" i="4"/>
  <c r="AF11" i="6" s="1"/>
  <c r="AI10" i="4"/>
  <c r="AI10" i="6" s="1"/>
  <c r="AL9" i="4"/>
  <c r="AL9" i="6" s="1"/>
  <c r="F9" i="4"/>
  <c r="F9" i="6" s="1"/>
  <c r="I8" i="4"/>
  <c r="I8" i="6" s="1"/>
  <c r="L7" i="4"/>
  <c r="L7" i="6" s="1"/>
  <c r="O6" i="4"/>
  <c r="O6" i="6" s="1"/>
  <c r="R5" i="4"/>
  <c r="R5" i="6" s="1"/>
  <c r="I12" i="4"/>
  <c r="I12" i="6" s="1"/>
  <c r="AD5" i="4"/>
  <c r="AD5" i="6" s="1"/>
  <c r="AH13" i="4"/>
  <c r="AH13" i="6" s="1"/>
  <c r="K10" i="4"/>
  <c r="K10" i="6" s="1"/>
  <c r="T7" i="4"/>
  <c r="T7" i="6" s="1"/>
  <c r="Z5" i="4"/>
  <c r="Z5" i="6" s="1"/>
  <c r="O10" i="4"/>
  <c r="O10" i="6" s="1"/>
  <c r="H11" i="4"/>
  <c r="H11" i="6" s="1"/>
  <c r="S14" i="4"/>
  <c r="S14" i="6" s="1"/>
  <c r="V13" i="4"/>
  <c r="V13" i="6" s="1"/>
  <c r="Y12" i="4"/>
  <c r="Y12" i="6" s="1"/>
  <c r="AB11" i="4"/>
  <c r="AB11" i="6" s="1"/>
  <c r="AE10" i="4"/>
  <c r="AE10" i="6" s="1"/>
  <c r="AH9" i="4"/>
  <c r="AH9" i="6" s="1"/>
  <c r="AK8" i="4"/>
  <c r="AK8" i="6" s="1"/>
  <c r="E8" i="4"/>
  <c r="E8" i="6" s="1"/>
  <c r="H7" i="4"/>
  <c r="H7" i="6" s="1"/>
  <c r="K6" i="4"/>
  <c r="K6" i="6" s="1"/>
  <c r="N5" i="4"/>
  <c r="N5" i="6" s="1"/>
  <c r="AL13" i="4"/>
  <c r="AL13" i="6" s="1"/>
  <c r="AK12" i="4"/>
  <c r="AK12" i="6" s="1"/>
  <c r="O14" i="4"/>
  <c r="O14" i="6" s="1"/>
  <c r="R13" i="4"/>
  <c r="R13" i="6" s="1"/>
  <c r="U12" i="4"/>
  <c r="U12" i="6" s="1"/>
  <c r="X11" i="4"/>
  <c r="X11" i="6" s="1"/>
  <c r="AA10" i="4"/>
  <c r="AA10" i="6" s="1"/>
  <c r="AD9" i="4"/>
  <c r="AD9" i="6" s="1"/>
  <c r="AG8" i="4"/>
  <c r="AG8" i="6" s="1"/>
  <c r="AJ7" i="4"/>
  <c r="AJ7" i="6" s="1"/>
  <c r="AM6" i="4"/>
  <c r="AM6" i="6" s="1"/>
  <c r="G6" i="4"/>
  <c r="G6" i="6" s="1"/>
  <c r="J5" i="4"/>
  <c r="J5" i="6" s="1"/>
  <c r="K14" i="4"/>
  <c r="K14" i="6" s="1"/>
  <c r="Q12" i="4"/>
  <c r="Q12" i="6" s="1"/>
  <c r="T11" i="4"/>
  <c r="T11" i="6" s="1"/>
  <c r="W10" i="4"/>
  <c r="W10" i="6" s="1"/>
  <c r="AC8" i="4"/>
  <c r="AC8" i="6" s="1"/>
  <c r="AF7" i="4"/>
  <c r="AF7" i="6" s="1"/>
  <c r="AI6" i="4"/>
  <c r="AI6" i="6" s="1"/>
  <c r="AL5" i="4"/>
  <c r="AL5" i="6" s="1"/>
  <c r="M12" i="4"/>
  <c r="M12" i="6" s="1"/>
  <c r="S10" i="4"/>
  <c r="S10" i="6" s="1"/>
  <c r="Y8" i="4"/>
  <c r="Y8" i="6" s="1"/>
  <c r="AE6" i="4"/>
  <c r="AE6" i="6" s="1"/>
  <c r="X7" i="4"/>
  <c r="X7" i="6" s="1"/>
  <c r="E12" i="4"/>
  <c r="E12" i="6" s="1"/>
  <c r="N13" i="4"/>
  <c r="N13" i="6" s="1"/>
  <c r="Z9" i="4"/>
  <c r="Z9" i="6" s="1"/>
  <c r="AB7" i="4"/>
  <c r="AB7" i="6" s="1"/>
  <c r="F13" i="4"/>
  <c r="F13" i="6" s="1"/>
  <c r="U8" i="4"/>
  <c r="U8" i="6" s="1"/>
  <c r="Q8" i="4"/>
  <c r="Q8" i="6" s="1"/>
  <c r="G14" i="4"/>
  <c r="G14" i="6" s="1"/>
  <c r="J13" i="4"/>
  <c r="J13" i="6" s="1"/>
  <c r="P11" i="4"/>
  <c r="P11" i="6" s="1"/>
  <c r="V9" i="4"/>
  <c r="V9" i="6" s="1"/>
  <c r="AH5" i="4"/>
  <c r="AH5" i="6" s="1"/>
  <c r="L11" i="4"/>
  <c r="L11" i="6" s="1"/>
  <c r="AA6" i="4"/>
  <c r="AA6" i="6" s="1"/>
  <c r="W6" i="4"/>
  <c r="W6" i="6" s="1"/>
  <c r="R9" i="4"/>
  <c r="R9" i="6" s="1"/>
  <c r="N9" i="4"/>
  <c r="N9" i="6" s="1"/>
  <c r="AD42" i="6" l="1"/>
  <c r="AD44" i="6" s="1"/>
  <c r="Z42" i="6"/>
  <c r="Z44" i="6" s="1"/>
  <c r="V42" i="6"/>
  <c r="V44" i="6" s="1"/>
  <c r="P42" i="6"/>
  <c r="P44" i="6" s="1"/>
  <c r="AI42" i="6"/>
  <c r="AI44" i="6" s="1"/>
  <c r="K42" i="6"/>
  <c r="K44" i="6" s="1"/>
  <c r="S42" i="6"/>
  <c r="S44" i="6" s="1"/>
  <c r="E42" i="6"/>
  <c r="E44" i="6" s="1"/>
  <c r="X42" i="6"/>
  <c r="X44" i="6" s="1"/>
  <c r="H44" i="6"/>
  <c r="N42" i="6"/>
  <c r="N44" i="6" s="1"/>
  <c r="M42" i="6"/>
  <c r="M44" i="6" s="1"/>
  <c r="O42" i="6"/>
  <c r="O44" i="6" s="1"/>
  <c r="AM42" i="6"/>
  <c r="AM44" i="6" s="1"/>
  <c r="AH42" i="6"/>
  <c r="AH44" i="6" s="1"/>
  <c r="AJ42" i="6"/>
  <c r="AJ44" i="6" s="1"/>
  <c r="AB42" i="6"/>
  <c r="AB44" i="6" s="1"/>
  <c r="AL42" i="6"/>
  <c r="AL44" i="6" s="1"/>
  <c r="J42" i="6"/>
  <c r="J44" i="6" s="1"/>
  <c r="R42" i="6"/>
  <c r="R44" i="6" s="1"/>
  <c r="Y42" i="6"/>
  <c r="Y44" i="6" s="1"/>
  <c r="AG42" i="6"/>
  <c r="AG44" i="6" s="1"/>
  <c r="AE42" i="6"/>
  <c r="AE44" i="6" s="1"/>
  <c r="Q42" i="6"/>
  <c r="Q44" i="6" s="1"/>
  <c r="AK42" i="6"/>
  <c r="AK44" i="6" s="1"/>
  <c r="W42" i="6"/>
  <c r="W44" i="6" s="1"/>
  <c r="AF42" i="6"/>
  <c r="AF44" i="6" s="1"/>
  <c r="T42" i="6"/>
  <c r="T44" i="6" s="1"/>
  <c r="G42" i="6"/>
  <c r="G44" i="6" s="1"/>
  <c r="AA42" i="6"/>
  <c r="AA44" i="6" s="1"/>
  <c r="L42" i="6"/>
  <c r="L44" i="6" s="1"/>
  <c r="U42" i="6"/>
  <c r="U44" i="6" s="1"/>
  <c r="I42" i="6"/>
  <c r="I44" i="6" s="1"/>
  <c r="AC42" i="6"/>
  <c r="AC44" i="6" s="1"/>
  <c r="F42" i="6"/>
  <c r="F44" i="6" s="1"/>
</calcChain>
</file>

<file path=xl/sharedStrings.xml><?xml version="1.0" encoding="utf-8"?>
<sst xmlns="http://schemas.openxmlformats.org/spreadsheetml/2006/main" count="2237" uniqueCount="238">
  <si>
    <t>Input-Output Table for 2009</t>
  </si>
  <si>
    <t>in current prices</t>
  </si>
  <si>
    <t>(industry-by-industry)</t>
  </si>
  <si>
    <t>AtB</t>
  </si>
  <si>
    <t>C</t>
  </si>
  <si>
    <t>15t16</t>
  </si>
  <si>
    <t>17t18</t>
  </si>
  <si>
    <t>21t22</t>
  </si>
  <si>
    <t>27t28</t>
  </si>
  <si>
    <t>30t33</t>
  </si>
  <si>
    <t>34t35</t>
  </si>
  <si>
    <t>36t37</t>
  </si>
  <si>
    <t>E</t>
  </si>
  <si>
    <t>F</t>
  </si>
  <si>
    <t>H</t>
  </si>
  <si>
    <t>J</t>
  </si>
  <si>
    <t>71t74</t>
  </si>
  <si>
    <t>L</t>
  </si>
  <si>
    <t>M</t>
  </si>
  <si>
    <t>N</t>
  </si>
  <si>
    <t>O</t>
  </si>
  <si>
    <t>P</t>
  </si>
  <si>
    <t>(millions of US$)</t>
  </si>
  <si>
    <t>Agriculture, Hunting, Forestry and Fishing</t>
  </si>
  <si>
    <t>Mining and Quarrying</t>
  </si>
  <si>
    <t>Food, Beverages and Tobacco</t>
  </si>
  <si>
    <t>Textiles and Textile Products</t>
  </si>
  <si>
    <t>Leather, Leather and Footwear</t>
  </si>
  <si>
    <t>Wood and Products of Wood and Cork</t>
  </si>
  <si>
    <t>Pulp, Paper, Paper , Printing and Publishing</t>
  </si>
  <si>
    <t>Coke, Refined Petroleum and Nuclear Fuel</t>
  </si>
  <si>
    <t>Chemicals and Chemical Products</t>
  </si>
  <si>
    <t>Rubber and Plastics</t>
  </si>
  <si>
    <t>Other Non-Metallic Mineral</t>
  </si>
  <si>
    <t>Basic Metals and Fabricated Metal</t>
  </si>
  <si>
    <t>Machinery, Nec</t>
  </si>
  <si>
    <t>Electrical and Optical Equipment</t>
  </si>
  <si>
    <t>Transport Equipment</t>
  </si>
  <si>
    <t>Manufacturing, Nec; Recycling</t>
  </si>
  <si>
    <t>Electricity, Gas and Water Supply</t>
  </si>
  <si>
    <t>Construction</t>
  </si>
  <si>
    <t>Sale, Maintenance and Repair of Motor Vehicles and Motorcycles; Retail Sale of Fuel</t>
  </si>
  <si>
    <t>Wholesale Trade and Commission Trade, Except of Motor Vehicles and Motorcycles</t>
  </si>
  <si>
    <t>Retail Trade, Except of Motor Vehicles and Motorcycles; Repair of Household Goods</t>
  </si>
  <si>
    <t>Hotels and Restaurants</t>
  </si>
  <si>
    <t>Inland Transport</t>
  </si>
  <si>
    <t>Water Transport</t>
  </si>
  <si>
    <t>Air Transport</t>
  </si>
  <si>
    <t>Other Supporting and Auxiliary Transport Activities; Activities of Travel Agencies</t>
  </si>
  <si>
    <t>Post and Telecommunications</t>
  </si>
  <si>
    <t>Financial Intermediation</t>
  </si>
  <si>
    <t>Real Estate Activities</t>
  </si>
  <si>
    <t>Renting of M&amp;Eq and Other Business Activities</t>
  </si>
  <si>
    <t>Public Admin and Defence; Compulsory Social Security</t>
  </si>
  <si>
    <t>Education</t>
  </si>
  <si>
    <t>Health and Social Work</t>
  </si>
  <si>
    <t>Other Community, Social and Personal Services</t>
  </si>
  <si>
    <t>Private Households with Employed Persons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</si>
  <si>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</si>
  <si>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</si>
  <si>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</si>
  <si>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</si>
  <si>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 and valuables</t>
  </si>
  <si>
    <t>Exports</t>
  </si>
  <si>
    <t>Total output</t>
  </si>
  <si>
    <t>IND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</si>
  <si>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</si>
  <si>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</si>
  <si>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</si>
  <si>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</si>
  <si>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</si>
  <si>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</si>
  <si>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</si>
  <si>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</si>
  <si>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</si>
  <si>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</si>
  <si>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</si>
  <si>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</si>
  <si>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</si>
  <si>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</si>
  <si>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</si>
  <si>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</si>
  <si>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</si>
  <si>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</si>
  <si>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</si>
  <si>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</si>
  <si>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</si>
  <si>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</si>
  <si>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</si>
  <si>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</si>
  <si>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</si>
  <si>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</si>
  <si>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</si>
  <si>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</si>
  <si>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</si>
  <si>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</si>
  <si>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</si>
  <si>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</si>
  <si>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</si>
  <si>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</si>
  <si>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</si>
  <si>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c37</t>
  </si>
  <si>
    <t>c38</t>
  </si>
  <si>
    <t>c39</t>
  </si>
  <si>
    <t>c41</t>
  </si>
  <si>
    <t>c42</t>
  </si>
  <si>
    <t>c44</t>
  </si>
  <si>
    <t>Imports</t>
  </si>
  <si>
    <t>Total intermediate consumption</t>
  </si>
  <si>
    <t>TOT</t>
  </si>
  <si>
    <t>r60</t>
  </si>
  <si>
    <t>taxes less subsidies on products</t>
  </si>
  <si>
    <t>r99</t>
  </si>
  <si>
    <t>Cif/ fob adjustments on exports</t>
  </si>
  <si>
    <t>r61</t>
  </si>
  <si>
    <t>Direct purchases abroad by residents</t>
  </si>
  <si>
    <t>r62</t>
  </si>
  <si>
    <t xml:space="preserve">Purchases on the domestic territory by non-residents </t>
  </si>
  <si>
    <t>r63</t>
  </si>
  <si>
    <t>Value added at basic prices</t>
  </si>
  <si>
    <t>r64</t>
  </si>
  <si>
    <t>International Transport Margins</t>
  </si>
  <si>
    <t>Output at basic prices</t>
  </si>
  <si>
    <t>r69</t>
  </si>
  <si>
    <t>Source: WIOD (2009)</t>
  </si>
  <si>
    <t>1. Constructing the Total I-O Matrix in value terms</t>
  </si>
  <si>
    <t>2. Constructing the A- Matrix</t>
  </si>
  <si>
    <t>3. Constructring the Identity Matrix</t>
  </si>
  <si>
    <t>4. Constructing the (I-A) Matrix</t>
  </si>
  <si>
    <t>Industry Name</t>
  </si>
  <si>
    <t>Industry Code</t>
  </si>
  <si>
    <t>Total Number of Persons (Usual Status)</t>
  </si>
  <si>
    <t xml:space="preserve">Distribution (per 1000) of usually working persons by industry of work </t>
  </si>
  <si>
    <t>Agriculture, hunting and related service activities</t>
  </si>
  <si>
    <t>01</t>
  </si>
  <si>
    <t>Forestry, logging and related service activities</t>
  </si>
  <si>
    <t>02</t>
  </si>
  <si>
    <t>Agriculture, Hunting and Forestry</t>
  </si>
  <si>
    <t>A</t>
  </si>
  <si>
    <t xml:space="preserve">Fishing, aquaculture and service activities incidental to fishing </t>
  </si>
  <si>
    <t>05</t>
  </si>
  <si>
    <t>Fishing</t>
  </si>
  <si>
    <t>B</t>
  </si>
  <si>
    <t>Agriculture, Hunting and Forestry and Fishing</t>
  </si>
  <si>
    <t>(01-05)</t>
  </si>
  <si>
    <t>Mining of Coal and lignite; extraction of peat</t>
  </si>
  <si>
    <t>Extraction of crude petroleum and natural gas; service activities incidental to oil and gas extraction, excluding surveing</t>
  </si>
  <si>
    <t>Mining of Metal ores</t>
  </si>
  <si>
    <t>Other mining and quarying</t>
  </si>
  <si>
    <t>Mining anf quarrying</t>
  </si>
  <si>
    <t>Manufacture of food products and beverage</t>
  </si>
  <si>
    <t>Manufacture of tobacco products</t>
  </si>
  <si>
    <t>Manufature of textiles</t>
  </si>
  <si>
    <t>Manufacture of wearing apparel; dressing and dyeing of fur</t>
  </si>
  <si>
    <t>Tanning an dressing of leather; manufacture of luggage, handbags, saddlery, harness and footwear</t>
  </si>
  <si>
    <t>Manufacture of wood and of products of wood and cork; except furniture; manufacture of articles of straw and plaiting materials</t>
  </si>
  <si>
    <t>Manufacture of paper and paper products</t>
  </si>
  <si>
    <t>Publishing, printing and reproduction of recorded media</t>
  </si>
  <si>
    <t>Manufacture of coke, refined petroleum products and nuclear fuel</t>
  </si>
  <si>
    <t>Manufacture of chemicals and chemical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</si>
  <si>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</si>
  <si>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</si>
  <si>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</si>
  <si>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</si>
  <si>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Manufcature of machinery and equipment n.e.c.</t>
  </si>
  <si>
    <t>Manufacture of office, accounting and computing machinery</t>
  </si>
  <si>
    <t>Manufacture of electrical machinery and apparatus, n.e.c.</t>
  </si>
  <si>
    <t>Manufacture of radio, television and communication equipment and apparatus</t>
  </si>
  <si>
    <t>Manufacture of medical, precision and optical instruments, watches and clocks</t>
  </si>
  <si>
    <t>Manufacture of motor vehicles, trailers and semi-trailers</t>
  </si>
  <si>
    <t>Manufacture of other transport equipments</t>
  </si>
  <si>
    <t>Manufacture of furniture; manufacturing n.e.c</t>
  </si>
  <si>
    <t>Recycling</t>
  </si>
  <si>
    <t>Manufacturing</t>
  </si>
  <si>
    <t>D</t>
  </si>
  <si>
    <t>Electricity, gas, steam and hot water supply</t>
  </si>
  <si>
    <t>Collection, purification and distribution of water</t>
  </si>
  <si>
    <t>Electricity, gas and water supply</t>
  </si>
  <si>
    <t>Sale, maintenance and repair of motor vehicles and motorcycles; retail sale of automotive fuel</t>
  </si>
  <si>
    <t>Wholesale trade and communication trade, except of motor vehicles and motorcycles</t>
  </si>
  <si>
    <t>Retail trade, except of motor vehciles and motocycles; repair of personal and household goods</t>
  </si>
  <si>
    <t>Wholesale and Retail Trade; Repair of motor vehicles, motorcycles and personal and household goods</t>
  </si>
  <si>
    <t>G</t>
  </si>
  <si>
    <t>Land transport; transport via pipelines</t>
  </si>
  <si>
    <t>Water transport</t>
  </si>
  <si>
    <t>Air transport</t>
  </si>
  <si>
    <t>Supporting and auxillary transport activities, activities of travel agencies</t>
  </si>
  <si>
    <t>Post and telecommunications</t>
  </si>
  <si>
    <t>Transport, storage and communications</t>
  </si>
  <si>
    <t>I</t>
  </si>
  <si>
    <t>Financial intermediation, except insurance and pension funding</t>
  </si>
  <si>
    <t>Insurance and pension funding, except compulsory social security</t>
  </si>
  <si>
    <t>Activities, auxiliary to financial intermediation</t>
  </si>
  <si>
    <t>Financial intermediation</t>
  </si>
  <si>
    <t>Real estate activities</t>
  </si>
  <si>
    <t>renting of machinery and equipment without operator and of personal and household goods</t>
  </si>
  <si>
    <t>Computer and related activities</t>
  </si>
  <si>
    <t>Research and Development</t>
  </si>
  <si>
    <t>Other business activites</t>
  </si>
  <si>
    <t>Real estate, renting and business activities</t>
  </si>
  <si>
    <t>K</t>
  </si>
  <si>
    <t>Public administration and defence; compulsory social security</t>
  </si>
  <si>
    <t>Health and social work</t>
  </si>
  <si>
    <t>Sewage and refuse disposal, sanitation and similar activities</t>
  </si>
  <si>
    <t>Activities of membership organizations n.e.c.</t>
  </si>
  <si>
    <t>Recreational, cultural and sporting activities</t>
  </si>
  <si>
    <t>Other service activities</t>
  </si>
  <si>
    <t>Other community, social and personal service activities</t>
  </si>
  <si>
    <t>Actiivities of private households as employers of domestic staff</t>
  </si>
  <si>
    <t xml:space="preserve">Activities of private households as employers and undifferentitated production actiivties of private households </t>
  </si>
  <si>
    <t>Extraterritorial organization and bodies</t>
  </si>
  <si>
    <t>Q</t>
  </si>
  <si>
    <t>Industries (corresponding to I-O sector)</t>
  </si>
  <si>
    <t>All workers (PS+SS)</t>
  </si>
  <si>
    <t>Output</t>
  </si>
  <si>
    <t>( numbers)</t>
  </si>
  <si>
    <t>(in million dollars)</t>
  </si>
  <si>
    <t>E/O</t>
  </si>
  <si>
    <t>Total Employment</t>
  </si>
  <si>
    <t>Direct Employment</t>
  </si>
  <si>
    <t>Indirect Employment</t>
  </si>
  <si>
    <t>Various Renewable Energy Sectors Weight</t>
  </si>
  <si>
    <t>Bioenergy</t>
  </si>
  <si>
    <t>Solar</t>
  </si>
  <si>
    <t>Wind</t>
  </si>
  <si>
    <t>Geothermal</t>
  </si>
  <si>
    <t>Hydro</t>
  </si>
  <si>
    <t>Weatherization</t>
  </si>
  <si>
    <t>Industrial Energy Efficiency</t>
  </si>
  <si>
    <t>Smart Grids</t>
  </si>
  <si>
    <t>Coals</t>
  </si>
  <si>
    <t>Oil and Gas</t>
  </si>
  <si>
    <t>RENEWABLE ENERGY</t>
  </si>
  <si>
    <t>ENERGY EFFICIENCY</t>
  </si>
  <si>
    <t>FOSSIL FUELS</t>
  </si>
  <si>
    <t>GREEN ENERGY PROGRAM</t>
  </si>
  <si>
    <t>FOSSIL FUEL PROGRAM</t>
  </si>
  <si>
    <t>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</si>
</sst>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_ ;[Red]\-0\ "/>
    <numFmt numFmtId="165" formatCode="#,##0.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8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wrapText="1"/>
    </xf>
    <xf numFmtId="0" fontId="0" fillId="0" borderId="0" xfId="0" applyBorder="1"/>
    <xf numFmtId="164" fontId="3" fillId="6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right"/>
    </xf>
    <xf numFmtId="1" fontId="6" fillId="3" borderId="0" xfId="0" applyNumberFormat="1" applyFont="1" applyFill="1" applyBorder="1" applyAlignment="1">
      <alignment horizontal="right"/>
    </xf>
    <xf numFmtId="1" fontId="6" fillId="4" borderId="0" xfId="0" applyNumberFormat="1" applyFont="1" applyFill="1" applyBorder="1" applyAlignment="1">
      <alignment horizontal="right"/>
    </xf>
    <xf numFmtId="0" fontId="3" fillId="5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left"/>
    </xf>
    <xf numFmtId="164" fontId="3" fillId="6" borderId="0" xfId="0" applyNumberFormat="1" applyFont="1" applyFill="1" applyBorder="1"/>
    <xf numFmtId="164" fontId="5" fillId="2" borderId="0" xfId="0" applyNumberFormat="1" applyFont="1" applyFill="1" applyBorder="1" applyAlignment="1">
      <alignment horizontal="left"/>
    </xf>
    <xf numFmtId="3" fontId="0" fillId="0" borderId="0" xfId="0" applyNumberFormat="1"/>
    <xf numFmtId="0" fontId="3" fillId="7" borderId="0" xfId="0" applyFont="1" applyFill="1" applyBorder="1" applyAlignment="1">
      <alignment horizontal="right"/>
    </xf>
    <xf numFmtId="0" fontId="3" fillId="7" borderId="0" xfId="0" applyFont="1" applyFill="1" applyBorder="1" applyAlignment="1">
      <alignment horizontal="left"/>
    </xf>
    <xf numFmtId="164" fontId="5" fillId="7" borderId="0" xfId="0" applyNumberFormat="1" applyFont="1" applyFill="1" applyBorder="1" applyAlignment="1">
      <alignment horizontal="left"/>
    </xf>
    <xf numFmtId="0" fontId="0" fillId="8" borderId="0" xfId="0" applyFill="1"/>
    <xf numFmtId="0" fontId="4" fillId="8" borderId="0" xfId="0" applyFont="1" applyFill="1" applyBorder="1" applyAlignment="1">
      <alignment horizontal="left"/>
    </xf>
    <xf numFmtId="0" fontId="6" fillId="8" borderId="0" xfId="0" applyFont="1" applyFill="1" applyBorder="1" applyAlignment="1">
      <alignment horizontal="left"/>
    </xf>
    <xf numFmtId="0" fontId="0" fillId="9" borderId="0" xfId="0" applyFill="1"/>
    <xf numFmtId="0" fontId="4" fillId="9" borderId="0" xfId="0" applyFont="1" applyFill="1" applyBorder="1" applyAlignment="1">
      <alignment horizontal="left"/>
    </xf>
    <xf numFmtId="0" fontId="3" fillId="6" borderId="0" xfId="0" applyFont="1" applyFill="1" applyBorder="1"/>
    <xf numFmtId="0" fontId="3" fillId="9" borderId="0" xfId="0" applyFont="1" applyFill="1" applyBorder="1" applyAlignment="1">
      <alignment horizontal="left"/>
    </xf>
    <xf numFmtId="0" fontId="4" fillId="6" borderId="0" xfId="0" applyFont="1" applyFill="1"/>
    <xf numFmtId="0" fontId="4" fillId="9" borderId="0" xfId="0" applyFont="1" applyFill="1"/>
    <xf numFmtId="0" fontId="0" fillId="5" borderId="0" xfId="0" applyFill="1"/>
    <xf numFmtId="0" fontId="4" fillId="5" borderId="0" xfId="0" applyFont="1" applyFill="1" applyBorder="1" applyAlignment="1">
      <alignment horizontal="left"/>
    </xf>
    <xf numFmtId="165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Fill="1"/>
    <xf numFmtId="0" fontId="0" fillId="1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8" fillId="0" borderId="0" xfId="0" applyFont="1"/>
    <xf numFmtId="0" fontId="9" fillId="2" borderId="0" xfId="0" applyFont="1" applyFill="1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0" fontId="8" fillId="0" borderId="0" xfId="0" applyFont="1" applyBorder="1"/>
    <xf numFmtId="164" fontId="9" fillId="6" borderId="0" xfId="0" applyNumberFormat="1" applyFont="1" applyFill="1" applyBorder="1" applyAlignment="1">
      <alignment horizontal="center"/>
    </xf>
    <xf numFmtId="164" fontId="10" fillId="2" borderId="0" xfId="0" applyNumberFormat="1" applyFont="1" applyFill="1" applyBorder="1" applyAlignment="1">
      <alignment horizontal="right"/>
    </xf>
    <xf numFmtId="0" fontId="12" fillId="0" borderId="0" xfId="0" applyFont="1"/>
    <xf numFmtId="0" fontId="12" fillId="0" borderId="0" xfId="0" applyFont="1" applyAlignment="1"/>
    <xf numFmtId="43" fontId="0" fillId="0" borderId="0" xfId="1" applyFont="1"/>
    <xf numFmtId="0" fontId="3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7"/>
  <sheetViews>
    <sheetView topLeftCell="A58" zoomScale="136" zoomScaleNormal="136" workbookViewId="0">
      <selection activeCell="E84" sqref="E84"/>
    </sheetView>
  </sheetViews>
  <sheetFormatPr defaultRowHeight="15" x14ac:dyDescent="0.25"/>
  <sheetData>
    <row r="1" spans="1:47" x14ac:dyDescent="0.25">
      <c r="A1" s="1" t="s">
        <v>0</v>
      </c>
      <c r="B1" s="1"/>
    </row>
    <row r="2" spans="1:47" x14ac:dyDescent="0.25">
      <c r="A2" t="s">
        <v>1</v>
      </c>
    </row>
    <row r="3" spans="1:47" x14ac:dyDescent="0.25">
      <c r="A3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>
        <v>19</v>
      </c>
      <c r="J3" s="2">
        <v>20</v>
      </c>
      <c r="K3" s="2" t="s">
        <v>7</v>
      </c>
      <c r="L3" s="2">
        <v>23</v>
      </c>
      <c r="M3" s="2">
        <v>24</v>
      </c>
      <c r="N3" s="2">
        <v>25</v>
      </c>
      <c r="O3" s="2">
        <v>26</v>
      </c>
      <c r="P3" s="2" t="s">
        <v>8</v>
      </c>
      <c r="Q3" s="2">
        <v>29</v>
      </c>
      <c r="R3" s="2" t="s">
        <v>9</v>
      </c>
      <c r="S3" s="2" t="s">
        <v>10</v>
      </c>
      <c r="T3" s="2" t="s">
        <v>11</v>
      </c>
      <c r="U3" s="2" t="s">
        <v>12</v>
      </c>
      <c r="V3" s="2" t="s">
        <v>13</v>
      </c>
      <c r="W3" s="2">
        <v>50</v>
      </c>
      <c r="X3" s="2">
        <v>51</v>
      </c>
      <c r="Y3" s="2">
        <v>52</v>
      </c>
      <c r="Z3" s="2" t="s">
        <v>14</v>
      </c>
      <c r="AA3" s="2">
        <v>60</v>
      </c>
      <c r="AB3" s="2">
        <v>61</v>
      </c>
      <c r="AC3" s="2">
        <v>62</v>
      </c>
      <c r="AD3" s="2">
        <v>63</v>
      </c>
      <c r="AE3" s="2">
        <v>64</v>
      </c>
      <c r="AF3" s="2" t="s">
        <v>15</v>
      </c>
      <c r="AG3" s="2">
        <v>70</v>
      </c>
      <c r="AH3" s="2" t="s">
        <v>16</v>
      </c>
      <c r="AI3" s="2" t="s">
        <v>17</v>
      </c>
      <c r="AJ3" s="2" t="s">
        <v>18</v>
      </c>
      <c r="AK3" s="2" t="s">
        <v>19</v>
      </c>
      <c r="AL3" s="2" t="s">
        <v>20</v>
      </c>
      <c r="AM3" s="2" t="s">
        <v>21</v>
      </c>
    </row>
    <row r="4" spans="1:47" ht="90.75" x14ac:dyDescent="0.25">
      <c r="A4" s="3" t="s">
        <v>22</v>
      </c>
      <c r="B4" s="4"/>
      <c r="C4" s="5"/>
      <c r="E4" s="6" t="s">
        <v>23</v>
      </c>
      <c r="F4" s="6" t="s">
        <v>24</v>
      </c>
      <c r="G4" s="6" t="s">
        <v>25</v>
      </c>
      <c r="H4" s="6" t="s">
        <v>26</v>
      </c>
      <c r="I4" s="6" t="s">
        <v>27</v>
      </c>
      <c r="J4" s="6" t="s">
        <v>28</v>
      </c>
      <c r="K4" s="6" t="s">
        <v>29</v>
      </c>
      <c r="L4" s="6" t="s">
        <v>30</v>
      </c>
      <c r="M4" s="6" t="s">
        <v>31</v>
      </c>
      <c r="N4" s="6" t="s">
        <v>32</v>
      </c>
      <c r="O4" s="6" t="s">
        <v>33</v>
      </c>
      <c r="P4" s="6" t="s">
        <v>34</v>
      </c>
      <c r="Q4" s="6" t="s">
        <v>35</v>
      </c>
      <c r="R4" s="6" t="s">
        <v>36</v>
      </c>
      <c r="S4" s="6" t="s">
        <v>37</v>
      </c>
      <c r="T4" s="6" t="s">
        <v>38</v>
      </c>
      <c r="U4" s="6" t="s">
        <v>39</v>
      </c>
      <c r="V4" s="6" t="s">
        <v>40</v>
      </c>
      <c r="W4" s="6" t="s">
        <v>41</v>
      </c>
      <c r="X4" s="6" t="s">
        <v>42</v>
      </c>
      <c r="Y4" s="6" t="s">
        <v>43</v>
      </c>
      <c r="Z4" s="6" t="s">
        <v>44</v>
      </c>
      <c r="AA4" s="6" t="s">
        <v>45</v>
      </c>
      <c r="AB4" s="6" t="s">
        <v>46</v>
      </c>
      <c r="AC4" s="6" t="s">
        <v>47</v>
      </c>
      <c r="AD4" s="6" t="s">
        <v>48</v>
      </c>
      <c r="AE4" s="6" t="s">
        <v>49</v>
      </c>
      <c r="AF4" s="6" t="s">
        <v>50</v>
      </c>
      <c r="AG4" s="6" t="s">
        <v>51</v>
      </c>
      <c r="AH4" s="6" t="s">
        <v>52</v>
      </c>
      <c r="AI4" s="6" t="s">
        <v>53</v>
      </c>
      <c r="AJ4" s="6" t="s">
        <v>54</v>
      </c>
      <c r="AK4" s="6" t="s">
        <v>55</v>
      </c>
      <c r="AL4" s="6" t="s">
        <v>56</v>
      </c>
      <c r="AM4" s="6" t="s">
        <v>57</v>
      </c>
      <c r="AN4" s="7" t="s">
        <v>58</v>
      </c>
      <c r="AO4" s="7" t="s">
        <v>59</v>
      </c>
      <c r="AP4" s="7" t="s">
        <v>60</v>
      </c>
      <c r="AQ4" s="7" t="s">
        <v>61</v>
      </c>
      <c r="AR4" s="7" t="s">
        <v>62</v>
      </c>
      <c r="AS4" s="8" t="s">
        <v>63</v>
      </c>
      <c r="AT4" s="9" t="s">
        <v>64</v>
      </c>
    </row>
    <row r="5" spans="1:47" x14ac:dyDescent="0.25">
      <c r="A5" s="10"/>
      <c r="B5" s="10"/>
      <c r="C5" s="10"/>
      <c r="D5" s="10"/>
      <c r="E5" s="11" t="s">
        <v>65</v>
      </c>
      <c r="F5" s="11" t="s">
        <v>65</v>
      </c>
      <c r="G5" s="11" t="s">
        <v>65</v>
      </c>
      <c r="H5" s="11" t="s">
        <v>65</v>
      </c>
      <c r="I5" s="11" t="s">
        <v>65</v>
      </c>
      <c r="J5" s="11" t="s">
        <v>65</v>
      </c>
      <c r="K5" s="11" t="s">
        <v>65</v>
      </c>
      <c r="L5" s="11" t="s">
        <v>65</v>
      </c>
      <c r="M5" s="11" t="s">
        <v>65</v>
      </c>
      <c r="N5" s="11" t="s">
        <v>65</v>
      </c>
      <c r="O5" s="11" t="s">
        <v>65</v>
      </c>
      <c r="P5" s="11" t="s">
        <v>65</v>
      </c>
      <c r="Q5" s="11" t="s">
        <v>65</v>
      </c>
      <c r="R5" s="11" t="s">
        <v>65</v>
      </c>
      <c r="S5" s="11" t="s">
        <v>65</v>
      </c>
      <c r="T5" s="11" t="s">
        <v>65</v>
      </c>
      <c r="U5" s="11" t="s">
        <v>65</v>
      </c>
      <c r="V5" s="11" t="s">
        <v>65</v>
      </c>
      <c r="W5" s="11" t="s">
        <v>65</v>
      </c>
      <c r="X5" s="11" t="s">
        <v>65</v>
      </c>
      <c r="Y5" s="11" t="s">
        <v>65</v>
      </c>
      <c r="Z5" s="11" t="s">
        <v>65</v>
      </c>
      <c r="AA5" s="11" t="s">
        <v>65</v>
      </c>
      <c r="AB5" s="11" t="s">
        <v>65</v>
      </c>
      <c r="AC5" s="11" t="s">
        <v>65</v>
      </c>
      <c r="AD5" s="11" t="s">
        <v>65</v>
      </c>
      <c r="AE5" s="11" t="s">
        <v>65</v>
      </c>
      <c r="AF5" s="11" t="s">
        <v>65</v>
      </c>
      <c r="AG5" s="11" t="s">
        <v>65</v>
      </c>
      <c r="AH5" s="11" t="s">
        <v>65</v>
      </c>
      <c r="AI5" s="11" t="s">
        <v>65</v>
      </c>
      <c r="AJ5" s="11" t="s">
        <v>65</v>
      </c>
      <c r="AK5" s="11" t="s">
        <v>65</v>
      </c>
      <c r="AL5" s="11" t="s">
        <v>65</v>
      </c>
      <c r="AM5" s="11" t="s">
        <v>65</v>
      </c>
      <c r="AN5" s="11" t="s">
        <v>65</v>
      </c>
      <c r="AO5" s="11" t="s">
        <v>65</v>
      </c>
      <c r="AP5" s="11" t="s">
        <v>65</v>
      </c>
      <c r="AQ5" s="11" t="s">
        <v>65</v>
      </c>
      <c r="AR5" s="11" t="s">
        <v>65</v>
      </c>
      <c r="AS5" s="11" t="s">
        <v>65</v>
      </c>
      <c r="AT5" s="11" t="s">
        <v>65</v>
      </c>
    </row>
    <row r="6" spans="1:47" x14ac:dyDescent="0.25">
      <c r="A6" s="10"/>
      <c r="B6" s="10"/>
      <c r="C6" s="10"/>
      <c r="D6" s="10"/>
      <c r="E6" s="12" t="s">
        <v>66</v>
      </c>
      <c r="F6" s="12" t="s">
        <v>67</v>
      </c>
      <c r="G6" s="12" t="s">
        <v>68</v>
      </c>
      <c r="H6" s="12" t="s">
        <v>69</v>
      </c>
      <c r="I6" s="12" t="s">
        <v>70</v>
      </c>
      <c r="J6" s="12" t="s">
        <v>71</v>
      </c>
      <c r="K6" s="12" t="s">
        <v>72</v>
      </c>
      <c r="L6" s="12" t="s">
        <v>73</v>
      </c>
      <c r="M6" s="12" t="s">
        <v>74</v>
      </c>
      <c r="N6" s="12" t="s">
        <v>75</v>
      </c>
      <c r="O6" s="12" t="s">
        <v>76</v>
      </c>
      <c r="P6" s="12" t="s">
        <v>77</v>
      </c>
      <c r="Q6" s="12" t="s">
        <v>78</v>
      </c>
      <c r="R6" s="12" t="s">
        <v>79</v>
      </c>
      <c r="S6" s="12" t="s">
        <v>80</v>
      </c>
      <c r="T6" s="12" t="s">
        <v>81</v>
      </c>
      <c r="U6" s="12" t="s">
        <v>82</v>
      </c>
      <c r="V6" s="12" t="s">
        <v>83</v>
      </c>
      <c r="W6" s="12" t="s">
        <v>84</v>
      </c>
      <c r="X6" s="12" t="s">
        <v>85</v>
      </c>
      <c r="Y6" s="12" t="s">
        <v>86</v>
      </c>
      <c r="Z6" s="12" t="s">
        <v>87</v>
      </c>
      <c r="AA6" s="12" t="s">
        <v>88</v>
      </c>
      <c r="AB6" s="12" t="s">
        <v>89</v>
      </c>
      <c r="AC6" s="12" t="s">
        <v>90</v>
      </c>
      <c r="AD6" s="12" t="s">
        <v>91</v>
      </c>
      <c r="AE6" s="12" t="s">
        <v>92</v>
      </c>
      <c r="AF6" s="12" t="s">
        <v>93</v>
      </c>
      <c r="AG6" s="12" t="s">
        <v>94</v>
      </c>
      <c r="AH6" s="12" t="s">
        <v>95</v>
      </c>
      <c r="AI6" s="12" t="s">
        <v>96</v>
      </c>
      <c r="AJ6" s="12" t="s">
        <v>97</v>
      </c>
      <c r="AK6" s="12" t="s">
        <v>98</v>
      </c>
      <c r="AL6" s="12" t="s">
        <v>99</v>
      </c>
      <c r="AM6" s="12" t="s">
        <v>100</v>
      </c>
      <c r="AN6" s="13" t="s">
        <v>101</v>
      </c>
      <c r="AO6" s="13" t="s">
        <v>102</v>
      </c>
      <c r="AP6" s="13" t="s">
        <v>103</v>
      </c>
      <c r="AQ6" s="13" t="s">
        <v>104</v>
      </c>
      <c r="AR6" s="13" t="s">
        <v>105</v>
      </c>
      <c r="AS6" s="14" t="s">
        <v>106</v>
      </c>
      <c r="AT6" s="15"/>
      <c r="AU6" s="13"/>
    </row>
    <row r="7" spans="1:47" x14ac:dyDescent="0.25">
      <c r="A7" s="16" t="s">
        <v>3</v>
      </c>
      <c r="B7" s="17" t="s">
        <v>23</v>
      </c>
      <c r="C7" s="18" t="s">
        <v>65</v>
      </c>
      <c r="D7" s="19" t="s">
        <v>66</v>
      </c>
      <c r="E7" s="20">
        <v>25764.626922362299</v>
      </c>
      <c r="F7" s="20">
        <v>0.63545532792630821</v>
      </c>
      <c r="G7" s="20">
        <v>44203.936087847142</v>
      </c>
      <c r="H7" s="20">
        <v>6877.2750930670045</v>
      </c>
      <c r="I7" s="20">
        <v>1458.2087192630481</v>
      </c>
      <c r="J7" s="20">
        <v>2074.53892009737</v>
      </c>
      <c r="K7" s="20">
        <v>586.02424251755872</v>
      </c>
      <c r="L7" s="20">
        <v>21.022399647077627</v>
      </c>
      <c r="M7" s="20">
        <v>623.7937708838939</v>
      </c>
      <c r="N7" s="20">
        <v>1501.732308669759</v>
      </c>
      <c r="O7" s="20">
        <v>6.118916073894173</v>
      </c>
      <c r="P7" s="20">
        <v>21.397746020180719</v>
      </c>
      <c r="Q7" s="20">
        <v>20.752426028531339</v>
      </c>
      <c r="R7" s="20">
        <v>12.971882211721706</v>
      </c>
      <c r="S7" s="20">
        <v>20.464092560470679</v>
      </c>
      <c r="T7" s="20">
        <v>237.82250277325713</v>
      </c>
      <c r="U7" s="20">
        <v>10.853125996910766</v>
      </c>
      <c r="V7" s="20">
        <v>5419.3493648338117</v>
      </c>
      <c r="W7" s="20">
        <v>4.6296257253769742E-2</v>
      </c>
      <c r="X7" s="20">
        <v>0.35970030024811389</v>
      </c>
      <c r="Y7" s="20">
        <v>0.5873721849851401</v>
      </c>
      <c r="Z7" s="20">
        <v>10746.528346897274</v>
      </c>
      <c r="AA7" s="20">
        <v>2850.8371414441262</v>
      </c>
      <c r="AB7" s="20">
        <v>2.2325194418364189</v>
      </c>
      <c r="AC7" s="20">
        <v>0.10618375384279662</v>
      </c>
      <c r="AD7" s="20">
        <v>0.19563335979558844</v>
      </c>
      <c r="AE7" s="20">
        <v>0.7504770952762676</v>
      </c>
      <c r="AF7" s="20">
        <v>0.6999936301584917</v>
      </c>
      <c r="AG7" s="20">
        <v>0.70232904334013624</v>
      </c>
      <c r="AH7" s="20">
        <v>13.844477908634419</v>
      </c>
      <c r="AI7" s="20">
        <v>0</v>
      </c>
      <c r="AJ7" s="20">
        <v>159.44635545286391</v>
      </c>
      <c r="AK7" s="20">
        <v>69.317522058417595</v>
      </c>
      <c r="AL7" s="20">
        <v>6.4858104001427392</v>
      </c>
      <c r="AM7" s="20">
        <v>0.51473628255650716</v>
      </c>
      <c r="AN7" s="20">
        <v>161517.17441382166</v>
      </c>
      <c r="AO7" s="20">
        <v>0</v>
      </c>
      <c r="AP7" s="20">
        <v>1833.7299494988392</v>
      </c>
      <c r="AQ7" s="20">
        <v>480.39302340726061</v>
      </c>
      <c r="AR7" s="20">
        <v>-1263.5241632744114</v>
      </c>
      <c r="AS7" s="20">
        <v>8213.3462948539491</v>
      </c>
      <c r="AT7" s="20">
        <v>273495.29839000001</v>
      </c>
    </row>
    <row r="8" spans="1:47" x14ac:dyDescent="0.25">
      <c r="A8" s="16" t="s">
        <v>4</v>
      </c>
      <c r="B8" s="17" t="s">
        <v>24</v>
      </c>
      <c r="C8" s="18" t="s">
        <v>65</v>
      </c>
      <c r="D8" s="19" t="s">
        <v>67</v>
      </c>
      <c r="E8" s="20">
        <v>4.3179999999999996E-2</v>
      </c>
      <c r="F8" s="20">
        <v>38.382302362237319</v>
      </c>
      <c r="G8" s="20">
        <v>62.543389892362761</v>
      </c>
      <c r="H8" s="20">
        <v>61.778639739892327</v>
      </c>
      <c r="I8" s="20">
        <v>2.1343799999999997</v>
      </c>
      <c r="J8" s="20">
        <v>42.001859999999994</v>
      </c>
      <c r="K8" s="20">
        <v>112.15312999999999</v>
      </c>
      <c r="L8" s="20">
        <v>14367.910363600422</v>
      </c>
      <c r="M8" s="20">
        <v>381.505193473421</v>
      </c>
      <c r="N8" s="20">
        <v>11.745359683035224</v>
      </c>
      <c r="O8" s="20">
        <v>891.52203789513408</v>
      </c>
      <c r="P8" s="20">
        <v>8844.2055901402728</v>
      </c>
      <c r="Q8" s="20">
        <v>20.412459293126066</v>
      </c>
      <c r="R8" s="20">
        <v>11.504207236784939</v>
      </c>
      <c r="S8" s="20">
        <v>41.943870300672266</v>
      </c>
      <c r="T8" s="20">
        <v>0.70932999999999991</v>
      </c>
      <c r="U8" s="20">
        <v>3540.3978855500741</v>
      </c>
      <c r="V8" s="20">
        <v>0</v>
      </c>
      <c r="W8" s="20">
        <v>0</v>
      </c>
      <c r="X8" s="20">
        <v>0</v>
      </c>
      <c r="Y8" s="20">
        <v>0</v>
      </c>
      <c r="Z8" s="20">
        <v>5.6144099999999995</v>
      </c>
      <c r="AA8" s="20">
        <v>8.1439599999999981</v>
      </c>
      <c r="AB8" s="20">
        <v>0</v>
      </c>
      <c r="AC8" s="20">
        <v>1.2383233242042576E-3</v>
      </c>
      <c r="AD8" s="20">
        <v>2.3368359505144863E-3</v>
      </c>
      <c r="AE8" s="20">
        <v>0</v>
      </c>
      <c r="AF8" s="20">
        <v>0</v>
      </c>
      <c r="AG8" s="20">
        <v>4.9019999999999994E-2</v>
      </c>
      <c r="AH8" s="20">
        <v>0.9549399999999999</v>
      </c>
      <c r="AI8" s="20">
        <v>0</v>
      </c>
      <c r="AJ8" s="20">
        <v>0</v>
      </c>
      <c r="AK8" s="20">
        <v>0</v>
      </c>
      <c r="AL8" s="20">
        <v>0.47308999999999996</v>
      </c>
      <c r="AM8" s="20">
        <v>3.7549999999999993E-2</v>
      </c>
      <c r="AN8" s="20">
        <v>178.68422436096677</v>
      </c>
      <c r="AO8" s="20">
        <v>0</v>
      </c>
      <c r="AP8" s="20">
        <v>43.179256271896577</v>
      </c>
      <c r="AQ8" s="20">
        <v>0</v>
      </c>
      <c r="AR8" s="20">
        <v>5383.4561163002791</v>
      </c>
      <c r="AS8" s="20">
        <v>7274.2996087402162</v>
      </c>
      <c r="AT8" s="20">
        <v>41325.788930000002</v>
      </c>
    </row>
    <row r="9" spans="1:47" x14ac:dyDescent="0.25">
      <c r="A9" s="16" t="s">
        <v>5</v>
      </c>
      <c r="B9" s="17" t="s">
        <v>25</v>
      </c>
      <c r="C9" s="18" t="s">
        <v>65</v>
      </c>
      <c r="D9" s="19" t="s">
        <v>68</v>
      </c>
      <c r="E9" s="20">
        <v>1301.7969884896515</v>
      </c>
      <c r="F9" s="20">
        <v>73.112155683851512</v>
      </c>
      <c r="G9" s="20">
        <v>14333.063529680878</v>
      </c>
      <c r="H9" s="20">
        <v>327.60474131706127</v>
      </c>
      <c r="I9" s="20">
        <v>24.893897466066882</v>
      </c>
      <c r="J9" s="20">
        <v>23.683361538310038</v>
      </c>
      <c r="K9" s="20">
        <v>118.02421178985099</v>
      </c>
      <c r="L9" s="20">
        <v>203.8969289835976</v>
      </c>
      <c r="M9" s="20">
        <v>2035.2157116400567</v>
      </c>
      <c r="N9" s="20">
        <v>482.79091173170423</v>
      </c>
      <c r="O9" s="20">
        <v>66.246892732245243</v>
      </c>
      <c r="P9" s="20">
        <v>243.14092925891856</v>
      </c>
      <c r="Q9" s="20">
        <v>62.727889156963045</v>
      </c>
      <c r="R9" s="20">
        <v>120.27217362193235</v>
      </c>
      <c r="S9" s="20">
        <v>115.26148477917955</v>
      </c>
      <c r="T9" s="20">
        <v>103.82930720464671</v>
      </c>
      <c r="U9" s="20">
        <v>87.515745949938761</v>
      </c>
      <c r="V9" s="20">
        <v>300.19226567305009</v>
      </c>
      <c r="W9" s="20">
        <v>0.17246640298729402</v>
      </c>
      <c r="X9" s="20">
        <v>1.3399535247103409</v>
      </c>
      <c r="Y9" s="20">
        <v>2.1880497222375754</v>
      </c>
      <c r="Z9" s="20">
        <v>4938.6973926337014</v>
      </c>
      <c r="AA9" s="20">
        <v>135.91739083650046</v>
      </c>
      <c r="AB9" s="20">
        <v>20.816099272279594</v>
      </c>
      <c r="AC9" s="20">
        <v>7.4992805837168364</v>
      </c>
      <c r="AD9" s="20">
        <v>7.8187391875614178</v>
      </c>
      <c r="AE9" s="20">
        <v>7.2912375814287902</v>
      </c>
      <c r="AF9" s="20">
        <v>22.614939316240381</v>
      </c>
      <c r="AG9" s="20">
        <v>0.39607134002558286</v>
      </c>
      <c r="AH9" s="20">
        <v>7.6090738757430181</v>
      </c>
      <c r="AI9" s="20">
        <v>0</v>
      </c>
      <c r="AJ9" s="20">
        <v>5.193432999514692</v>
      </c>
      <c r="AK9" s="20">
        <v>267.12079663433389</v>
      </c>
      <c r="AL9" s="20">
        <v>4.9877651273620032</v>
      </c>
      <c r="AM9" s="20">
        <v>0.39584694110965074</v>
      </c>
      <c r="AN9" s="20">
        <v>90190.304051288913</v>
      </c>
      <c r="AO9" s="20">
        <v>0</v>
      </c>
      <c r="AP9" s="20">
        <v>1392.9126108924752</v>
      </c>
      <c r="AQ9" s="20">
        <v>120.43328714209042</v>
      </c>
      <c r="AR9" s="20">
        <v>2790.565818625596</v>
      </c>
      <c r="AS9" s="20">
        <v>7159.7308493735709</v>
      </c>
      <c r="AT9" s="20">
        <v>127107.27428</v>
      </c>
    </row>
    <row r="10" spans="1:47" x14ac:dyDescent="0.25">
      <c r="A10" s="16" t="s">
        <v>6</v>
      </c>
      <c r="B10" s="17" t="s">
        <v>26</v>
      </c>
      <c r="C10" s="18" t="s">
        <v>65</v>
      </c>
      <c r="D10" s="19" t="s">
        <v>69</v>
      </c>
      <c r="E10" s="20">
        <v>656.03520920421386</v>
      </c>
      <c r="F10" s="20">
        <v>25.36360523430892</v>
      </c>
      <c r="G10" s="20">
        <v>611.31463891637702</v>
      </c>
      <c r="H10" s="20">
        <v>19445.762663555517</v>
      </c>
      <c r="I10" s="20">
        <v>119.83561671048307</v>
      </c>
      <c r="J10" s="20">
        <v>18.187836106857102</v>
      </c>
      <c r="K10" s="20">
        <v>114.87893829406323</v>
      </c>
      <c r="L10" s="20">
        <v>117.93694123905286</v>
      </c>
      <c r="M10" s="20">
        <v>671.45888998355758</v>
      </c>
      <c r="N10" s="20">
        <v>459.88286953493434</v>
      </c>
      <c r="O10" s="20">
        <v>164.5219180177551</v>
      </c>
      <c r="P10" s="20">
        <v>167.82025962743566</v>
      </c>
      <c r="Q10" s="20">
        <v>156.45718265842797</v>
      </c>
      <c r="R10" s="20">
        <v>231.9494111545977</v>
      </c>
      <c r="S10" s="20">
        <v>156.06025863271756</v>
      </c>
      <c r="T10" s="20">
        <v>316.51742762100531</v>
      </c>
      <c r="U10" s="20">
        <v>38.795262960504076</v>
      </c>
      <c r="V10" s="20">
        <v>549.08834473068509</v>
      </c>
      <c r="W10" s="20">
        <v>8.9538009619262411</v>
      </c>
      <c r="X10" s="20">
        <v>69.565334651176499</v>
      </c>
      <c r="Y10" s="20">
        <v>113.59532913898869</v>
      </c>
      <c r="Z10" s="20">
        <v>42.982717122020816</v>
      </c>
      <c r="AA10" s="20">
        <v>431.19516132484023</v>
      </c>
      <c r="AB10" s="20">
        <v>7.3717323819139828</v>
      </c>
      <c r="AC10" s="20">
        <v>4.7592586925853082</v>
      </c>
      <c r="AD10" s="20">
        <v>13.468114277649329</v>
      </c>
      <c r="AE10" s="20">
        <v>13.883269773129946</v>
      </c>
      <c r="AF10" s="20">
        <v>53.758057056395828</v>
      </c>
      <c r="AG10" s="20">
        <v>1.3322862993538684</v>
      </c>
      <c r="AH10" s="20">
        <v>118.3566431930023</v>
      </c>
      <c r="AI10" s="20">
        <v>0</v>
      </c>
      <c r="AJ10" s="20">
        <v>84.339794635476991</v>
      </c>
      <c r="AK10" s="20">
        <v>106.390879380546</v>
      </c>
      <c r="AL10" s="20">
        <v>11.473224609344472</v>
      </c>
      <c r="AM10" s="20">
        <v>0.91054917266577695</v>
      </c>
      <c r="AN10" s="20">
        <v>43220.89628174682</v>
      </c>
      <c r="AO10" s="20">
        <v>0</v>
      </c>
      <c r="AP10" s="20">
        <v>1249.9866557295547</v>
      </c>
      <c r="AQ10" s="20">
        <v>217.5774187533097</v>
      </c>
      <c r="AR10" s="20">
        <v>737.23029760235522</v>
      </c>
      <c r="AS10" s="20">
        <v>19156.048239314507</v>
      </c>
      <c r="AT10" s="20">
        <v>89685.942320000002</v>
      </c>
    </row>
    <row r="11" spans="1:47" x14ac:dyDescent="0.25">
      <c r="A11" s="16">
        <v>19</v>
      </c>
      <c r="B11" s="17" t="s">
        <v>27</v>
      </c>
      <c r="C11" s="18" t="s">
        <v>65</v>
      </c>
      <c r="D11" s="19" t="s">
        <v>70</v>
      </c>
      <c r="E11" s="20">
        <v>7.724649770510946</v>
      </c>
      <c r="F11" s="20">
        <v>3.1693851918524572</v>
      </c>
      <c r="G11" s="20">
        <v>75.203091484733534</v>
      </c>
      <c r="H11" s="20">
        <v>286.89507427940225</v>
      </c>
      <c r="I11" s="20">
        <v>2247.5073113214535</v>
      </c>
      <c r="J11" s="20">
        <v>12.821847847028991</v>
      </c>
      <c r="K11" s="20">
        <v>10.951795952864837</v>
      </c>
      <c r="L11" s="20">
        <v>12.619146039455561</v>
      </c>
      <c r="M11" s="20">
        <v>115.75230074427493</v>
      </c>
      <c r="N11" s="20">
        <v>195.85330406680328</v>
      </c>
      <c r="O11" s="20">
        <v>39.473863315997953</v>
      </c>
      <c r="P11" s="20">
        <v>32.878601595395352</v>
      </c>
      <c r="Q11" s="20">
        <v>30.415576955980946</v>
      </c>
      <c r="R11" s="20">
        <v>110.30665162522409</v>
      </c>
      <c r="S11" s="20">
        <v>301.45248137719869</v>
      </c>
      <c r="T11" s="20">
        <v>118.45798635966666</v>
      </c>
      <c r="U11" s="20">
        <v>2.0761327795482036</v>
      </c>
      <c r="V11" s="20">
        <v>7.7140939224389218</v>
      </c>
      <c r="W11" s="20">
        <v>0.2361192851436435</v>
      </c>
      <c r="X11" s="20">
        <v>1.8345047564861348</v>
      </c>
      <c r="Y11" s="20">
        <v>2.9956116310217116</v>
      </c>
      <c r="Z11" s="20">
        <v>2.2229692915627282</v>
      </c>
      <c r="AA11" s="20">
        <v>293.92990737780048</v>
      </c>
      <c r="AB11" s="20">
        <v>1.8960891521283605</v>
      </c>
      <c r="AC11" s="20">
        <v>10.502357007801814</v>
      </c>
      <c r="AD11" s="20">
        <v>6.552887602879566</v>
      </c>
      <c r="AE11" s="20">
        <v>1.6392499712665183</v>
      </c>
      <c r="AF11" s="20">
        <v>3.7413154922323142</v>
      </c>
      <c r="AG11" s="20">
        <v>2.9430512080717508E-2</v>
      </c>
      <c r="AH11" s="20">
        <v>0.54393740445010264</v>
      </c>
      <c r="AI11" s="20">
        <v>0</v>
      </c>
      <c r="AJ11" s="20">
        <v>0.85183549867642139</v>
      </c>
      <c r="AK11" s="20">
        <v>0.87971914662519024</v>
      </c>
      <c r="AL11" s="20">
        <v>0.11104345970216327</v>
      </c>
      <c r="AM11" s="20">
        <v>8.8126787701104312E-3</v>
      </c>
      <c r="AN11" s="20">
        <v>3804.706726668087</v>
      </c>
      <c r="AO11" s="20">
        <v>0</v>
      </c>
      <c r="AP11" s="20">
        <v>16.269543511228861</v>
      </c>
      <c r="AQ11" s="20">
        <v>98.402212756410478</v>
      </c>
      <c r="AR11" s="20">
        <v>28.055018942580482</v>
      </c>
      <c r="AS11" s="20">
        <v>1601.8859332232405</v>
      </c>
      <c r="AT11" s="20">
        <v>9488.5685200000007</v>
      </c>
    </row>
    <row r="12" spans="1:47" x14ac:dyDescent="0.25">
      <c r="A12" s="16">
        <v>20</v>
      </c>
      <c r="B12" s="17" t="s">
        <v>28</v>
      </c>
      <c r="C12" s="18" t="s">
        <v>65</v>
      </c>
      <c r="D12" s="19" t="s">
        <v>71</v>
      </c>
      <c r="E12" s="20">
        <v>36.361187079563365</v>
      </c>
      <c r="F12" s="20">
        <v>127.55179375473401</v>
      </c>
      <c r="G12" s="20">
        <v>941.76478743538905</v>
      </c>
      <c r="H12" s="20">
        <v>380.50132752727683</v>
      </c>
      <c r="I12" s="20">
        <v>20.567125901140464</v>
      </c>
      <c r="J12" s="20">
        <v>276.99715987078201</v>
      </c>
      <c r="K12" s="20">
        <v>444.94917442155031</v>
      </c>
      <c r="L12" s="20">
        <v>105.49359405110098</v>
      </c>
      <c r="M12" s="20">
        <v>740.436935709306</v>
      </c>
      <c r="N12" s="20">
        <v>169.14826183477501</v>
      </c>
      <c r="O12" s="20">
        <v>349.69271884931823</v>
      </c>
      <c r="P12" s="20">
        <v>258.58848874796439</v>
      </c>
      <c r="Q12" s="20">
        <v>372.48510597068366</v>
      </c>
      <c r="R12" s="20">
        <v>199.1122417798581</v>
      </c>
      <c r="S12" s="20">
        <v>210.75691141737406</v>
      </c>
      <c r="T12" s="20">
        <v>417.88732364202525</v>
      </c>
      <c r="U12" s="20">
        <v>7.8172544812583205</v>
      </c>
      <c r="V12" s="20">
        <v>3950.6944504376038</v>
      </c>
      <c r="W12" s="20">
        <v>1.6490879288595557</v>
      </c>
      <c r="X12" s="20">
        <v>12.812377762726564</v>
      </c>
      <c r="Y12" s="20">
        <v>20.921720353594019</v>
      </c>
      <c r="Z12" s="20">
        <v>6.3803539627286554</v>
      </c>
      <c r="AA12" s="20">
        <v>130.72423575480727</v>
      </c>
      <c r="AB12" s="20">
        <v>1.0899219240515932</v>
      </c>
      <c r="AC12" s="20">
        <v>4.4507449143513167</v>
      </c>
      <c r="AD12" s="20">
        <v>22.882120836874591</v>
      </c>
      <c r="AE12" s="20">
        <v>2.3319911434321465</v>
      </c>
      <c r="AF12" s="20">
        <v>5.3018864117088018</v>
      </c>
      <c r="AG12" s="20">
        <v>8.6341202023067387E-2</v>
      </c>
      <c r="AH12" s="20">
        <v>1.0381816369662509</v>
      </c>
      <c r="AI12" s="20">
        <v>0</v>
      </c>
      <c r="AJ12" s="20">
        <v>0.3767643341270801</v>
      </c>
      <c r="AK12" s="20">
        <v>3.9512770792430514</v>
      </c>
      <c r="AL12" s="20">
        <v>0.32119746127501064</v>
      </c>
      <c r="AM12" s="20">
        <v>2.5489063440879964E-2</v>
      </c>
      <c r="AN12" s="20">
        <v>467.08306541016702</v>
      </c>
      <c r="AO12" s="20">
        <v>0</v>
      </c>
      <c r="AP12" s="20">
        <v>7.385413091301956</v>
      </c>
      <c r="AQ12" s="20">
        <v>128.27104292507778</v>
      </c>
      <c r="AR12" s="20">
        <v>-588.77352933358873</v>
      </c>
      <c r="AS12" s="20">
        <v>1817.8671232251236</v>
      </c>
      <c r="AT12" s="20">
        <v>11056.98265</v>
      </c>
    </row>
    <row r="13" spans="1:47" x14ac:dyDescent="0.25">
      <c r="A13" s="16" t="s">
        <v>7</v>
      </c>
      <c r="B13" s="17" t="s">
        <v>29</v>
      </c>
      <c r="C13" s="18" t="s">
        <v>65</v>
      </c>
      <c r="D13" s="19" t="s">
        <v>72</v>
      </c>
      <c r="E13" s="20">
        <v>39.30794588608979</v>
      </c>
      <c r="F13" s="20">
        <v>24.894446347733137</v>
      </c>
      <c r="G13" s="20">
        <v>1460.4068295397765</v>
      </c>
      <c r="H13" s="20">
        <v>422.46483696878096</v>
      </c>
      <c r="I13" s="20">
        <v>15.090274956493674</v>
      </c>
      <c r="J13" s="20">
        <v>207.26125420343413</v>
      </c>
      <c r="K13" s="20">
        <v>4739.5852171677561</v>
      </c>
      <c r="L13" s="20">
        <v>69.346872680886364</v>
      </c>
      <c r="M13" s="20">
        <v>530.99793128211581</v>
      </c>
      <c r="N13" s="20">
        <v>182.21182195537361</v>
      </c>
      <c r="O13" s="20">
        <v>299.15355701959595</v>
      </c>
      <c r="P13" s="20">
        <v>229.79621693326158</v>
      </c>
      <c r="Q13" s="20">
        <v>155.90368067718731</v>
      </c>
      <c r="R13" s="20">
        <v>214.67115906871797</v>
      </c>
      <c r="S13" s="20">
        <v>97.206569389196147</v>
      </c>
      <c r="T13" s="20">
        <v>231.01794067188547</v>
      </c>
      <c r="U13" s="20">
        <v>224.30474327931233</v>
      </c>
      <c r="V13" s="20">
        <v>345.81974958181451</v>
      </c>
      <c r="W13" s="20">
        <v>68.247861430129504</v>
      </c>
      <c r="X13" s="20">
        <v>530.24246585923083</v>
      </c>
      <c r="Y13" s="20">
        <v>865.84880151754624</v>
      </c>
      <c r="Z13" s="20">
        <v>69.566410892471211</v>
      </c>
      <c r="AA13" s="20">
        <v>1096.0657594236043</v>
      </c>
      <c r="AB13" s="20">
        <v>3.3798351484099731</v>
      </c>
      <c r="AC13" s="20">
        <v>7.2382924578188472</v>
      </c>
      <c r="AD13" s="20">
        <v>627.20753936995379</v>
      </c>
      <c r="AE13" s="20">
        <v>214.86899063938114</v>
      </c>
      <c r="AF13" s="20">
        <v>1229.9821734695145</v>
      </c>
      <c r="AG13" s="20">
        <v>4.0368664745754037</v>
      </c>
      <c r="AH13" s="20">
        <v>200.60364005011212</v>
      </c>
      <c r="AI13" s="20">
        <v>0</v>
      </c>
      <c r="AJ13" s="20">
        <v>79.745234843999413</v>
      </c>
      <c r="AK13" s="20">
        <v>169.27194613969829</v>
      </c>
      <c r="AL13" s="20">
        <v>27.498867300864426</v>
      </c>
      <c r="AM13" s="20">
        <v>2.1823862378038466</v>
      </c>
      <c r="AN13" s="20">
        <v>3429.4918345133015</v>
      </c>
      <c r="AO13" s="20">
        <v>0</v>
      </c>
      <c r="AP13" s="20">
        <v>1463.6229280416248</v>
      </c>
      <c r="AQ13" s="20">
        <v>31.69199674571712</v>
      </c>
      <c r="AR13" s="20">
        <v>11.582361538556636</v>
      </c>
      <c r="AS13" s="20">
        <v>607.83402029632612</v>
      </c>
      <c r="AT13" s="20">
        <v>20229.651259999999</v>
      </c>
    </row>
    <row r="14" spans="1:47" x14ac:dyDescent="0.25">
      <c r="A14" s="16">
        <v>23</v>
      </c>
      <c r="B14" s="17" t="s">
        <v>30</v>
      </c>
      <c r="C14" s="18" t="s">
        <v>65</v>
      </c>
      <c r="D14" s="19" t="s">
        <v>73</v>
      </c>
      <c r="E14" s="20">
        <v>3153.8731870177457</v>
      </c>
      <c r="F14" s="20">
        <v>576.08867227764176</v>
      </c>
      <c r="G14" s="20">
        <v>1579.725694018781</v>
      </c>
      <c r="H14" s="20">
        <v>1320.2766370704849</v>
      </c>
      <c r="I14" s="20">
        <v>79.87688193888377</v>
      </c>
      <c r="J14" s="20">
        <v>81.893036037101027</v>
      </c>
      <c r="K14" s="20">
        <v>363.40725058976949</v>
      </c>
      <c r="L14" s="20">
        <v>5700.129434581414</v>
      </c>
      <c r="M14" s="20">
        <v>4325.8354233367154</v>
      </c>
      <c r="N14" s="20">
        <v>573.5211744956348</v>
      </c>
      <c r="O14" s="20">
        <v>2411.6464597825102</v>
      </c>
      <c r="P14" s="20">
        <v>4114.6359082041263</v>
      </c>
      <c r="Q14" s="20">
        <v>464.83084048275413</v>
      </c>
      <c r="R14" s="20">
        <v>355.75828519364921</v>
      </c>
      <c r="S14" s="20">
        <v>495.80389019196406</v>
      </c>
      <c r="T14" s="20">
        <v>226.91714531375155</v>
      </c>
      <c r="U14" s="20">
        <v>5838.5065705239767</v>
      </c>
      <c r="V14" s="20">
        <v>9869.4032948778422</v>
      </c>
      <c r="W14" s="20">
        <v>61.117888616181311</v>
      </c>
      <c r="X14" s="20">
        <v>474.84714250510683</v>
      </c>
      <c r="Y14" s="20">
        <v>775.39205682734701</v>
      </c>
      <c r="Z14" s="20">
        <v>456.60996778875312</v>
      </c>
      <c r="AA14" s="20">
        <v>40379.422097627328</v>
      </c>
      <c r="AB14" s="20">
        <v>106.48016924649556</v>
      </c>
      <c r="AC14" s="20">
        <v>281.00736376740434</v>
      </c>
      <c r="AD14" s="20">
        <v>203.52466476396722</v>
      </c>
      <c r="AE14" s="20">
        <v>298.7989240515252</v>
      </c>
      <c r="AF14" s="20">
        <v>750.44850618705141</v>
      </c>
      <c r="AG14" s="20">
        <v>0.38790280386272791</v>
      </c>
      <c r="AH14" s="20">
        <v>8.1180567723208785</v>
      </c>
      <c r="AI14" s="20">
        <v>0</v>
      </c>
      <c r="AJ14" s="20">
        <v>209.39005874239018</v>
      </c>
      <c r="AK14" s="20">
        <v>213.43572916660958</v>
      </c>
      <c r="AL14" s="20">
        <v>11.678537985392227</v>
      </c>
      <c r="AM14" s="20">
        <v>0.92684748160131647</v>
      </c>
      <c r="AN14" s="20">
        <v>19057.582431199298</v>
      </c>
      <c r="AO14" s="20">
        <v>0</v>
      </c>
      <c r="AP14" s="20">
        <v>1260.7242407954011</v>
      </c>
      <c r="AQ14" s="20">
        <v>21.103471796488336</v>
      </c>
      <c r="AR14" s="20">
        <v>-2531.6956616871753</v>
      </c>
      <c r="AS14" s="20">
        <v>7690.3692876278546</v>
      </c>
      <c r="AT14" s="20">
        <v>111261.79947</v>
      </c>
    </row>
    <row r="15" spans="1:47" x14ac:dyDescent="0.25">
      <c r="A15" s="16">
        <v>24</v>
      </c>
      <c r="B15" s="17" t="s">
        <v>31</v>
      </c>
      <c r="C15" s="18" t="s">
        <v>65</v>
      </c>
      <c r="D15" s="19" t="s">
        <v>74</v>
      </c>
      <c r="E15" s="20">
        <v>4965.5423553502787</v>
      </c>
      <c r="F15" s="20">
        <v>837.47855193316377</v>
      </c>
      <c r="G15" s="20">
        <v>1968.7689719169725</v>
      </c>
      <c r="H15" s="20">
        <v>3649.8640598829934</v>
      </c>
      <c r="I15" s="20">
        <v>224.48021517828244</v>
      </c>
      <c r="J15" s="20">
        <v>225.52043135976464</v>
      </c>
      <c r="K15" s="20">
        <v>978.73667311132556</v>
      </c>
      <c r="L15" s="20">
        <v>1864.2165395874713</v>
      </c>
      <c r="M15" s="20">
        <v>19001.163160475822</v>
      </c>
      <c r="N15" s="20">
        <v>6196.5211865921929</v>
      </c>
      <c r="O15" s="20">
        <v>548.61040042540719</v>
      </c>
      <c r="P15" s="20">
        <v>1605.4088811815907</v>
      </c>
      <c r="Q15" s="20">
        <v>428.1552889109193</v>
      </c>
      <c r="R15" s="20">
        <v>1185.175416092191</v>
      </c>
      <c r="S15" s="20">
        <v>1019.3586375093869</v>
      </c>
      <c r="T15" s="20">
        <v>1137.2987007763945</v>
      </c>
      <c r="U15" s="20">
        <v>183.76814899351928</v>
      </c>
      <c r="V15" s="20">
        <v>2591.5220218312379</v>
      </c>
      <c r="W15" s="20">
        <v>0.97433782367424415</v>
      </c>
      <c r="X15" s="20">
        <v>7.5699741336595707</v>
      </c>
      <c r="Y15" s="20">
        <v>12.361230797941623</v>
      </c>
      <c r="Z15" s="20">
        <v>87.670581390571328</v>
      </c>
      <c r="AA15" s="20">
        <v>719.99029394075217</v>
      </c>
      <c r="AB15" s="20">
        <v>249.59680812929912</v>
      </c>
      <c r="AC15" s="20">
        <v>102.42280916168899</v>
      </c>
      <c r="AD15" s="20">
        <v>59.110902335357977</v>
      </c>
      <c r="AE15" s="20">
        <v>7.6642012348299176</v>
      </c>
      <c r="AF15" s="20">
        <v>15.249043071637955</v>
      </c>
      <c r="AG15" s="20">
        <v>2.122155706477713</v>
      </c>
      <c r="AH15" s="20">
        <v>40.60968844694932</v>
      </c>
      <c r="AI15" s="20">
        <v>0</v>
      </c>
      <c r="AJ15" s="20">
        <v>53.110286512953003</v>
      </c>
      <c r="AK15" s="20">
        <v>3509.7163870768882</v>
      </c>
      <c r="AL15" s="20">
        <v>57.596053071512692</v>
      </c>
      <c r="AM15" s="20">
        <v>4.5709945296726353</v>
      </c>
      <c r="AN15" s="20">
        <v>10545.559370747622</v>
      </c>
      <c r="AO15" s="20">
        <v>0</v>
      </c>
      <c r="AP15" s="20">
        <v>950.46507831625468</v>
      </c>
      <c r="AQ15" s="20">
        <v>265.17435751975034</v>
      </c>
      <c r="AR15" s="20">
        <v>9535.8012320874295</v>
      </c>
      <c r="AS15" s="20">
        <v>12064.001682856151</v>
      </c>
      <c r="AT15" s="20">
        <v>86902.927110000004</v>
      </c>
    </row>
    <row r="16" spans="1:47" x14ac:dyDescent="0.25">
      <c r="A16" s="16">
        <v>25</v>
      </c>
      <c r="B16" s="17" t="s">
        <v>32</v>
      </c>
      <c r="C16" s="18" t="s">
        <v>65</v>
      </c>
      <c r="D16" s="19" t="s">
        <v>75</v>
      </c>
      <c r="E16" s="20">
        <v>111.05726271286247</v>
      </c>
      <c r="F16" s="20">
        <v>76.070028460291923</v>
      </c>
      <c r="G16" s="20">
        <v>1394.4873394266797</v>
      </c>
      <c r="H16" s="20">
        <v>951.93655129058016</v>
      </c>
      <c r="I16" s="20">
        <v>77.793114983031501</v>
      </c>
      <c r="J16" s="20">
        <v>128.64207222608781</v>
      </c>
      <c r="K16" s="20">
        <v>291.20426693593947</v>
      </c>
      <c r="L16" s="20">
        <v>185.37865935268678</v>
      </c>
      <c r="M16" s="20">
        <v>1393.7641435530784</v>
      </c>
      <c r="N16" s="20">
        <v>3665.8833477171402</v>
      </c>
      <c r="O16" s="20">
        <v>735.78732436475832</v>
      </c>
      <c r="P16" s="20">
        <v>641.49190570238488</v>
      </c>
      <c r="Q16" s="20">
        <v>517.31262795960015</v>
      </c>
      <c r="R16" s="20">
        <v>947.01150723046101</v>
      </c>
      <c r="S16" s="20">
        <v>1262.0134908463153</v>
      </c>
      <c r="T16" s="20">
        <v>1324.2829501009294</v>
      </c>
      <c r="U16" s="20">
        <v>22.93863039602369</v>
      </c>
      <c r="V16" s="20">
        <v>176.05905676493336</v>
      </c>
      <c r="W16" s="20">
        <v>4.9926211246122199</v>
      </c>
      <c r="X16" s="20">
        <v>38.789472826795837</v>
      </c>
      <c r="Y16" s="20">
        <v>63.340484185259406</v>
      </c>
      <c r="Z16" s="20">
        <v>5.6618400961623259</v>
      </c>
      <c r="AA16" s="20">
        <v>5512.7372021980045</v>
      </c>
      <c r="AB16" s="20">
        <v>41.344329442245702</v>
      </c>
      <c r="AC16" s="20">
        <v>213.65432401235407</v>
      </c>
      <c r="AD16" s="20">
        <v>136.43828630309261</v>
      </c>
      <c r="AE16" s="20">
        <v>29.112647375427066</v>
      </c>
      <c r="AF16" s="20">
        <v>81.126841777019493</v>
      </c>
      <c r="AG16" s="20">
        <v>0.14004827404495723</v>
      </c>
      <c r="AH16" s="20">
        <v>4.2930123733897583</v>
      </c>
      <c r="AI16" s="20">
        <v>0</v>
      </c>
      <c r="AJ16" s="20">
        <v>7.3630426799951865</v>
      </c>
      <c r="AK16" s="20">
        <v>59.954544827532708</v>
      </c>
      <c r="AL16" s="20">
        <v>2.3222822730207309</v>
      </c>
      <c r="AM16" s="20">
        <v>0.18430184095998775</v>
      </c>
      <c r="AN16" s="20">
        <v>3565.9484529795836</v>
      </c>
      <c r="AO16" s="20">
        <v>0</v>
      </c>
      <c r="AP16" s="20">
        <v>182.87659770725489</v>
      </c>
      <c r="AQ16" s="20">
        <v>1992.1216319487044</v>
      </c>
      <c r="AR16" s="20">
        <v>1389.532847847458</v>
      </c>
      <c r="AS16" s="20">
        <v>2769.4763378832849</v>
      </c>
      <c r="AT16" s="20">
        <v>30004.525430000002</v>
      </c>
    </row>
    <row r="17" spans="1:46" x14ac:dyDescent="0.25">
      <c r="A17" s="16">
        <v>26</v>
      </c>
      <c r="B17" s="17" t="s">
        <v>33</v>
      </c>
      <c r="C17" s="18" t="s">
        <v>65</v>
      </c>
      <c r="D17" s="19" t="s">
        <v>76</v>
      </c>
      <c r="E17" s="20">
        <v>54.974460481916601</v>
      </c>
      <c r="F17" s="20">
        <v>176.7903146413355</v>
      </c>
      <c r="G17" s="20">
        <v>58.755911319831512</v>
      </c>
      <c r="H17" s="20">
        <v>58.650847988061699</v>
      </c>
      <c r="I17" s="20">
        <v>14.63179299859652</v>
      </c>
      <c r="J17" s="20">
        <v>6.7601042872425232</v>
      </c>
      <c r="K17" s="20">
        <v>36.428607813664811</v>
      </c>
      <c r="L17" s="20">
        <v>67.944157542881044</v>
      </c>
      <c r="M17" s="20">
        <v>213.70141327716135</v>
      </c>
      <c r="N17" s="20">
        <v>69.995805324010263</v>
      </c>
      <c r="O17" s="20">
        <v>2833.9573808021592</v>
      </c>
      <c r="P17" s="20">
        <v>521.26717833723592</v>
      </c>
      <c r="Q17" s="20">
        <v>334.90766594798464</v>
      </c>
      <c r="R17" s="20">
        <v>377.70416234987948</v>
      </c>
      <c r="S17" s="20">
        <v>185.74538894549408</v>
      </c>
      <c r="T17" s="20">
        <v>209.57225356616377</v>
      </c>
      <c r="U17" s="20">
        <v>32.561004551986336</v>
      </c>
      <c r="V17" s="20">
        <v>27921.5378511046</v>
      </c>
      <c r="W17" s="20">
        <v>0.17063212316184867</v>
      </c>
      <c r="X17" s="20">
        <v>1.3256756724990251</v>
      </c>
      <c r="Y17" s="20">
        <v>2.1647348161824014</v>
      </c>
      <c r="Z17" s="20">
        <v>37.700948541733702</v>
      </c>
      <c r="AA17" s="20">
        <v>351.20395851575978</v>
      </c>
      <c r="AB17" s="20">
        <v>6.4425368051067906</v>
      </c>
      <c r="AC17" s="20">
        <v>1.6545040243247331</v>
      </c>
      <c r="AD17" s="20">
        <v>2.3196391692043061</v>
      </c>
      <c r="AE17" s="20">
        <v>1.9864283585076601</v>
      </c>
      <c r="AF17" s="20">
        <v>10.830607962850385</v>
      </c>
      <c r="AG17" s="20">
        <v>0.52875499535083759</v>
      </c>
      <c r="AH17" s="20">
        <v>16.920151027477981</v>
      </c>
      <c r="AI17" s="20">
        <v>0</v>
      </c>
      <c r="AJ17" s="20">
        <v>1.4215999141583613</v>
      </c>
      <c r="AK17" s="20">
        <v>26.996156426314116</v>
      </c>
      <c r="AL17" s="20">
        <v>3.8833269848710237</v>
      </c>
      <c r="AM17" s="20">
        <v>0.30819330184053167</v>
      </c>
      <c r="AN17" s="20">
        <v>428.66525351818689</v>
      </c>
      <c r="AO17" s="20">
        <v>0</v>
      </c>
      <c r="AP17" s="20">
        <v>27.941506835488045</v>
      </c>
      <c r="AQ17" s="20">
        <v>754.59354068297978</v>
      </c>
      <c r="AR17" s="20">
        <v>-310.90529339161753</v>
      </c>
      <c r="AS17" s="20">
        <v>1639.0786124353035</v>
      </c>
      <c r="AT17" s="20">
        <v>36181.117769999997</v>
      </c>
    </row>
    <row r="18" spans="1:46" x14ac:dyDescent="0.25">
      <c r="A18" s="16" t="s">
        <v>8</v>
      </c>
      <c r="B18" s="17" t="s">
        <v>34</v>
      </c>
      <c r="C18" s="18" t="s">
        <v>65</v>
      </c>
      <c r="D18" s="19" t="s">
        <v>77</v>
      </c>
      <c r="E18" s="20">
        <v>182.71872343808559</v>
      </c>
      <c r="F18" s="20">
        <v>694.65946741420373</v>
      </c>
      <c r="G18" s="20">
        <v>329.48006176203307</v>
      </c>
      <c r="H18" s="20">
        <v>500.20993067900986</v>
      </c>
      <c r="I18" s="20">
        <v>35.883260226045493</v>
      </c>
      <c r="J18" s="20">
        <v>81.087528527856634</v>
      </c>
      <c r="K18" s="20">
        <v>153.07491605720443</v>
      </c>
      <c r="L18" s="20">
        <v>206.64274778921225</v>
      </c>
      <c r="M18" s="20">
        <v>569.16941816316228</v>
      </c>
      <c r="N18" s="20">
        <v>481.5409563007708</v>
      </c>
      <c r="O18" s="20">
        <v>557.4512420006098</v>
      </c>
      <c r="P18" s="20">
        <v>45794.946292825123</v>
      </c>
      <c r="Q18" s="20">
        <v>11715.797806426517</v>
      </c>
      <c r="R18" s="20">
        <v>9684.3799230660825</v>
      </c>
      <c r="S18" s="20">
        <v>9879.7713142901994</v>
      </c>
      <c r="T18" s="20">
        <v>1717.9863005508871</v>
      </c>
      <c r="U18" s="20">
        <v>372.46117476864811</v>
      </c>
      <c r="V18" s="20">
        <v>36420.57005263491</v>
      </c>
      <c r="W18" s="20">
        <v>6.9488465549071261</v>
      </c>
      <c r="X18" s="20">
        <v>53.988140829513235</v>
      </c>
      <c r="Y18" s="20">
        <v>88.158843760130964</v>
      </c>
      <c r="Z18" s="20">
        <v>36.11717053580211</v>
      </c>
      <c r="AA18" s="20">
        <v>1376.3339846537372</v>
      </c>
      <c r="AB18" s="20">
        <v>10.677873304433131</v>
      </c>
      <c r="AC18" s="20">
        <v>7.3250459030183181</v>
      </c>
      <c r="AD18" s="20">
        <v>19.314235218384027</v>
      </c>
      <c r="AE18" s="20">
        <v>79.791201362234219</v>
      </c>
      <c r="AF18" s="20">
        <v>81.505647485019225</v>
      </c>
      <c r="AG18" s="20">
        <v>5.2910259485120985</v>
      </c>
      <c r="AH18" s="20">
        <v>102.28161519417235</v>
      </c>
      <c r="AI18" s="20">
        <v>0</v>
      </c>
      <c r="AJ18" s="20">
        <v>42.760612792440412</v>
      </c>
      <c r="AK18" s="20">
        <v>54.910804604985628</v>
      </c>
      <c r="AL18" s="20">
        <v>15.216161522391056</v>
      </c>
      <c r="AM18" s="20">
        <v>1.2075998927420344</v>
      </c>
      <c r="AN18" s="20">
        <v>3817.5070552882999</v>
      </c>
      <c r="AO18" s="20">
        <v>0</v>
      </c>
      <c r="AP18" s="20">
        <v>312.46852650095514</v>
      </c>
      <c r="AQ18" s="20">
        <v>15787.130292000882</v>
      </c>
      <c r="AR18" s="20">
        <v>4301.5955376402608</v>
      </c>
      <c r="AS18" s="20">
        <v>14922.604092086731</v>
      </c>
      <c r="AT18" s="20">
        <v>160500.96543000001</v>
      </c>
    </row>
    <row r="19" spans="1:46" x14ac:dyDescent="0.25">
      <c r="A19" s="16">
        <v>29</v>
      </c>
      <c r="B19" s="17" t="s">
        <v>35</v>
      </c>
      <c r="C19" s="18" t="s">
        <v>65</v>
      </c>
      <c r="D19" s="19" t="s">
        <v>78</v>
      </c>
      <c r="E19" s="20">
        <v>358.36772145028925</v>
      </c>
      <c r="F19" s="20">
        <v>794.91101530663036</v>
      </c>
      <c r="G19" s="20">
        <v>681.41467581700476</v>
      </c>
      <c r="H19" s="20">
        <v>1102.8111776088533</v>
      </c>
      <c r="I19" s="20">
        <v>41.368935783556822</v>
      </c>
      <c r="J19" s="20">
        <v>19.644724988800181</v>
      </c>
      <c r="K19" s="20">
        <v>50.061818736676699</v>
      </c>
      <c r="L19" s="20">
        <v>213.99397175199539</v>
      </c>
      <c r="M19" s="20">
        <v>447.02734351249342</v>
      </c>
      <c r="N19" s="20">
        <v>170.81315483854618</v>
      </c>
      <c r="O19" s="20">
        <v>113.55198059394242</v>
      </c>
      <c r="P19" s="20">
        <v>1432.4581592075901</v>
      </c>
      <c r="Q19" s="20">
        <v>3216.4119183018597</v>
      </c>
      <c r="R19" s="20">
        <v>1788.7893555758997</v>
      </c>
      <c r="S19" s="20">
        <v>2891.3205809556234</v>
      </c>
      <c r="T19" s="20">
        <v>903.62033347320903</v>
      </c>
      <c r="U19" s="20">
        <v>685.39625236129814</v>
      </c>
      <c r="V19" s="20">
        <v>1692.6771466590551</v>
      </c>
      <c r="W19" s="20">
        <v>3.2583093873916251</v>
      </c>
      <c r="X19" s="20">
        <v>25.314967226023821</v>
      </c>
      <c r="Y19" s="20">
        <v>41.337565763850215</v>
      </c>
      <c r="Z19" s="20">
        <v>95.445806046032544</v>
      </c>
      <c r="AA19" s="20">
        <v>1194.0760515744305</v>
      </c>
      <c r="AB19" s="20">
        <v>6.2076246438037286</v>
      </c>
      <c r="AC19" s="20">
        <v>8.5006333258201323</v>
      </c>
      <c r="AD19" s="20">
        <v>15.288663466469028</v>
      </c>
      <c r="AE19" s="20">
        <v>41.466428568043654</v>
      </c>
      <c r="AF19" s="20">
        <v>46.429273474131037</v>
      </c>
      <c r="AG19" s="20">
        <v>1.2389314044859712</v>
      </c>
      <c r="AH19" s="20">
        <v>27.692115526109085</v>
      </c>
      <c r="AI19" s="20">
        <v>0</v>
      </c>
      <c r="AJ19" s="20">
        <v>21.942317460732358</v>
      </c>
      <c r="AK19" s="20">
        <v>47.815222389023035</v>
      </c>
      <c r="AL19" s="20">
        <v>10.072619695022421</v>
      </c>
      <c r="AM19" s="20">
        <v>0.79939491176752253</v>
      </c>
      <c r="AN19" s="20">
        <v>5366.6458925794286</v>
      </c>
      <c r="AO19" s="20">
        <v>0</v>
      </c>
      <c r="AP19" s="20">
        <v>416.39928151585275</v>
      </c>
      <c r="AQ19" s="20">
        <v>19424.88437737033</v>
      </c>
      <c r="AR19" s="20">
        <v>3555.3270522024227</v>
      </c>
      <c r="AS19" s="20">
        <v>6301.9244845454868</v>
      </c>
      <c r="AT19" s="20">
        <v>53256.707280000002</v>
      </c>
    </row>
    <row r="20" spans="1:46" x14ac:dyDescent="0.25">
      <c r="A20" s="16" t="s">
        <v>9</v>
      </c>
      <c r="B20" s="17" t="s">
        <v>36</v>
      </c>
      <c r="C20" s="18" t="s">
        <v>65</v>
      </c>
      <c r="D20" s="19" t="s">
        <v>79</v>
      </c>
      <c r="E20" s="20">
        <v>63.91890465415856</v>
      </c>
      <c r="F20" s="20">
        <v>52.942945480604806</v>
      </c>
      <c r="G20" s="20">
        <v>111.53228120789612</v>
      </c>
      <c r="H20" s="20">
        <v>107.01279711134519</v>
      </c>
      <c r="I20" s="20">
        <v>8.4372495341867584</v>
      </c>
      <c r="J20" s="20">
        <v>6.7761983888248496</v>
      </c>
      <c r="K20" s="20">
        <v>27.182066795589506</v>
      </c>
      <c r="L20" s="20">
        <v>95.29963091458572</v>
      </c>
      <c r="M20" s="20">
        <v>155.2865398712915</v>
      </c>
      <c r="N20" s="20">
        <v>68.688777131803832</v>
      </c>
      <c r="O20" s="20">
        <v>37.171066991451006</v>
      </c>
      <c r="P20" s="20">
        <v>738.01823726352154</v>
      </c>
      <c r="Q20" s="20">
        <v>873.32066857299264</v>
      </c>
      <c r="R20" s="20">
        <v>3581.1782558610744</v>
      </c>
      <c r="S20" s="20">
        <v>927.51881640832733</v>
      </c>
      <c r="T20" s="20">
        <v>793.70810019188173</v>
      </c>
      <c r="U20" s="20">
        <v>1014.6132132100369</v>
      </c>
      <c r="V20" s="20">
        <v>2929.3596722328057</v>
      </c>
      <c r="W20" s="20">
        <v>0.47245474770328671</v>
      </c>
      <c r="X20" s="20">
        <v>3.6706593119990099</v>
      </c>
      <c r="Y20" s="20">
        <v>5.9939284735480749</v>
      </c>
      <c r="Z20" s="20">
        <v>36.302738573805478</v>
      </c>
      <c r="AA20" s="20">
        <v>816.24582399277335</v>
      </c>
      <c r="AB20" s="20">
        <v>12.509377673894267</v>
      </c>
      <c r="AC20" s="20">
        <v>4.2039650953931993</v>
      </c>
      <c r="AD20" s="20">
        <v>14.561490017679887</v>
      </c>
      <c r="AE20" s="20">
        <v>487.45828908138412</v>
      </c>
      <c r="AF20" s="20">
        <v>192.19896910926781</v>
      </c>
      <c r="AG20" s="20">
        <v>0.70409286185155295</v>
      </c>
      <c r="AH20" s="20">
        <v>200.32808399560557</v>
      </c>
      <c r="AI20" s="20">
        <v>0</v>
      </c>
      <c r="AJ20" s="20">
        <v>2.850775935041455</v>
      </c>
      <c r="AK20" s="20">
        <v>46.5550763021376</v>
      </c>
      <c r="AL20" s="20">
        <v>13.822874585368508</v>
      </c>
      <c r="AM20" s="20">
        <v>1.0970223304361306</v>
      </c>
      <c r="AN20" s="20">
        <v>2295.4516472870064</v>
      </c>
      <c r="AO20" s="20">
        <v>0</v>
      </c>
      <c r="AP20" s="20">
        <v>243.32660732137762</v>
      </c>
      <c r="AQ20" s="20">
        <v>13930.587328040177</v>
      </c>
      <c r="AR20" s="20">
        <v>6931.2316355648973</v>
      </c>
      <c r="AS20" s="20">
        <v>24607.454097876322</v>
      </c>
      <c r="AT20" s="20">
        <v>61438.992359999997</v>
      </c>
    </row>
    <row r="21" spans="1:46" x14ac:dyDescent="0.25">
      <c r="A21" s="16" t="s">
        <v>10</v>
      </c>
      <c r="B21" s="17" t="s">
        <v>37</v>
      </c>
      <c r="C21" s="18" t="s">
        <v>65</v>
      </c>
      <c r="D21" s="19" t="s">
        <v>80</v>
      </c>
      <c r="E21" s="20">
        <v>361.68270853760976</v>
      </c>
      <c r="F21" s="20">
        <v>216.09698987148744</v>
      </c>
      <c r="G21" s="20">
        <v>272.52900050949012</v>
      </c>
      <c r="H21" s="20">
        <v>187.76090561954413</v>
      </c>
      <c r="I21" s="20">
        <v>24.096952479674549</v>
      </c>
      <c r="J21" s="20">
        <v>31.922312865423901</v>
      </c>
      <c r="K21" s="20">
        <v>35.831084031346528</v>
      </c>
      <c r="L21" s="20">
        <v>157.87772093649153</v>
      </c>
      <c r="M21" s="20">
        <v>173.28248374385635</v>
      </c>
      <c r="N21" s="20">
        <v>334.17996090451118</v>
      </c>
      <c r="O21" s="20">
        <v>93.763534157857919</v>
      </c>
      <c r="P21" s="20">
        <v>1071.3242884886147</v>
      </c>
      <c r="Q21" s="20">
        <v>589.2748227824784</v>
      </c>
      <c r="R21" s="20">
        <v>500.90369960717732</v>
      </c>
      <c r="S21" s="20">
        <v>7597.9596625511795</v>
      </c>
      <c r="T21" s="20">
        <v>355.94719041386099</v>
      </c>
      <c r="U21" s="20">
        <v>173.90864516167713</v>
      </c>
      <c r="V21" s="20">
        <v>1093.9881170649103</v>
      </c>
      <c r="W21" s="20">
        <v>2.8377612010419289</v>
      </c>
      <c r="X21" s="20">
        <v>22.047570197103951</v>
      </c>
      <c r="Y21" s="20">
        <v>36.002150978744318</v>
      </c>
      <c r="Z21" s="20">
        <v>29.455788591290755</v>
      </c>
      <c r="AA21" s="20">
        <v>7346.2134429565185</v>
      </c>
      <c r="AB21" s="20">
        <v>160.55682306441304</v>
      </c>
      <c r="AC21" s="20">
        <v>21.346736067600929</v>
      </c>
      <c r="AD21" s="20">
        <v>77.210570197027266</v>
      </c>
      <c r="AE21" s="20">
        <v>103.29120682959056</v>
      </c>
      <c r="AF21" s="20">
        <v>456.04321809191902</v>
      </c>
      <c r="AG21" s="20">
        <v>2.2673670263164021</v>
      </c>
      <c r="AH21" s="20">
        <v>477.55958366346596</v>
      </c>
      <c r="AI21" s="20">
        <v>0</v>
      </c>
      <c r="AJ21" s="20">
        <v>44.465894653224147</v>
      </c>
      <c r="AK21" s="20">
        <v>43.445806262688571</v>
      </c>
      <c r="AL21" s="20">
        <v>24.084406751748482</v>
      </c>
      <c r="AM21" s="20">
        <v>1.9114121559451887</v>
      </c>
      <c r="AN21" s="20">
        <v>7383.3833225152512</v>
      </c>
      <c r="AO21" s="20">
        <v>0</v>
      </c>
      <c r="AP21" s="20">
        <v>981.4164555840041</v>
      </c>
      <c r="AQ21" s="20">
        <v>29450.440370237899</v>
      </c>
      <c r="AR21" s="20">
        <v>1118.7652821393551</v>
      </c>
      <c r="AS21" s="20">
        <v>11558.505371107691</v>
      </c>
      <c r="AT21" s="20">
        <v>72613.580619999993</v>
      </c>
    </row>
    <row r="22" spans="1:46" x14ac:dyDescent="0.25">
      <c r="A22" s="16" t="s">
        <v>11</v>
      </c>
      <c r="B22" s="17" t="s">
        <v>38</v>
      </c>
      <c r="C22" s="18" t="s">
        <v>65</v>
      </c>
      <c r="D22" s="19" t="s">
        <v>81</v>
      </c>
      <c r="E22" s="20">
        <v>209.38195740248938</v>
      </c>
      <c r="F22" s="20">
        <v>136.6600537638588</v>
      </c>
      <c r="G22" s="20">
        <v>318.45022889369238</v>
      </c>
      <c r="H22" s="20">
        <v>272.51333293410499</v>
      </c>
      <c r="I22" s="20">
        <v>150.95837796457769</v>
      </c>
      <c r="J22" s="20">
        <v>38.104678272803923</v>
      </c>
      <c r="K22" s="20">
        <v>123.60195857156826</v>
      </c>
      <c r="L22" s="20">
        <v>203.07277765189545</v>
      </c>
      <c r="M22" s="20">
        <v>510.23923929524688</v>
      </c>
      <c r="N22" s="20">
        <v>225.35802614923799</v>
      </c>
      <c r="O22" s="20">
        <v>88.619222583974093</v>
      </c>
      <c r="P22" s="20">
        <v>634.73419025634701</v>
      </c>
      <c r="Q22" s="20">
        <v>491.42027743966696</v>
      </c>
      <c r="R22" s="20">
        <v>468.44080566531971</v>
      </c>
      <c r="S22" s="20">
        <v>1163.2004641503638</v>
      </c>
      <c r="T22" s="20">
        <v>376.06845612991106</v>
      </c>
      <c r="U22" s="20">
        <v>116.37094511657642</v>
      </c>
      <c r="V22" s="20">
        <v>1076.4427429275672</v>
      </c>
      <c r="W22" s="20">
        <v>2.4984438571623393</v>
      </c>
      <c r="X22" s="20">
        <v>19.411351860843951</v>
      </c>
      <c r="Y22" s="20">
        <v>31.697374035706073</v>
      </c>
      <c r="Z22" s="20">
        <v>41.795466780035476</v>
      </c>
      <c r="AA22" s="20">
        <v>981.18280250311352</v>
      </c>
      <c r="AB22" s="20">
        <v>15.957809847877556</v>
      </c>
      <c r="AC22" s="20">
        <v>7.4200304297751449</v>
      </c>
      <c r="AD22" s="20">
        <v>26.65466755551299</v>
      </c>
      <c r="AE22" s="20">
        <v>38.168819400071946</v>
      </c>
      <c r="AF22" s="20">
        <v>97.884974547393043</v>
      </c>
      <c r="AG22" s="20">
        <v>0.5237430481479185</v>
      </c>
      <c r="AH22" s="20">
        <v>51.954809537132917</v>
      </c>
      <c r="AI22" s="20">
        <v>0</v>
      </c>
      <c r="AJ22" s="20">
        <v>11.533438355643083</v>
      </c>
      <c r="AK22" s="20">
        <v>83.531054389411324</v>
      </c>
      <c r="AL22" s="20">
        <v>5.4389847098496231</v>
      </c>
      <c r="AM22" s="20">
        <v>0.43166045982374296</v>
      </c>
      <c r="AN22" s="20">
        <v>2258.4296415626627</v>
      </c>
      <c r="AO22" s="20">
        <v>0</v>
      </c>
      <c r="AP22" s="20">
        <v>199.7308442282137</v>
      </c>
      <c r="AQ22" s="20">
        <v>5379.3560657156704</v>
      </c>
      <c r="AR22" s="20">
        <v>5056.8057420093455</v>
      </c>
      <c r="AS22" s="20">
        <v>52878.607099997345</v>
      </c>
      <c r="AT22" s="20">
        <v>73792.652560000002</v>
      </c>
    </row>
    <row r="23" spans="1:46" x14ac:dyDescent="0.25">
      <c r="A23" s="16" t="s">
        <v>12</v>
      </c>
      <c r="B23" s="17" t="s">
        <v>39</v>
      </c>
      <c r="C23" s="18" t="s">
        <v>65</v>
      </c>
      <c r="D23" s="19" t="s">
        <v>82</v>
      </c>
      <c r="E23" s="20">
        <v>2582.2918855993116</v>
      </c>
      <c r="F23" s="20">
        <v>851.3221472207498</v>
      </c>
      <c r="G23" s="20">
        <v>1131.6972110892098</v>
      </c>
      <c r="H23" s="20">
        <v>2705.0497920349862</v>
      </c>
      <c r="I23" s="20">
        <v>103.38778884983309</v>
      </c>
      <c r="J23" s="20">
        <v>238.3036721317938</v>
      </c>
      <c r="K23" s="20">
        <v>677.74657073441983</v>
      </c>
      <c r="L23" s="20">
        <v>2706.5901875400782</v>
      </c>
      <c r="M23" s="20">
        <v>2282.6794630619715</v>
      </c>
      <c r="N23" s="20">
        <v>863.97894686863037</v>
      </c>
      <c r="O23" s="20">
        <v>2733.2977277629057</v>
      </c>
      <c r="P23" s="20">
        <v>8568.857995502236</v>
      </c>
      <c r="Q23" s="20">
        <v>690.45688860931693</v>
      </c>
      <c r="R23" s="20">
        <v>785.59316283247722</v>
      </c>
      <c r="S23" s="20">
        <v>1927.157858431674</v>
      </c>
      <c r="T23" s="20">
        <v>237.84257447745654</v>
      </c>
      <c r="U23" s="20">
        <v>13562.273882657482</v>
      </c>
      <c r="V23" s="20">
        <v>4594.8880917013703</v>
      </c>
      <c r="W23" s="20">
        <v>8.2684978418356536</v>
      </c>
      <c r="X23" s="20">
        <v>64.240928544686213</v>
      </c>
      <c r="Y23" s="20">
        <v>104.90093644609371</v>
      </c>
      <c r="Z23" s="20">
        <v>618.64811220450963</v>
      </c>
      <c r="AA23" s="20">
        <v>3035.5951244605112</v>
      </c>
      <c r="AB23" s="20">
        <v>54.61337903467053</v>
      </c>
      <c r="AC23" s="20">
        <v>12.174253160272139</v>
      </c>
      <c r="AD23" s="20">
        <v>604.78069743037076</v>
      </c>
      <c r="AE23" s="20">
        <v>819.89884324113712</v>
      </c>
      <c r="AF23" s="20">
        <v>453.44961915958709</v>
      </c>
      <c r="AG23" s="20">
        <v>4.5137617192054105</v>
      </c>
      <c r="AH23" s="20">
        <v>662.61147776307155</v>
      </c>
      <c r="AI23" s="20">
        <v>0</v>
      </c>
      <c r="AJ23" s="20">
        <v>40.103588923168068</v>
      </c>
      <c r="AK23" s="20">
        <v>59.036207008475529</v>
      </c>
      <c r="AL23" s="20">
        <v>54.923813417548018</v>
      </c>
      <c r="AM23" s="20">
        <v>4.3589172209239271</v>
      </c>
      <c r="AN23" s="20">
        <v>7568.8130697671004</v>
      </c>
      <c r="AO23" s="20">
        <v>0</v>
      </c>
      <c r="AP23" s="20">
        <v>3683.6497925983572</v>
      </c>
      <c r="AQ23" s="20">
        <v>18.419214350257665</v>
      </c>
      <c r="AR23" s="20">
        <v>4.7316677664850326</v>
      </c>
      <c r="AS23" s="20">
        <v>6.3099108357200748</v>
      </c>
      <c r="AT23" s="20">
        <v>65127.45766</v>
      </c>
    </row>
    <row r="24" spans="1:46" x14ac:dyDescent="0.25">
      <c r="A24" s="16" t="s">
        <v>13</v>
      </c>
      <c r="B24" s="17" t="s">
        <v>40</v>
      </c>
      <c r="C24" s="18" t="s">
        <v>65</v>
      </c>
      <c r="D24" s="19" t="s">
        <v>83</v>
      </c>
      <c r="E24" s="20">
        <v>2215.7086762711215</v>
      </c>
      <c r="F24" s="20">
        <v>1360.9564030858469</v>
      </c>
      <c r="G24" s="20">
        <v>1438.4400162432771</v>
      </c>
      <c r="H24" s="20">
        <v>1485.6405171474601</v>
      </c>
      <c r="I24" s="20">
        <v>21.093247153152824</v>
      </c>
      <c r="J24" s="20">
        <v>8.9184314489860217</v>
      </c>
      <c r="K24" s="20">
        <v>266.79469229589404</v>
      </c>
      <c r="L24" s="20">
        <v>1424.5504051054274</v>
      </c>
      <c r="M24" s="20">
        <v>724.71069770633221</v>
      </c>
      <c r="N24" s="20">
        <v>53.038982969591949</v>
      </c>
      <c r="O24" s="20">
        <v>2198.4572377298778</v>
      </c>
      <c r="P24" s="20">
        <v>1445.4184236950734</v>
      </c>
      <c r="Q24" s="20">
        <v>1172.2800517211856</v>
      </c>
      <c r="R24" s="20">
        <v>1041.4858220508313</v>
      </c>
      <c r="S24" s="20">
        <v>601.16305089562945</v>
      </c>
      <c r="T24" s="20">
        <v>469.63609628860621</v>
      </c>
      <c r="U24" s="20">
        <v>1903.0241164168153</v>
      </c>
      <c r="V24" s="20">
        <v>12987.528763636488</v>
      </c>
      <c r="W24" s="20">
        <v>49.707639130372868</v>
      </c>
      <c r="X24" s="20">
        <v>386.1967742709424</v>
      </c>
      <c r="Y24" s="20">
        <v>630.63221200694386</v>
      </c>
      <c r="Z24" s="20">
        <v>1109.2935021814289</v>
      </c>
      <c r="AA24" s="20">
        <v>5273.6434294772134</v>
      </c>
      <c r="AB24" s="20">
        <v>79.285761493045371</v>
      </c>
      <c r="AC24" s="20">
        <v>114.49425812661413</v>
      </c>
      <c r="AD24" s="20">
        <v>406.66720722684897</v>
      </c>
      <c r="AE24" s="20">
        <v>1165.5024559977223</v>
      </c>
      <c r="AF24" s="20">
        <v>1592.2828487975628</v>
      </c>
      <c r="AG24" s="20">
        <v>5076.740313737404</v>
      </c>
      <c r="AH24" s="20">
        <v>2573.1948904158285</v>
      </c>
      <c r="AI24" s="20">
        <v>0</v>
      </c>
      <c r="AJ24" s="20">
        <v>1152.6472071627118</v>
      </c>
      <c r="AK24" s="20">
        <v>664.78334873729079</v>
      </c>
      <c r="AL24" s="20">
        <v>294.93896774585943</v>
      </c>
      <c r="AM24" s="20">
        <v>23.407229523192843</v>
      </c>
      <c r="AN24" s="20">
        <v>7433.2275764128917</v>
      </c>
      <c r="AO24" s="20">
        <v>0</v>
      </c>
      <c r="AP24" s="20">
        <v>2458.5740705275243</v>
      </c>
      <c r="AQ24" s="20">
        <v>236549.55331859429</v>
      </c>
      <c r="AR24" s="20">
        <v>0</v>
      </c>
      <c r="AS24" s="20">
        <v>4.2265726951882243E-3</v>
      </c>
      <c r="AT24" s="20">
        <v>297853.62287000002</v>
      </c>
    </row>
    <row r="25" spans="1:46" x14ac:dyDescent="0.25">
      <c r="A25" s="16">
        <v>50</v>
      </c>
      <c r="B25" s="17" t="s">
        <v>41</v>
      </c>
      <c r="C25" s="18" t="s">
        <v>65</v>
      </c>
      <c r="D25" s="19" t="s">
        <v>84</v>
      </c>
      <c r="E25" s="20">
        <v>336.28070372494938</v>
      </c>
      <c r="F25" s="20">
        <v>30.862595722596307</v>
      </c>
      <c r="G25" s="20">
        <v>599.72831517647728</v>
      </c>
      <c r="H25" s="20">
        <v>266.98783967851779</v>
      </c>
      <c r="I25" s="20">
        <v>32.591357901556322</v>
      </c>
      <c r="J25" s="20">
        <v>36.734800639138946</v>
      </c>
      <c r="K25" s="20">
        <v>68.668939995903585</v>
      </c>
      <c r="L25" s="20">
        <v>900.34636620447634</v>
      </c>
      <c r="M25" s="20">
        <v>337.19606730852661</v>
      </c>
      <c r="N25" s="20">
        <v>125.65057247054899</v>
      </c>
      <c r="O25" s="20">
        <v>110.04213082566832</v>
      </c>
      <c r="P25" s="20">
        <v>542.00684661768742</v>
      </c>
      <c r="Q25" s="20">
        <v>144.48300699615464</v>
      </c>
      <c r="R25" s="20">
        <v>222.14974809610854</v>
      </c>
      <c r="S25" s="20">
        <v>166.02149446809653</v>
      </c>
      <c r="T25" s="20">
        <v>126.09344391974382</v>
      </c>
      <c r="U25" s="20">
        <v>128.07386681650922</v>
      </c>
      <c r="V25" s="20">
        <v>847.35630331049128</v>
      </c>
      <c r="W25" s="20">
        <v>1.0923011350576066</v>
      </c>
      <c r="X25" s="20">
        <v>8.4865181500762787</v>
      </c>
      <c r="Y25" s="20">
        <v>13.857886008425096</v>
      </c>
      <c r="Z25" s="20">
        <v>149.90339094948686</v>
      </c>
      <c r="AA25" s="20">
        <v>444.15452941267012</v>
      </c>
      <c r="AB25" s="20">
        <v>5.5951248931196051</v>
      </c>
      <c r="AC25" s="20">
        <v>5.3162415378263432</v>
      </c>
      <c r="AD25" s="20">
        <v>8.3416472924373526</v>
      </c>
      <c r="AE25" s="20">
        <v>44.442202683748491</v>
      </c>
      <c r="AF25" s="20">
        <v>30.498821478730946</v>
      </c>
      <c r="AG25" s="20">
        <v>0.17421336929339665</v>
      </c>
      <c r="AH25" s="20">
        <v>22.853250696012449</v>
      </c>
      <c r="AI25" s="20">
        <v>0</v>
      </c>
      <c r="AJ25" s="20">
        <v>5.873336795056928</v>
      </c>
      <c r="AK25" s="20">
        <v>52.266178623139588</v>
      </c>
      <c r="AL25" s="20">
        <v>4.3803698503205872</v>
      </c>
      <c r="AM25" s="20">
        <v>0.34764017894126648</v>
      </c>
      <c r="AN25" s="20">
        <v>2849.4754982708637</v>
      </c>
      <c r="AO25" s="20">
        <v>0</v>
      </c>
      <c r="AP25" s="20">
        <v>86.99821615314201</v>
      </c>
      <c r="AQ25" s="20">
        <v>763.43955926718104</v>
      </c>
      <c r="AR25" s="20">
        <v>398.97485991590469</v>
      </c>
      <c r="AS25" s="20">
        <v>18.544143465407615</v>
      </c>
      <c r="AT25" s="20">
        <v>9936.2903299999998</v>
      </c>
    </row>
    <row r="26" spans="1:46" x14ac:dyDescent="0.25">
      <c r="A26" s="16">
        <v>51</v>
      </c>
      <c r="B26" s="17" t="s">
        <v>42</v>
      </c>
      <c r="C26" s="18" t="s">
        <v>65</v>
      </c>
      <c r="D26" s="19" t="s">
        <v>85</v>
      </c>
      <c r="E26" s="20">
        <v>2611.3910866325291</v>
      </c>
      <c r="F26" s="20">
        <v>239.95240294550101</v>
      </c>
      <c r="G26" s="20">
        <v>4656.2401891254158</v>
      </c>
      <c r="H26" s="20">
        <v>2072.8701149090857</v>
      </c>
      <c r="I26" s="20">
        <v>253.02611775955884</v>
      </c>
      <c r="J26" s="20">
        <v>285.25674275130353</v>
      </c>
      <c r="K26" s="20">
        <v>533.66511492294148</v>
      </c>
      <c r="L26" s="20">
        <v>7004.361351765564</v>
      </c>
      <c r="M26" s="20">
        <v>2620.872374056255</v>
      </c>
      <c r="N26" s="20">
        <v>976.69749607377844</v>
      </c>
      <c r="O26" s="20">
        <v>854.88184777913352</v>
      </c>
      <c r="P26" s="20">
        <v>4210.1877716199378</v>
      </c>
      <c r="Q26" s="20">
        <v>1123.3294490316398</v>
      </c>
      <c r="R26" s="20">
        <v>1727.5556185842493</v>
      </c>
      <c r="S26" s="20">
        <v>1290.222392370343</v>
      </c>
      <c r="T26" s="20">
        <v>980.4830291886957</v>
      </c>
      <c r="U26" s="20">
        <v>994.46017754043123</v>
      </c>
      <c r="V26" s="20">
        <v>6582.0028971550082</v>
      </c>
      <c r="W26" s="20">
        <v>8.492943852240435</v>
      </c>
      <c r="X26" s="20">
        <v>65.984808232385234</v>
      </c>
      <c r="Y26" s="20">
        <v>107.7485562109775</v>
      </c>
      <c r="Z26" s="20">
        <v>1163.7002747551996</v>
      </c>
      <c r="AA26" s="20">
        <v>3450.0207946653609</v>
      </c>
      <c r="AB26" s="20">
        <v>43.431525521250265</v>
      </c>
      <c r="AC26" s="20">
        <v>41.29544113979231</v>
      </c>
      <c r="AD26" s="20">
        <v>64.854435602198748</v>
      </c>
      <c r="AE26" s="20">
        <v>345.63694119357797</v>
      </c>
      <c r="AF26" s="20">
        <v>237.11889200396681</v>
      </c>
      <c r="AG26" s="20">
        <v>1.3544586533390315</v>
      </c>
      <c r="AH26" s="20">
        <v>177.66674803122311</v>
      </c>
      <c r="AI26" s="20">
        <v>0</v>
      </c>
      <c r="AJ26" s="20">
        <v>45.661578671880342</v>
      </c>
      <c r="AK26" s="20">
        <v>406.46130585750569</v>
      </c>
      <c r="AL26" s="20">
        <v>34.049048438937263</v>
      </c>
      <c r="AM26" s="20">
        <v>2.7022313259641191</v>
      </c>
      <c r="AN26" s="20">
        <v>22129.072287898129</v>
      </c>
      <c r="AO26" s="20">
        <v>0</v>
      </c>
      <c r="AP26" s="20">
        <v>676.16232676169989</v>
      </c>
      <c r="AQ26" s="20">
        <v>5936.3543969234534</v>
      </c>
      <c r="AR26" s="20">
        <v>3104.3382043620804</v>
      </c>
      <c r="AS26" s="20">
        <v>139.09427568742822</v>
      </c>
      <c r="AT26" s="20">
        <v>77198.657649999994</v>
      </c>
    </row>
    <row r="27" spans="1:46" x14ac:dyDescent="0.25">
      <c r="A27" s="16">
        <v>52</v>
      </c>
      <c r="B27" s="17" t="s">
        <v>43</v>
      </c>
      <c r="C27" s="18" t="s">
        <v>65</v>
      </c>
      <c r="D27" s="19" t="s">
        <v>86</v>
      </c>
      <c r="E27" s="20">
        <v>4264.985565244061</v>
      </c>
      <c r="F27" s="20">
        <v>391.72514639325914</v>
      </c>
      <c r="G27" s="20">
        <v>7605.2464949333826</v>
      </c>
      <c r="H27" s="20">
        <v>3385.7127953746503</v>
      </c>
      <c r="I27" s="20">
        <v>413.28513028782925</v>
      </c>
      <c r="J27" s="20">
        <v>465.89258783018437</v>
      </c>
      <c r="K27" s="20">
        <v>871.34844937325875</v>
      </c>
      <c r="L27" s="20">
        <v>11432.166189407864</v>
      </c>
      <c r="M27" s="20">
        <v>4279.0662148568217</v>
      </c>
      <c r="N27" s="20">
        <v>1594.5992900072399</v>
      </c>
      <c r="O27" s="20">
        <v>1396.0068497128664</v>
      </c>
      <c r="P27" s="20">
        <v>6875.4512740074188</v>
      </c>
      <c r="Q27" s="20">
        <v>1833.8521524132702</v>
      </c>
      <c r="R27" s="20">
        <v>2820.0350517493994</v>
      </c>
      <c r="S27" s="20">
        <v>2106.6413081637616</v>
      </c>
      <c r="T27" s="20">
        <v>1600.5769410335968</v>
      </c>
      <c r="U27" s="20">
        <v>1624.2342850280804</v>
      </c>
      <c r="V27" s="20">
        <v>10748.787638247466</v>
      </c>
      <c r="W27" s="20">
        <v>13.864584500292613</v>
      </c>
      <c r="X27" s="20">
        <v>107.71901987110611</v>
      </c>
      <c r="Y27" s="20">
        <v>175.89761529762097</v>
      </c>
      <c r="Z27" s="20">
        <v>1900.8051947227341</v>
      </c>
      <c r="AA27" s="20">
        <v>5634.1021784748827</v>
      </c>
      <c r="AB27" s="20">
        <v>70.943708481771822</v>
      </c>
      <c r="AC27" s="20">
        <v>67.437508604790608</v>
      </c>
      <c r="AD27" s="20">
        <v>105.87605282220393</v>
      </c>
      <c r="AE27" s="20">
        <v>564.19437943461321</v>
      </c>
      <c r="AF27" s="20">
        <v>387.10246288365812</v>
      </c>
      <c r="AG27" s="20">
        <v>2.2112013742884695</v>
      </c>
      <c r="AH27" s="20">
        <v>290.05139870861984</v>
      </c>
      <c r="AI27" s="20">
        <v>0</v>
      </c>
      <c r="AJ27" s="20">
        <v>74.544739282848695</v>
      </c>
      <c r="AK27" s="20">
        <v>663.49441605363643</v>
      </c>
      <c r="AL27" s="20">
        <v>55.590037483383668</v>
      </c>
      <c r="AM27" s="20">
        <v>4.4117934369311271</v>
      </c>
      <c r="AN27" s="20">
        <v>36140.870654832797</v>
      </c>
      <c r="AO27" s="20">
        <v>0</v>
      </c>
      <c r="AP27" s="20">
        <v>1103.982973543769</v>
      </c>
      <c r="AQ27" s="20">
        <v>9690.7443282962467</v>
      </c>
      <c r="AR27" s="20">
        <v>5066.4718414474519</v>
      </c>
      <c r="AS27" s="20">
        <v>230.06765638205979</v>
      </c>
      <c r="AT27" s="20">
        <v>126059.99711</v>
      </c>
    </row>
    <row r="28" spans="1:46" x14ac:dyDescent="0.25">
      <c r="A28" s="16" t="s">
        <v>14</v>
      </c>
      <c r="B28" s="17" t="s">
        <v>44</v>
      </c>
      <c r="C28" s="18" t="s">
        <v>65</v>
      </c>
      <c r="D28" s="19" t="s">
        <v>87</v>
      </c>
      <c r="E28" s="20">
        <v>16.868439999999996</v>
      </c>
      <c r="F28" s="20">
        <v>14.169709999999998</v>
      </c>
      <c r="G28" s="20">
        <v>0</v>
      </c>
      <c r="H28" s="20">
        <v>6.5269299999999992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44.883749999999992</v>
      </c>
      <c r="V28" s="20">
        <v>2.1045299999999996</v>
      </c>
      <c r="W28" s="20">
        <v>16.413749999999997</v>
      </c>
      <c r="X28" s="20">
        <v>127.52437999999998</v>
      </c>
      <c r="Y28" s="20">
        <v>208.23835999999997</v>
      </c>
      <c r="Z28" s="20">
        <v>326.42736999999994</v>
      </c>
      <c r="AA28" s="20">
        <v>2336.3640099999993</v>
      </c>
      <c r="AB28" s="20">
        <v>24.009859999999996</v>
      </c>
      <c r="AC28" s="20">
        <v>24.785449999999997</v>
      </c>
      <c r="AD28" s="20">
        <v>137.30152999999999</v>
      </c>
      <c r="AE28" s="20">
        <v>109.63556999999999</v>
      </c>
      <c r="AF28" s="20">
        <v>915.19164999999987</v>
      </c>
      <c r="AG28" s="20">
        <v>46.704909999999991</v>
      </c>
      <c r="AH28" s="20">
        <v>1375.6790799999999</v>
      </c>
      <c r="AI28" s="20">
        <v>0</v>
      </c>
      <c r="AJ28" s="20">
        <v>557.85039999999992</v>
      </c>
      <c r="AK28" s="20">
        <v>761.21276999999986</v>
      </c>
      <c r="AL28" s="20">
        <v>19.101219999999998</v>
      </c>
      <c r="AM28" s="20">
        <v>1.5159299999999998</v>
      </c>
      <c r="AN28" s="20">
        <v>29431.748049999995</v>
      </c>
      <c r="AO28" s="20">
        <v>0</v>
      </c>
      <c r="AP28" s="20">
        <v>2471.1452599999993</v>
      </c>
      <c r="AQ28" s="20">
        <v>0</v>
      </c>
      <c r="AR28" s="20">
        <v>8.0999999999999985E-4</v>
      </c>
      <c r="AS28" s="20">
        <v>7821.2818999999981</v>
      </c>
      <c r="AT28" s="20">
        <v>46796.685619999997</v>
      </c>
    </row>
    <row r="29" spans="1:46" x14ac:dyDescent="0.25">
      <c r="A29" s="16">
        <v>60</v>
      </c>
      <c r="B29" s="17" t="s">
        <v>45</v>
      </c>
      <c r="C29" s="18" t="s">
        <v>65</v>
      </c>
      <c r="D29" s="19" t="s">
        <v>88</v>
      </c>
      <c r="E29" s="20">
        <v>6416.9106400000001</v>
      </c>
      <c r="F29" s="20">
        <v>761.89684999999997</v>
      </c>
      <c r="G29" s="20">
        <v>10048.80762</v>
      </c>
      <c r="H29" s="20">
        <v>6077.0083000000004</v>
      </c>
      <c r="I29" s="20">
        <v>596.39751999999999</v>
      </c>
      <c r="J29" s="20">
        <v>720.53223000000003</v>
      </c>
      <c r="K29" s="20">
        <v>1492.93237</v>
      </c>
      <c r="L29" s="20">
        <v>12497.95801</v>
      </c>
      <c r="M29" s="20">
        <v>5679.1694299999999</v>
      </c>
      <c r="N29" s="20">
        <v>2080.5964399999998</v>
      </c>
      <c r="O29" s="20">
        <v>2293.9724099999999</v>
      </c>
      <c r="P29" s="20">
        <v>9821.6572300000007</v>
      </c>
      <c r="Q29" s="20">
        <v>2234.0407700000001</v>
      </c>
      <c r="R29" s="20">
        <v>3404.98389</v>
      </c>
      <c r="S29" s="20">
        <v>2733.3212899999999</v>
      </c>
      <c r="T29" s="20">
        <v>2941.0078100000001</v>
      </c>
      <c r="U29" s="20">
        <v>2711.30078</v>
      </c>
      <c r="V29" s="20">
        <v>16976.597659999999</v>
      </c>
      <c r="W29" s="20">
        <v>119.71684</v>
      </c>
      <c r="X29" s="20">
        <v>930.12365999999997</v>
      </c>
      <c r="Y29" s="20">
        <v>1518.8267800000001</v>
      </c>
      <c r="Z29" s="20">
        <v>2446.7873500000001</v>
      </c>
      <c r="AA29" s="20">
        <v>7023.1000999999997</v>
      </c>
      <c r="AB29" s="20">
        <v>131.46889999999999</v>
      </c>
      <c r="AC29" s="20">
        <v>139.36104</v>
      </c>
      <c r="AD29" s="20">
        <v>752.6413</v>
      </c>
      <c r="AE29" s="20">
        <v>769.65630999999996</v>
      </c>
      <c r="AF29" s="20">
        <v>1183.61743</v>
      </c>
      <c r="AG29" s="20">
        <v>3.4213300000000002</v>
      </c>
      <c r="AH29" s="20">
        <v>475.83870999999999</v>
      </c>
      <c r="AI29" s="20">
        <v>0</v>
      </c>
      <c r="AJ29" s="20">
        <v>775.01775999999995</v>
      </c>
      <c r="AK29" s="20">
        <v>906.65752999999995</v>
      </c>
      <c r="AL29" s="20">
        <v>134.97855000000001</v>
      </c>
      <c r="AM29" s="20">
        <v>10.712300000000001</v>
      </c>
      <c r="AN29" s="20">
        <v>66766.75</v>
      </c>
      <c r="AO29" s="20">
        <v>0</v>
      </c>
      <c r="AP29" s="20">
        <v>2405.2194800000002</v>
      </c>
      <c r="AQ29" s="20">
        <v>11616.08203</v>
      </c>
      <c r="AR29" s="20">
        <v>4912.1762699999999</v>
      </c>
      <c r="AS29" s="20">
        <v>3738.0615400000283</v>
      </c>
      <c r="AT29" s="20">
        <v>196249.30645999999</v>
      </c>
    </row>
    <row r="30" spans="1:46" x14ac:dyDescent="0.25">
      <c r="A30" s="16">
        <v>61</v>
      </c>
      <c r="B30" s="17" t="s">
        <v>46</v>
      </c>
      <c r="C30" s="18" t="s">
        <v>65</v>
      </c>
      <c r="D30" s="19" t="s">
        <v>89</v>
      </c>
      <c r="E30" s="20">
        <v>118.29285</v>
      </c>
      <c r="F30" s="20">
        <v>8.6467200000000002</v>
      </c>
      <c r="G30" s="20">
        <v>228.94627</v>
      </c>
      <c r="H30" s="20">
        <v>60.565480000000001</v>
      </c>
      <c r="I30" s="20">
        <v>7.4121899999999998</v>
      </c>
      <c r="J30" s="20">
        <v>20.336500000000001</v>
      </c>
      <c r="K30" s="20">
        <v>20.342980000000001</v>
      </c>
      <c r="L30" s="20">
        <v>222.39243999999999</v>
      </c>
      <c r="M30" s="20">
        <v>93.367369999999994</v>
      </c>
      <c r="N30" s="20">
        <v>28.630980000000001</v>
      </c>
      <c r="O30" s="20">
        <v>47.623849999999997</v>
      </c>
      <c r="P30" s="20">
        <v>190.40622999999999</v>
      </c>
      <c r="Q30" s="20">
        <v>32.97363</v>
      </c>
      <c r="R30" s="20">
        <v>49.799039999999998</v>
      </c>
      <c r="S30" s="20">
        <v>37.436369999999997</v>
      </c>
      <c r="T30" s="20">
        <v>48.825409999999998</v>
      </c>
      <c r="U30" s="20">
        <v>74.119119999999995</v>
      </c>
      <c r="V30" s="20">
        <v>250.25504000000001</v>
      </c>
      <c r="W30" s="20">
        <v>0.40666000000000002</v>
      </c>
      <c r="X30" s="20">
        <v>3.1594600000000002</v>
      </c>
      <c r="Y30" s="20">
        <v>5.1591800000000001</v>
      </c>
      <c r="Z30" s="20">
        <v>58.06964</v>
      </c>
      <c r="AA30" s="20">
        <v>219.4657</v>
      </c>
      <c r="AB30" s="20">
        <v>1.4201299999999999</v>
      </c>
      <c r="AC30" s="20">
        <v>2.04705</v>
      </c>
      <c r="AD30" s="20">
        <v>2.2025800000000002</v>
      </c>
      <c r="AE30" s="20">
        <v>10.667730000000001</v>
      </c>
      <c r="AF30" s="20">
        <v>9.4718</v>
      </c>
      <c r="AG30" s="20">
        <v>4.0640000000000003E-2</v>
      </c>
      <c r="AH30" s="20">
        <v>5.14811</v>
      </c>
      <c r="AI30" s="20">
        <v>0</v>
      </c>
      <c r="AJ30" s="20">
        <v>1.7360599999999999</v>
      </c>
      <c r="AK30" s="20">
        <v>11.89059</v>
      </c>
      <c r="AL30" s="20">
        <v>1.3143499999999999</v>
      </c>
      <c r="AM30" s="20">
        <v>0.10431</v>
      </c>
      <c r="AN30" s="20">
        <v>1216.5627400000001</v>
      </c>
      <c r="AO30" s="20">
        <v>0</v>
      </c>
      <c r="AP30" s="20">
        <v>34.05012</v>
      </c>
      <c r="AQ30" s="20">
        <v>187.26593</v>
      </c>
      <c r="AR30" s="20">
        <v>86.836560000000006</v>
      </c>
      <c r="AS30" s="20">
        <v>17.002940000002571</v>
      </c>
      <c r="AT30" s="20">
        <v>3414.3947499999999</v>
      </c>
    </row>
    <row r="31" spans="1:46" x14ac:dyDescent="0.25">
      <c r="A31" s="16">
        <v>62</v>
      </c>
      <c r="B31" s="17" t="s">
        <v>47</v>
      </c>
      <c r="C31" s="18" t="s">
        <v>65</v>
      </c>
      <c r="D31" s="19" t="s">
        <v>90</v>
      </c>
      <c r="E31" s="20">
        <v>116.85791999999999</v>
      </c>
      <c r="F31" s="20">
        <v>9.4165799999999997</v>
      </c>
      <c r="G31" s="20">
        <v>163.79121000000001</v>
      </c>
      <c r="H31" s="20">
        <v>90.418970000000002</v>
      </c>
      <c r="I31" s="20">
        <v>32.873570000000001</v>
      </c>
      <c r="J31" s="20">
        <v>8.8450000000000006</v>
      </c>
      <c r="K31" s="20">
        <v>46.694290000000002</v>
      </c>
      <c r="L31" s="20">
        <v>216.76677000000001</v>
      </c>
      <c r="M31" s="20">
        <v>119.72777000000001</v>
      </c>
      <c r="N31" s="20">
        <v>30.435410000000001</v>
      </c>
      <c r="O31" s="20">
        <v>26.901499999999999</v>
      </c>
      <c r="P31" s="20">
        <v>127.6153</v>
      </c>
      <c r="Q31" s="20">
        <v>46.297060000000002</v>
      </c>
      <c r="R31" s="20">
        <v>67.876440000000002</v>
      </c>
      <c r="S31" s="20">
        <v>64.662170000000003</v>
      </c>
      <c r="T31" s="20">
        <v>74.054950000000005</v>
      </c>
      <c r="U31" s="20">
        <v>37.041800000000002</v>
      </c>
      <c r="V31" s="20">
        <v>223.71982</v>
      </c>
      <c r="W31" s="20">
        <v>1.52101</v>
      </c>
      <c r="X31" s="20">
        <v>11.817259999999999</v>
      </c>
      <c r="Y31" s="20">
        <v>19.296749999999999</v>
      </c>
      <c r="Z31" s="20">
        <v>56.245910000000002</v>
      </c>
      <c r="AA31" s="20">
        <v>158.44016999999999</v>
      </c>
      <c r="AB31" s="20">
        <v>1.37365</v>
      </c>
      <c r="AC31" s="20">
        <v>1.6456200000000001</v>
      </c>
      <c r="AD31" s="20">
        <v>11.52389</v>
      </c>
      <c r="AE31" s="20">
        <v>17.32602</v>
      </c>
      <c r="AF31" s="20">
        <v>40.344769999999997</v>
      </c>
      <c r="AG31" s="20">
        <v>0.16414999999999999</v>
      </c>
      <c r="AH31" s="20">
        <v>55.237900000000003</v>
      </c>
      <c r="AI31" s="20">
        <v>0</v>
      </c>
      <c r="AJ31" s="20">
        <v>2.92327</v>
      </c>
      <c r="AK31" s="20">
        <v>65.604380000000006</v>
      </c>
      <c r="AL31" s="20">
        <v>3.0734599999999999</v>
      </c>
      <c r="AM31" s="20">
        <v>0.24392</v>
      </c>
      <c r="AN31" s="20">
        <v>999.14539000000002</v>
      </c>
      <c r="AO31" s="20">
        <v>0</v>
      </c>
      <c r="AP31" s="20">
        <v>87.091419999999999</v>
      </c>
      <c r="AQ31" s="20">
        <v>434.59570000000002</v>
      </c>
      <c r="AR31" s="20">
        <v>91.026009999999999</v>
      </c>
      <c r="AS31" s="20">
        <v>22.140970000002628</v>
      </c>
      <c r="AT31" s="20">
        <v>3584.7781500000001</v>
      </c>
    </row>
    <row r="32" spans="1:46" x14ac:dyDescent="0.25">
      <c r="A32" s="16">
        <v>63</v>
      </c>
      <c r="B32" s="17" t="s">
        <v>48</v>
      </c>
      <c r="C32" s="18" t="s">
        <v>65</v>
      </c>
      <c r="D32" s="19" t="s">
        <v>91</v>
      </c>
      <c r="E32" s="20">
        <v>246.37637000000001</v>
      </c>
      <c r="F32" s="20">
        <v>22.955220000000001</v>
      </c>
      <c r="G32" s="20">
        <v>428.42998999999998</v>
      </c>
      <c r="H32" s="20">
        <v>198.61258000000001</v>
      </c>
      <c r="I32" s="20">
        <v>23.347359999999998</v>
      </c>
      <c r="J32" s="20">
        <v>26.801649999999999</v>
      </c>
      <c r="K32" s="20">
        <v>51.813000000000002</v>
      </c>
      <c r="L32" s="20">
        <v>665.88837000000001</v>
      </c>
      <c r="M32" s="20">
        <v>248.76791</v>
      </c>
      <c r="N32" s="20">
        <v>93.005750000000006</v>
      </c>
      <c r="O32" s="20">
        <v>80.577219999999997</v>
      </c>
      <c r="P32" s="20">
        <v>390.97226000000001</v>
      </c>
      <c r="Q32" s="20">
        <v>106.32901</v>
      </c>
      <c r="R32" s="20">
        <v>164.12436</v>
      </c>
      <c r="S32" s="20">
        <v>121.10777</v>
      </c>
      <c r="T32" s="20">
        <v>94.972759999999994</v>
      </c>
      <c r="U32" s="20">
        <v>92.173169999999999</v>
      </c>
      <c r="V32" s="20">
        <v>620.09667999999999</v>
      </c>
      <c r="W32" s="20">
        <v>195.73365999999999</v>
      </c>
      <c r="X32" s="20">
        <v>1520.72595</v>
      </c>
      <c r="Y32" s="20">
        <v>2483.2387699999999</v>
      </c>
      <c r="Z32" s="20">
        <v>131.36789999999999</v>
      </c>
      <c r="AA32" s="20">
        <v>319.38290000000001</v>
      </c>
      <c r="AB32" s="20">
        <v>5.5654700000000004</v>
      </c>
      <c r="AC32" s="20">
        <v>3.8140700000000001</v>
      </c>
      <c r="AD32" s="20">
        <v>163.18785</v>
      </c>
      <c r="AE32" s="20">
        <v>32.731189999999998</v>
      </c>
      <c r="AF32" s="20">
        <v>22.953530000000001</v>
      </c>
      <c r="AG32" s="20">
        <v>0.13094</v>
      </c>
      <c r="AH32" s="20">
        <v>16.83914</v>
      </c>
      <c r="AI32" s="20">
        <v>0</v>
      </c>
      <c r="AJ32" s="20">
        <v>4.3202100000000003</v>
      </c>
      <c r="AK32" s="20">
        <v>39.598050000000001</v>
      </c>
      <c r="AL32" s="20">
        <v>3.2341099999999998</v>
      </c>
      <c r="AM32" s="20">
        <v>0.25667000000000001</v>
      </c>
      <c r="AN32" s="20">
        <v>2049.9377399999998</v>
      </c>
      <c r="AO32" s="20">
        <v>0</v>
      </c>
      <c r="AP32" s="20">
        <v>125.48224999999999</v>
      </c>
      <c r="AQ32" s="20">
        <v>567.67895999999996</v>
      </c>
      <c r="AR32" s="20">
        <v>295.69702000000001</v>
      </c>
      <c r="AS32" s="20">
        <v>0.46292000001267247</v>
      </c>
      <c r="AT32" s="20">
        <v>11658.69073</v>
      </c>
    </row>
    <row r="33" spans="1:46" x14ac:dyDescent="0.25">
      <c r="A33" s="16">
        <v>64</v>
      </c>
      <c r="B33" s="17" t="s">
        <v>49</v>
      </c>
      <c r="C33" s="18" t="s">
        <v>65</v>
      </c>
      <c r="D33" s="19" t="s">
        <v>92</v>
      </c>
      <c r="E33" s="20">
        <v>78.726110000000006</v>
      </c>
      <c r="F33" s="20">
        <v>73.044650000000004</v>
      </c>
      <c r="G33" s="20">
        <v>301.62668000000002</v>
      </c>
      <c r="H33" s="20">
        <v>402.75400000000002</v>
      </c>
      <c r="I33" s="20">
        <v>19.448080000000001</v>
      </c>
      <c r="J33" s="20">
        <v>56.045949999999998</v>
      </c>
      <c r="K33" s="20">
        <v>59.029319999999998</v>
      </c>
      <c r="L33" s="20">
        <v>483.92770000000002</v>
      </c>
      <c r="M33" s="20">
        <v>261.17178000000001</v>
      </c>
      <c r="N33" s="20">
        <v>92.932270000000003</v>
      </c>
      <c r="O33" s="20">
        <v>214.72866999999999</v>
      </c>
      <c r="P33" s="20">
        <v>1020.211</v>
      </c>
      <c r="Q33" s="20">
        <v>334.44992000000002</v>
      </c>
      <c r="R33" s="20">
        <v>2753.3610800000001</v>
      </c>
      <c r="S33" s="20">
        <v>629.01739999999995</v>
      </c>
      <c r="T33" s="20">
        <v>1385.60815</v>
      </c>
      <c r="U33" s="20">
        <v>453.97241000000002</v>
      </c>
      <c r="V33" s="20">
        <v>518.52161000000001</v>
      </c>
      <c r="W33" s="20">
        <v>44.500909999999998</v>
      </c>
      <c r="X33" s="20">
        <v>345.74374</v>
      </c>
      <c r="Y33" s="20">
        <v>564.57532000000003</v>
      </c>
      <c r="Z33" s="20">
        <v>147.35364999999999</v>
      </c>
      <c r="AA33" s="20">
        <v>3353.88843</v>
      </c>
      <c r="AB33" s="20">
        <v>44.856560000000002</v>
      </c>
      <c r="AC33" s="20">
        <v>59.163330000000002</v>
      </c>
      <c r="AD33" s="20">
        <v>660.04864999999995</v>
      </c>
      <c r="AE33" s="20">
        <v>1132.5767800000001</v>
      </c>
      <c r="AF33" s="20">
        <v>2642.2871100000002</v>
      </c>
      <c r="AG33" s="20">
        <v>81.428790000000006</v>
      </c>
      <c r="AH33" s="20">
        <v>1049.61194</v>
      </c>
      <c r="AI33" s="20">
        <v>0</v>
      </c>
      <c r="AJ33" s="20">
        <v>202.93951000000001</v>
      </c>
      <c r="AK33" s="20">
        <v>308.90640000000002</v>
      </c>
      <c r="AL33" s="20">
        <v>119.82088</v>
      </c>
      <c r="AM33" s="20">
        <v>9.5093399999999999</v>
      </c>
      <c r="AN33" s="20">
        <v>5453.5878899999998</v>
      </c>
      <c r="AO33" s="20">
        <v>0</v>
      </c>
      <c r="AP33" s="20">
        <v>1282.3498500000001</v>
      </c>
      <c r="AQ33" s="20">
        <v>0</v>
      </c>
      <c r="AR33" s="20">
        <v>1.15E-3</v>
      </c>
      <c r="AS33" s="20">
        <v>931.38927999999578</v>
      </c>
      <c r="AT33" s="20">
        <v>27573.116290000002</v>
      </c>
    </row>
    <row r="34" spans="1:46" x14ac:dyDescent="0.25">
      <c r="A34" s="16" t="s">
        <v>15</v>
      </c>
      <c r="B34" s="17" t="s">
        <v>50</v>
      </c>
      <c r="C34" s="18" t="s">
        <v>65</v>
      </c>
      <c r="D34" s="19" t="s">
        <v>93</v>
      </c>
      <c r="E34" s="20">
        <v>1356.6740300000001</v>
      </c>
      <c r="F34" s="20">
        <v>678.00856999999996</v>
      </c>
      <c r="G34" s="20">
        <v>3377.3222599999999</v>
      </c>
      <c r="H34" s="20">
        <v>2656.1979300000003</v>
      </c>
      <c r="I34" s="20">
        <v>238.99398000000002</v>
      </c>
      <c r="J34" s="20">
        <v>430.79675999999995</v>
      </c>
      <c r="K34" s="20">
        <v>533.14382999999998</v>
      </c>
      <c r="L34" s="20">
        <v>3755.1464900000001</v>
      </c>
      <c r="M34" s="20">
        <v>2058.7651000000001</v>
      </c>
      <c r="N34" s="20">
        <v>626.80012999999997</v>
      </c>
      <c r="O34" s="20">
        <v>711.03998000000001</v>
      </c>
      <c r="P34" s="20">
        <v>3770.6503299999999</v>
      </c>
      <c r="Q34" s="20">
        <v>2704.1864599999999</v>
      </c>
      <c r="R34" s="20">
        <v>1551.2826500000001</v>
      </c>
      <c r="S34" s="20">
        <v>4532.8092099999994</v>
      </c>
      <c r="T34" s="20">
        <v>4817.6793299999999</v>
      </c>
      <c r="U34" s="20">
        <v>3414.1735900000003</v>
      </c>
      <c r="V34" s="20">
        <v>9446.0399199999993</v>
      </c>
      <c r="W34" s="20">
        <v>319.90204</v>
      </c>
      <c r="X34" s="20">
        <v>2485.4354600000001</v>
      </c>
      <c r="Y34" s="20">
        <v>4058.54187</v>
      </c>
      <c r="Z34" s="20">
        <v>712.98129999999992</v>
      </c>
      <c r="AA34" s="20">
        <v>2662.7512200000001</v>
      </c>
      <c r="AB34" s="20">
        <v>47.264240000000001</v>
      </c>
      <c r="AC34" s="20">
        <v>51.924900000000001</v>
      </c>
      <c r="AD34" s="20">
        <v>525.73196999999993</v>
      </c>
      <c r="AE34" s="20">
        <v>123.37397</v>
      </c>
      <c r="AF34" s="20">
        <v>7609.2468300010005</v>
      </c>
      <c r="AG34" s="20">
        <v>16.686810000000001</v>
      </c>
      <c r="AH34" s="20">
        <v>3122.3463400000001</v>
      </c>
      <c r="AI34" s="20">
        <v>0</v>
      </c>
      <c r="AJ34" s="20">
        <v>1182.69508</v>
      </c>
      <c r="AK34" s="20">
        <v>43.518120000000003</v>
      </c>
      <c r="AL34" s="20">
        <v>56.231999999999999</v>
      </c>
      <c r="AM34" s="20">
        <v>4.4627399999999993</v>
      </c>
      <c r="AN34" s="20">
        <v>15398.42627</v>
      </c>
      <c r="AO34" s="20">
        <v>0</v>
      </c>
      <c r="AP34" s="20">
        <v>2731.3699000000001</v>
      </c>
      <c r="AQ34" s="20">
        <v>0</v>
      </c>
      <c r="AR34" s="20">
        <v>2.5300000000000001E-3</v>
      </c>
      <c r="AS34" s="20">
        <v>1715.1679099988116</v>
      </c>
      <c r="AT34" s="20">
        <v>89527.77205</v>
      </c>
    </row>
    <row r="35" spans="1:46" x14ac:dyDescent="0.25">
      <c r="A35" s="16">
        <v>70</v>
      </c>
      <c r="B35" s="17" t="s">
        <v>51</v>
      </c>
      <c r="C35" s="18" t="s">
        <v>65</v>
      </c>
      <c r="D35" s="19" t="s">
        <v>94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374.76549999999997</v>
      </c>
      <c r="AH35" s="20">
        <v>104.7637</v>
      </c>
      <c r="AI35" s="20">
        <v>0</v>
      </c>
      <c r="AJ35" s="20">
        <v>0</v>
      </c>
      <c r="AK35" s="20">
        <v>0</v>
      </c>
      <c r="AL35" s="20">
        <v>0</v>
      </c>
      <c r="AM35" s="20">
        <v>0</v>
      </c>
      <c r="AN35" s="20">
        <v>74131.851559999996</v>
      </c>
      <c r="AO35" s="20">
        <v>0</v>
      </c>
      <c r="AP35" s="20">
        <v>0</v>
      </c>
      <c r="AQ35" s="20">
        <v>0</v>
      </c>
      <c r="AR35" s="20">
        <v>2.3000000000000001E-4</v>
      </c>
      <c r="AS35" s="20">
        <v>-2.7000000118277967E-3</v>
      </c>
      <c r="AT35" s="20">
        <v>74611.378289999993</v>
      </c>
    </row>
    <row r="36" spans="1:46" x14ac:dyDescent="0.25">
      <c r="A36" s="16" t="s">
        <v>16</v>
      </c>
      <c r="B36" s="17" t="s">
        <v>52</v>
      </c>
      <c r="C36" s="18" t="s">
        <v>65</v>
      </c>
      <c r="D36" s="19" t="s">
        <v>95</v>
      </c>
      <c r="E36" s="20">
        <v>184.04786000000001</v>
      </c>
      <c r="F36" s="20">
        <v>89.44838</v>
      </c>
      <c r="G36" s="20">
        <v>1238.4744700000001</v>
      </c>
      <c r="H36" s="20">
        <v>1159.3480299999999</v>
      </c>
      <c r="I36" s="20">
        <v>114.50869000000002</v>
      </c>
      <c r="J36" s="20">
        <v>48.880490000000002</v>
      </c>
      <c r="K36" s="20">
        <v>145.61132999999998</v>
      </c>
      <c r="L36" s="20">
        <v>106.37337999999998</v>
      </c>
      <c r="M36" s="20">
        <v>575.90065000000004</v>
      </c>
      <c r="N36" s="20">
        <v>189.39949000000001</v>
      </c>
      <c r="O36" s="20">
        <v>102.97511000000002</v>
      </c>
      <c r="P36" s="20">
        <v>590.11401000000001</v>
      </c>
      <c r="Q36" s="20">
        <v>1278.8476600000001</v>
      </c>
      <c r="R36" s="20">
        <v>916.65141999999992</v>
      </c>
      <c r="S36" s="20">
        <v>813.79124999999999</v>
      </c>
      <c r="T36" s="20">
        <v>734.47329000000002</v>
      </c>
      <c r="U36" s="20">
        <v>80.430030000000002</v>
      </c>
      <c r="V36" s="20">
        <v>45.741559999999993</v>
      </c>
      <c r="W36" s="20">
        <v>50.588509999999999</v>
      </c>
      <c r="X36" s="20">
        <v>393.04060000000004</v>
      </c>
      <c r="Y36" s="20">
        <v>641.80768999999998</v>
      </c>
      <c r="Z36" s="20">
        <v>128.29049999999998</v>
      </c>
      <c r="AA36" s="20">
        <v>3474.7299899999998</v>
      </c>
      <c r="AB36" s="20">
        <v>21.492359999999998</v>
      </c>
      <c r="AC36" s="20">
        <v>40.899660000000004</v>
      </c>
      <c r="AD36" s="20">
        <v>405.92430000000002</v>
      </c>
      <c r="AE36" s="20">
        <v>214.5926</v>
      </c>
      <c r="AF36" s="20">
        <v>510.19015999999999</v>
      </c>
      <c r="AG36" s="20">
        <v>9.5194900000000011</v>
      </c>
      <c r="AH36" s="20">
        <v>9802.58475</v>
      </c>
      <c r="AI36" s="20">
        <v>0</v>
      </c>
      <c r="AJ36" s="20">
        <v>43.222549999999998</v>
      </c>
      <c r="AK36" s="20">
        <v>83.025559999999999</v>
      </c>
      <c r="AL36" s="20">
        <v>1206.39545</v>
      </c>
      <c r="AM36" s="20">
        <v>95.743120000000005</v>
      </c>
      <c r="AN36" s="20">
        <v>25401.41676</v>
      </c>
      <c r="AO36" s="20">
        <v>0</v>
      </c>
      <c r="AP36" s="20">
        <v>1309.3524299999999</v>
      </c>
      <c r="AQ36" s="20">
        <v>9387.0234400000008</v>
      </c>
      <c r="AR36" s="20">
        <v>0</v>
      </c>
      <c r="AS36" s="20">
        <v>28666.306749999989</v>
      </c>
      <c r="AT36" s="20">
        <v>90301.163769999999</v>
      </c>
    </row>
    <row r="37" spans="1:46" x14ac:dyDescent="0.25">
      <c r="A37" s="16" t="s">
        <v>17</v>
      </c>
      <c r="B37" s="17" t="s">
        <v>53</v>
      </c>
      <c r="C37" s="18" t="s">
        <v>65</v>
      </c>
      <c r="D37" s="19" t="s">
        <v>96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0">
        <v>0</v>
      </c>
      <c r="AL37" s="20">
        <v>0</v>
      </c>
      <c r="AM37" s="20">
        <v>0</v>
      </c>
      <c r="AN37" s="20">
        <v>0</v>
      </c>
      <c r="AO37" s="20">
        <v>0</v>
      </c>
      <c r="AP37" s="20">
        <v>85225.1875</v>
      </c>
      <c r="AQ37" s="20">
        <v>0</v>
      </c>
      <c r="AR37" s="20">
        <v>1.1299999999999999E-3</v>
      </c>
      <c r="AS37" s="20">
        <v>-2.4100000009639189E-3</v>
      </c>
      <c r="AT37" s="20">
        <v>85225.186220000003</v>
      </c>
    </row>
    <row r="38" spans="1:46" x14ac:dyDescent="0.25">
      <c r="A38" s="16" t="s">
        <v>18</v>
      </c>
      <c r="B38" s="17" t="s">
        <v>54</v>
      </c>
      <c r="C38" s="18" t="s">
        <v>65</v>
      </c>
      <c r="D38" s="19" t="s">
        <v>97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54.133229999999998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672.88140999999996</v>
      </c>
      <c r="AI38" s="20">
        <v>0</v>
      </c>
      <c r="AJ38" s="20">
        <v>1.84653</v>
      </c>
      <c r="AK38" s="20">
        <v>2.7103700000000002</v>
      </c>
      <c r="AL38" s="20">
        <v>0</v>
      </c>
      <c r="AM38" s="20">
        <v>0</v>
      </c>
      <c r="AN38" s="20">
        <v>37548.074220000002</v>
      </c>
      <c r="AO38" s="20">
        <v>0</v>
      </c>
      <c r="AP38" s="20">
        <v>20493.228520000001</v>
      </c>
      <c r="AQ38" s="20">
        <v>0</v>
      </c>
      <c r="AR38" s="20">
        <v>8.8000000000000003E-4</v>
      </c>
      <c r="AS38" s="20">
        <v>7.8999999823281541E-4</v>
      </c>
      <c r="AT38" s="20">
        <v>58772.875950000001</v>
      </c>
    </row>
    <row r="39" spans="1:46" x14ac:dyDescent="0.25">
      <c r="A39" s="16" t="s">
        <v>19</v>
      </c>
      <c r="B39" s="17" t="s">
        <v>55</v>
      </c>
      <c r="C39" s="18" t="s">
        <v>65</v>
      </c>
      <c r="D39" s="19" t="s">
        <v>98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293.34710999999999</v>
      </c>
      <c r="AB39" s="20">
        <v>0</v>
      </c>
      <c r="AC39" s="20">
        <v>0</v>
      </c>
      <c r="AD39" s="20">
        <v>0</v>
      </c>
      <c r="AE39" s="20">
        <v>23.573910000000001</v>
      </c>
      <c r="AF39" s="20">
        <v>0</v>
      </c>
      <c r="AG39" s="20">
        <v>0</v>
      </c>
      <c r="AH39" s="20">
        <v>505.44461000000001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25844.121090000001</v>
      </c>
      <c r="AO39" s="20">
        <v>0</v>
      </c>
      <c r="AP39" s="20">
        <v>5685.2959000000001</v>
      </c>
      <c r="AQ39" s="20">
        <v>0</v>
      </c>
      <c r="AR39" s="20">
        <v>6.4000000000000005E-4</v>
      </c>
      <c r="AS39" s="20">
        <v>-1.6600000017206185E-3</v>
      </c>
      <c r="AT39" s="20">
        <v>32351.781599999998</v>
      </c>
    </row>
    <row r="40" spans="1:46" x14ac:dyDescent="0.25">
      <c r="A40" s="16" t="s">
        <v>20</v>
      </c>
      <c r="B40" s="17" t="s">
        <v>56</v>
      </c>
      <c r="C40" s="18" t="s">
        <v>65</v>
      </c>
      <c r="D40" s="19" t="s">
        <v>99</v>
      </c>
      <c r="E40" s="20">
        <v>207.25311528912664</v>
      </c>
      <c r="F40" s="20">
        <v>385.77041489854605</v>
      </c>
      <c r="G40" s="20">
        <v>407.70815758890922</v>
      </c>
      <c r="H40" s="20">
        <v>1524.9444917164078</v>
      </c>
      <c r="I40" s="20">
        <v>78.866884285210375</v>
      </c>
      <c r="J40" s="20">
        <v>111.03925425660236</v>
      </c>
      <c r="K40" s="20">
        <v>96.160101505496328</v>
      </c>
      <c r="L40" s="20">
        <v>133.61727670960093</v>
      </c>
      <c r="M40" s="20">
        <v>246.36440980887988</v>
      </c>
      <c r="N40" s="20">
        <v>213.6429674775442</v>
      </c>
      <c r="O40" s="20">
        <v>171.43575549084051</v>
      </c>
      <c r="P40" s="20">
        <v>203.2725928958254</v>
      </c>
      <c r="Q40" s="20">
        <v>991.49826426229731</v>
      </c>
      <c r="R40" s="20">
        <v>722.02832538162124</v>
      </c>
      <c r="S40" s="20">
        <v>2457.8789931352376</v>
      </c>
      <c r="T40" s="20">
        <v>94.147385567715403</v>
      </c>
      <c r="U40" s="20">
        <v>114.12225625189797</v>
      </c>
      <c r="V40" s="20">
        <v>1.0807642707915843</v>
      </c>
      <c r="W40" s="20">
        <v>7.8442062158771373</v>
      </c>
      <c r="X40" s="20">
        <v>60.944464841394399</v>
      </c>
      <c r="Y40" s="20">
        <v>99.518064203226928</v>
      </c>
      <c r="Z40" s="20">
        <v>6.3608747844953184</v>
      </c>
      <c r="AA40" s="20">
        <v>2701.2343677451154</v>
      </c>
      <c r="AB40" s="20">
        <v>0.29378952228837812</v>
      </c>
      <c r="AC40" s="20">
        <v>0.64460489738245874</v>
      </c>
      <c r="AD40" s="20">
        <v>25.431552576421748</v>
      </c>
      <c r="AE40" s="20">
        <v>5.7337102687913806</v>
      </c>
      <c r="AF40" s="20">
        <v>26.67414481030951</v>
      </c>
      <c r="AG40" s="20">
        <v>34.577574407039165</v>
      </c>
      <c r="AH40" s="20">
        <v>907.28803059946119</v>
      </c>
      <c r="AI40" s="20">
        <v>0</v>
      </c>
      <c r="AJ40" s="20">
        <v>22.416973613483048</v>
      </c>
      <c r="AK40" s="20">
        <v>65.646116051915641</v>
      </c>
      <c r="AL40" s="20">
        <v>749.73106314914662</v>
      </c>
      <c r="AM40" s="20">
        <v>59.500898678891438</v>
      </c>
      <c r="AN40" s="20">
        <v>9155.8934217664319</v>
      </c>
      <c r="AO40" s="20">
        <v>0</v>
      </c>
      <c r="AP40" s="20">
        <v>7862.6908276419272</v>
      </c>
      <c r="AQ40" s="20">
        <v>0</v>
      </c>
      <c r="AR40" s="20">
        <v>0</v>
      </c>
      <c r="AS40" s="20">
        <v>3429.8962234338537</v>
      </c>
      <c r="AT40" s="20">
        <v>33383.152320000001</v>
      </c>
    </row>
    <row r="41" spans="1:46" x14ac:dyDescent="0.25">
      <c r="A41" s="16" t="s">
        <v>21</v>
      </c>
      <c r="B41" s="17" t="s">
        <v>57</v>
      </c>
      <c r="C41" s="18" t="s">
        <v>65</v>
      </c>
      <c r="D41" s="19" t="s">
        <v>100</v>
      </c>
      <c r="E41" s="20">
        <v>17.293858913480417</v>
      </c>
      <c r="F41" s="20">
        <v>32.189919192125814</v>
      </c>
      <c r="G41" s="20">
        <v>34.02047644936129</v>
      </c>
      <c r="H41" s="20">
        <v>127.24624720218924</v>
      </c>
      <c r="I41" s="20">
        <v>6.5809090848634453</v>
      </c>
      <c r="J41" s="20">
        <v>9.265465319251426</v>
      </c>
      <c r="K41" s="20">
        <v>8.0239080116551573</v>
      </c>
      <c r="L41" s="20">
        <v>11.149449960907512</v>
      </c>
      <c r="M41" s="20">
        <v>20.557434926034865</v>
      </c>
      <c r="N41" s="20">
        <v>17.827053820230027</v>
      </c>
      <c r="O41" s="20">
        <v>14.305152208134032</v>
      </c>
      <c r="P41" s="20">
        <v>16.961716009622506</v>
      </c>
      <c r="Q41" s="20">
        <v>82.733783319239976</v>
      </c>
      <c r="R41" s="20">
        <v>60.248357089549629</v>
      </c>
      <c r="S41" s="20">
        <v>205.0932930071688</v>
      </c>
      <c r="T41" s="20">
        <v>7.8559634044197582</v>
      </c>
      <c r="U41" s="20">
        <v>9.5227219714980951</v>
      </c>
      <c r="V41" s="20">
        <v>9.0181189073460538E-2</v>
      </c>
      <c r="W41" s="20">
        <v>0.65454540012230655</v>
      </c>
      <c r="X41" s="20">
        <v>5.0854018685214823</v>
      </c>
      <c r="Y41" s="20">
        <v>8.3041020750143399</v>
      </c>
      <c r="Z41" s="20">
        <v>0.53076729747245877</v>
      </c>
      <c r="AA41" s="20">
        <v>225.3996252205238</v>
      </c>
      <c r="AB41" s="20">
        <v>2.4515856650744669E-2</v>
      </c>
      <c r="AC41" s="20">
        <v>5.3787030239449592E-2</v>
      </c>
      <c r="AD41" s="20">
        <v>2.1220901540496664</v>
      </c>
      <c r="AE41" s="20">
        <v>0.47843883083162714</v>
      </c>
      <c r="AF41" s="20">
        <v>2.2257780416527955</v>
      </c>
      <c r="AG41" s="20">
        <v>2.8852585816224812</v>
      </c>
      <c r="AH41" s="20">
        <v>75.707013320634587</v>
      </c>
      <c r="AI41" s="20">
        <v>0</v>
      </c>
      <c r="AJ41" s="20">
        <v>1.8705478742578572</v>
      </c>
      <c r="AK41" s="20">
        <v>5.4777255060648384</v>
      </c>
      <c r="AL41" s="20">
        <v>62.559960609803298</v>
      </c>
      <c r="AM41" s="20">
        <v>4.9649404995342454</v>
      </c>
      <c r="AN41" s="20">
        <v>707.38935910347152</v>
      </c>
      <c r="AO41" s="20">
        <v>0</v>
      </c>
      <c r="AP41" s="20">
        <v>607.47579452645391</v>
      </c>
      <c r="AQ41" s="20">
        <v>0</v>
      </c>
      <c r="AR41" s="20">
        <v>0</v>
      </c>
      <c r="AS41" s="20">
        <v>255.21066712427316</v>
      </c>
      <c r="AT41" s="20">
        <v>2649.3862100000001</v>
      </c>
    </row>
    <row r="42" spans="1:46" x14ac:dyDescent="0.25">
      <c r="A42" s="21" t="s">
        <v>3</v>
      </c>
      <c r="B42" s="22" t="s">
        <v>23</v>
      </c>
      <c r="C42" s="18" t="s">
        <v>107</v>
      </c>
      <c r="D42" s="23" t="s">
        <v>66</v>
      </c>
      <c r="E42" s="20">
        <v>129.50764171690355</v>
      </c>
      <c r="F42" s="20">
        <v>0.27531201321215149</v>
      </c>
      <c r="G42" s="20">
        <v>321.96948961713588</v>
      </c>
      <c r="H42" s="20">
        <v>76.325582976509367</v>
      </c>
      <c r="I42" s="20">
        <v>6.9464817757649797</v>
      </c>
      <c r="J42" s="20">
        <v>624.37108014175169</v>
      </c>
      <c r="K42" s="20">
        <v>155.52069452607913</v>
      </c>
      <c r="L42" s="20">
        <v>1.6979776629588004</v>
      </c>
      <c r="M42" s="20">
        <v>17.327376811906269</v>
      </c>
      <c r="N42" s="20">
        <v>8.560174672898107</v>
      </c>
      <c r="O42" s="20">
        <v>3.2536098344186395</v>
      </c>
      <c r="P42" s="20">
        <v>1.9371861848520444</v>
      </c>
      <c r="Q42" s="20">
        <v>1.5344933743825837</v>
      </c>
      <c r="R42" s="20">
        <v>1.1203781423242445</v>
      </c>
      <c r="S42" s="20">
        <v>1.2614943220646557</v>
      </c>
      <c r="T42" s="20">
        <v>4.2838114858192426</v>
      </c>
      <c r="U42" s="20">
        <v>0.33654643356269098</v>
      </c>
      <c r="V42" s="20">
        <v>229.64280962457369</v>
      </c>
      <c r="W42" s="20">
        <v>1.5400770768473317E-2</v>
      </c>
      <c r="X42" s="20">
        <v>0.11974473497308744</v>
      </c>
      <c r="Y42" s="20">
        <v>0.19553093560169596</v>
      </c>
      <c r="Z42" s="20">
        <v>71.0251563915742</v>
      </c>
      <c r="AA42" s="20">
        <v>15.76138276285252</v>
      </c>
      <c r="AB42" s="20">
        <v>7.9337562862860783E-2</v>
      </c>
      <c r="AC42" s="20">
        <v>3.5865952459127076E-2</v>
      </c>
      <c r="AD42" s="20">
        <v>0.13862919199615428</v>
      </c>
      <c r="AE42" s="20">
        <v>8.0433750822651015E-2</v>
      </c>
      <c r="AF42" s="20">
        <v>0.64829791317606644</v>
      </c>
      <c r="AG42" s="20">
        <v>3.5635867436624134E-2</v>
      </c>
      <c r="AH42" s="20">
        <v>1.4357282205980959</v>
      </c>
      <c r="AI42" s="20">
        <v>0</v>
      </c>
      <c r="AJ42" s="20">
        <v>1.0598225709481142</v>
      </c>
      <c r="AK42" s="20">
        <v>1.4321590908807504</v>
      </c>
      <c r="AL42" s="20">
        <v>0.30275844379415173</v>
      </c>
      <c r="AM42" s="20">
        <v>2.4006523386878857E-2</v>
      </c>
      <c r="AN42" s="20">
        <v>1985.8410726790808</v>
      </c>
      <c r="AO42" s="20">
        <v>0</v>
      </c>
      <c r="AP42" s="20">
        <v>26.062151195623688</v>
      </c>
      <c r="AQ42" s="20">
        <v>0.50399460443790156</v>
      </c>
      <c r="AR42" s="20">
        <v>0</v>
      </c>
      <c r="AS42" s="20">
        <v>0</v>
      </c>
      <c r="AT42" s="20">
        <v>0</v>
      </c>
    </row>
    <row r="43" spans="1:46" x14ac:dyDescent="0.25">
      <c r="A43" s="21" t="s">
        <v>4</v>
      </c>
      <c r="B43" s="22" t="s">
        <v>24</v>
      </c>
      <c r="C43" s="18" t="s">
        <v>107</v>
      </c>
      <c r="D43" s="23" t="s">
        <v>67</v>
      </c>
      <c r="E43" s="20">
        <v>6.2582660522950562</v>
      </c>
      <c r="F43" s="20">
        <v>42.120112680124997</v>
      </c>
      <c r="G43" s="20">
        <v>21.980630325138399</v>
      </c>
      <c r="H43" s="20">
        <v>49.802807714261149</v>
      </c>
      <c r="I43" s="20">
        <v>1.0224524873311978</v>
      </c>
      <c r="J43" s="20">
        <v>11.21130440404896</v>
      </c>
      <c r="K43" s="20">
        <v>31.685015156381795</v>
      </c>
      <c r="L43" s="20">
        <v>24269.341269932695</v>
      </c>
      <c r="M43" s="20">
        <v>664.01932710395249</v>
      </c>
      <c r="N43" s="20">
        <v>17.174152631426889</v>
      </c>
      <c r="O43" s="20">
        <v>1352.7120847918568</v>
      </c>
      <c r="P43" s="20">
        <v>3492.2224614268489</v>
      </c>
      <c r="Q43" s="20">
        <v>193.29397650447157</v>
      </c>
      <c r="R43" s="20">
        <v>179.09619638153055</v>
      </c>
      <c r="S43" s="20">
        <v>147.42946625693236</v>
      </c>
      <c r="T43" s="20">
        <v>707.6133769043613</v>
      </c>
      <c r="U43" s="20">
        <v>1071.1888637777531</v>
      </c>
      <c r="V43" s="20">
        <v>4616.3972667241824</v>
      </c>
      <c r="W43" s="20">
        <v>0.2232640637443557</v>
      </c>
      <c r="X43" s="20">
        <v>1.7346205059511428</v>
      </c>
      <c r="Y43" s="20">
        <v>2.8325141971995214</v>
      </c>
      <c r="Z43" s="20">
        <v>3.5381677572299375</v>
      </c>
      <c r="AA43" s="20">
        <v>41.267176696450662</v>
      </c>
      <c r="AB43" s="20">
        <v>0.32935964346513374</v>
      </c>
      <c r="AC43" s="20">
        <v>1.3860706690984967</v>
      </c>
      <c r="AD43" s="20">
        <v>0.38412537191491902</v>
      </c>
      <c r="AE43" s="20">
        <v>1.8972527135791806</v>
      </c>
      <c r="AF43" s="20">
        <v>1.9289074889040814</v>
      </c>
      <c r="AG43" s="20">
        <v>7.6436087748376833E-2</v>
      </c>
      <c r="AH43" s="20">
        <v>5.8683396821519187</v>
      </c>
      <c r="AI43" s="20">
        <v>0</v>
      </c>
      <c r="AJ43" s="20">
        <v>1.8177532106388441</v>
      </c>
      <c r="AK43" s="20">
        <v>4.2898699462853003</v>
      </c>
      <c r="AL43" s="20">
        <v>5.6443030954631297</v>
      </c>
      <c r="AM43" s="20">
        <v>0.44795185376908286</v>
      </c>
      <c r="AN43" s="20">
        <v>36.126600868505719</v>
      </c>
      <c r="AO43" s="20">
        <v>0</v>
      </c>
      <c r="AP43" s="20">
        <v>8.4023239698809213</v>
      </c>
      <c r="AQ43" s="20">
        <v>92.743113482975204</v>
      </c>
      <c r="AR43" s="20">
        <v>0</v>
      </c>
      <c r="AS43" s="20">
        <v>0</v>
      </c>
      <c r="AT43" s="20">
        <v>0</v>
      </c>
    </row>
    <row r="44" spans="1:46" x14ac:dyDescent="0.25">
      <c r="A44" s="21" t="s">
        <v>5</v>
      </c>
      <c r="B44" s="22" t="s">
        <v>25</v>
      </c>
      <c r="C44" s="18" t="s">
        <v>107</v>
      </c>
      <c r="D44" s="23" t="s">
        <v>68</v>
      </c>
      <c r="E44" s="20">
        <v>317.82528533647337</v>
      </c>
      <c r="F44" s="20">
        <v>2.4622395951254239</v>
      </c>
      <c r="G44" s="20">
        <v>4740.9034173569034</v>
      </c>
      <c r="H44" s="20">
        <v>22.992855817112485</v>
      </c>
      <c r="I44" s="20">
        <v>1.8307881112959068</v>
      </c>
      <c r="J44" s="20">
        <v>1.849376620056673</v>
      </c>
      <c r="K44" s="20">
        <v>14.293761311299093</v>
      </c>
      <c r="L44" s="20">
        <v>4.9163958742401395</v>
      </c>
      <c r="M44" s="20">
        <v>259.47801048425157</v>
      </c>
      <c r="N44" s="20">
        <v>18.986639233485654</v>
      </c>
      <c r="O44" s="20">
        <v>4.7954986515155316</v>
      </c>
      <c r="P44" s="20">
        <v>15.524783362213032</v>
      </c>
      <c r="Q44" s="20">
        <v>4.1900027576107188</v>
      </c>
      <c r="R44" s="20">
        <v>6.5116764094322654</v>
      </c>
      <c r="S44" s="20">
        <v>7.1739889642031081</v>
      </c>
      <c r="T44" s="20">
        <v>31.470199472252347</v>
      </c>
      <c r="U44" s="20">
        <v>2.8090939423515162</v>
      </c>
      <c r="V44" s="20">
        <v>14.568551614082402</v>
      </c>
      <c r="W44" s="20">
        <v>8.5396944913456146E-2</v>
      </c>
      <c r="X44" s="20">
        <v>0.66348641343250259</v>
      </c>
      <c r="Y44" s="20">
        <v>1.0834279177209345</v>
      </c>
      <c r="Z44" s="20">
        <v>1792.9782344790215</v>
      </c>
      <c r="AA44" s="20">
        <v>28.453136028226126</v>
      </c>
      <c r="AB44" s="20">
        <v>1.2594999657376276</v>
      </c>
      <c r="AC44" s="20">
        <v>0.67673133496014093</v>
      </c>
      <c r="AD44" s="20">
        <v>0.43277083258238247</v>
      </c>
      <c r="AE44" s="20">
        <v>0.79272333800395467</v>
      </c>
      <c r="AF44" s="20">
        <v>7.2248686529180244</v>
      </c>
      <c r="AG44" s="20">
        <v>5.3055875830674601E-2</v>
      </c>
      <c r="AH44" s="20">
        <v>6.8795018361602125</v>
      </c>
      <c r="AI44" s="20">
        <v>0</v>
      </c>
      <c r="AJ44" s="20">
        <v>0.84171464243202776</v>
      </c>
      <c r="AK44" s="20">
        <v>9.3763368742705939</v>
      </c>
      <c r="AL44" s="20">
        <v>2.8136501480137257</v>
      </c>
      <c r="AM44" s="20">
        <v>0.22328141862104572</v>
      </c>
      <c r="AN44" s="20">
        <v>861.9969775116499</v>
      </c>
      <c r="AO44" s="20">
        <v>0</v>
      </c>
      <c r="AP44" s="20">
        <v>21.350841383422825</v>
      </c>
      <c r="AQ44" s="20">
        <v>32.114317945536257</v>
      </c>
      <c r="AR44" s="20">
        <v>0</v>
      </c>
      <c r="AS44" s="20">
        <v>0</v>
      </c>
      <c r="AT44" s="20">
        <v>0</v>
      </c>
    </row>
    <row r="45" spans="1:46" x14ac:dyDescent="0.25">
      <c r="A45" s="21" t="s">
        <v>6</v>
      </c>
      <c r="B45" s="22" t="s">
        <v>26</v>
      </c>
      <c r="C45" s="18" t="s">
        <v>107</v>
      </c>
      <c r="D45" s="23" t="s">
        <v>69</v>
      </c>
      <c r="E45" s="20">
        <v>22.422839463431032</v>
      </c>
      <c r="F45" s="20">
        <v>3.002106254157475</v>
      </c>
      <c r="G45" s="20">
        <v>14.995177796689003</v>
      </c>
      <c r="H45" s="20">
        <v>1055.1864450354076</v>
      </c>
      <c r="I45" s="20">
        <v>10.784083892791832</v>
      </c>
      <c r="J45" s="20">
        <v>1.1045360723012643</v>
      </c>
      <c r="K45" s="20">
        <v>5.8138890369849463</v>
      </c>
      <c r="L45" s="20">
        <v>3.5110175675853839</v>
      </c>
      <c r="M45" s="20">
        <v>38.622587620004388</v>
      </c>
      <c r="N45" s="20">
        <v>14.578876725641416</v>
      </c>
      <c r="O45" s="20">
        <v>8.7280812876583518</v>
      </c>
      <c r="P45" s="20">
        <v>18.822913211933631</v>
      </c>
      <c r="Q45" s="20">
        <v>17.522133302501302</v>
      </c>
      <c r="R45" s="20">
        <v>23.195148186146763</v>
      </c>
      <c r="S45" s="20">
        <v>33.962207608042064</v>
      </c>
      <c r="T45" s="20">
        <v>389.89676087821618</v>
      </c>
      <c r="U45" s="20">
        <v>27.433371931792472</v>
      </c>
      <c r="V45" s="20">
        <v>77.212173377695478</v>
      </c>
      <c r="W45" s="20">
        <v>1.295403326391332</v>
      </c>
      <c r="X45" s="20">
        <v>10.064645648961218</v>
      </c>
      <c r="Y45" s="20">
        <v>16.434813086374902</v>
      </c>
      <c r="Z45" s="20">
        <v>9.6424159495678001</v>
      </c>
      <c r="AA45" s="20">
        <v>84.451372889048571</v>
      </c>
      <c r="AB45" s="20">
        <v>0.60840654420653895</v>
      </c>
      <c r="AC45" s="20">
        <v>6.1855697607392646</v>
      </c>
      <c r="AD45" s="20">
        <v>0.67867183665830078</v>
      </c>
      <c r="AE45" s="20">
        <v>6.9918641226045786</v>
      </c>
      <c r="AF45" s="20">
        <v>7.1316618614375038</v>
      </c>
      <c r="AG45" s="20">
        <v>0.30292163897348307</v>
      </c>
      <c r="AH45" s="20">
        <v>24.571882056848143</v>
      </c>
      <c r="AI45" s="20">
        <v>0</v>
      </c>
      <c r="AJ45" s="20">
        <v>8.3922645015269079</v>
      </c>
      <c r="AK45" s="20">
        <v>9.9919460808397229</v>
      </c>
      <c r="AL45" s="20">
        <v>28.152068653413913</v>
      </c>
      <c r="AM45" s="20">
        <v>2.2342270850060388</v>
      </c>
      <c r="AN45" s="20">
        <v>753.66832939199912</v>
      </c>
      <c r="AO45" s="20">
        <v>0</v>
      </c>
      <c r="AP45" s="20">
        <v>80.05110489220101</v>
      </c>
      <c r="AQ45" s="20">
        <v>403.80923389831094</v>
      </c>
      <c r="AR45" s="20">
        <v>0</v>
      </c>
      <c r="AS45" s="20">
        <v>0</v>
      </c>
      <c r="AT45" s="20">
        <v>0</v>
      </c>
    </row>
    <row r="46" spans="1:46" x14ac:dyDescent="0.25">
      <c r="A46" s="21">
        <v>19</v>
      </c>
      <c r="B46" s="22" t="s">
        <v>27</v>
      </c>
      <c r="C46" s="18" t="s">
        <v>107</v>
      </c>
      <c r="D46" s="23" t="s">
        <v>70</v>
      </c>
      <c r="E46" s="20">
        <v>0.55220864471751963</v>
      </c>
      <c r="F46" s="20">
        <v>0.20016265626947688</v>
      </c>
      <c r="G46" s="20">
        <v>0.47535499513082369</v>
      </c>
      <c r="H46" s="20">
        <v>20.279218517198107</v>
      </c>
      <c r="I46" s="20">
        <v>110.46272423666244</v>
      </c>
      <c r="J46" s="20">
        <v>0.38599815982488322</v>
      </c>
      <c r="K46" s="20">
        <v>0.3941391838959607</v>
      </c>
      <c r="L46" s="20">
        <v>0.22534492295464809</v>
      </c>
      <c r="M46" s="20">
        <v>5.1015512392115658</v>
      </c>
      <c r="N46" s="20">
        <v>1.6128227228260517</v>
      </c>
      <c r="O46" s="20">
        <v>0.55607731880873168</v>
      </c>
      <c r="P46" s="20">
        <v>0.85273946814649182</v>
      </c>
      <c r="Q46" s="20">
        <v>1.3344243896494032</v>
      </c>
      <c r="R46" s="20">
        <v>4.6793459733362912</v>
      </c>
      <c r="S46" s="20">
        <v>13.91097056016592</v>
      </c>
      <c r="T46" s="20">
        <v>30.559130245864871</v>
      </c>
      <c r="U46" s="20">
        <v>2.0127542099971039</v>
      </c>
      <c r="V46" s="20">
        <v>4.3006231844803553</v>
      </c>
      <c r="W46" s="20">
        <v>6.1180404915752773E-2</v>
      </c>
      <c r="X46" s="20">
        <v>0.47533728326624114</v>
      </c>
      <c r="Y46" s="20">
        <v>0.77619000190053133</v>
      </c>
      <c r="Z46" s="20">
        <v>0.72280836004936022</v>
      </c>
      <c r="AA46" s="20">
        <v>7.1179971634356871</v>
      </c>
      <c r="AB46" s="20">
        <v>4.87614669920029E-2</v>
      </c>
      <c r="AC46" s="20">
        <v>0.45977021447491939</v>
      </c>
      <c r="AD46" s="20">
        <v>5.2169213086458249E-2</v>
      </c>
      <c r="AE46" s="20">
        <v>0.75298664685204852</v>
      </c>
      <c r="AF46" s="20">
        <v>0.54213574309464763</v>
      </c>
      <c r="AG46" s="20">
        <v>2.053175611116384E-2</v>
      </c>
      <c r="AH46" s="20">
        <v>1.7041334516058588</v>
      </c>
      <c r="AI46" s="20">
        <v>0</v>
      </c>
      <c r="AJ46" s="20">
        <v>0.60684093441429754</v>
      </c>
      <c r="AK46" s="20">
        <v>0.75878488431017432</v>
      </c>
      <c r="AL46" s="20">
        <v>2.0599301236814171</v>
      </c>
      <c r="AM46" s="20">
        <v>0.16348236380776149</v>
      </c>
      <c r="AN46" s="20">
        <v>122.28610630555207</v>
      </c>
      <c r="AO46" s="20">
        <v>0</v>
      </c>
      <c r="AP46" s="20">
        <v>3.395902522975188</v>
      </c>
      <c r="AQ46" s="20">
        <v>30.750581427395904</v>
      </c>
      <c r="AR46" s="20">
        <v>0</v>
      </c>
      <c r="AS46" s="20">
        <v>0</v>
      </c>
      <c r="AT46" s="20">
        <v>0</v>
      </c>
    </row>
    <row r="47" spans="1:46" x14ac:dyDescent="0.25">
      <c r="A47" s="21">
        <v>20</v>
      </c>
      <c r="B47" s="22" t="s">
        <v>28</v>
      </c>
      <c r="C47" s="18" t="s">
        <v>107</v>
      </c>
      <c r="D47" s="23" t="s">
        <v>71</v>
      </c>
      <c r="E47" s="20">
        <v>1.241029192603591</v>
      </c>
      <c r="F47" s="20">
        <v>3.1620304603629785</v>
      </c>
      <c r="G47" s="20">
        <v>16.422545981692551</v>
      </c>
      <c r="H47" s="20">
        <v>28.435398445159578</v>
      </c>
      <c r="I47" s="20">
        <v>1.0614699918874486</v>
      </c>
      <c r="J47" s="20">
        <v>6.5381389546029434</v>
      </c>
      <c r="K47" s="20">
        <v>9.9373862988248849</v>
      </c>
      <c r="L47" s="20">
        <v>1.911048828338632</v>
      </c>
      <c r="M47" s="20">
        <v>18.169451546966098</v>
      </c>
      <c r="N47" s="20">
        <v>3.2552967850178263</v>
      </c>
      <c r="O47" s="20">
        <v>7.7226759364860271</v>
      </c>
      <c r="P47" s="20">
        <v>12.945586098967446</v>
      </c>
      <c r="Q47" s="20">
        <v>14.630556661532946</v>
      </c>
      <c r="R47" s="20">
        <v>12.376504819899555</v>
      </c>
      <c r="S47" s="20">
        <v>18.906169793773039</v>
      </c>
      <c r="T47" s="20">
        <v>216.10580228222454</v>
      </c>
      <c r="U47" s="20">
        <v>15.120230072521363</v>
      </c>
      <c r="V47" s="20">
        <v>95.847045287967561</v>
      </c>
      <c r="W47" s="20">
        <v>0.46464968939112611</v>
      </c>
      <c r="X47" s="20">
        <v>3.6100371281731118</v>
      </c>
      <c r="Y47" s="20">
        <v>5.8949629666978671</v>
      </c>
      <c r="Z47" s="20">
        <v>5.1365754813316888</v>
      </c>
      <c r="AA47" s="20">
        <v>45.211236782668209</v>
      </c>
      <c r="AB47" s="20">
        <v>0.22217539744599818</v>
      </c>
      <c r="AC47" s="20">
        <v>3.3929266672516381</v>
      </c>
      <c r="AD47" s="20">
        <v>0.63577442494432834</v>
      </c>
      <c r="AE47" s="20">
        <v>4.1705644448195249</v>
      </c>
      <c r="AF47" s="20">
        <v>3.6346622241784918</v>
      </c>
      <c r="AG47" s="20">
        <v>0.15448608943858547</v>
      </c>
      <c r="AH47" s="20">
        <v>11.910812136763365</v>
      </c>
      <c r="AI47" s="20">
        <v>0</v>
      </c>
      <c r="AJ47" s="20">
        <v>4.582686451719395</v>
      </c>
      <c r="AK47" s="20">
        <v>3.8861720061519565</v>
      </c>
      <c r="AL47" s="20">
        <v>15.503875310651036</v>
      </c>
      <c r="AM47" s="20">
        <v>1.2304100281684431</v>
      </c>
      <c r="AN47" s="20">
        <v>69.16968821737153</v>
      </c>
      <c r="AO47" s="20">
        <v>0</v>
      </c>
      <c r="AP47" s="20">
        <v>21.313936531819792</v>
      </c>
      <c r="AQ47" s="20">
        <v>225.2683848490064</v>
      </c>
      <c r="AR47" s="20">
        <v>0</v>
      </c>
      <c r="AS47" s="20">
        <v>0</v>
      </c>
      <c r="AT47" s="20">
        <v>0</v>
      </c>
    </row>
    <row r="48" spans="1:46" x14ac:dyDescent="0.25">
      <c r="A48" s="21" t="s">
        <v>7</v>
      </c>
      <c r="B48" s="22" t="s">
        <v>29</v>
      </c>
      <c r="C48" s="18" t="s">
        <v>107</v>
      </c>
      <c r="D48" s="23" t="s">
        <v>72</v>
      </c>
      <c r="E48" s="20">
        <v>4.2245434242825759</v>
      </c>
      <c r="F48" s="20">
        <v>2.9936740842427954</v>
      </c>
      <c r="G48" s="20">
        <v>196.99031388667137</v>
      </c>
      <c r="H48" s="20">
        <v>71.224346415360969</v>
      </c>
      <c r="I48" s="20">
        <v>2.9207794876566444</v>
      </c>
      <c r="J48" s="20">
        <v>28.060952031783213</v>
      </c>
      <c r="K48" s="20">
        <v>526.40664349929841</v>
      </c>
      <c r="L48" s="20">
        <v>20.449215570092807</v>
      </c>
      <c r="M48" s="20">
        <v>72.359038063308773</v>
      </c>
      <c r="N48" s="20">
        <v>22.780080749929105</v>
      </c>
      <c r="O48" s="20">
        <v>41.566221083729772</v>
      </c>
      <c r="P48" s="20">
        <v>33.080211962517453</v>
      </c>
      <c r="Q48" s="20">
        <v>26.791955881144524</v>
      </c>
      <c r="R48" s="20">
        <v>35.771745945516543</v>
      </c>
      <c r="S48" s="20">
        <v>21.922449200475679</v>
      </c>
      <c r="T48" s="20">
        <v>140.53008841524542</v>
      </c>
      <c r="U48" s="20">
        <v>20.210296438552064</v>
      </c>
      <c r="V48" s="20">
        <v>33.671373434088274</v>
      </c>
      <c r="W48" s="20">
        <v>1.8199534595159539</v>
      </c>
      <c r="X48" s="20">
        <v>14.139813837141606</v>
      </c>
      <c r="Y48" s="20">
        <v>23.089265581785906</v>
      </c>
      <c r="Z48" s="20">
        <v>5.6888432066329111</v>
      </c>
      <c r="AA48" s="20">
        <v>86.189354381785336</v>
      </c>
      <c r="AB48" s="20">
        <v>0.48573113153358755</v>
      </c>
      <c r="AC48" s="20">
        <v>2.3734120501851947</v>
      </c>
      <c r="AD48" s="20">
        <v>27.044194296750344</v>
      </c>
      <c r="AE48" s="20">
        <v>11.496913529735078</v>
      </c>
      <c r="AF48" s="20">
        <v>71.536898672232979</v>
      </c>
      <c r="AG48" s="20">
        <v>0.45862617693257723</v>
      </c>
      <c r="AH48" s="20">
        <v>42.140279528798821</v>
      </c>
      <c r="AI48" s="20">
        <v>0</v>
      </c>
      <c r="AJ48" s="20">
        <v>8.0311265318452936</v>
      </c>
      <c r="AK48" s="20">
        <v>9.2190311048502842</v>
      </c>
      <c r="AL48" s="20">
        <v>11.497023671891586</v>
      </c>
      <c r="AM48" s="20">
        <v>0.91245469372526833</v>
      </c>
      <c r="AN48" s="20">
        <v>136.92038506989621</v>
      </c>
      <c r="AO48" s="20">
        <v>0</v>
      </c>
      <c r="AP48" s="20">
        <v>32.339554302295099</v>
      </c>
      <c r="AQ48" s="20">
        <v>127.28934369638239</v>
      </c>
      <c r="AR48" s="20">
        <v>0</v>
      </c>
      <c r="AS48" s="20">
        <v>0</v>
      </c>
      <c r="AT48" s="20">
        <v>0</v>
      </c>
    </row>
    <row r="49" spans="1:46" x14ac:dyDescent="0.25">
      <c r="A49" s="21">
        <v>23</v>
      </c>
      <c r="B49" s="22" t="s">
        <v>30</v>
      </c>
      <c r="C49" s="18" t="s">
        <v>107</v>
      </c>
      <c r="D49" s="23" t="s">
        <v>73</v>
      </c>
      <c r="E49" s="20">
        <v>141.67491824787086</v>
      </c>
      <c r="F49" s="20">
        <v>25.937477698310538</v>
      </c>
      <c r="G49" s="20">
        <v>68.720128826528182</v>
      </c>
      <c r="H49" s="20">
        <v>75.21115681154788</v>
      </c>
      <c r="I49" s="20">
        <v>4.4364489237228755</v>
      </c>
      <c r="J49" s="20">
        <v>4.3951973472382608</v>
      </c>
      <c r="K49" s="20">
        <v>20.386324482310563</v>
      </c>
      <c r="L49" s="20">
        <v>247.30305093283539</v>
      </c>
      <c r="M49" s="20">
        <v>271.06599662218252</v>
      </c>
      <c r="N49" s="20">
        <v>56.998874686237933</v>
      </c>
      <c r="O49" s="20">
        <v>90.92018498601054</v>
      </c>
      <c r="P49" s="20">
        <v>168.28498966987979</v>
      </c>
      <c r="Q49" s="20">
        <v>24.171668046801202</v>
      </c>
      <c r="R49" s="20">
        <v>24.07369416157097</v>
      </c>
      <c r="S49" s="20">
        <v>30.551776300183967</v>
      </c>
      <c r="T49" s="20">
        <v>86.509822713897321</v>
      </c>
      <c r="U49" s="20">
        <v>213.17812635045212</v>
      </c>
      <c r="V49" s="20">
        <v>383.33920492015562</v>
      </c>
      <c r="W49" s="20">
        <v>2.3474889803465766</v>
      </c>
      <c r="X49" s="20">
        <v>18.238593879947032</v>
      </c>
      <c r="Y49" s="20">
        <v>29.78237678879421</v>
      </c>
      <c r="Z49" s="20">
        <v>18.566531000361508</v>
      </c>
      <c r="AA49" s="20">
        <v>1449.9657962511387</v>
      </c>
      <c r="AB49" s="20">
        <v>5.3383793043797088</v>
      </c>
      <c r="AC49" s="20">
        <v>11.651386004373331</v>
      </c>
      <c r="AD49" s="20">
        <v>7.8156253671465539</v>
      </c>
      <c r="AE49" s="20">
        <v>11.943222574234504</v>
      </c>
      <c r="AF49" s="20">
        <v>28.12788052219868</v>
      </c>
      <c r="AG49" s="20">
        <v>9.6297677590991337E-2</v>
      </c>
      <c r="AH49" s="20">
        <v>8.4899140063372904</v>
      </c>
      <c r="AI49" s="20">
        <v>0</v>
      </c>
      <c r="AJ49" s="20">
        <v>9.3501182854273992</v>
      </c>
      <c r="AK49" s="20">
        <v>30.172038375653678</v>
      </c>
      <c r="AL49" s="20">
        <v>6.8400840110384413</v>
      </c>
      <c r="AM49" s="20">
        <v>0.54285908064346344</v>
      </c>
      <c r="AN49" s="20">
        <v>578.20754905517902</v>
      </c>
      <c r="AO49" s="20">
        <v>0</v>
      </c>
      <c r="AP49" s="20">
        <v>47.671964291192722</v>
      </c>
      <c r="AQ49" s="20">
        <v>76.526127071017385</v>
      </c>
      <c r="AR49" s="20">
        <v>0</v>
      </c>
      <c r="AS49" s="20">
        <v>0</v>
      </c>
      <c r="AT49" s="20">
        <v>0</v>
      </c>
    </row>
    <row r="50" spans="1:46" x14ac:dyDescent="0.25">
      <c r="A50" s="21">
        <v>24</v>
      </c>
      <c r="B50" s="22" t="s">
        <v>31</v>
      </c>
      <c r="C50" s="18" t="s">
        <v>107</v>
      </c>
      <c r="D50" s="23" t="s">
        <v>74</v>
      </c>
      <c r="E50" s="20">
        <v>1541.1335821770572</v>
      </c>
      <c r="F50" s="20">
        <v>261.64117358210791</v>
      </c>
      <c r="G50" s="20">
        <v>547.94397502528591</v>
      </c>
      <c r="H50" s="20">
        <v>1079.7503283402307</v>
      </c>
      <c r="I50" s="20">
        <v>70.472796170609527</v>
      </c>
      <c r="J50" s="20">
        <v>67.570263526811118</v>
      </c>
      <c r="K50" s="20">
        <v>299.83619652686866</v>
      </c>
      <c r="L50" s="20">
        <v>551.86130518209688</v>
      </c>
      <c r="M50" s="20">
        <v>5942.7088399281647</v>
      </c>
      <c r="N50" s="20">
        <v>1870.0254225486012</v>
      </c>
      <c r="O50" s="20">
        <v>172.11812432967866</v>
      </c>
      <c r="P50" s="20">
        <v>491.53555470304866</v>
      </c>
      <c r="Q50" s="20">
        <v>140.35264306111341</v>
      </c>
      <c r="R50" s="20">
        <v>366.00218083957668</v>
      </c>
      <c r="S50" s="20">
        <v>324.6003624672623</v>
      </c>
      <c r="T50" s="20">
        <v>786.53803048683324</v>
      </c>
      <c r="U50" s="20">
        <v>79.339257730759996</v>
      </c>
      <c r="V50" s="20">
        <v>857.09969046109131</v>
      </c>
      <c r="W50" s="20">
        <v>1.1819476834980955</v>
      </c>
      <c r="X50" s="20">
        <v>9.1831373844489192</v>
      </c>
      <c r="Y50" s="20">
        <v>14.99542674946937</v>
      </c>
      <c r="Z50" s="20">
        <v>23.071106445277081</v>
      </c>
      <c r="AA50" s="20">
        <v>210.78390393470133</v>
      </c>
      <c r="AB50" s="20">
        <v>77.71259881023316</v>
      </c>
      <c r="AC50" s="20">
        <v>35.174034668618177</v>
      </c>
      <c r="AD50" s="20">
        <v>16.728409124395739</v>
      </c>
      <c r="AE50" s="20">
        <v>10.561435254697241</v>
      </c>
      <c r="AF50" s="20">
        <v>9.9787291750591205</v>
      </c>
      <c r="AG50" s="20">
        <v>1.0103531950676079</v>
      </c>
      <c r="AH50" s="20">
        <v>60.53619685145523</v>
      </c>
      <c r="AI50" s="20">
        <v>0</v>
      </c>
      <c r="AJ50" s="20">
        <v>26.271032829442142</v>
      </c>
      <c r="AK50" s="20">
        <v>1105.4353344042722</v>
      </c>
      <c r="AL50" s="20">
        <v>55.167806546689754</v>
      </c>
      <c r="AM50" s="20">
        <v>4.3782877839645149</v>
      </c>
      <c r="AN50" s="20">
        <v>2318.077000852446</v>
      </c>
      <c r="AO50" s="20">
        <v>0</v>
      </c>
      <c r="AP50" s="20">
        <v>272.65179176257641</v>
      </c>
      <c r="AQ50" s="20">
        <v>512.77270529723307</v>
      </c>
      <c r="AR50" s="20">
        <v>0</v>
      </c>
      <c r="AS50" s="20">
        <v>0</v>
      </c>
      <c r="AT50" s="20">
        <v>0</v>
      </c>
    </row>
    <row r="51" spans="1:46" x14ac:dyDescent="0.25">
      <c r="A51" s="21">
        <v>25</v>
      </c>
      <c r="B51" s="22" t="s">
        <v>32</v>
      </c>
      <c r="C51" s="18" t="s">
        <v>107</v>
      </c>
      <c r="D51" s="23" t="s">
        <v>75</v>
      </c>
      <c r="E51" s="20">
        <v>6.7668833793138674</v>
      </c>
      <c r="F51" s="20">
        <v>6.5308045050382653</v>
      </c>
      <c r="G51" s="20">
        <v>83.686825318093327</v>
      </c>
      <c r="H51" s="20">
        <v>87.297666166097827</v>
      </c>
      <c r="I51" s="20">
        <v>3.7628227706169444</v>
      </c>
      <c r="J51" s="20">
        <v>7.8688352987954442</v>
      </c>
      <c r="K51" s="20">
        <v>19.123118853290507</v>
      </c>
      <c r="L51" s="20">
        <v>11.12562065301109</v>
      </c>
      <c r="M51" s="20">
        <v>87.897424188132931</v>
      </c>
      <c r="N51" s="20">
        <v>215.78358298151508</v>
      </c>
      <c r="O51" s="20">
        <v>50.254597510450829</v>
      </c>
      <c r="P51" s="20">
        <v>54.398423315566738</v>
      </c>
      <c r="Q51" s="20">
        <v>46.163246877427</v>
      </c>
      <c r="R51" s="20">
        <v>71.939118451503475</v>
      </c>
      <c r="S51" s="20">
        <v>102.80950931173163</v>
      </c>
      <c r="T51" s="20">
        <v>416.02323097092284</v>
      </c>
      <c r="U51" s="20">
        <v>26.698224815596497</v>
      </c>
      <c r="V51" s="20">
        <v>69.008327823254461</v>
      </c>
      <c r="W51" s="20">
        <v>1.0046433270287252</v>
      </c>
      <c r="X51" s="20">
        <v>7.8056265972305319</v>
      </c>
      <c r="Y51" s="20">
        <v>12.746057445352667</v>
      </c>
      <c r="Z51" s="20">
        <v>8.8396353633106131</v>
      </c>
      <c r="AA51" s="20">
        <v>404.11377725839509</v>
      </c>
      <c r="AB51" s="20">
        <v>2.790102539993252</v>
      </c>
      <c r="AC51" s="20">
        <v>18.014799398983481</v>
      </c>
      <c r="AD51" s="20">
        <v>8.4818780599342514</v>
      </c>
      <c r="AE51" s="20">
        <v>8.9734734012700166</v>
      </c>
      <c r="AF51" s="20">
        <v>10.749075344749137</v>
      </c>
      <c r="AG51" s="20">
        <v>0.25493562258085323</v>
      </c>
      <c r="AH51" s="20">
        <v>20.340733714144001</v>
      </c>
      <c r="AI51" s="20">
        <v>0</v>
      </c>
      <c r="AJ51" s="20">
        <v>7.7317710166948475</v>
      </c>
      <c r="AK51" s="20">
        <v>8.8470109470760541</v>
      </c>
      <c r="AL51" s="20">
        <v>25.149511291928892</v>
      </c>
      <c r="AM51" s="20">
        <v>1.995923124855018</v>
      </c>
      <c r="AN51" s="20">
        <v>354.54285175093821</v>
      </c>
      <c r="AO51" s="20">
        <v>0</v>
      </c>
      <c r="AP51" s="20">
        <v>46.385100040994743</v>
      </c>
      <c r="AQ51" s="20">
        <v>388.90109953958165</v>
      </c>
      <c r="AR51" s="20">
        <v>0</v>
      </c>
      <c r="AS51" s="20">
        <v>0</v>
      </c>
      <c r="AT51" s="20">
        <v>0</v>
      </c>
    </row>
    <row r="52" spans="1:46" x14ac:dyDescent="0.25">
      <c r="A52" s="21">
        <v>26</v>
      </c>
      <c r="B52" s="22" t="s">
        <v>33</v>
      </c>
      <c r="C52" s="18" t="s">
        <v>107</v>
      </c>
      <c r="D52" s="23" t="s">
        <v>76</v>
      </c>
      <c r="E52" s="20">
        <v>2.0420667930581158</v>
      </c>
      <c r="F52" s="20">
        <v>15.864563247949221</v>
      </c>
      <c r="G52" s="20">
        <v>4.3081911854706885</v>
      </c>
      <c r="H52" s="20">
        <v>17.906504539657057</v>
      </c>
      <c r="I52" s="20">
        <v>0.67113342475667614</v>
      </c>
      <c r="J52" s="20">
        <v>0.64058915561737906</v>
      </c>
      <c r="K52" s="20">
        <v>4.1191695883196475</v>
      </c>
      <c r="L52" s="20">
        <v>8.2122746591422988</v>
      </c>
      <c r="M52" s="20">
        <v>46.87371246350596</v>
      </c>
      <c r="N52" s="20">
        <v>4.7769052821300386</v>
      </c>
      <c r="O52" s="20">
        <v>425.8624720380983</v>
      </c>
      <c r="P52" s="20">
        <v>112.84410834753839</v>
      </c>
      <c r="Q52" s="20">
        <v>34.713372212668482</v>
      </c>
      <c r="R52" s="20">
        <v>41.576105694507895</v>
      </c>
      <c r="S52" s="20">
        <v>17.668502671518702</v>
      </c>
      <c r="T52" s="20">
        <v>238.905620291086</v>
      </c>
      <c r="U52" s="20">
        <v>11.482637179801385</v>
      </c>
      <c r="V52" s="20">
        <v>3210.0270232138128</v>
      </c>
      <c r="W52" s="20">
        <v>0.30358272156780119</v>
      </c>
      <c r="X52" s="20">
        <v>2.3587778203318535</v>
      </c>
      <c r="Y52" s="20">
        <v>3.8517264426815108</v>
      </c>
      <c r="Z52" s="20">
        <v>6.7374931972354437</v>
      </c>
      <c r="AA52" s="20">
        <v>51.009814625414172</v>
      </c>
      <c r="AB52" s="20">
        <v>0.22231929440495227</v>
      </c>
      <c r="AC52" s="20">
        <v>2.3482123264172734</v>
      </c>
      <c r="AD52" s="20">
        <v>0.31573054460306349</v>
      </c>
      <c r="AE52" s="20">
        <v>2.9142272501239064</v>
      </c>
      <c r="AF52" s="20">
        <v>2.5006024582368704</v>
      </c>
      <c r="AG52" s="20">
        <v>0.13312073385770506</v>
      </c>
      <c r="AH52" s="20">
        <v>9.3029136829067749</v>
      </c>
      <c r="AI52" s="20">
        <v>0</v>
      </c>
      <c r="AJ52" s="20">
        <v>3.1343638532093205</v>
      </c>
      <c r="AK52" s="20">
        <v>3.5491881699467651</v>
      </c>
      <c r="AL52" s="20">
        <v>10.836787354013463</v>
      </c>
      <c r="AM52" s="20">
        <v>0.86004095028427729</v>
      </c>
      <c r="AN52" s="20">
        <v>177.23271120948371</v>
      </c>
      <c r="AO52" s="20">
        <v>0</v>
      </c>
      <c r="AP52" s="20">
        <v>15.805576208798204</v>
      </c>
      <c r="AQ52" s="20">
        <v>157.84343316646022</v>
      </c>
      <c r="AR52" s="20">
        <v>0</v>
      </c>
      <c r="AS52" s="20">
        <v>0</v>
      </c>
      <c r="AT52" s="20">
        <v>0</v>
      </c>
    </row>
    <row r="53" spans="1:46" x14ac:dyDescent="0.25">
      <c r="A53" s="21" t="s">
        <v>8</v>
      </c>
      <c r="B53" s="22" t="s">
        <v>34</v>
      </c>
      <c r="C53" s="18" t="s">
        <v>107</v>
      </c>
      <c r="D53" s="23" t="s">
        <v>77</v>
      </c>
      <c r="E53" s="20">
        <v>16.597143336396929</v>
      </c>
      <c r="F53" s="20">
        <v>42.931814257428641</v>
      </c>
      <c r="G53" s="20">
        <v>18.176143128388752</v>
      </c>
      <c r="H53" s="20">
        <v>119.24864646812537</v>
      </c>
      <c r="I53" s="20">
        <v>4.7861549803937411</v>
      </c>
      <c r="J53" s="20">
        <v>8.9224124307373813</v>
      </c>
      <c r="K53" s="20">
        <v>15.853583861980631</v>
      </c>
      <c r="L53" s="20">
        <v>25.702609612087574</v>
      </c>
      <c r="M53" s="20">
        <v>113.55927316139983</v>
      </c>
      <c r="N53" s="20">
        <v>61.323262293752862</v>
      </c>
      <c r="O53" s="20">
        <v>85.972162264337896</v>
      </c>
      <c r="P53" s="20">
        <v>9545.4316738179696</v>
      </c>
      <c r="Q53" s="20">
        <v>2228.2251286536857</v>
      </c>
      <c r="R53" s="20">
        <v>1765.7939700576628</v>
      </c>
      <c r="S53" s="20">
        <v>1749.5263697821106</v>
      </c>
      <c r="T53" s="20">
        <v>872.9435535473674</v>
      </c>
      <c r="U53" s="20">
        <v>56.788278133538491</v>
      </c>
      <c r="V53" s="20">
        <v>7526.2254534703297</v>
      </c>
      <c r="W53" s="20">
        <v>2.0707348605403251</v>
      </c>
      <c r="X53" s="20">
        <v>16.088412630600573</v>
      </c>
      <c r="Y53" s="20">
        <v>26.271240753644356</v>
      </c>
      <c r="Z53" s="20">
        <v>17.289920010125464</v>
      </c>
      <c r="AA53" s="20">
        <v>221.81355718647043</v>
      </c>
      <c r="AB53" s="20">
        <v>1.3514643716230645</v>
      </c>
      <c r="AC53" s="20">
        <v>11.211636290585343</v>
      </c>
      <c r="AD53" s="20">
        <v>1.8954347979646673</v>
      </c>
      <c r="AE53" s="20">
        <v>16.624299218682005</v>
      </c>
      <c r="AF53" s="20">
        <v>15.055189346543809</v>
      </c>
      <c r="AG53" s="20">
        <v>0.80793456108356176</v>
      </c>
      <c r="AH53" s="20">
        <v>47.192528573246648</v>
      </c>
      <c r="AI53" s="20">
        <v>0</v>
      </c>
      <c r="AJ53" s="20">
        <v>17.277784142850777</v>
      </c>
      <c r="AK53" s="20">
        <v>18.362426970902817</v>
      </c>
      <c r="AL53" s="20">
        <v>52.667272587965826</v>
      </c>
      <c r="AM53" s="20">
        <v>4.1798037341110881</v>
      </c>
      <c r="AN53" s="20">
        <v>277.94907408846848</v>
      </c>
      <c r="AO53" s="20">
        <v>0</v>
      </c>
      <c r="AP53" s="20">
        <v>88.148760348295156</v>
      </c>
      <c r="AQ53" s="20">
        <v>1147.7739623064169</v>
      </c>
      <c r="AR53" s="20">
        <v>0</v>
      </c>
      <c r="AS53" s="20">
        <v>0</v>
      </c>
      <c r="AT53" s="20">
        <v>0</v>
      </c>
    </row>
    <row r="54" spans="1:46" x14ac:dyDescent="0.25">
      <c r="A54" s="21">
        <v>29</v>
      </c>
      <c r="B54" s="22" t="s">
        <v>35</v>
      </c>
      <c r="C54" s="18" t="s">
        <v>107</v>
      </c>
      <c r="D54" s="23" t="s">
        <v>78</v>
      </c>
      <c r="E54" s="20">
        <v>70.089447389315069</v>
      </c>
      <c r="F54" s="20">
        <v>172.36539919278772</v>
      </c>
      <c r="G54" s="20">
        <v>139.47184300608427</v>
      </c>
      <c r="H54" s="20">
        <v>401.0884965168807</v>
      </c>
      <c r="I54" s="20">
        <v>13.297699359827455</v>
      </c>
      <c r="J54" s="20">
        <v>4.6186820496031036</v>
      </c>
      <c r="K54" s="20">
        <v>16.256460134638345</v>
      </c>
      <c r="L54" s="20">
        <v>33.947905567151849</v>
      </c>
      <c r="M54" s="20">
        <v>103.96513817025416</v>
      </c>
      <c r="N54" s="20">
        <v>29.22594970214994</v>
      </c>
      <c r="O54" s="20">
        <v>36.867164004157353</v>
      </c>
      <c r="P54" s="20">
        <v>231.41383254655008</v>
      </c>
      <c r="Q54" s="20">
        <v>695.47293449524113</v>
      </c>
      <c r="R54" s="20">
        <v>331.9099795719776</v>
      </c>
      <c r="S54" s="20">
        <v>683.48543831694451</v>
      </c>
      <c r="T54" s="20">
        <v>1825.1133915999644</v>
      </c>
      <c r="U54" s="20">
        <v>228.87146840231435</v>
      </c>
      <c r="V54" s="20">
        <v>397.7493159457315</v>
      </c>
      <c r="W54" s="20">
        <v>4.1372927169869698</v>
      </c>
      <c r="X54" s="20">
        <v>32.143907451201258</v>
      </c>
      <c r="Y54" s="20">
        <v>52.48879182287159</v>
      </c>
      <c r="Z54" s="20">
        <v>58.843569894967146</v>
      </c>
      <c r="AA54" s="20">
        <v>572.63435089271775</v>
      </c>
      <c r="AB54" s="20">
        <v>2.1187730437718875</v>
      </c>
      <c r="AC54" s="20">
        <v>27.970959461012697</v>
      </c>
      <c r="AD54" s="20">
        <v>5.189194491785508</v>
      </c>
      <c r="AE54" s="20">
        <v>43.183228498396176</v>
      </c>
      <c r="AF54" s="20">
        <v>36.835714369409288</v>
      </c>
      <c r="AG54" s="20">
        <v>1.4511274713543036</v>
      </c>
      <c r="AH54" s="20">
        <v>108.12308086536848</v>
      </c>
      <c r="AI54" s="20">
        <v>0</v>
      </c>
      <c r="AJ54" s="20">
        <v>40.230438143790622</v>
      </c>
      <c r="AK54" s="20">
        <v>33.868858782914444</v>
      </c>
      <c r="AL54" s="20">
        <v>126.42917104060933</v>
      </c>
      <c r="AM54" s="20">
        <v>10.0338158021239</v>
      </c>
      <c r="AN54" s="20">
        <v>659.19696095548977</v>
      </c>
      <c r="AO54" s="20">
        <v>0</v>
      </c>
      <c r="AP54" s="20">
        <v>184.33718157838564</v>
      </c>
      <c r="AQ54" s="20">
        <v>7384.3276544431301</v>
      </c>
      <c r="AR54" s="20">
        <v>0</v>
      </c>
      <c r="AS54" s="20">
        <v>0</v>
      </c>
      <c r="AT54" s="20">
        <v>0</v>
      </c>
    </row>
    <row r="55" spans="1:46" x14ac:dyDescent="0.25">
      <c r="A55" s="21" t="s">
        <v>9</v>
      </c>
      <c r="B55" s="22" t="s">
        <v>36</v>
      </c>
      <c r="C55" s="18" t="s">
        <v>107</v>
      </c>
      <c r="D55" s="23" t="s">
        <v>79</v>
      </c>
      <c r="E55" s="20">
        <v>18.092329606333415</v>
      </c>
      <c r="F55" s="20">
        <v>23.80505046859518</v>
      </c>
      <c r="G55" s="20">
        <v>46.419436651650393</v>
      </c>
      <c r="H55" s="20">
        <v>374.61959462362302</v>
      </c>
      <c r="I55" s="20">
        <v>12.504392501676715</v>
      </c>
      <c r="J55" s="20">
        <v>4.7469993300314348</v>
      </c>
      <c r="K55" s="20">
        <v>40.807391869689987</v>
      </c>
      <c r="L55" s="20">
        <v>14.105058394410445</v>
      </c>
      <c r="M55" s="20">
        <v>121.271231784591</v>
      </c>
      <c r="N55" s="20">
        <v>28.003584779543001</v>
      </c>
      <c r="O55" s="20">
        <v>40.869927968612586</v>
      </c>
      <c r="P55" s="20">
        <v>176.47614931616906</v>
      </c>
      <c r="Q55" s="20">
        <v>426.11767223468178</v>
      </c>
      <c r="R55" s="20">
        <v>2197.4567649963628</v>
      </c>
      <c r="S55" s="20">
        <v>596.58532089173423</v>
      </c>
      <c r="T55" s="20">
        <v>3748.1878450376939</v>
      </c>
      <c r="U55" s="20">
        <v>522.5594766145432</v>
      </c>
      <c r="V55" s="20">
        <v>1209.1655434051459</v>
      </c>
      <c r="W55" s="20">
        <v>7.8565849522477542</v>
      </c>
      <c r="X55" s="20">
        <v>61.04101731062206</v>
      </c>
      <c r="Y55" s="20">
        <v>99.675782948286297</v>
      </c>
      <c r="Z55" s="20">
        <v>113.3566797493779</v>
      </c>
      <c r="AA55" s="20">
        <v>979.30343648391204</v>
      </c>
      <c r="AB55" s="20">
        <v>7.50596515724125</v>
      </c>
      <c r="AC55" s="20">
        <v>53.053226572940439</v>
      </c>
      <c r="AD55" s="20">
        <v>28.693159255917649</v>
      </c>
      <c r="AE55" s="20">
        <v>904.56612191244494</v>
      </c>
      <c r="AF55" s="20">
        <v>332.87559542113848</v>
      </c>
      <c r="AG55" s="20">
        <v>3.4323316829634853</v>
      </c>
      <c r="AH55" s="20">
        <v>701.89617229581802</v>
      </c>
      <c r="AI55" s="20">
        <v>0</v>
      </c>
      <c r="AJ55" s="20">
        <v>70.731513473844487</v>
      </c>
      <c r="AK55" s="20">
        <v>114.39117094911053</v>
      </c>
      <c r="AL55" s="20">
        <v>280.3113104291906</v>
      </c>
      <c r="AM55" s="20">
        <v>22.246320739112509</v>
      </c>
      <c r="AN55" s="20">
        <v>2949.5261459861185</v>
      </c>
      <c r="AO55" s="20">
        <v>0</v>
      </c>
      <c r="AP55" s="20">
        <v>575.91767012271941</v>
      </c>
      <c r="AQ55" s="20">
        <v>9001.2339367126588</v>
      </c>
      <c r="AR55" s="20">
        <v>0</v>
      </c>
      <c r="AS55" s="20">
        <v>0</v>
      </c>
      <c r="AT55" s="20">
        <v>0</v>
      </c>
    </row>
    <row r="56" spans="1:46" x14ac:dyDescent="0.25">
      <c r="A56" s="21" t="s">
        <v>10</v>
      </c>
      <c r="B56" s="22" t="s">
        <v>37</v>
      </c>
      <c r="C56" s="18" t="s">
        <v>107</v>
      </c>
      <c r="D56" s="23" t="s">
        <v>80</v>
      </c>
      <c r="E56" s="20">
        <v>55.396094061151111</v>
      </c>
      <c r="F56" s="20">
        <v>34.443471575721617</v>
      </c>
      <c r="G56" s="20">
        <v>12.66693349149886</v>
      </c>
      <c r="H56" s="20">
        <v>48.319873873684976</v>
      </c>
      <c r="I56" s="20">
        <v>1.6493197848821428</v>
      </c>
      <c r="J56" s="20">
        <v>3.1109378060009494</v>
      </c>
      <c r="K56" s="20">
        <v>2.6617963842788144</v>
      </c>
      <c r="L56" s="20">
        <v>2.1078869193002454</v>
      </c>
      <c r="M56" s="20">
        <v>14.813611940063566</v>
      </c>
      <c r="N56" s="20">
        <v>5.2163700308792462</v>
      </c>
      <c r="O56" s="20">
        <v>5.6062838957267918</v>
      </c>
      <c r="P56" s="20">
        <v>30.108248467148755</v>
      </c>
      <c r="Q56" s="20">
        <v>49.978650211639433</v>
      </c>
      <c r="R56" s="20">
        <v>34.72046778453894</v>
      </c>
      <c r="S56" s="20">
        <v>1424.3775633794939</v>
      </c>
      <c r="T56" s="20">
        <v>427.36146795359912</v>
      </c>
      <c r="U56" s="20">
        <v>47.527189768719076</v>
      </c>
      <c r="V56" s="20">
        <v>95.557684459858336</v>
      </c>
      <c r="W56" s="20">
        <v>1.4044624041322304</v>
      </c>
      <c r="X56" s="20">
        <v>10.911809650631456</v>
      </c>
      <c r="Y56" s="20">
        <v>17.81821909707454</v>
      </c>
      <c r="Z56" s="20">
        <v>10.547984995289408</v>
      </c>
      <c r="AA56" s="20">
        <v>1416.9526080592307</v>
      </c>
      <c r="AB56" s="20">
        <v>28.186234214058459</v>
      </c>
      <c r="AC56" s="20">
        <v>6.9959915166188225</v>
      </c>
      <c r="AD56" s="20">
        <v>14.913686189251738</v>
      </c>
      <c r="AE56" s="20">
        <v>26.9628419649428</v>
      </c>
      <c r="AF56" s="20">
        <v>93.911879806667045</v>
      </c>
      <c r="AG56" s="20">
        <v>0.65735074473838095</v>
      </c>
      <c r="AH56" s="20">
        <v>130.64152841010113</v>
      </c>
      <c r="AI56" s="20">
        <v>0</v>
      </c>
      <c r="AJ56" s="20">
        <v>17.228115232286754</v>
      </c>
      <c r="AK56" s="20">
        <v>14.434657638214901</v>
      </c>
      <c r="AL56" s="20">
        <v>37.145110237137196</v>
      </c>
      <c r="AM56" s="20">
        <v>2.9479359392175155</v>
      </c>
      <c r="AN56" s="20">
        <v>354.03070141447404</v>
      </c>
      <c r="AO56" s="20">
        <v>0</v>
      </c>
      <c r="AP56" s="20">
        <v>73.574912665332562</v>
      </c>
      <c r="AQ56" s="20">
        <v>4011.6155497154587</v>
      </c>
      <c r="AR56" s="20">
        <v>0</v>
      </c>
      <c r="AS56" s="20">
        <v>0</v>
      </c>
      <c r="AT56" s="20">
        <v>0</v>
      </c>
    </row>
    <row r="57" spans="1:46" x14ac:dyDescent="0.25">
      <c r="A57" s="21" t="s">
        <v>11</v>
      </c>
      <c r="B57" s="22" t="s">
        <v>38</v>
      </c>
      <c r="C57" s="18" t="s">
        <v>107</v>
      </c>
      <c r="D57" s="23" t="s">
        <v>81</v>
      </c>
      <c r="E57" s="20">
        <v>70.640024989419032</v>
      </c>
      <c r="F57" s="20">
        <v>106.536482286216</v>
      </c>
      <c r="G57" s="20">
        <v>63.290760452441418</v>
      </c>
      <c r="H57" s="20">
        <v>2573.6091312646076</v>
      </c>
      <c r="I57" s="20">
        <v>76.343894049853589</v>
      </c>
      <c r="J57" s="20">
        <v>26.274460839541515</v>
      </c>
      <c r="K57" s="20">
        <v>135.98582167197844</v>
      </c>
      <c r="L57" s="20">
        <v>77.466570573887793</v>
      </c>
      <c r="M57" s="20">
        <v>621.00748127187705</v>
      </c>
      <c r="N57" s="20">
        <v>125.66687877280589</v>
      </c>
      <c r="O57" s="20">
        <v>237.18507033708693</v>
      </c>
      <c r="P57" s="20">
        <v>554.98904488839457</v>
      </c>
      <c r="Q57" s="20">
        <v>858.88755194954547</v>
      </c>
      <c r="R57" s="20">
        <v>933.02646267314344</v>
      </c>
      <c r="S57" s="20">
        <v>1695.0870674136982</v>
      </c>
      <c r="T57" s="20">
        <v>24922.026768607444</v>
      </c>
      <c r="U57" s="20">
        <v>1775.9766908645402</v>
      </c>
      <c r="V57" s="20">
        <v>3245.6305041976166</v>
      </c>
      <c r="W57" s="20">
        <v>51.594176699585525</v>
      </c>
      <c r="X57" s="20">
        <v>400.85417541352092</v>
      </c>
      <c r="Y57" s="20">
        <v>654.56680909356066</v>
      </c>
      <c r="Z57" s="20">
        <v>603.63198646053684</v>
      </c>
      <c r="AA57" s="20">
        <v>5228.6492134931741</v>
      </c>
      <c r="AB57" s="20">
        <v>23.695616270515309</v>
      </c>
      <c r="AC57" s="20">
        <v>401.28849014980682</v>
      </c>
      <c r="AD57" s="20">
        <v>25.937141725210136</v>
      </c>
      <c r="AE57" s="20">
        <v>460.83562253915562</v>
      </c>
      <c r="AF57" s="20">
        <v>396.80044153936785</v>
      </c>
      <c r="AG57" s="20">
        <v>17.731120582484685</v>
      </c>
      <c r="AH57" s="20">
        <v>1333.489962590254</v>
      </c>
      <c r="AI57" s="20">
        <v>0</v>
      </c>
      <c r="AJ57" s="20">
        <v>541.22802811080044</v>
      </c>
      <c r="AK57" s="20">
        <v>434.33363902632459</v>
      </c>
      <c r="AL57" s="20">
        <v>1834.4752521867313</v>
      </c>
      <c r="AM57" s="20">
        <v>145.58941388228953</v>
      </c>
      <c r="AN57" s="20">
        <v>7690.1282118620957</v>
      </c>
      <c r="AO57" s="20">
        <v>0</v>
      </c>
      <c r="AP57" s="20">
        <v>2460.1801793640484</v>
      </c>
      <c r="AQ57" s="20">
        <v>26404.260292189359</v>
      </c>
      <c r="AR57" s="20">
        <v>0</v>
      </c>
      <c r="AS57" s="20">
        <v>0</v>
      </c>
      <c r="AT57" s="20">
        <v>0</v>
      </c>
    </row>
    <row r="58" spans="1:46" x14ac:dyDescent="0.25">
      <c r="A58" s="21" t="s">
        <v>12</v>
      </c>
      <c r="B58" s="22" t="s">
        <v>39</v>
      </c>
      <c r="C58" s="18" t="s">
        <v>107</v>
      </c>
      <c r="D58" s="23" t="s">
        <v>82</v>
      </c>
      <c r="E58" s="20">
        <v>1.1243300777852132</v>
      </c>
      <c r="F58" s="20">
        <v>1.4996301239894843</v>
      </c>
      <c r="G58" s="20">
        <v>2.0984618535591744</v>
      </c>
      <c r="H58" s="20">
        <v>5.3627830253265163</v>
      </c>
      <c r="I58" s="20">
        <v>0.27781145996691836</v>
      </c>
      <c r="J58" s="20">
        <v>0.58636092141310059</v>
      </c>
      <c r="K58" s="20">
        <v>0.639421107531289</v>
      </c>
      <c r="L58" s="20">
        <v>180.70756269814626</v>
      </c>
      <c r="M58" s="20">
        <v>5.5301572048723502</v>
      </c>
      <c r="N58" s="20">
        <v>1.0515928871582081</v>
      </c>
      <c r="O58" s="20">
        <v>2.2175586333576147</v>
      </c>
      <c r="P58" s="20">
        <v>20.534434827548804</v>
      </c>
      <c r="Q58" s="20">
        <v>7.4135442209605937</v>
      </c>
      <c r="R58" s="20">
        <v>7.7156550671689921</v>
      </c>
      <c r="S58" s="20">
        <v>8.9902183623909036</v>
      </c>
      <c r="T58" s="20">
        <v>10.416760606167209</v>
      </c>
      <c r="U58" s="20">
        <v>6.3396586029262334</v>
      </c>
      <c r="V58" s="20">
        <v>19.982773547459203</v>
      </c>
      <c r="W58" s="20">
        <v>6.6188562233073983E-2</v>
      </c>
      <c r="X58" s="20">
        <v>0.51426166720791633</v>
      </c>
      <c r="Y58" s="20">
        <v>0.83975176926925355</v>
      </c>
      <c r="Z58" s="20">
        <v>0.50772415963787221</v>
      </c>
      <c r="AA58" s="20">
        <v>12.271171023908739</v>
      </c>
      <c r="AB58" s="20">
        <v>6.6751581516114725E-2</v>
      </c>
      <c r="AC58" s="20">
        <v>0.20642531650704382</v>
      </c>
      <c r="AD58" s="20">
        <v>0.32878320941944572</v>
      </c>
      <c r="AE58" s="20">
        <v>0.37611103892391817</v>
      </c>
      <c r="AF58" s="20">
        <v>0.85070190362362774</v>
      </c>
      <c r="AG58" s="20">
        <v>8.2243607400460758E-2</v>
      </c>
      <c r="AH58" s="20">
        <v>7.4076732616932857</v>
      </c>
      <c r="AI58" s="20">
        <v>0</v>
      </c>
      <c r="AJ58" s="20">
        <v>0.45567486937562629</v>
      </c>
      <c r="AK58" s="20">
        <v>0.77498394710775231</v>
      </c>
      <c r="AL58" s="20">
        <v>2.3137301568510487</v>
      </c>
      <c r="AM58" s="20">
        <v>0.18362277498338661</v>
      </c>
      <c r="AN58" s="20">
        <v>26.980491539126355</v>
      </c>
      <c r="AO58" s="20">
        <v>0</v>
      </c>
      <c r="AP58" s="20">
        <v>15.021698361058771</v>
      </c>
      <c r="AQ58" s="20">
        <v>28.22434263735245</v>
      </c>
      <c r="AR58" s="20">
        <v>0</v>
      </c>
      <c r="AS58" s="20">
        <v>0</v>
      </c>
      <c r="AT58" s="20">
        <v>0</v>
      </c>
    </row>
    <row r="59" spans="1:46" x14ac:dyDescent="0.25">
      <c r="A59" s="21" t="s">
        <v>13</v>
      </c>
      <c r="B59" s="22" t="s">
        <v>40</v>
      </c>
      <c r="C59" s="18" t="s">
        <v>107</v>
      </c>
      <c r="D59" s="23" t="s">
        <v>83</v>
      </c>
      <c r="E59" s="20">
        <v>0.68474748848075406</v>
      </c>
      <c r="F59" s="20">
        <v>1.0776033460257035</v>
      </c>
      <c r="G59" s="20">
        <v>1.4978824703652638</v>
      </c>
      <c r="H59" s="20">
        <v>6.6873746058410868</v>
      </c>
      <c r="I59" s="20">
        <v>0.26285786457807059</v>
      </c>
      <c r="J59" s="20">
        <v>0.7010665359581798</v>
      </c>
      <c r="K59" s="20">
        <v>0.65257608418531976</v>
      </c>
      <c r="L59" s="20">
        <v>1.3051160372636554</v>
      </c>
      <c r="M59" s="20">
        <v>4.6773222754306101</v>
      </c>
      <c r="N59" s="20">
        <v>0.86203336238976225</v>
      </c>
      <c r="O59" s="20">
        <v>11.467663283749559</v>
      </c>
      <c r="P59" s="20">
        <v>7.9381928612470229</v>
      </c>
      <c r="Q59" s="20">
        <v>5.697998395129523</v>
      </c>
      <c r="R59" s="20">
        <v>7.6200659634557288</v>
      </c>
      <c r="S59" s="20">
        <v>7.2714182200370896</v>
      </c>
      <c r="T59" s="20">
        <v>54.545388619143338</v>
      </c>
      <c r="U59" s="20">
        <v>4.5581067903369723</v>
      </c>
      <c r="V59" s="20">
        <v>55.713877151024818</v>
      </c>
      <c r="W59" s="20">
        <v>0.12487031856531666</v>
      </c>
      <c r="X59" s="20">
        <v>0.97018399612437811</v>
      </c>
      <c r="Y59" s="20">
        <v>1.5842473214043884</v>
      </c>
      <c r="Z59" s="20">
        <v>1.4430528476015496</v>
      </c>
      <c r="AA59" s="20">
        <v>13.950676300712193</v>
      </c>
      <c r="AB59" s="20">
        <v>9.3562536413219766E-2</v>
      </c>
      <c r="AC59" s="20">
        <v>0.8030349998189108</v>
      </c>
      <c r="AD59" s="20">
        <v>0.28504852842858491</v>
      </c>
      <c r="AE59" s="20">
        <v>1.9922361915368714</v>
      </c>
      <c r="AF59" s="20">
        <v>1.6942454730651688</v>
      </c>
      <c r="AG59" s="20">
        <v>5.9863945544589389E-2</v>
      </c>
      <c r="AH59" s="20">
        <v>7.4097855243817552</v>
      </c>
      <c r="AI59" s="20">
        <v>0</v>
      </c>
      <c r="AJ59" s="20">
        <v>1.261059808482349</v>
      </c>
      <c r="AK59" s="20">
        <v>1.3375251102093877</v>
      </c>
      <c r="AL59" s="20">
        <v>3.9132595986949719</v>
      </c>
      <c r="AM59" s="20">
        <v>0.31056695939290263</v>
      </c>
      <c r="AN59" s="20">
        <v>24.807286415203869</v>
      </c>
      <c r="AO59" s="20">
        <v>0</v>
      </c>
      <c r="AP59" s="20">
        <v>6.4268650114048604</v>
      </c>
      <c r="AQ59" s="20">
        <v>83.822683580237268</v>
      </c>
      <c r="AR59" s="20">
        <v>0</v>
      </c>
      <c r="AS59" s="20">
        <v>0</v>
      </c>
      <c r="AT59" s="20">
        <v>0</v>
      </c>
    </row>
    <row r="60" spans="1:46" x14ac:dyDescent="0.25">
      <c r="A60" s="21">
        <v>50</v>
      </c>
      <c r="B60" s="22" t="s">
        <v>41</v>
      </c>
      <c r="C60" s="18" t="s">
        <v>107</v>
      </c>
      <c r="D60" s="23" t="s">
        <v>84</v>
      </c>
      <c r="E60" s="20">
        <v>0.3097818056074369</v>
      </c>
      <c r="F60" s="20">
        <v>0.47957623479946837</v>
      </c>
      <c r="G60" s="20">
        <v>0.77310263986050121</v>
      </c>
      <c r="H60" s="20">
        <v>3.1550345720529562</v>
      </c>
      <c r="I60" s="20">
        <v>0.1347462354691854</v>
      </c>
      <c r="J60" s="20">
        <v>0.14447045341545947</v>
      </c>
      <c r="K60" s="20">
        <v>0.19452810432408862</v>
      </c>
      <c r="L60" s="20">
        <v>0.29479480887841991</v>
      </c>
      <c r="M60" s="20">
        <v>0.75846550510567734</v>
      </c>
      <c r="N60" s="20">
        <v>0.42470557659381203</v>
      </c>
      <c r="O60" s="20">
        <v>0.37162242073425777</v>
      </c>
      <c r="P60" s="20">
        <v>0.72784242549614508</v>
      </c>
      <c r="Q60" s="20">
        <v>1.7723120701622597</v>
      </c>
      <c r="R60" s="20">
        <v>1.4996277897724122</v>
      </c>
      <c r="S60" s="20">
        <v>4.1576644325268761</v>
      </c>
      <c r="T60" s="20">
        <v>15.703219453529966</v>
      </c>
      <c r="U60" s="20">
        <v>1.2425291510164611</v>
      </c>
      <c r="V60" s="20">
        <v>2.1622171554084733</v>
      </c>
      <c r="W60" s="20">
        <v>5.16247036166812E-2</v>
      </c>
      <c r="X60" s="20">
        <v>0.40109349889618978</v>
      </c>
      <c r="Y60" s="20">
        <v>0.65495572554577952</v>
      </c>
      <c r="Z60" s="20">
        <v>0.47774223650788128</v>
      </c>
      <c r="AA60" s="20">
        <v>7.6109056599391529</v>
      </c>
      <c r="AB60" s="20">
        <v>3.6959331092288758E-2</v>
      </c>
      <c r="AC60" s="20">
        <v>0.258992789398028</v>
      </c>
      <c r="AD60" s="20">
        <v>0.14467170267894713</v>
      </c>
      <c r="AE60" s="20">
        <v>0.35181065074950241</v>
      </c>
      <c r="AF60" s="20">
        <v>0.56615703870166378</v>
      </c>
      <c r="AG60" s="20">
        <v>5.0869066914618219E-2</v>
      </c>
      <c r="AH60" s="20">
        <v>3.3155340793822874</v>
      </c>
      <c r="AI60" s="20">
        <v>0</v>
      </c>
      <c r="AJ60" s="20">
        <v>0.44055600104587744</v>
      </c>
      <c r="AK60" s="20">
        <v>0.45377594957533451</v>
      </c>
      <c r="AL60" s="20">
        <v>2.0119261142507323</v>
      </c>
      <c r="AM60" s="20">
        <v>0.15967280728873406</v>
      </c>
      <c r="AN60" s="20">
        <v>15.295822760496934</v>
      </c>
      <c r="AO60" s="20">
        <v>0</v>
      </c>
      <c r="AP60" s="20">
        <v>9.446856423042469</v>
      </c>
      <c r="AQ60" s="20">
        <v>18.458611750425188</v>
      </c>
      <c r="AR60" s="20">
        <v>0</v>
      </c>
      <c r="AS60" s="20">
        <v>0</v>
      </c>
      <c r="AT60" s="20">
        <v>0</v>
      </c>
    </row>
    <row r="61" spans="1:46" x14ac:dyDescent="0.25">
      <c r="A61" s="21">
        <v>51</v>
      </c>
      <c r="B61" s="22" t="s">
        <v>42</v>
      </c>
      <c r="C61" s="18" t="s">
        <v>107</v>
      </c>
      <c r="D61" s="23" t="s">
        <v>85</v>
      </c>
      <c r="E61" s="20">
        <v>7.5862003407265046</v>
      </c>
      <c r="F61" s="20">
        <v>5.6140408499995784</v>
      </c>
      <c r="G61" s="20">
        <v>31.527651269141856</v>
      </c>
      <c r="H61" s="20">
        <v>29.991645554741879</v>
      </c>
      <c r="I61" s="20">
        <v>2.3740882617408809</v>
      </c>
      <c r="J61" s="20">
        <v>1.3380523396949202</v>
      </c>
      <c r="K61" s="20">
        <v>5.2865411167361076</v>
      </c>
      <c r="L61" s="20">
        <v>1211.6704618990143</v>
      </c>
      <c r="M61" s="20">
        <v>42.853232863887641</v>
      </c>
      <c r="N61" s="20">
        <v>7.5943684285679192</v>
      </c>
      <c r="O61" s="20">
        <v>12.967787497577692</v>
      </c>
      <c r="P61" s="20">
        <v>47.586170832612538</v>
      </c>
      <c r="Q61" s="20">
        <v>18.740286030175945</v>
      </c>
      <c r="R61" s="20">
        <v>18.166891534778493</v>
      </c>
      <c r="S61" s="20">
        <v>28.486075102823285</v>
      </c>
      <c r="T61" s="20">
        <v>156.96150827584088</v>
      </c>
      <c r="U61" s="20">
        <v>26.350604441653367</v>
      </c>
      <c r="V61" s="20">
        <v>70.669673151340277</v>
      </c>
      <c r="W61" s="20">
        <v>0.40725412317872778</v>
      </c>
      <c r="X61" s="20">
        <v>3.1641158616146638</v>
      </c>
      <c r="Y61" s="20">
        <v>5.1667802194048287</v>
      </c>
      <c r="Z61" s="20">
        <v>13.399097489207271</v>
      </c>
      <c r="AA61" s="20">
        <v>51.53846740958604</v>
      </c>
      <c r="AB61" s="20">
        <v>0.43123671345015446</v>
      </c>
      <c r="AC61" s="20">
        <v>2.6229243533997404</v>
      </c>
      <c r="AD61" s="20">
        <v>0.97085356273824153</v>
      </c>
      <c r="AE61" s="20">
        <v>4.483326321813931</v>
      </c>
      <c r="AF61" s="20">
        <v>4.3728341951677816</v>
      </c>
      <c r="AG61" s="20">
        <v>0.27405376847387536</v>
      </c>
      <c r="AH61" s="20">
        <v>25.944290151310661</v>
      </c>
      <c r="AI61" s="20">
        <v>0</v>
      </c>
      <c r="AJ61" s="20">
        <v>3.7046025770814968</v>
      </c>
      <c r="AK61" s="20">
        <v>6.2692742360582656</v>
      </c>
      <c r="AL61" s="20">
        <v>14.884967495790068</v>
      </c>
      <c r="AM61" s="20">
        <v>1.1813149404493664</v>
      </c>
      <c r="AN61" s="20">
        <v>124.00506854493658</v>
      </c>
      <c r="AO61" s="20">
        <v>0</v>
      </c>
      <c r="AP61" s="20">
        <v>51.023891167965779</v>
      </c>
      <c r="AQ61" s="20">
        <v>198.7298964587348</v>
      </c>
      <c r="AR61" s="20">
        <v>0</v>
      </c>
      <c r="AS61" s="20">
        <v>0</v>
      </c>
      <c r="AT61" s="20">
        <v>0</v>
      </c>
    </row>
    <row r="62" spans="1:46" x14ac:dyDescent="0.25">
      <c r="A62" s="21">
        <v>52</v>
      </c>
      <c r="B62" s="22" t="s">
        <v>43</v>
      </c>
      <c r="C62" s="18" t="s">
        <v>107</v>
      </c>
      <c r="D62" s="23" t="s">
        <v>86</v>
      </c>
      <c r="E62" s="20">
        <v>2.9049968553562362</v>
      </c>
      <c r="F62" s="20">
        <v>1.5451924276856932</v>
      </c>
      <c r="G62" s="20">
        <v>14.304116282412991</v>
      </c>
      <c r="H62" s="20">
        <v>20.960035586850505</v>
      </c>
      <c r="I62" s="20">
        <v>1.5533176937849642</v>
      </c>
      <c r="J62" s="20">
        <v>0.44677427351894117</v>
      </c>
      <c r="K62" s="20">
        <v>3.6593592760732347</v>
      </c>
      <c r="L62" s="20">
        <v>1.6017139817537476</v>
      </c>
      <c r="M62" s="20">
        <v>10.187968668754927</v>
      </c>
      <c r="N62" s="20">
        <v>2.604059216649623</v>
      </c>
      <c r="O62" s="20">
        <v>3.2476678161721892</v>
      </c>
      <c r="P62" s="20">
        <v>28.053025512962908</v>
      </c>
      <c r="Q62" s="20">
        <v>13.323000584632219</v>
      </c>
      <c r="R62" s="20">
        <v>13.535592469834135</v>
      </c>
      <c r="S62" s="20">
        <v>18.144961339796986</v>
      </c>
      <c r="T62" s="20">
        <v>172.24216786997809</v>
      </c>
      <c r="U62" s="20">
        <v>13.234820297847945</v>
      </c>
      <c r="V62" s="20">
        <v>49.906325152243788</v>
      </c>
      <c r="W62" s="20">
        <v>0.4623151290009786</v>
      </c>
      <c r="X62" s="20">
        <v>3.5918933392398706</v>
      </c>
      <c r="Y62" s="20">
        <v>5.8653021520920818</v>
      </c>
      <c r="Z62" s="20">
        <v>10.485235482208884</v>
      </c>
      <c r="AA62" s="20">
        <v>53.30663355292694</v>
      </c>
      <c r="AB62" s="20">
        <v>0.37282456760592741</v>
      </c>
      <c r="AC62" s="20">
        <v>2.9505320243259456</v>
      </c>
      <c r="AD62" s="20">
        <v>1.1592634909035995</v>
      </c>
      <c r="AE62" s="20">
        <v>4.9013127996555985</v>
      </c>
      <c r="AF62" s="20">
        <v>8.4982458810967909</v>
      </c>
      <c r="AG62" s="20">
        <v>0.38616880213053695</v>
      </c>
      <c r="AH62" s="20">
        <v>20.383353036635231</v>
      </c>
      <c r="AI62" s="20">
        <v>0</v>
      </c>
      <c r="AJ62" s="20">
        <v>6.7806590467008903</v>
      </c>
      <c r="AK62" s="20">
        <v>7.9617511287321374</v>
      </c>
      <c r="AL62" s="20">
        <v>12.979675235114232</v>
      </c>
      <c r="AM62" s="20">
        <v>1.030104846817482</v>
      </c>
      <c r="AN62" s="20">
        <v>91.177680619258211</v>
      </c>
      <c r="AO62" s="20">
        <v>0</v>
      </c>
      <c r="AP62" s="20">
        <v>21.558182527416189</v>
      </c>
      <c r="AQ62" s="20">
        <v>198.0846279213757</v>
      </c>
      <c r="AR62" s="20">
        <v>0</v>
      </c>
      <c r="AS62" s="20">
        <v>0</v>
      </c>
      <c r="AT62" s="20">
        <v>0</v>
      </c>
    </row>
    <row r="63" spans="1:46" x14ac:dyDescent="0.25">
      <c r="A63" s="21" t="s">
        <v>14</v>
      </c>
      <c r="B63" s="22" t="s">
        <v>44</v>
      </c>
      <c r="C63" s="18" t="s">
        <v>107</v>
      </c>
      <c r="D63" s="23" t="s">
        <v>87</v>
      </c>
      <c r="E63" s="20">
        <v>5.3082664798432138</v>
      </c>
      <c r="F63" s="20">
        <v>4.1661956546718466</v>
      </c>
      <c r="G63" s="20">
        <v>5.7194692459119443</v>
      </c>
      <c r="H63" s="20">
        <v>2.1305872745832692</v>
      </c>
      <c r="I63" s="20">
        <v>1.541677310257695E-2</v>
      </c>
      <c r="J63" s="20">
        <v>3.2883089121401726E-2</v>
      </c>
      <c r="K63" s="20">
        <v>3.6069966139360712E-2</v>
      </c>
      <c r="L63" s="20">
        <v>4.075171243845091E-2</v>
      </c>
      <c r="M63" s="20">
        <v>0.32087106406684718</v>
      </c>
      <c r="N63" s="20">
        <v>3.0976158611635343E-2</v>
      </c>
      <c r="O63" s="20">
        <v>5.6260940645499968E-2</v>
      </c>
      <c r="P63" s="20">
        <v>7.991620527355156E-2</v>
      </c>
      <c r="Q63" s="20">
        <v>0.1546615182329629</v>
      </c>
      <c r="R63" s="20">
        <v>0.14743621106491489</v>
      </c>
      <c r="S63" s="20">
        <v>0.2922715424923723</v>
      </c>
      <c r="T63" s="20">
        <v>0.39667560347861258</v>
      </c>
      <c r="U63" s="20">
        <v>12.881704009716543</v>
      </c>
      <c r="V63" s="20">
        <v>1.0585842885818293</v>
      </c>
      <c r="W63" s="20">
        <v>4.8195373468245171</v>
      </c>
      <c r="X63" s="20">
        <v>37.444868552134061</v>
      </c>
      <c r="Y63" s="20">
        <v>61.144827019920228</v>
      </c>
      <c r="Z63" s="20">
        <v>97.94300341512384</v>
      </c>
      <c r="AA63" s="20">
        <v>683.90025076325151</v>
      </c>
      <c r="AB63" s="20">
        <v>7.0134931392742281</v>
      </c>
      <c r="AC63" s="20">
        <v>7.2634069373665122</v>
      </c>
      <c r="AD63" s="20">
        <v>40.300616341572507</v>
      </c>
      <c r="AE63" s="20">
        <v>31.527131935278753</v>
      </c>
      <c r="AF63" s="20">
        <v>267.22662683523276</v>
      </c>
      <c r="AG63" s="20">
        <v>13.711954554701869</v>
      </c>
      <c r="AH63" s="20">
        <v>403.02469153566267</v>
      </c>
      <c r="AI63" s="20">
        <v>0</v>
      </c>
      <c r="AJ63" s="20">
        <v>163.4738994976988</v>
      </c>
      <c r="AK63" s="20">
        <v>222.26410255391215</v>
      </c>
      <c r="AL63" s="20">
        <v>5.6850647374446357</v>
      </c>
      <c r="AM63" s="20">
        <v>0.45116759118477728</v>
      </c>
      <c r="AN63" s="20">
        <v>773.61374386862633</v>
      </c>
      <c r="AO63" s="20">
        <v>0</v>
      </c>
      <c r="AP63" s="20">
        <v>66.233347804812269</v>
      </c>
      <c r="AQ63" s="20">
        <v>0.44137393222331056</v>
      </c>
      <c r="AR63" s="20">
        <v>0</v>
      </c>
      <c r="AS63" s="20">
        <v>0</v>
      </c>
      <c r="AT63" s="20">
        <v>0</v>
      </c>
    </row>
    <row r="64" spans="1:46" x14ac:dyDescent="0.25">
      <c r="A64" s="21">
        <v>60</v>
      </c>
      <c r="B64" s="22" t="s">
        <v>45</v>
      </c>
      <c r="C64" s="18" t="s">
        <v>107</v>
      </c>
      <c r="D64" s="23" t="s">
        <v>88</v>
      </c>
      <c r="E64" s="20">
        <v>37.450185501673182</v>
      </c>
      <c r="F64" s="20">
        <v>6.6833662440577761</v>
      </c>
      <c r="G64" s="20">
        <v>58.880908148640842</v>
      </c>
      <c r="H64" s="20">
        <v>37.531597054045378</v>
      </c>
      <c r="I64" s="20">
        <v>3.5634313884853062</v>
      </c>
      <c r="J64" s="20">
        <v>4.2911993449811163</v>
      </c>
      <c r="K64" s="20">
        <v>8.7316754554333222</v>
      </c>
      <c r="L64" s="20">
        <v>1385.3653912101161</v>
      </c>
      <c r="M64" s="20">
        <v>52.737912954698288</v>
      </c>
      <c r="N64" s="20">
        <v>12.180237702970597</v>
      </c>
      <c r="O64" s="20">
        <v>17.006247864011971</v>
      </c>
      <c r="P64" s="20">
        <v>77.263344893487528</v>
      </c>
      <c r="Q64" s="20">
        <v>14.487425378970368</v>
      </c>
      <c r="R64" s="20">
        <v>20.155599354861064</v>
      </c>
      <c r="S64" s="20">
        <v>20.653448147604987</v>
      </c>
      <c r="T64" s="20">
        <v>18.088411520874114</v>
      </c>
      <c r="U64" s="20">
        <v>30.583202648219284</v>
      </c>
      <c r="V64" s="20">
        <v>103.35605649553162</v>
      </c>
      <c r="W64" s="20">
        <v>0.71675100210973131</v>
      </c>
      <c r="X64" s="20">
        <v>5.5687559487486986</v>
      </c>
      <c r="Y64" s="20">
        <v>9.0934143216435999</v>
      </c>
      <c r="Z64" s="20">
        <v>14.302963699842957</v>
      </c>
      <c r="AA64" s="20">
        <v>46.747083255813564</v>
      </c>
      <c r="AB64" s="20">
        <v>0.94187014371775091</v>
      </c>
      <c r="AC64" s="20">
        <v>0.82165547012711559</v>
      </c>
      <c r="AD64" s="20">
        <v>4.5092867007144486</v>
      </c>
      <c r="AE64" s="20">
        <v>4.4530067116275429</v>
      </c>
      <c r="AF64" s="20">
        <v>7.3992389907841174</v>
      </c>
      <c r="AG64" s="20">
        <v>5.6967624273951294E-2</v>
      </c>
      <c r="AH64" s="20">
        <v>5.9717831676767927</v>
      </c>
      <c r="AI64" s="20">
        <v>0</v>
      </c>
      <c r="AJ64" s="20">
        <v>4.6405247468604029</v>
      </c>
      <c r="AK64" s="20">
        <v>5.4588979395197663</v>
      </c>
      <c r="AL64" s="20">
        <v>1.5747498591508244</v>
      </c>
      <c r="AM64" s="20">
        <v>0.12498829654082583</v>
      </c>
      <c r="AN64" s="20">
        <v>140.20326034170637</v>
      </c>
      <c r="AO64" s="20">
        <v>0</v>
      </c>
      <c r="AP64" s="20">
        <v>7.2116817680220029</v>
      </c>
      <c r="AQ64" s="20">
        <v>15.713968283889463</v>
      </c>
      <c r="AR64" s="20">
        <v>0</v>
      </c>
      <c r="AS64" s="20">
        <v>0</v>
      </c>
      <c r="AT64" s="20">
        <v>0</v>
      </c>
    </row>
    <row r="65" spans="1:46" x14ac:dyDescent="0.25">
      <c r="A65" s="21">
        <v>61</v>
      </c>
      <c r="B65" s="22" t="s">
        <v>46</v>
      </c>
      <c r="C65" s="18" t="s">
        <v>107</v>
      </c>
      <c r="D65" s="23" t="s">
        <v>89</v>
      </c>
      <c r="E65" s="20">
        <v>4.5075583206398019E-2</v>
      </c>
      <c r="F65" s="20">
        <v>1.0559540742197964E-2</v>
      </c>
      <c r="G65" s="20">
        <v>6.5635203082213239E-2</v>
      </c>
      <c r="H65" s="20">
        <v>5.1505474282484545E-2</v>
      </c>
      <c r="I65" s="20">
        <v>3.7626255669974511E-3</v>
      </c>
      <c r="J65" s="20">
        <v>4.0881729290627705E-3</v>
      </c>
      <c r="K65" s="20">
        <v>6.2291324241456163E-3</v>
      </c>
      <c r="L65" s="20">
        <v>5.7055820461571982E-2</v>
      </c>
      <c r="M65" s="20">
        <v>4.6662503330809631E-2</v>
      </c>
      <c r="N65" s="20">
        <v>9.9337893416886862E-3</v>
      </c>
      <c r="O65" s="20">
        <v>2.5368470684761869E-2</v>
      </c>
      <c r="P65" s="20">
        <v>5.69742756926057E-2</v>
      </c>
      <c r="Q65" s="20">
        <v>5.6294641377998701E-2</v>
      </c>
      <c r="R65" s="20">
        <v>3.8052788975411263E-2</v>
      </c>
      <c r="S65" s="20">
        <v>0.2018302718406727</v>
      </c>
      <c r="T65" s="20">
        <v>4.4908902282401374E-2</v>
      </c>
      <c r="U65" s="20">
        <v>4.7978528136547224E-2</v>
      </c>
      <c r="V65" s="20">
        <v>0.10023366480351138</v>
      </c>
      <c r="W65" s="20">
        <v>3.4853405276375664E-3</v>
      </c>
      <c r="X65" s="20">
        <v>2.7076185890854775E-2</v>
      </c>
      <c r="Y65" s="20">
        <v>4.4213703891046965E-2</v>
      </c>
      <c r="Z65" s="20">
        <v>2.4791956684411736E-2</v>
      </c>
      <c r="AA65" s="20">
        <v>0.68944414535368126</v>
      </c>
      <c r="AB65" s="20">
        <v>1.1592726642411594E-2</v>
      </c>
      <c r="AC65" s="20">
        <v>3.5867230278614727E-3</v>
      </c>
      <c r="AD65" s="20">
        <v>2.4376973640222913E-2</v>
      </c>
      <c r="AE65" s="20">
        <v>1.5022426053822474E-2</v>
      </c>
      <c r="AF65" s="20">
        <v>7.550065130671077E-2</v>
      </c>
      <c r="AG65" s="20">
        <v>2.6949262669578771E-3</v>
      </c>
      <c r="AH65" s="20">
        <v>0.39424981813992549</v>
      </c>
      <c r="AI65" s="20">
        <v>0</v>
      </c>
      <c r="AJ65" s="20">
        <v>2.8055293608129334E-2</v>
      </c>
      <c r="AK65" s="20">
        <v>3.809163397450762E-2</v>
      </c>
      <c r="AL65" s="20">
        <v>5.2642981117896774E-2</v>
      </c>
      <c r="AM65" s="20">
        <v>4.1781296104568518E-3</v>
      </c>
      <c r="AN65" s="20">
        <v>0.38855334736926367</v>
      </c>
      <c r="AO65" s="20">
        <v>0</v>
      </c>
      <c r="AP65" s="20">
        <v>5.2351898043989292E-2</v>
      </c>
      <c r="AQ65" s="20">
        <v>2.5397979399726101</v>
      </c>
      <c r="AR65" s="20">
        <v>0</v>
      </c>
      <c r="AS65" s="20">
        <v>0</v>
      </c>
      <c r="AT65" s="20">
        <v>0</v>
      </c>
    </row>
    <row r="66" spans="1:46" x14ac:dyDescent="0.25">
      <c r="A66" s="21">
        <v>62</v>
      </c>
      <c r="B66" s="22" t="s">
        <v>47</v>
      </c>
      <c r="C66" s="18" t="s">
        <v>107</v>
      </c>
      <c r="D66" s="23" t="s">
        <v>90</v>
      </c>
      <c r="E66" s="20">
        <v>5.1247754636384049E-2</v>
      </c>
      <c r="F66" s="20">
        <v>1.4621944742256695E-2</v>
      </c>
      <c r="G66" s="20">
        <v>0.1470933273672583</v>
      </c>
      <c r="H66" s="20">
        <v>0.17296412324949417</v>
      </c>
      <c r="I66" s="20">
        <v>1.862530320971606E-2</v>
      </c>
      <c r="J66" s="20">
        <v>1.0682096268596942E-2</v>
      </c>
      <c r="K66" s="20">
        <v>2.6596476015970944E-2</v>
      </c>
      <c r="L66" s="20">
        <v>2.7230694335567521E-2</v>
      </c>
      <c r="M66" s="20">
        <v>8.9262488249404109E-2</v>
      </c>
      <c r="N66" s="20">
        <v>3.2123259678657298E-2</v>
      </c>
      <c r="O66" s="20">
        <v>1.8934033082432519E-2</v>
      </c>
      <c r="P66" s="20">
        <v>7.6116626511207097E-2</v>
      </c>
      <c r="Q66" s="20">
        <v>0.14153950300214241</v>
      </c>
      <c r="R66" s="20">
        <v>0.11648396017131543</v>
      </c>
      <c r="S66" s="20">
        <v>0.56559961780246548</v>
      </c>
      <c r="T66" s="20">
        <v>9.5231609808073867E-2</v>
      </c>
      <c r="U66" s="20">
        <v>1.2424015261815788E-2</v>
      </c>
      <c r="V66" s="20">
        <v>9.4334415828212816E-3</v>
      </c>
      <c r="W66" s="20">
        <v>4.0010421507861958E-3</v>
      </c>
      <c r="X66" s="20">
        <v>3.1084964755150941E-2</v>
      </c>
      <c r="Y66" s="20">
        <v>5.0760285216393933E-2</v>
      </c>
      <c r="Z66" s="20">
        <v>3.2497787583433822E-2</v>
      </c>
      <c r="AA66" s="20">
        <v>0.76541305631410839</v>
      </c>
      <c r="AB66" s="20">
        <v>2.9805316888140525E-2</v>
      </c>
      <c r="AC66" s="20">
        <v>8.2175484005741779E-3</v>
      </c>
      <c r="AD66" s="20">
        <v>3.7288417803998608E-2</v>
      </c>
      <c r="AE66" s="20">
        <v>2.642788766787136E-2</v>
      </c>
      <c r="AF66" s="20">
        <v>0.11552972827748326</v>
      </c>
      <c r="AG66" s="20">
        <v>3.3967991229554226E-3</v>
      </c>
      <c r="AH66" s="20">
        <v>1.0836401378858134</v>
      </c>
      <c r="AI66" s="20">
        <v>0</v>
      </c>
      <c r="AJ66" s="20">
        <v>2.5798961208149257E-2</v>
      </c>
      <c r="AK66" s="20">
        <v>3.8150101057009535E-2</v>
      </c>
      <c r="AL66" s="20">
        <v>7.6991071451245646E-2</v>
      </c>
      <c r="AM66" s="20">
        <v>6.1100721147536461E-3</v>
      </c>
      <c r="AN66" s="20">
        <v>1.7511506574367768</v>
      </c>
      <c r="AO66" s="20">
        <v>0</v>
      </c>
      <c r="AP66" s="20">
        <v>0.26111018257350077</v>
      </c>
      <c r="AQ66" s="20">
        <v>22.221074712734236</v>
      </c>
      <c r="AR66" s="20">
        <v>0</v>
      </c>
      <c r="AS66" s="20">
        <v>0</v>
      </c>
      <c r="AT66" s="20">
        <v>0</v>
      </c>
    </row>
    <row r="67" spans="1:46" x14ac:dyDescent="0.25">
      <c r="A67" s="21">
        <v>63</v>
      </c>
      <c r="B67" s="22" t="s">
        <v>48</v>
      </c>
      <c r="C67" s="18" t="s">
        <v>107</v>
      </c>
      <c r="D67" s="23" t="s">
        <v>91</v>
      </c>
      <c r="E67" s="20">
        <v>0.9531679435024939</v>
      </c>
      <c r="F67" s="20">
        <v>0.20617766385785077</v>
      </c>
      <c r="G67" s="20">
        <v>1.7145227501711886</v>
      </c>
      <c r="H67" s="20">
        <v>1.4902374569557444</v>
      </c>
      <c r="I67" s="20">
        <v>0.12274249124390389</v>
      </c>
      <c r="J67" s="20">
        <v>0.12971601225535656</v>
      </c>
      <c r="K67" s="20">
        <v>0.26203013109783363</v>
      </c>
      <c r="L67" s="20">
        <v>1.7169085909514279</v>
      </c>
      <c r="M67" s="20">
        <v>1.0214741909325293</v>
      </c>
      <c r="N67" s="20">
        <v>0.36659386287030515</v>
      </c>
      <c r="O67" s="20">
        <v>0.47376060308999973</v>
      </c>
      <c r="P67" s="20">
        <v>1.7502891373289637</v>
      </c>
      <c r="Q67" s="20">
        <v>0.89826197712281097</v>
      </c>
      <c r="R67" s="20">
        <v>1.1455761293179854</v>
      </c>
      <c r="S67" s="20">
        <v>1.376528780837607</v>
      </c>
      <c r="T67" s="20">
        <v>3.0849599699783878</v>
      </c>
      <c r="U67" s="20">
        <v>0.66348520338711436</v>
      </c>
      <c r="V67" s="20">
        <v>3.3264207090761815</v>
      </c>
      <c r="W67" s="20">
        <v>3.4951106881359953E-2</v>
      </c>
      <c r="X67" s="20">
        <v>0.27155634123557926</v>
      </c>
      <c r="Y67" s="20">
        <v>0.44343278522917073</v>
      </c>
      <c r="Z67" s="20">
        <v>0.48858387605005843</v>
      </c>
      <c r="AA67" s="20">
        <v>3.0608596867024058</v>
      </c>
      <c r="AB67" s="20">
        <v>4.4979036641680299E-2</v>
      </c>
      <c r="AC67" s="20">
        <v>7.2438984506276019E-2</v>
      </c>
      <c r="AD67" s="20">
        <v>0.21995832259882178</v>
      </c>
      <c r="AE67" s="20">
        <v>0.24243880694484013</v>
      </c>
      <c r="AF67" s="20">
        <v>0.55207050630759102</v>
      </c>
      <c r="AG67" s="20">
        <v>1.6648577673735881E-2</v>
      </c>
      <c r="AH67" s="20">
        <v>2.1565427363036558</v>
      </c>
      <c r="AI67" s="20">
        <v>0</v>
      </c>
      <c r="AJ67" s="20">
        <v>0.25571044986901498</v>
      </c>
      <c r="AK67" s="20">
        <v>0.30492362071774404</v>
      </c>
      <c r="AL67" s="20">
        <v>0.430473262428125</v>
      </c>
      <c r="AM67" s="20">
        <v>3.4164352108615098E-2</v>
      </c>
      <c r="AN67" s="20">
        <v>7.1334882975096425</v>
      </c>
      <c r="AO67" s="20">
        <v>0</v>
      </c>
      <c r="AP67" s="20">
        <v>1.3184075796522867</v>
      </c>
      <c r="AQ67" s="20">
        <v>9.099667421653896</v>
      </c>
      <c r="AR67" s="20">
        <v>0</v>
      </c>
      <c r="AS67" s="20">
        <v>0</v>
      </c>
      <c r="AT67" s="20">
        <v>0</v>
      </c>
    </row>
    <row r="68" spans="1:46" x14ac:dyDescent="0.25">
      <c r="A68" s="21">
        <v>64</v>
      </c>
      <c r="B68" s="22" t="s">
        <v>49</v>
      </c>
      <c r="C68" s="18" t="s">
        <v>107</v>
      </c>
      <c r="D68" s="23" t="s">
        <v>92</v>
      </c>
      <c r="E68" s="20">
        <v>1.6775093512592691</v>
      </c>
      <c r="F68" s="20">
        <v>1.6649567934575582</v>
      </c>
      <c r="G68" s="20">
        <v>7.2467186907494048</v>
      </c>
      <c r="H68" s="20">
        <v>9.3970857016658229</v>
      </c>
      <c r="I68" s="20">
        <v>0.49892581273674402</v>
      </c>
      <c r="J68" s="20">
        <v>1.1870477161034949</v>
      </c>
      <c r="K68" s="20">
        <v>1.3560370855604449</v>
      </c>
      <c r="L68" s="20">
        <v>9.3935934411044624</v>
      </c>
      <c r="M68" s="20">
        <v>5.7206114765440619</v>
      </c>
      <c r="N68" s="20">
        <v>2.0460151943838234</v>
      </c>
      <c r="O68" s="20">
        <v>4.6809341282936687</v>
      </c>
      <c r="P68" s="20">
        <v>20.41359360018933</v>
      </c>
      <c r="Q68" s="20">
        <v>8.3649590504557789</v>
      </c>
      <c r="R68" s="20">
        <v>58.074122337374611</v>
      </c>
      <c r="S68" s="20">
        <v>14.345666656064385</v>
      </c>
      <c r="T68" s="20">
        <v>29.035174202846932</v>
      </c>
      <c r="U68" s="20">
        <v>9.1179885673497019</v>
      </c>
      <c r="V68" s="20">
        <v>11.099799565622023</v>
      </c>
      <c r="W68" s="20">
        <v>0.94559407872614953</v>
      </c>
      <c r="X68" s="20">
        <v>7.346664777097363</v>
      </c>
      <c r="Y68" s="20">
        <v>11.996591101305667</v>
      </c>
      <c r="Z68" s="20">
        <v>3.2250440443837793</v>
      </c>
      <c r="AA68" s="20">
        <v>71.625546356058805</v>
      </c>
      <c r="AB68" s="20">
        <v>0.91385012678381994</v>
      </c>
      <c r="AC68" s="20">
        <v>1.2119294428221978</v>
      </c>
      <c r="AD68" s="20">
        <v>13.624706641933679</v>
      </c>
      <c r="AE68" s="20">
        <v>24.315115973806957</v>
      </c>
      <c r="AF68" s="20">
        <v>53.779905653946969</v>
      </c>
      <c r="AG68" s="20">
        <v>1.6584755409274201</v>
      </c>
      <c r="AH68" s="20">
        <v>30.148481093716544</v>
      </c>
      <c r="AI68" s="20">
        <v>0</v>
      </c>
      <c r="AJ68" s="20">
        <v>4.2282722240003103</v>
      </c>
      <c r="AK68" s="20">
        <v>6.5328283311947679</v>
      </c>
      <c r="AL68" s="20">
        <v>3.6644100717959356</v>
      </c>
      <c r="AM68" s="20">
        <v>0.29081384359947571</v>
      </c>
      <c r="AN68" s="20">
        <v>75.938002810318693</v>
      </c>
      <c r="AO68" s="20">
        <v>0</v>
      </c>
      <c r="AP68" s="20">
        <v>18.278455064390357</v>
      </c>
      <c r="AQ68" s="20">
        <v>6.9470472238988039</v>
      </c>
      <c r="AR68" s="20">
        <v>0</v>
      </c>
      <c r="AS68" s="20">
        <v>0</v>
      </c>
      <c r="AT68" s="20">
        <v>0</v>
      </c>
    </row>
    <row r="69" spans="1:46" x14ac:dyDescent="0.25">
      <c r="A69" s="21" t="s">
        <v>15</v>
      </c>
      <c r="B69" s="22" t="s">
        <v>50</v>
      </c>
      <c r="C69" s="18" t="s">
        <v>107</v>
      </c>
      <c r="D69" s="23" t="s">
        <v>93</v>
      </c>
      <c r="E69" s="20">
        <v>19.205866279272925</v>
      </c>
      <c r="F69" s="20">
        <v>8.730385512038195</v>
      </c>
      <c r="G69" s="20">
        <v>107.93838870830746</v>
      </c>
      <c r="H69" s="20">
        <v>128.90200781609778</v>
      </c>
      <c r="I69" s="20">
        <v>9.1682958314134613</v>
      </c>
      <c r="J69" s="20">
        <v>7.8965746557595073</v>
      </c>
      <c r="K69" s="20">
        <v>14.093851519124467</v>
      </c>
      <c r="L69" s="20">
        <v>80.522794555934695</v>
      </c>
      <c r="M69" s="20">
        <v>68.638892540606435</v>
      </c>
      <c r="N69" s="20">
        <v>16.514802127220989</v>
      </c>
      <c r="O69" s="20">
        <v>27.558084968891855</v>
      </c>
      <c r="P69" s="20">
        <v>91.143497986886075</v>
      </c>
      <c r="Q69" s="20">
        <v>108.93800455232474</v>
      </c>
      <c r="R69" s="20">
        <v>99.147011165327541</v>
      </c>
      <c r="S69" s="20">
        <v>202.33043130899131</v>
      </c>
      <c r="T69" s="20">
        <v>79.148825832684665</v>
      </c>
      <c r="U69" s="20">
        <v>62.296253581339393</v>
      </c>
      <c r="V69" s="20">
        <v>330.88512378383803</v>
      </c>
      <c r="W69" s="20">
        <v>9.9831607913066662</v>
      </c>
      <c r="X69" s="20">
        <v>77.562906285499707</v>
      </c>
      <c r="Y69" s="20">
        <v>126.65477598161613</v>
      </c>
      <c r="Z69" s="20">
        <v>32.051821428271282</v>
      </c>
      <c r="AA69" s="20">
        <v>219.92441322578009</v>
      </c>
      <c r="AB69" s="20">
        <v>4.4542482177210729</v>
      </c>
      <c r="AC69" s="20">
        <v>4.8923091043159967</v>
      </c>
      <c r="AD69" s="20">
        <v>34.621798639706896</v>
      </c>
      <c r="AE69" s="20">
        <v>4.02554668572491</v>
      </c>
      <c r="AF69" s="20">
        <v>225.88563638906516</v>
      </c>
      <c r="AG69" s="20">
        <v>0.24916471380039135</v>
      </c>
      <c r="AH69" s="20">
        <v>68.556339931510919</v>
      </c>
      <c r="AI69" s="20">
        <v>0</v>
      </c>
      <c r="AJ69" s="20">
        <v>23.753630718641435</v>
      </c>
      <c r="AK69" s="20">
        <v>1.2360391611592811</v>
      </c>
      <c r="AL69" s="20">
        <v>2.0934411719085042</v>
      </c>
      <c r="AM69" s="20">
        <v>0.16613372452261971</v>
      </c>
      <c r="AN69" s="20">
        <v>541.42884789605262</v>
      </c>
      <c r="AO69" s="20">
        <v>0</v>
      </c>
      <c r="AP69" s="20">
        <v>62.63215852357407</v>
      </c>
      <c r="AQ69" s="20">
        <v>0.34655071998644743</v>
      </c>
      <c r="AR69" s="20">
        <v>0</v>
      </c>
      <c r="AS69" s="20">
        <v>0</v>
      </c>
      <c r="AT69" s="20">
        <v>0</v>
      </c>
    </row>
    <row r="70" spans="1:46" x14ac:dyDescent="0.25">
      <c r="A70" s="21">
        <v>70</v>
      </c>
      <c r="B70" s="22" t="s">
        <v>51</v>
      </c>
      <c r="C70" s="18" t="s">
        <v>107</v>
      </c>
      <c r="D70" s="23" t="s">
        <v>94</v>
      </c>
      <c r="E70" s="20">
        <v>5.8364855248540369E-2</v>
      </c>
      <c r="F70" s="20">
        <v>2.7319465507461123E-2</v>
      </c>
      <c r="G70" s="20">
        <v>0.76619299247833361</v>
      </c>
      <c r="H70" s="20">
        <v>1.0043020818018282</v>
      </c>
      <c r="I70" s="20">
        <v>6.7616313739177786E-2</v>
      </c>
      <c r="J70" s="20">
        <v>9.1172296073422546E-2</v>
      </c>
      <c r="K70" s="20">
        <v>0.10430092517942703</v>
      </c>
      <c r="L70" s="20">
        <v>0.40768120732639501</v>
      </c>
      <c r="M70" s="20">
        <v>0.47562933344820324</v>
      </c>
      <c r="N70" s="20">
        <v>0.11194975716275345</v>
      </c>
      <c r="O70" s="20">
        <v>0.19822240950049366</v>
      </c>
      <c r="P70" s="20">
        <v>0.54285416934528119</v>
      </c>
      <c r="Q70" s="20">
        <v>0.83143334259632296</v>
      </c>
      <c r="R70" s="20">
        <v>0.84463871575880978</v>
      </c>
      <c r="S70" s="20">
        <v>1.4728285395521772</v>
      </c>
      <c r="T70" s="20">
        <v>0.51696814480857245</v>
      </c>
      <c r="U70" s="20">
        <v>0.28087553500798734</v>
      </c>
      <c r="V70" s="20">
        <v>2.2555353845609489</v>
      </c>
      <c r="W70" s="20">
        <v>6.2910509457320241E-2</v>
      </c>
      <c r="X70" s="20">
        <v>0.48877681829572645</v>
      </c>
      <c r="Y70" s="20">
        <v>0.79813862684492154</v>
      </c>
      <c r="Z70" s="20">
        <v>0.24052332825709435</v>
      </c>
      <c r="AA70" s="20">
        <v>1.9577209044298272</v>
      </c>
      <c r="AB70" s="20">
        <v>3.7017688417678739E-2</v>
      </c>
      <c r="AC70" s="20">
        <v>4.4476241879399775E-2</v>
      </c>
      <c r="AD70" s="20">
        <v>0.28272140977938415</v>
      </c>
      <c r="AE70" s="20">
        <v>5.1984269930110572E-2</v>
      </c>
      <c r="AF70" s="20">
        <v>1.3560161372268404</v>
      </c>
      <c r="AG70" s="20">
        <v>1.1353056600104888E-3</v>
      </c>
      <c r="AH70" s="20">
        <v>0.92002153296644817</v>
      </c>
      <c r="AI70" s="20">
        <v>0</v>
      </c>
      <c r="AJ70" s="20">
        <v>0.1089970417814092</v>
      </c>
      <c r="AK70" s="20">
        <v>1.3544508822718102E-2</v>
      </c>
      <c r="AL70" s="20">
        <v>8.6515736575066518E-2</v>
      </c>
      <c r="AM70" s="20">
        <v>6.8660019107375167E-3</v>
      </c>
      <c r="AN70" s="20">
        <v>4.2827226874173849</v>
      </c>
      <c r="AO70" s="20">
        <v>0</v>
      </c>
      <c r="AP70" s="20">
        <v>0.34608993976965174</v>
      </c>
      <c r="AQ70" s="20">
        <v>0.38867441303240435</v>
      </c>
      <c r="AR70" s="20">
        <v>0</v>
      </c>
      <c r="AS70" s="20">
        <v>0</v>
      </c>
      <c r="AT70" s="20">
        <v>0</v>
      </c>
    </row>
    <row r="71" spans="1:46" x14ac:dyDescent="0.25">
      <c r="A71" s="21" t="s">
        <v>16</v>
      </c>
      <c r="B71" s="22" t="s">
        <v>52</v>
      </c>
      <c r="C71" s="18" t="s">
        <v>107</v>
      </c>
      <c r="D71" s="23" t="s">
        <v>95</v>
      </c>
      <c r="E71" s="20">
        <v>8.0286261396064322</v>
      </c>
      <c r="F71" s="20">
        <v>10.063858918942401</v>
      </c>
      <c r="G71" s="20">
        <v>153.63012756247363</v>
      </c>
      <c r="H71" s="20">
        <v>155.05570367739296</v>
      </c>
      <c r="I71" s="20">
        <v>16.364465120776703</v>
      </c>
      <c r="J71" s="20">
        <v>6.1518500382073382</v>
      </c>
      <c r="K71" s="20">
        <v>22.375875778101314</v>
      </c>
      <c r="L71" s="20">
        <v>16.660015011062697</v>
      </c>
      <c r="M71" s="20">
        <v>86.447655007096174</v>
      </c>
      <c r="N71" s="20">
        <v>27.750461313624811</v>
      </c>
      <c r="O71" s="20">
        <v>20.875428304573187</v>
      </c>
      <c r="P71" s="20">
        <v>81.060000904014387</v>
      </c>
      <c r="Q71" s="20">
        <v>158.48096043944682</v>
      </c>
      <c r="R71" s="20">
        <v>115.92844990624123</v>
      </c>
      <c r="S71" s="20">
        <v>99.02804677591962</v>
      </c>
      <c r="T71" s="20">
        <v>117.80286137536734</v>
      </c>
      <c r="U71" s="20">
        <v>11.259742596108849</v>
      </c>
      <c r="V71" s="20">
        <v>32.508648605583502</v>
      </c>
      <c r="W71" s="20">
        <v>5.9618746088554042</v>
      </c>
      <c r="X71" s="20">
        <v>46.320058655077297</v>
      </c>
      <c r="Y71" s="20">
        <v>75.637355767192417</v>
      </c>
      <c r="Z71" s="20">
        <v>17.028354550835676</v>
      </c>
      <c r="AA71" s="20">
        <v>403.1133987123435</v>
      </c>
      <c r="AB71" s="20">
        <v>3.344515450649177</v>
      </c>
      <c r="AC71" s="20">
        <v>6.5037115220561255</v>
      </c>
      <c r="AD71" s="20">
        <v>48.43753375024793</v>
      </c>
      <c r="AE71" s="20">
        <v>26.382198025471833</v>
      </c>
      <c r="AF71" s="20">
        <v>66.14938838478102</v>
      </c>
      <c r="AG71" s="20">
        <v>1.1501367986532247</v>
      </c>
      <c r="AH71" s="20">
        <v>1208.8705750630829</v>
      </c>
      <c r="AI71" s="20">
        <v>0</v>
      </c>
      <c r="AJ71" s="20">
        <v>6.7641328565159462</v>
      </c>
      <c r="AK71" s="20">
        <v>12.761771858126043</v>
      </c>
      <c r="AL71" s="20">
        <v>119.12543985120186</v>
      </c>
      <c r="AM71" s="20">
        <v>9.4541802367592869</v>
      </c>
      <c r="AN71" s="20">
        <v>1149.6518804538609</v>
      </c>
      <c r="AO71" s="20">
        <v>0</v>
      </c>
      <c r="AP71" s="20">
        <v>51.171556345816541</v>
      </c>
      <c r="AQ71" s="20">
        <v>38.839356082277355</v>
      </c>
      <c r="AR71" s="20">
        <v>0</v>
      </c>
      <c r="AS71" s="20">
        <v>0</v>
      </c>
      <c r="AT71" s="20">
        <v>0</v>
      </c>
    </row>
    <row r="72" spans="1:46" x14ac:dyDescent="0.25">
      <c r="A72" s="21" t="s">
        <v>17</v>
      </c>
      <c r="B72" s="22" t="s">
        <v>53</v>
      </c>
      <c r="C72" s="18" t="s">
        <v>107</v>
      </c>
      <c r="D72" s="23" t="s">
        <v>96</v>
      </c>
      <c r="E72" s="20">
        <v>1.3289228772977926</v>
      </c>
      <c r="F72" s="20">
        <v>0.88082082720327293</v>
      </c>
      <c r="G72" s="20">
        <v>4.053852428473232</v>
      </c>
      <c r="H72" s="20">
        <v>5.6343030987004132</v>
      </c>
      <c r="I72" s="20">
        <v>0.38503860417005337</v>
      </c>
      <c r="J72" s="20">
        <v>7.7698211439493283</v>
      </c>
      <c r="K72" s="20">
        <v>2.4713058641560322</v>
      </c>
      <c r="L72" s="20">
        <v>1.6342687563478973</v>
      </c>
      <c r="M72" s="20">
        <v>2.7521645279069809</v>
      </c>
      <c r="N72" s="20">
        <v>1.1380256620438933</v>
      </c>
      <c r="O72" s="20">
        <v>0.94313133871360766</v>
      </c>
      <c r="P72" s="20">
        <v>2.3841097911990894</v>
      </c>
      <c r="Q72" s="20">
        <v>3.3699333820340041</v>
      </c>
      <c r="R72" s="20">
        <v>2.8273539859677572</v>
      </c>
      <c r="S72" s="20">
        <v>5.9334093898112643</v>
      </c>
      <c r="T72" s="20">
        <v>3.1464200040911887</v>
      </c>
      <c r="U72" s="20">
        <v>0.78772297153536819</v>
      </c>
      <c r="V72" s="20">
        <v>5.0261846530949938</v>
      </c>
      <c r="W72" s="20">
        <v>7.1724078421785242E-2</v>
      </c>
      <c r="X72" s="20">
        <v>0.55725210869558872</v>
      </c>
      <c r="Y72" s="20">
        <v>0.9099485710987395</v>
      </c>
      <c r="Z72" s="20">
        <v>0.53506749171066814</v>
      </c>
      <c r="AA72" s="20">
        <v>9.0053673850592482</v>
      </c>
      <c r="AB72" s="20">
        <v>6.5072514744988069E-2</v>
      </c>
      <c r="AC72" s="20">
        <v>0.12005170431860085</v>
      </c>
      <c r="AD72" s="20">
        <v>0.49578805383719249</v>
      </c>
      <c r="AE72" s="20">
        <v>0.3876497463810466</v>
      </c>
      <c r="AF72" s="20">
        <v>0.86490535851224803</v>
      </c>
      <c r="AG72" s="20">
        <v>7.6180440666059668E-2</v>
      </c>
      <c r="AH72" s="20">
        <v>12.09086067343609</v>
      </c>
      <c r="AI72" s="20">
        <v>0</v>
      </c>
      <c r="AJ72" s="20">
        <v>0.25846587188607162</v>
      </c>
      <c r="AK72" s="20">
        <v>0.5409159652019131</v>
      </c>
      <c r="AL72" s="20">
        <v>2.2426490122165244</v>
      </c>
      <c r="AM72" s="20">
        <v>0.17798389083296282</v>
      </c>
      <c r="AN72" s="20">
        <v>31.276120770016703</v>
      </c>
      <c r="AO72" s="20">
        <v>0</v>
      </c>
      <c r="AP72" s="20">
        <v>13.567658582773007</v>
      </c>
      <c r="AQ72" s="20">
        <v>2.3309866819167526</v>
      </c>
      <c r="AR72" s="20">
        <v>0</v>
      </c>
      <c r="AS72" s="20">
        <v>0</v>
      </c>
      <c r="AT72" s="20">
        <v>0</v>
      </c>
    </row>
    <row r="73" spans="1:46" x14ac:dyDescent="0.25">
      <c r="A73" s="21" t="s">
        <v>18</v>
      </c>
      <c r="B73" s="22" t="s">
        <v>54</v>
      </c>
      <c r="C73" s="18" t="s">
        <v>107</v>
      </c>
      <c r="D73" s="23" t="s">
        <v>97</v>
      </c>
      <c r="E73" s="20">
        <v>0.23552033821355978</v>
      </c>
      <c r="F73" s="20">
        <v>0.69178716374453897</v>
      </c>
      <c r="G73" s="20">
        <v>6.2551658941334498</v>
      </c>
      <c r="H73" s="20">
        <v>4.7236530551220097</v>
      </c>
      <c r="I73" s="20">
        <v>0.30656693584498351</v>
      </c>
      <c r="J73" s="20">
        <v>0.27948620202323798</v>
      </c>
      <c r="K73" s="20">
        <v>0.23949991804485535</v>
      </c>
      <c r="L73" s="20">
        <v>0.24592191183609835</v>
      </c>
      <c r="M73" s="20">
        <v>1.6348030264383813</v>
      </c>
      <c r="N73" s="20">
        <v>0.49976490224677173</v>
      </c>
      <c r="O73" s="20">
        <v>0.42364619047691765</v>
      </c>
      <c r="P73" s="20">
        <v>2.3553114317115815</v>
      </c>
      <c r="Q73" s="20">
        <v>7.0696559504380234</v>
      </c>
      <c r="R73" s="20">
        <v>4.348092301640949</v>
      </c>
      <c r="S73" s="20">
        <v>3.8694416495880186</v>
      </c>
      <c r="T73" s="20">
        <v>6.5673126259981469</v>
      </c>
      <c r="U73" s="20">
        <v>0.83200255099170684</v>
      </c>
      <c r="V73" s="20">
        <v>0.74493892974581088</v>
      </c>
      <c r="W73" s="20">
        <v>0.34438701610668587</v>
      </c>
      <c r="X73" s="20">
        <v>2.675653791670551</v>
      </c>
      <c r="Y73" s="20">
        <v>4.3691591445247502</v>
      </c>
      <c r="Z73" s="20">
        <v>0.82264998304030701</v>
      </c>
      <c r="AA73" s="20">
        <v>24.655976914485553</v>
      </c>
      <c r="AB73" s="20">
        <v>2.4762159704412839E-2</v>
      </c>
      <c r="AC73" s="20">
        <v>9.6066722451004172E-2</v>
      </c>
      <c r="AD73" s="20">
        <v>2.4413976697360678</v>
      </c>
      <c r="AE73" s="20">
        <v>1.0905585950864634</v>
      </c>
      <c r="AF73" s="20">
        <v>2.923505603322329</v>
      </c>
      <c r="AG73" s="20">
        <v>8.2463952256632597E-2</v>
      </c>
      <c r="AH73" s="20">
        <v>45.108029826488767</v>
      </c>
      <c r="AI73" s="20">
        <v>0</v>
      </c>
      <c r="AJ73" s="20">
        <v>0.36709012966940402</v>
      </c>
      <c r="AK73" s="20">
        <v>0.59448312017273197</v>
      </c>
      <c r="AL73" s="20">
        <v>7.5157990858087729</v>
      </c>
      <c r="AM73" s="20">
        <v>0.59647523604080332</v>
      </c>
      <c r="AN73" s="20">
        <v>11.552483662238485</v>
      </c>
      <c r="AO73" s="20">
        <v>0</v>
      </c>
      <c r="AP73" s="20">
        <v>1.7927779854597394</v>
      </c>
      <c r="AQ73" s="20">
        <v>5.9533210639142888</v>
      </c>
      <c r="AR73" s="20">
        <v>0</v>
      </c>
      <c r="AS73" s="20">
        <v>0</v>
      </c>
      <c r="AT73" s="20">
        <v>0</v>
      </c>
    </row>
    <row r="74" spans="1:46" x14ac:dyDescent="0.25">
      <c r="A74" s="21" t="s">
        <v>19</v>
      </c>
      <c r="B74" s="22" t="s">
        <v>55</v>
      </c>
      <c r="C74" s="18" t="s">
        <v>107</v>
      </c>
      <c r="D74" s="23" t="s">
        <v>98</v>
      </c>
      <c r="E74" s="20">
        <v>0.16327207900685842</v>
      </c>
      <c r="F74" s="20">
        <v>6.7011708925199517E-2</v>
      </c>
      <c r="G74" s="20">
        <v>0.33367307363535365</v>
      </c>
      <c r="H74" s="20">
        <v>0.55595627805289705</v>
      </c>
      <c r="I74" s="20">
        <v>3.7204096809451144E-2</v>
      </c>
      <c r="J74" s="20">
        <v>2.9377263150452373E-2</v>
      </c>
      <c r="K74" s="20">
        <v>7.4228033112285263E-2</v>
      </c>
      <c r="L74" s="20">
        <v>7.9293151751610058E-2</v>
      </c>
      <c r="M74" s="20">
        <v>0.65800020389521108</v>
      </c>
      <c r="N74" s="20">
        <v>0.20983917695489426</v>
      </c>
      <c r="O74" s="20">
        <v>6.3643097627672993E-2</v>
      </c>
      <c r="P74" s="20">
        <v>0.19235271389562641</v>
      </c>
      <c r="Q74" s="20">
        <v>0.34655706520677021</v>
      </c>
      <c r="R74" s="20">
        <v>0.38968183246027882</v>
      </c>
      <c r="S74" s="20">
        <v>0.41457283779021398</v>
      </c>
      <c r="T74" s="20">
        <v>1.9202683254182435</v>
      </c>
      <c r="U74" s="20">
        <v>0.16839578866474111</v>
      </c>
      <c r="V74" s="20">
        <v>0.35876322188622856</v>
      </c>
      <c r="W74" s="20">
        <v>1.6307077574216979E-2</v>
      </c>
      <c r="X74" s="20">
        <v>0.12669935447554961</v>
      </c>
      <c r="Y74" s="20">
        <v>0.20689084538034624</v>
      </c>
      <c r="Z74" s="20">
        <v>0.17831517368436239</v>
      </c>
      <c r="AA74" s="20">
        <v>1.6778006198482363</v>
      </c>
      <c r="AB74" s="20">
        <v>1.9617649625513132E-2</v>
      </c>
      <c r="AC74" s="20">
        <v>4.368912478286386E-2</v>
      </c>
      <c r="AD74" s="20">
        <v>0.10907330850375334</v>
      </c>
      <c r="AE74" s="20">
        <v>0.11933866303756918</v>
      </c>
      <c r="AF74" s="20">
        <v>0.40878866455455293</v>
      </c>
      <c r="AG74" s="20">
        <v>1.7730290661385525E-2</v>
      </c>
      <c r="AH74" s="20">
        <v>2.1313255869800831</v>
      </c>
      <c r="AI74" s="20">
        <v>0</v>
      </c>
      <c r="AJ74" s="20">
        <v>0.20533900870222266</v>
      </c>
      <c r="AK74" s="20">
        <v>0.35642185136671323</v>
      </c>
      <c r="AL74" s="20">
        <v>0.31094360567038937</v>
      </c>
      <c r="AM74" s="20">
        <v>2.4677165066266826E-2</v>
      </c>
      <c r="AN74" s="20">
        <v>3.768823765031371</v>
      </c>
      <c r="AO74" s="20">
        <v>0</v>
      </c>
      <c r="AP74" s="20">
        <v>0.73222989403139094</v>
      </c>
      <c r="AQ74" s="20">
        <v>2.8241500112084115</v>
      </c>
      <c r="AR74" s="20">
        <v>0</v>
      </c>
      <c r="AS74" s="20">
        <v>0</v>
      </c>
      <c r="AT74" s="20">
        <v>0</v>
      </c>
    </row>
    <row r="75" spans="1:46" x14ac:dyDescent="0.25">
      <c r="A75" s="21" t="s">
        <v>20</v>
      </c>
      <c r="B75" s="22" t="s">
        <v>56</v>
      </c>
      <c r="C75" s="18" t="s">
        <v>107</v>
      </c>
      <c r="D75" s="23" t="s">
        <v>99</v>
      </c>
      <c r="E75" s="20">
        <v>5.7817657709123518</v>
      </c>
      <c r="F75" s="20">
        <v>10.280688415421796</v>
      </c>
      <c r="G75" s="20">
        <v>13.107918745732103</v>
      </c>
      <c r="H75" s="20">
        <v>43.682567578472494</v>
      </c>
      <c r="I75" s="20">
        <v>2.2537460906992224</v>
      </c>
      <c r="J75" s="20">
        <v>3.0682132138271871</v>
      </c>
      <c r="K75" s="20">
        <v>3.0049270799354248</v>
      </c>
      <c r="L75" s="20">
        <v>5.9561484571486645</v>
      </c>
      <c r="M75" s="20">
        <v>8.7445507902865689</v>
      </c>
      <c r="N75" s="20">
        <v>6.0570512120295614</v>
      </c>
      <c r="O75" s="20">
        <v>6.6610565991225119</v>
      </c>
      <c r="P75" s="20">
        <v>7.7822036429796357</v>
      </c>
      <c r="Q75" s="20">
        <v>28.199832985806495</v>
      </c>
      <c r="R75" s="20">
        <v>20.825747841231767</v>
      </c>
      <c r="S75" s="20">
        <v>66.270624596200889</v>
      </c>
      <c r="T75" s="20">
        <v>34.235978956423246</v>
      </c>
      <c r="U75" s="20">
        <v>5.3307258669707025</v>
      </c>
      <c r="V75" s="20">
        <v>10.283464223447414</v>
      </c>
      <c r="W75" s="20">
        <v>0.36783422433177759</v>
      </c>
      <c r="X75" s="20">
        <v>2.8578716284657517</v>
      </c>
      <c r="Y75" s="20">
        <v>4.6666920634812881</v>
      </c>
      <c r="Z75" s="20">
        <v>1.8137086680704884</v>
      </c>
      <c r="AA75" s="20">
        <v>84.751867219415104</v>
      </c>
      <c r="AB75" s="20">
        <v>9.0008937082129092E-2</v>
      </c>
      <c r="AC75" s="20">
        <v>0.559633063879167</v>
      </c>
      <c r="AD75" s="20">
        <v>1.4701013198008561</v>
      </c>
      <c r="AE75" s="20">
        <v>1.1446952420200245</v>
      </c>
      <c r="AF75" s="20">
        <v>3.1700443840483095</v>
      </c>
      <c r="AG75" s="20">
        <v>0.99713593833755398</v>
      </c>
      <c r="AH75" s="20">
        <v>37.845754707933551</v>
      </c>
      <c r="AI75" s="20">
        <v>0</v>
      </c>
      <c r="AJ75" s="20">
        <v>2.0596586946430255</v>
      </c>
      <c r="AK75" s="20">
        <v>3.4979178018339896</v>
      </c>
      <c r="AL75" s="20">
        <v>23.237021516617538</v>
      </c>
      <c r="AM75" s="20">
        <v>1.844169763073507</v>
      </c>
      <c r="AN75" s="20">
        <v>126.64321372640646</v>
      </c>
      <c r="AO75" s="20">
        <v>0</v>
      </c>
      <c r="AP75" s="20">
        <v>97.256613858715241</v>
      </c>
      <c r="AQ75" s="20">
        <v>32.597479154799636</v>
      </c>
      <c r="AR75" s="20">
        <v>0</v>
      </c>
      <c r="AS75" s="20">
        <v>0</v>
      </c>
      <c r="AT75" s="20">
        <v>0</v>
      </c>
    </row>
    <row r="76" spans="1:46" x14ac:dyDescent="0.25">
      <c r="A76" s="21" t="s">
        <v>21</v>
      </c>
      <c r="B76" s="22" t="s">
        <v>57</v>
      </c>
      <c r="C76" s="18" t="s">
        <v>107</v>
      </c>
      <c r="D76" s="23" t="s">
        <v>100</v>
      </c>
      <c r="E76" s="20">
        <v>2.0083192743747666E-3</v>
      </c>
      <c r="F76" s="20">
        <v>5.9265764604366362E-5</v>
      </c>
      <c r="G76" s="20">
        <v>3.1797193440244796E-3</v>
      </c>
      <c r="H76" s="20">
        <v>5.4293208584175827E-4</v>
      </c>
      <c r="I76" s="20">
        <v>1.1062946069507852E-4</v>
      </c>
      <c r="J76" s="20">
        <v>1.5847742266509714E-6</v>
      </c>
      <c r="K76" s="20">
        <v>7.1170050010902755E-6</v>
      </c>
      <c r="L76" s="20">
        <v>1.0856772515031239E-5</v>
      </c>
      <c r="M76" s="20">
        <v>5.0065071835226592E-5</v>
      </c>
      <c r="N76" s="20">
        <v>1.1510434139772534E-4</v>
      </c>
      <c r="O76" s="20">
        <v>3.1338190612577191E-6</v>
      </c>
      <c r="P76" s="20">
        <v>1.0257469727350105E-5</v>
      </c>
      <c r="Q76" s="20">
        <v>7.8710341508777228E-6</v>
      </c>
      <c r="R76" s="20">
        <v>6.9804655918776732E-6</v>
      </c>
      <c r="S76" s="20">
        <v>1.2575427028314985E-5</v>
      </c>
      <c r="T76" s="20">
        <v>2.1130788624574006E-5</v>
      </c>
      <c r="U76" s="20">
        <v>1.8059364826454751E-4</v>
      </c>
      <c r="V76" s="20">
        <v>3.8218611885701312E-4</v>
      </c>
      <c r="W76" s="20">
        <v>6.6714893354521488E-5</v>
      </c>
      <c r="X76" s="20">
        <v>5.1859715178508383E-4</v>
      </c>
      <c r="Y76" s="20">
        <v>8.4666589307213558E-4</v>
      </c>
      <c r="Z76" s="20">
        <v>2.1276853437944519E-3</v>
      </c>
      <c r="AA76" s="20">
        <v>9.6805555408454782E-3</v>
      </c>
      <c r="AB76" s="20">
        <v>9.7145827229782279E-5</v>
      </c>
      <c r="AC76" s="20">
        <v>1.0038179969825415E-4</v>
      </c>
      <c r="AD76" s="20">
        <v>5.5787356653328108E-4</v>
      </c>
      <c r="AE76" s="20">
        <v>4.3639570170983131E-4</v>
      </c>
      <c r="AF76" s="20">
        <v>3.6933363027333342E-3</v>
      </c>
      <c r="AG76" s="20">
        <v>1.8955875411224055E-4</v>
      </c>
      <c r="AH76" s="20">
        <v>5.5816595706239614E-3</v>
      </c>
      <c r="AI76" s="20">
        <v>0</v>
      </c>
      <c r="AJ76" s="20">
        <v>2.2718458783445752E-3</v>
      </c>
      <c r="AK76" s="20">
        <v>3.0779411578321756E-3</v>
      </c>
      <c r="AL76" s="20">
        <v>8.2371006018607055E-5</v>
      </c>
      <c r="AM76" s="20">
        <v>6.5921247871164706E-6</v>
      </c>
      <c r="AN76" s="20">
        <v>8.0872435341906002</v>
      </c>
      <c r="AO76" s="20">
        <v>0</v>
      </c>
      <c r="AP76" s="20">
        <v>6.7475524846962891</v>
      </c>
      <c r="AQ76" s="20">
        <v>0</v>
      </c>
      <c r="AR76" s="20">
        <v>0</v>
      </c>
      <c r="AS76" s="20">
        <v>0</v>
      </c>
      <c r="AT76" s="20">
        <v>0</v>
      </c>
    </row>
    <row r="77" spans="1:46" x14ac:dyDescent="0.25">
      <c r="A77" s="24"/>
      <c r="B77" s="25" t="s">
        <v>108</v>
      </c>
      <c r="C77" s="18" t="s">
        <v>109</v>
      </c>
      <c r="D77" s="26" t="s">
        <v>110</v>
      </c>
      <c r="E77" s="20">
        <v>60534.737529999999</v>
      </c>
      <c r="F77" s="20">
        <v>9603.1488900000004</v>
      </c>
      <c r="G77" s="20">
        <v>106772.34234</v>
      </c>
      <c r="H77" s="20">
        <v>64730.99123</v>
      </c>
      <c r="I77" s="20">
        <v>6847.9395500000001</v>
      </c>
      <c r="J77" s="20">
        <v>6579.3215499999997</v>
      </c>
      <c r="K77" s="20">
        <v>14420.366969999999</v>
      </c>
      <c r="L77" s="20">
        <v>93325.5864</v>
      </c>
      <c r="M77" s="20">
        <v>60128.482779999998</v>
      </c>
      <c r="N77" s="20">
        <v>24340.556710000001</v>
      </c>
      <c r="O77" s="20">
        <v>22867.781169999998</v>
      </c>
      <c r="P77" s="20">
        <v>119456.70358</v>
      </c>
      <c r="Q77" s="20">
        <v>37368.011509999997</v>
      </c>
      <c r="R77" s="20">
        <v>42479.079870000001</v>
      </c>
      <c r="S77" s="20">
        <v>51405.225279999999</v>
      </c>
      <c r="T77" s="20">
        <v>57632.921750000001</v>
      </c>
      <c r="U77" s="20">
        <v>41883.611729999997</v>
      </c>
      <c r="V77" s="20">
        <v>180954.11908</v>
      </c>
      <c r="W77" s="20">
        <v>1101.5962500000001</v>
      </c>
      <c r="X77" s="20">
        <v>8558.7021999999997</v>
      </c>
      <c r="Y77" s="20">
        <v>13975.7606</v>
      </c>
      <c r="Z77" s="20">
        <v>28540.13839</v>
      </c>
      <c r="AA77" s="20">
        <v>116818.21301000001</v>
      </c>
      <c r="AB77" s="20">
        <v>1348.14554</v>
      </c>
      <c r="AC77" s="20">
        <v>1857.85231</v>
      </c>
      <c r="AD77" s="20">
        <v>5397.9867000000004</v>
      </c>
      <c r="AE77" s="20">
        <v>8327.1579700000002</v>
      </c>
      <c r="AF77" s="20">
        <v>20375.846969999999</v>
      </c>
      <c r="AG77" s="20">
        <v>5720.7098699999997</v>
      </c>
      <c r="AH77" s="20">
        <v>27565.74871</v>
      </c>
      <c r="AI77" s="20">
        <v>0</v>
      </c>
      <c r="AJ77" s="20">
        <v>5817.7905700000001</v>
      </c>
      <c r="AK77" s="20">
        <v>10916.369290000001</v>
      </c>
      <c r="AL77" s="20">
        <v>5692.9853999999996</v>
      </c>
      <c r="AM77" s="20">
        <v>451.81223999999997</v>
      </c>
      <c r="AN77" s="20">
        <v>750236.76913999999</v>
      </c>
      <c r="AO77" s="20">
        <v>0</v>
      </c>
      <c r="AP77" s="20">
        <v>153300.41097999999</v>
      </c>
      <c r="AQ77" s="20">
        <v>413898.61979999999</v>
      </c>
      <c r="AR77" s="20">
        <v>50105.310039999997</v>
      </c>
      <c r="AS77" s="20">
        <v>0</v>
      </c>
      <c r="AT77" s="20">
        <v>0</v>
      </c>
    </row>
    <row r="78" spans="1:46" x14ac:dyDescent="0.25">
      <c r="A78" s="27"/>
      <c r="B78" s="28" t="s">
        <v>111</v>
      </c>
      <c r="C78" s="29"/>
      <c r="D78" s="30" t="s">
        <v>112</v>
      </c>
      <c r="E78" s="20">
        <v>291.08780000000002</v>
      </c>
      <c r="F78" s="20">
        <v>386.59285</v>
      </c>
      <c r="G78" s="20">
        <v>1260.33734</v>
      </c>
      <c r="H78" s="20">
        <v>1598.68354</v>
      </c>
      <c r="I78" s="20">
        <v>206.56501</v>
      </c>
      <c r="J78" s="20">
        <v>103.19326</v>
      </c>
      <c r="K78" s="20">
        <v>790.61293000000001</v>
      </c>
      <c r="L78" s="20">
        <v>3823.4597699999999</v>
      </c>
      <c r="M78" s="20">
        <v>2599.4154600000002</v>
      </c>
      <c r="N78" s="20">
        <v>1119.99181</v>
      </c>
      <c r="O78" s="20">
        <v>1012.11323</v>
      </c>
      <c r="P78" s="20">
        <v>6880.5054600000003</v>
      </c>
      <c r="Q78" s="20">
        <v>2545.31837</v>
      </c>
      <c r="R78" s="20">
        <v>2762.39626</v>
      </c>
      <c r="S78" s="20">
        <v>3038.1598600000002</v>
      </c>
      <c r="T78" s="20">
        <v>3698.8438900000001</v>
      </c>
      <c r="U78" s="20">
        <v>788.28841999999997</v>
      </c>
      <c r="V78" s="20">
        <v>11754.188840000001</v>
      </c>
      <c r="W78" s="20">
        <v>22.04777</v>
      </c>
      <c r="X78" s="20">
        <v>171.29715999999999</v>
      </c>
      <c r="Y78" s="20">
        <v>279.71624000000003</v>
      </c>
      <c r="Z78" s="20">
        <v>230.64097000000001</v>
      </c>
      <c r="AA78" s="20">
        <v>8189.3796700000003</v>
      </c>
      <c r="AB78" s="20">
        <v>55.969499999999996</v>
      </c>
      <c r="AC78" s="20">
        <v>129.81415999999999</v>
      </c>
      <c r="AD78" s="20">
        <v>74.949579999999997</v>
      </c>
      <c r="AE78" s="20">
        <v>247.83598000000001</v>
      </c>
      <c r="AF78" s="20">
        <v>357.44434999999999</v>
      </c>
      <c r="AG78" s="20">
        <v>75.124250000000004</v>
      </c>
      <c r="AH78" s="20">
        <v>1264.4284700000001</v>
      </c>
      <c r="AI78" s="20">
        <v>0</v>
      </c>
      <c r="AJ78" s="20">
        <v>118.74776</v>
      </c>
      <c r="AK78" s="20">
        <v>389.49766</v>
      </c>
      <c r="AL78" s="20">
        <v>234.54311999999999</v>
      </c>
      <c r="AM78" s="20">
        <v>18.614039999999999</v>
      </c>
      <c r="AN78" s="20">
        <v>17024.00275</v>
      </c>
      <c r="AO78" s="20">
        <v>0</v>
      </c>
      <c r="AP78" s="20">
        <v>1515.1845599999999</v>
      </c>
      <c r="AQ78" s="20">
        <v>19001.676380000001</v>
      </c>
      <c r="AR78" s="20">
        <v>3063.1627600000002</v>
      </c>
      <c r="AS78" s="20">
        <v>0</v>
      </c>
      <c r="AT78" s="20">
        <v>0</v>
      </c>
    </row>
    <row r="79" spans="1:46" x14ac:dyDescent="0.25">
      <c r="A79" s="27"/>
      <c r="B79" s="28" t="s">
        <v>113</v>
      </c>
      <c r="C79" s="29"/>
      <c r="D79" s="30" t="s">
        <v>114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0</v>
      </c>
      <c r="AO79" s="20">
        <v>0</v>
      </c>
      <c r="AP79" s="20">
        <v>0</v>
      </c>
      <c r="AQ79" s="20">
        <v>0</v>
      </c>
      <c r="AR79" s="20">
        <v>0</v>
      </c>
      <c r="AS79" s="20">
        <v>0</v>
      </c>
      <c r="AT79" s="20">
        <v>0</v>
      </c>
    </row>
    <row r="80" spans="1:46" x14ac:dyDescent="0.25">
      <c r="A80" s="27"/>
      <c r="B80" s="28" t="s">
        <v>115</v>
      </c>
      <c r="C80" s="29"/>
      <c r="D80" s="30" t="s">
        <v>116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0">
        <v>0</v>
      </c>
      <c r="AL80" s="20">
        <v>0</v>
      </c>
      <c r="AM80" s="20">
        <v>0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0</v>
      </c>
      <c r="AT80" s="20">
        <v>0</v>
      </c>
    </row>
    <row r="81" spans="1:46" x14ac:dyDescent="0.25">
      <c r="A81" s="27"/>
      <c r="B81" s="28" t="s">
        <v>117</v>
      </c>
      <c r="C81" s="29"/>
      <c r="D81" s="30" t="s">
        <v>118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0">
        <v>0</v>
      </c>
      <c r="AL81" s="20">
        <v>0</v>
      </c>
      <c r="AM81" s="20">
        <v>0</v>
      </c>
      <c r="AN81" s="20">
        <v>0</v>
      </c>
      <c r="AO81" s="20">
        <v>0</v>
      </c>
      <c r="AP81" s="20">
        <v>0</v>
      </c>
      <c r="AQ81" s="20">
        <v>0</v>
      </c>
      <c r="AR81" s="20">
        <v>0</v>
      </c>
      <c r="AS81" s="20">
        <v>0</v>
      </c>
      <c r="AT81" s="20">
        <v>0</v>
      </c>
    </row>
    <row r="82" spans="1:46" x14ac:dyDescent="0.25">
      <c r="A82" s="24"/>
      <c r="B82" s="25" t="s">
        <v>119</v>
      </c>
      <c r="C82" s="29"/>
      <c r="D82" s="26" t="s">
        <v>120</v>
      </c>
      <c r="E82" s="20">
        <v>212547.90429999999</v>
      </c>
      <c r="F82" s="20">
        <v>31277.96096</v>
      </c>
      <c r="G82" s="20">
        <v>18687.811610000001</v>
      </c>
      <c r="H82" s="20">
        <v>22919.813399999999</v>
      </c>
      <c r="I82" s="20">
        <v>2416.6041</v>
      </c>
      <c r="J82" s="20">
        <v>4332.7951499999999</v>
      </c>
      <c r="K82" s="20">
        <v>4945.6939499999999</v>
      </c>
      <c r="L82" s="20">
        <v>12850.433559999999</v>
      </c>
      <c r="M82" s="20">
        <v>23779.177449999999</v>
      </c>
      <c r="N82" s="20">
        <v>4433.1026599999996</v>
      </c>
      <c r="O82" s="20">
        <v>12102.06961</v>
      </c>
      <c r="P82" s="20">
        <v>33176.983619999999</v>
      </c>
      <c r="Q82" s="20">
        <v>12980.7346</v>
      </c>
      <c r="R82" s="20">
        <v>15773.618</v>
      </c>
      <c r="S82" s="20">
        <v>17608.36105</v>
      </c>
      <c r="T82" s="20">
        <v>9528.5135900000005</v>
      </c>
      <c r="U82" s="20">
        <v>22099.04348</v>
      </c>
      <c r="V82" s="20">
        <v>103592.08693999999</v>
      </c>
      <c r="W82" s="20">
        <v>8806.3881700000002</v>
      </c>
      <c r="X82" s="20">
        <v>68420.03211</v>
      </c>
      <c r="Y82" s="20">
        <v>111725.11503</v>
      </c>
      <c r="Z82" s="20">
        <v>17836.385279999999</v>
      </c>
      <c r="AA82" s="20">
        <v>70317.248330000002</v>
      </c>
      <c r="AB82" s="20">
        <v>2002.1672599999999</v>
      </c>
      <c r="AC82" s="20">
        <v>1549.35338</v>
      </c>
      <c r="AD82" s="20">
        <v>6176.3390799999997</v>
      </c>
      <c r="AE82" s="20">
        <v>18880.895939999999</v>
      </c>
      <c r="AF82" s="20">
        <v>68713.785749999995</v>
      </c>
      <c r="AG82" s="20">
        <v>68813.410999999993</v>
      </c>
      <c r="AH82" s="20">
        <v>61289.908539999997</v>
      </c>
      <c r="AI82" s="20">
        <v>85225.186220000003</v>
      </c>
      <c r="AJ82" s="20">
        <v>52772.727559999999</v>
      </c>
      <c r="AK82" s="20">
        <v>20948.627690000001</v>
      </c>
      <c r="AL82" s="20">
        <v>27248.785059999998</v>
      </c>
      <c r="AM82" s="20">
        <v>2162.5445300000001</v>
      </c>
      <c r="AN82" s="20">
        <v>0</v>
      </c>
      <c r="AO82" s="20">
        <v>0</v>
      </c>
      <c r="AP82" s="20">
        <v>0</v>
      </c>
      <c r="AQ82" s="20">
        <v>0</v>
      </c>
      <c r="AR82" s="20">
        <v>0</v>
      </c>
      <c r="AS82" s="20">
        <v>0</v>
      </c>
      <c r="AT82" s="20">
        <v>0</v>
      </c>
    </row>
    <row r="83" spans="1:46" x14ac:dyDescent="0.25">
      <c r="A83" s="27"/>
      <c r="B83" s="28" t="s">
        <v>121</v>
      </c>
      <c r="C83" s="31"/>
      <c r="D83" s="32"/>
      <c r="E83" s="20">
        <v>121.55851000000001</v>
      </c>
      <c r="F83" s="20">
        <v>58.08719</v>
      </c>
      <c r="G83" s="20">
        <v>386.78781000000004</v>
      </c>
      <c r="H83" s="20">
        <v>436.45011</v>
      </c>
      <c r="I83" s="20">
        <v>17.460139999999999</v>
      </c>
      <c r="J83" s="20">
        <v>41.672879999999999</v>
      </c>
      <c r="K83" s="20">
        <v>72.977879999999999</v>
      </c>
      <c r="L83" s="20">
        <v>1262.3223099999998</v>
      </c>
      <c r="M83" s="20">
        <v>395.85163999999997</v>
      </c>
      <c r="N83" s="20">
        <v>110.87407</v>
      </c>
      <c r="O83" s="20">
        <v>199.15309999999999</v>
      </c>
      <c r="P83" s="20">
        <v>986.77215000000001</v>
      </c>
      <c r="Q83" s="20">
        <v>362.64301999999998</v>
      </c>
      <c r="R83" s="20">
        <v>423.90030999999999</v>
      </c>
      <c r="S83" s="20">
        <v>561.83419000000004</v>
      </c>
      <c r="T83" s="20">
        <v>2932.3713499999994</v>
      </c>
      <c r="U83" s="20">
        <v>356.51456000000002</v>
      </c>
      <c r="V83" s="20">
        <v>1553.2380899999998</v>
      </c>
      <c r="W83" s="20">
        <v>6.2584499999999998</v>
      </c>
      <c r="X83" s="20">
        <v>48.624170000000007</v>
      </c>
      <c r="Y83" s="20">
        <v>79.399860000000004</v>
      </c>
      <c r="Z83" s="20">
        <v>189.52304999999998</v>
      </c>
      <c r="AA83" s="20">
        <v>924.47086000000013</v>
      </c>
      <c r="AB83" s="20">
        <v>8.1123400000000014</v>
      </c>
      <c r="AC83" s="20">
        <v>47.75817</v>
      </c>
      <c r="AD83" s="20">
        <v>9.4158600000000003</v>
      </c>
      <c r="AE83" s="20">
        <v>117.22522000000001</v>
      </c>
      <c r="AF83" s="20">
        <v>80.696809999999999</v>
      </c>
      <c r="AG83" s="20">
        <v>2.1364800000000002</v>
      </c>
      <c r="AH83" s="20">
        <v>181.07807</v>
      </c>
      <c r="AI83" s="20">
        <v>0</v>
      </c>
      <c r="AJ83" s="20">
        <v>63.611160000000005</v>
      </c>
      <c r="AK83" s="20">
        <v>97.286939999999987</v>
      </c>
      <c r="AL83" s="20">
        <v>206.83767</v>
      </c>
      <c r="AM83" s="20">
        <v>16.41525</v>
      </c>
      <c r="AN83" s="20">
        <v>1443.0954000000002</v>
      </c>
      <c r="AO83" s="20">
        <v>0</v>
      </c>
      <c r="AP83" s="20">
        <v>312.62588</v>
      </c>
      <c r="AQ83" s="20">
        <v>4423.9161800000002</v>
      </c>
      <c r="AR83" s="20">
        <v>0</v>
      </c>
      <c r="AS83" s="20">
        <v>0</v>
      </c>
      <c r="AT83" s="20">
        <v>0</v>
      </c>
    </row>
    <row r="84" spans="1:46" x14ac:dyDescent="0.25">
      <c r="A84" s="33"/>
      <c r="B84" s="34" t="s">
        <v>122</v>
      </c>
      <c r="C84" s="29"/>
      <c r="D84" s="15" t="s">
        <v>123</v>
      </c>
      <c r="E84" s="20">
        <v>273495.29839000001</v>
      </c>
      <c r="F84" s="20">
        <v>41325.788930000002</v>
      </c>
      <c r="G84" s="20">
        <v>127107.27428</v>
      </c>
      <c r="H84" s="20">
        <v>89685.942320000002</v>
      </c>
      <c r="I84" s="20">
        <v>9488.5685200000007</v>
      </c>
      <c r="J84" s="20">
        <v>11056.98265</v>
      </c>
      <c r="K84" s="20">
        <v>20229.651259999999</v>
      </c>
      <c r="L84" s="20">
        <v>111261.79947</v>
      </c>
      <c r="M84" s="20">
        <v>86902.927110000004</v>
      </c>
      <c r="N84" s="20">
        <v>30004.525430000002</v>
      </c>
      <c r="O84" s="20">
        <v>36181.117769999997</v>
      </c>
      <c r="P84" s="20">
        <v>160500.96543000001</v>
      </c>
      <c r="Q84" s="20">
        <v>53256.707280000002</v>
      </c>
      <c r="R84" s="20">
        <v>61438.992359999997</v>
      </c>
      <c r="S84" s="20">
        <v>72613.580619999993</v>
      </c>
      <c r="T84" s="20">
        <v>73792.652560000002</v>
      </c>
      <c r="U84" s="20">
        <v>65127.45766</v>
      </c>
      <c r="V84" s="20">
        <v>297853.62287000002</v>
      </c>
      <c r="W84" s="20">
        <v>9936.2903299999998</v>
      </c>
      <c r="X84" s="20">
        <v>77198.657649999994</v>
      </c>
      <c r="Y84" s="20">
        <v>126059.99711</v>
      </c>
      <c r="Z84" s="20">
        <v>46796.685619999997</v>
      </c>
      <c r="AA84" s="20">
        <v>196249.30645999999</v>
      </c>
      <c r="AB84" s="20">
        <v>3414.3947499999999</v>
      </c>
      <c r="AC84" s="20">
        <v>3584.7781500000001</v>
      </c>
      <c r="AD84" s="20">
        <v>11658.69073</v>
      </c>
      <c r="AE84" s="20">
        <v>27573.116290000002</v>
      </c>
      <c r="AF84" s="20">
        <v>89527.77205</v>
      </c>
      <c r="AG84" s="20">
        <v>74611.378289999993</v>
      </c>
      <c r="AH84" s="20">
        <v>90301.163769999999</v>
      </c>
      <c r="AI84" s="20">
        <v>85225.186220000003</v>
      </c>
      <c r="AJ84" s="20">
        <v>58772.875950000001</v>
      </c>
      <c r="AK84" s="20">
        <v>32351.781599999998</v>
      </c>
      <c r="AL84" s="20">
        <v>33383.152320000001</v>
      </c>
      <c r="AM84" s="20">
        <v>2649.3862100000001</v>
      </c>
      <c r="AN84" s="20">
        <v>0</v>
      </c>
      <c r="AO84" s="20">
        <v>0</v>
      </c>
      <c r="AP84" s="20">
        <v>0</v>
      </c>
      <c r="AQ84" s="20">
        <v>0</v>
      </c>
      <c r="AR84" s="20">
        <v>0</v>
      </c>
      <c r="AS84" s="20">
        <v>0</v>
      </c>
      <c r="AT84" s="20">
        <v>0</v>
      </c>
    </row>
    <row r="87" spans="1:46" x14ac:dyDescent="0.25">
      <c r="A87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84"/>
  <sheetViews>
    <sheetView topLeftCell="A40" zoomScale="130" zoomScaleNormal="130" workbookViewId="0">
      <selection activeCell="E50" sqref="E50"/>
    </sheetView>
  </sheetViews>
  <sheetFormatPr defaultColWidth="14.5703125" defaultRowHeight="15" x14ac:dyDescent="0.25"/>
  <sheetData>
    <row r="1" spans="1:39" x14ac:dyDescent="0.25">
      <c r="A1" s="1" t="s">
        <v>0</v>
      </c>
      <c r="B1" s="1"/>
    </row>
    <row r="2" spans="1:39" x14ac:dyDescent="0.25">
      <c r="A2" t="s">
        <v>1</v>
      </c>
      <c r="C2" t="s">
        <v>125</v>
      </c>
    </row>
    <row r="3" spans="1:39" x14ac:dyDescent="0.25">
      <c r="A3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>
        <v>19</v>
      </c>
      <c r="J3" s="2">
        <v>20</v>
      </c>
      <c r="K3" s="2" t="s">
        <v>7</v>
      </c>
      <c r="L3" s="2">
        <v>23</v>
      </c>
      <c r="M3" s="2">
        <v>24</v>
      </c>
      <c r="N3" s="2">
        <v>25</v>
      </c>
      <c r="O3" s="2">
        <v>26</v>
      </c>
      <c r="P3" s="2" t="s">
        <v>8</v>
      </c>
      <c r="Q3" s="2">
        <v>29</v>
      </c>
      <c r="R3" s="2" t="s">
        <v>9</v>
      </c>
      <c r="S3" s="2" t="s">
        <v>10</v>
      </c>
      <c r="T3" s="2" t="s">
        <v>11</v>
      </c>
      <c r="U3" s="2" t="s">
        <v>12</v>
      </c>
      <c r="V3" s="2" t="s">
        <v>13</v>
      </c>
      <c r="W3" s="2">
        <v>50</v>
      </c>
      <c r="X3" s="2">
        <v>51</v>
      </c>
      <c r="Y3" s="2">
        <v>52</v>
      </c>
      <c r="Z3" s="2" t="s">
        <v>14</v>
      </c>
      <c r="AA3" s="2">
        <v>60</v>
      </c>
      <c r="AB3" s="2">
        <v>61</v>
      </c>
      <c r="AC3" s="2">
        <v>62</v>
      </c>
      <c r="AD3" s="2">
        <v>63</v>
      </c>
      <c r="AE3" s="2">
        <v>64</v>
      </c>
      <c r="AF3" s="2" t="s">
        <v>15</v>
      </c>
      <c r="AG3" s="2">
        <v>70</v>
      </c>
      <c r="AH3" s="2" t="s">
        <v>16</v>
      </c>
      <c r="AI3" s="2" t="s">
        <v>17</v>
      </c>
      <c r="AJ3" s="2" t="s">
        <v>18</v>
      </c>
      <c r="AK3" s="2" t="s">
        <v>19</v>
      </c>
      <c r="AL3" s="2" t="s">
        <v>20</v>
      </c>
      <c r="AM3" s="2" t="s">
        <v>21</v>
      </c>
    </row>
    <row r="4" spans="1:39" ht="90.75" x14ac:dyDescent="0.25">
      <c r="A4" s="3" t="s">
        <v>22</v>
      </c>
      <c r="B4" s="4"/>
      <c r="C4" s="5"/>
      <c r="E4" s="6" t="s">
        <v>23</v>
      </c>
      <c r="F4" s="6" t="s">
        <v>24</v>
      </c>
      <c r="G4" s="6" t="s">
        <v>25</v>
      </c>
      <c r="H4" s="6" t="s">
        <v>26</v>
      </c>
      <c r="I4" s="6" t="s">
        <v>27</v>
      </c>
      <c r="J4" s="6" t="s">
        <v>28</v>
      </c>
      <c r="K4" s="6" t="s">
        <v>29</v>
      </c>
      <c r="L4" s="6" t="s">
        <v>30</v>
      </c>
      <c r="M4" s="6" t="s">
        <v>31</v>
      </c>
      <c r="N4" s="6" t="s">
        <v>32</v>
      </c>
      <c r="O4" s="6" t="s">
        <v>33</v>
      </c>
      <c r="P4" s="6" t="s">
        <v>34</v>
      </c>
      <c r="Q4" s="6" t="s">
        <v>35</v>
      </c>
      <c r="R4" s="6" t="s">
        <v>36</v>
      </c>
      <c r="S4" s="6" t="s">
        <v>37</v>
      </c>
      <c r="T4" s="6" t="s">
        <v>38</v>
      </c>
      <c r="U4" s="6" t="s">
        <v>39</v>
      </c>
      <c r="V4" s="6" t="s">
        <v>40</v>
      </c>
      <c r="W4" s="6" t="s">
        <v>41</v>
      </c>
      <c r="X4" s="6" t="s">
        <v>42</v>
      </c>
      <c r="Y4" s="6" t="s">
        <v>43</v>
      </c>
      <c r="Z4" s="6" t="s">
        <v>44</v>
      </c>
      <c r="AA4" s="6" t="s">
        <v>45</v>
      </c>
      <c r="AB4" s="6" t="s">
        <v>46</v>
      </c>
      <c r="AC4" s="6" t="s">
        <v>47</v>
      </c>
      <c r="AD4" s="6" t="s">
        <v>48</v>
      </c>
      <c r="AE4" s="6" t="s">
        <v>49</v>
      </c>
      <c r="AF4" s="6" t="s">
        <v>50</v>
      </c>
      <c r="AG4" s="6" t="s">
        <v>51</v>
      </c>
      <c r="AH4" s="6" t="s">
        <v>52</v>
      </c>
      <c r="AI4" s="6" t="s">
        <v>53</v>
      </c>
      <c r="AJ4" s="6" t="s">
        <v>54</v>
      </c>
      <c r="AK4" s="6" t="s">
        <v>55</v>
      </c>
      <c r="AL4" s="6" t="s">
        <v>56</v>
      </c>
      <c r="AM4" s="6" t="s">
        <v>57</v>
      </c>
    </row>
    <row r="5" spans="1:39" x14ac:dyDescent="0.25">
      <c r="A5" s="10"/>
      <c r="B5" s="10"/>
      <c r="C5" s="10"/>
      <c r="D5" s="10"/>
      <c r="E5" s="11" t="s">
        <v>65</v>
      </c>
      <c r="F5" s="11" t="s">
        <v>65</v>
      </c>
      <c r="G5" s="11" t="s">
        <v>65</v>
      </c>
      <c r="H5" s="11" t="s">
        <v>65</v>
      </c>
      <c r="I5" s="11" t="s">
        <v>65</v>
      </c>
      <c r="J5" s="11" t="s">
        <v>65</v>
      </c>
      <c r="K5" s="11" t="s">
        <v>65</v>
      </c>
      <c r="L5" s="11" t="s">
        <v>65</v>
      </c>
      <c r="M5" s="11" t="s">
        <v>65</v>
      </c>
      <c r="N5" s="11" t="s">
        <v>65</v>
      </c>
      <c r="O5" s="11" t="s">
        <v>65</v>
      </c>
      <c r="P5" s="11" t="s">
        <v>65</v>
      </c>
      <c r="Q5" s="11" t="s">
        <v>65</v>
      </c>
      <c r="R5" s="11" t="s">
        <v>65</v>
      </c>
      <c r="S5" s="11" t="s">
        <v>65</v>
      </c>
      <c r="T5" s="11" t="s">
        <v>65</v>
      </c>
      <c r="U5" s="11" t="s">
        <v>65</v>
      </c>
      <c r="V5" s="11" t="s">
        <v>65</v>
      </c>
      <c r="W5" s="11" t="s">
        <v>65</v>
      </c>
      <c r="X5" s="11" t="s">
        <v>65</v>
      </c>
      <c r="Y5" s="11" t="s">
        <v>65</v>
      </c>
      <c r="Z5" s="11" t="s">
        <v>65</v>
      </c>
      <c r="AA5" s="11" t="s">
        <v>65</v>
      </c>
      <c r="AB5" s="11" t="s">
        <v>65</v>
      </c>
      <c r="AC5" s="11" t="s">
        <v>65</v>
      </c>
      <c r="AD5" s="11" t="s">
        <v>65</v>
      </c>
      <c r="AE5" s="11" t="s">
        <v>65</v>
      </c>
      <c r="AF5" s="11" t="s">
        <v>65</v>
      </c>
      <c r="AG5" s="11" t="s">
        <v>65</v>
      </c>
      <c r="AH5" s="11" t="s">
        <v>65</v>
      </c>
      <c r="AI5" s="11" t="s">
        <v>65</v>
      </c>
      <c r="AJ5" s="11" t="s">
        <v>65</v>
      </c>
      <c r="AK5" s="11" t="s">
        <v>65</v>
      </c>
      <c r="AL5" s="11" t="s">
        <v>65</v>
      </c>
      <c r="AM5" s="11" t="s">
        <v>65</v>
      </c>
    </row>
    <row r="6" spans="1:39" x14ac:dyDescent="0.25">
      <c r="A6" s="10"/>
      <c r="B6" s="10"/>
      <c r="C6" s="10"/>
      <c r="D6" s="10"/>
      <c r="E6" s="12" t="s">
        <v>66</v>
      </c>
      <c r="F6" s="12" t="s">
        <v>67</v>
      </c>
      <c r="G6" s="12" t="s">
        <v>68</v>
      </c>
      <c r="H6" s="12" t="s">
        <v>69</v>
      </c>
      <c r="I6" s="12" t="s">
        <v>70</v>
      </c>
      <c r="J6" s="12" t="s">
        <v>71</v>
      </c>
      <c r="K6" s="12" t="s">
        <v>72</v>
      </c>
      <c r="L6" s="12" t="s">
        <v>73</v>
      </c>
      <c r="M6" s="12" t="s">
        <v>74</v>
      </c>
      <c r="N6" s="12" t="s">
        <v>75</v>
      </c>
      <c r="O6" s="12" t="s">
        <v>76</v>
      </c>
      <c r="P6" s="12" t="s">
        <v>77</v>
      </c>
      <c r="Q6" s="12" t="s">
        <v>78</v>
      </c>
      <c r="R6" s="12" t="s">
        <v>79</v>
      </c>
      <c r="S6" s="12" t="s">
        <v>80</v>
      </c>
      <c r="T6" s="12" t="s">
        <v>81</v>
      </c>
      <c r="U6" s="12" t="s">
        <v>82</v>
      </c>
      <c r="V6" s="12" t="s">
        <v>83</v>
      </c>
      <c r="W6" s="12" t="s">
        <v>84</v>
      </c>
      <c r="X6" s="12" t="s">
        <v>85</v>
      </c>
      <c r="Y6" s="12" t="s">
        <v>86</v>
      </c>
      <c r="Z6" s="12" t="s">
        <v>87</v>
      </c>
      <c r="AA6" s="12" t="s">
        <v>88</v>
      </c>
      <c r="AB6" s="12" t="s">
        <v>89</v>
      </c>
      <c r="AC6" s="12" t="s">
        <v>90</v>
      </c>
      <c r="AD6" s="12" t="s">
        <v>91</v>
      </c>
      <c r="AE6" s="12" t="s">
        <v>92</v>
      </c>
      <c r="AF6" s="12" t="s">
        <v>93</v>
      </c>
      <c r="AG6" s="12" t="s">
        <v>94</v>
      </c>
      <c r="AH6" s="12" t="s">
        <v>95</v>
      </c>
      <c r="AI6" s="12" t="s">
        <v>96</v>
      </c>
      <c r="AJ6" s="12" t="s">
        <v>97</v>
      </c>
      <c r="AK6" s="12" t="s">
        <v>98</v>
      </c>
      <c r="AL6" s="12" t="s">
        <v>99</v>
      </c>
      <c r="AM6" s="12" t="s">
        <v>100</v>
      </c>
    </row>
    <row r="7" spans="1:39" x14ac:dyDescent="0.25">
      <c r="A7" s="16" t="s">
        <v>3</v>
      </c>
      <c r="B7" s="17" t="s">
        <v>23</v>
      </c>
      <c r="C7" s="18" t="s">
        <v>65</v>
      </c>
      <c r="D7" s="19" t="s">
        <v>66</v>
      </c>
      <c r="E7" s="35">
        <f>'Raw I-O data'!E7+'Raw I-O data'!E42</f>
        <v>25894.134564079202</v>
      </c>
      <c r="F7" s="35">
        <f>'Raw I-O data'!F7+'Raw I-O data'!F42</f>
        <v>0.9107673411384597</v>
      </c>
      <c r="G7" s="35">
        <f>'Raw I-O data'!G7+'Raw I-O data'!G42</f>
        <v>44525.905577464277</v>
      </c>
      <c r="H7" s="35">
        <f>'Raw I-O data'!H7+'Raw I-O data'!H42</f>
        <v>6953.6006760435139</v>
      </c>
      <c r="I7" s="35">
        <f>'Raw I-O data'!I7+'Raw I-O data'!I42</f>
        <v>1465.1552010388132</v>
      </c>
      <c r="J7" s="35">
        <f>'Raw I-O data'!J7+'Raw I-O data'!J42</f>
        <v>2698.9100002391215</v>
      </c>
      <c r="K7" s="35">
        <f>'Raw I-O data'!K7+'Raw I-O data'!K42</f>
        <v>741.5449370436379</v>
      </c>
      <c r="L7" s="35">
        <f>'Raw I-O data'!L7+'Raw I-O data'!L42</f>
        <v>22.720377310036426</v>
      </c>
      <c r="M7" s="35">
        <f>'Raw I-O data'!M7+'Raw I-O data'!M42</f>
        <v>641.12114769580012</v>
      </c>
      <c r="N7" s="35">
        <f>'Raw I-O data'!N7+'Raw I-O data'!N42</f>
        <v>1510.2924833426571</v>
      </c>
      <c r="O7" s="35">
        <f>'Raw I-O data'!O7+'Raw I-O data'!O42</f>
        <v>9.372525908312813</v>
      </c>
      <c r="P7" s="35">
        <f>'Raw I-O data'!P7+'Raw I-O data'!P42</f>
        <v>23.334932205032764</v>
      </c>
      <c r="Q7" s="35">
        <f>'Raw I-O data'!Q7+'Raw I-O data'!Q42</f>
        <v>22.286919402913924</v>
      </c>
      <c r="R7" s="35">
        <f>'Raw I-O data'!R7+'Raw I-O data'!R42</f>
        <v>14.092260354045951</v>
      </c>
      <c r="S7" s="35">
        <f>'Raw I-O data'!S7+'Raw I-O data'!S42</f>
        <v>21.725586882535335</v>
      </c>
      <c r="T7" s="35">
        <f>'Raw I-O data'!T7+'Raw I-O data'!T42</f>
        <v>242.10631425907638</v>
      </c>
      <c r="U7" s="35">
        <f>'Raw I-O data'!U7+'Raw I-O data'!U42</f>
        <v>11.189672430473458</v>
      </c>
      <c r="V7" s="35">
        <f>'Raw I-O data'!V7+'Raw I-O data'!V42</f>
        <v>5648.9921744583853</v>
      </c>
      <c r="W7" s="35">
        <f>'Raw I-O data'!W7+'Raw I-O data'!W42</f>
        <v>6.1697028022243056E-2</v>
      </c>
      <c r="X7" s="35">
        <f>'Raw I-O data'!X7+'Raw I-O data'!X42</f>
        <v>0.4794450352212013</v>
      </c>
      <c r="Y7" s="35">
        <f>'Raw I-O data'!Y7+'Raw I-O data'!Y42</f>
        <v>0.78290312058683609</v>
      </c>
      <c r="Z7" s="35">
        <f>'Raw I-O data'!Z7+'Raw I-O data'!Z42</f>
        <v>10817.553503288847</v>
      </c>
      <c r="AA7" s="35">
        <f>'Raw I-O data'!AA7+'Raw I-O data'!AA42</f>
        <v>2866.5985242069787</v>
      </c>
      <c r="AB7" s="35">
        <f>'Raw I-O data'!AB7+'Raw I-O data'!AB42</f>
        <v>2.3118570046992799</v>
      </c>
      <c r="AC7" s="35">
        <f>'Raw I-O data'!AC7+'Raw I-O data'!AC42</f>
        <v>0.14204970630192371</v>
      </c>
      <c r="AD7" s="35">
        <f>'Raw I-O data'!AD7+'Raw I-O data'!AD42</f>
        <v>0.33426255179174269</v>
      </c>
      <c r="AE7" s="35">
        <f>'Raw I-O data'!AE7+'Raw I-O data'!AE42</f>
        <v>0.83091084609891863</v>
      </c>
      <c r="AF7" s="35">
        <f>'Raw I-O data'!AF7+'Raw I-O data'!AF42</f>
        <v>1.3482915433345581</v>
      </c>
      <c r="AG7" s="35">
        <f>'Raw I-O data'!AG7+'Raw I-O data'!AG42</f>
        <v>0.73796491077676041</v>
      </c>
      <c r="AH7" s="35">
        <f>'Raw I-O data'!AH7+'Raw I-O data'!AH42</f>
        <v>15.280206129232514</v>
      </c>
      <c r="AI7" s="35">
        <f>'Raw I-O data'!AI7+'Raw I-O data'!AI42</f>
        <v>0</v>
      </c>
      <c r="AJ7" s="35">
        <f>'Raw I-O data'!AJ7+'Raw I-O data'!AJ42</f>
        <v>160.50617802381203</v>
      </c>
      <c r="AK7" s="35">
        <f>'Raw I-O data'!AK7+'Raw I-O data'!AK42</f>
        <v>70.74968114929834</v>
      </c>
      <c r="AL7" s="35">
        <f>'Raw I-O data'!AL7+'Raw I-O data'!AL42</f>
        <v>6.7885688439368908</v>
      </c>
      <c r="AM7" s="35">
        <f>'Raw I-O data'!AM7+'Raw I-O data'!AM42</f>
        <v>0.53874280594338597</v>
      </c>
    </row>
    <row r="8" spans="1:39" x14ac:dyDescent="0.25">
      <c r="A8" s="16" t="s">
        <v>4</v>
      </c>
      <c r="B8" s="17" t="s">
        <v>24</v>
      </c>
      <c r="C8" s="18" t="s">
        <v>65</v>
      </c>
      <c r="D8" s="19" t="s">
        <v>67</v>
      </c>
      <c r="E8" s="35">
        <f>'Raw I-O data'!E8+'Raw I-O data'!E43</f>
        <v>6.3014460522950557</v>
      </c>
      <c r="F8" s="35">
        <f>'Raw I-O data'!F8+'Raw I-O data'!F43</f>
        <v>80.502415042362315</v>
      </c>
      <c r="G8" s="35">
        <f>'Raw I-O data'!G8+'Raw I-O data'!G43</f>
        <v>84.52402021750116</v>
      </c>
      <c r="H8" s="35">
        <f>'Raw I-O data'!H8+'Raw I-O data'!H43</f>
        <v>111.58144745415348</v>
      </c>
      <c r="I8" s="35">
        <f>'Raw I-O data'!I8+'Raw I-O data'!I43</f>
        <v>3.1568324873311973</v>
      </c>
      <c r="J8" s="35">
        <f>'Raw I-O data'!J8+'Raw I-O data'!J43</f>
        <v>53.213164404048953</v>
      </c>
      <c r="K8" s="35">
        <f>'Raw I-O data'!K8+'Raw I-O data'!K43</f>
        <v>143.83814515638178</v>
      </c>
      <c r="L8" s="35">
        <f>'Raw I-O data'!L8+'Raw I-O data'!L43</f>
        <v>38637.251633533117</v>
      </c>
      <c r="M8" s="35">
        <f>'Raw I-O data'!M8+'Raw I-O data'!M43</f>
        <v>1045.5245205773736</v>
      </c>
      <c r="N8" s="35">
        <f>'Raw I-O data'!N8+'Raw I-O data'!N43</f>
        <v>28.919512314462111</v>
      </c>
      <c r="O8" s="35">
        <f>'Raw I-O data'!O8+'Raw I-O data'!O43</f>
        <v>2244.2341226869908</v>
      </c>
      <c r="P8" s="35">
        <f>'Raw I-O data'!P8+'Raw I-O data'!P43</f>
        <v>12336.428051567122</v>
      </c>
      <c r="Q8" s="35">
        <f>'Raw I-O data'!Q8+'Raw I-O data'!Q43</f>
        <v>213.70643579759763</v>
      </c>
      <c r="R8" s="35">
        <f>'Raw I-O data'!R8+'Raw I-O data'!R43</f>
        <v>190.60040361831548</v>
      </c>
      <c r="S8" s="35">
        <f>'Raw I-O data'!S8+'Raw I-O data'!S43</f>
        <v>189.37333655760463</v>
      </c>
      <c r="T8" s="35">
        <f>'Raw I-O data'!T8+'Raw I-O data'!T43</f>
        <v>708.32270690436133</v>
      </c>
      <c r="U8" s="35">
        <f>'Raw I-O data'!U8+'Raw I-O data'!U43</f>
        <v>4611.5867493278274</v>
      </c>
      <c r="V8" s="35">
        <f>'Raw I-O data'!V8+'Raw I-O data'!V43</f>
        <v>4616.3972667241824</v>
      </c>
      <c r="W8" s="35">
        <f>'Raw I-O data'!W8+'Raw I-O data'!W43</f>
        <v>0.2232640637443557</v>
      </c>
      <c r="X8" s="35">
        <f>'Raw I-O data'!X8+'Raw I-O data'!X43</f>
        <v>1.7346205059511428</v>
      </c>
      <c r="Y8" s="35">
        <f>'Raw I-O data'!Y8+'Raw I-O data'!Y43</f>
        <v>2.8325141971995214</v>
      </c>
      <c r="Z8" s="35">
        <f>'Raw I-O data'!Z8+'Raw I-O data'!Z43</f>
        <v>9.1525777572299365</v>
      </c>
      <c r="AA8" s="35">
        <f>'Raw I-O data'!AA8+'Raw I-O data'!AA43</f>
        <v>49.411136696450662</v>
      </c>
      <c r="AB8" s="35">
        <f>'Raw I-O data'!AB8+'Raw I-O data'!AB43</f>
        <v>0.32935964346513374</v>
      </c>
      <c r="AC8" s="35">
        <f>'Raw I-O data'!AC8+'Raw I-O data'!AC43</f>
        <v>1.3873089924227009</v>
      </c>
      <c r="AD8" s="35">
        <f>'Raw I-O data'!AD8+'Raw I-O data'!AD43</f>
        <v>0.3864622078654335</v>
      </c>
      <c r="AE8" s="35">
        <f>'Raw I-O data'!AE8+'Raw I-O data'!AE43</f>
        <v>1.8972527135791806</v>
      </c>
      <c r="AF8" s="35">
        <f>'Raw I-O data'!AF8+'Raw I-O data'!AF43</f>
        <v>1.9289074889040814</v>
      </c>
      <c r="AG8" s="35">
        <f>'Raw I-O data'!AG8+'Raw I-O data'!AG43</f>
        <v>0.12545608774837683</v>
      </c>
      <c r="AH8" s="35">
        <f>'Raw I-O data'!AH8+'Raw I-O data'!AH43</f>
        <v>6.8232796821519184</v>
      </c>
      <c r="AI8" s="35">
        <f>'Raw I-O data'!AI8+'Raw I-O data'!AI43</f>
        <v>0</v>
      </c>
      <c r="AJ8" s="35">
        <f>'Raw I-O data'!AJ8+'Raw I-O data'!AJ43</f>
        <v>1.8177532106388441</v>
      </c>
      <c r="AK8" s="35">
        <f>'Raw I-O data'!AK8+'Raw I-O data'!AK43</f>
        <v>4.2898699462853003</v>
      </c>
      <c r="AL8" s="35">
        <f>'Raw I-O data'!AL8+'Raw I-O data'!AL43</f>
        <v>6.1173930954631297</v>
      </c>
      <c r="AM8" s="35">
        <f>'Raw I-O data'!AM8+'Raw I-O data'!AM43</f>
        <v>0.48550185376908284</v>
      </c>
    </row>
    <row r="9" spans="1:39" x14ac:dyDescent="0.25">
      <c r="A9" s="16" t="s">
        <v>5</v>
      </c>
      <c r="B9" s="17" t="s">
        <v>25</v>
      </c>
      <c r="C9" s="18" t="s">
        <v>65</v>
      </c>
      <c r="D9" s="19" t="s">
        <v>68</v>
      </c>
      <c r="E9" s="35">
        <f>'Raw I-O data'!E9+'Raw I-O data'!E44</f>
        <v>1619.6222738261249</v>
      </c>
      <c r="F9" s="35">
        <f>'Raw I-O data'!F9+'Raw I-O data'!F44</f>
        <v>75.574395278976937</v>
      </c>
      <c r="G9" s="35">
        <f>'Raw I-O data'!G9+'Raw I-O data'!G44</f>
        <v>19073.966947037781</v>
      </c>
      <c r="H9" s="35">
        <f>'Raw I-O data'!H9+'Raw I-O data'!H44</f>
        <v>350.59759713417372</v>
      </c>
      <c r="I9" s="35">
        <f>'Raw I-O data'!I9+'Raw I-O data'!I44</f>
        <v>26.724685577362788</v>
      </c>
      <c r="J9" s="35">
        <f>'Raw I-O data'!J9+'Raw I-O data'!J44</f>
        <v>25.532738158366712</v>
      </c>
      <c r="K9" s="35">
        <f>'Raw I-O data'!K9+'Raw I-O data'!K44</f>
        <v>132.31797310115007</v>
      </c>
      <c r="L9" s="35">
        <f>'Raw I-O data'!L9+'Raw I-O data'!L44</f>
        <v>208.81332485783776</v>
      </c>
      <c r="M9" s="35">
        <f>'Raw I-O data'!M9+'Raw I-O data'!M44</f>
        <v>2294.6937221243084</v>
      </c>
      <c r="N9" s="35">
        <f>'Raw I-O data'!N9+'Raw I-O data'!N44</f>
        <v>501.7775509651899</v>
      </c>
      <c r="O9" s="35">
        <f>'Raw I-O data'!O9+'Raw I-O data'!O44</f>
        <v>71.042391383760773</v>
      </c>
      <c r="P9" s="35">
        <f>'Raw I-O data'!P9+'Raw I-O data'!P44</f>
        <v>258.6657126211316</v>
      </c>
      <c r="Q9" s="35">
        <f>'Raw I-O data'!Q9+'Raw I-O data'!Q44</f>
        <v>66.917891914573758</v>
      </c>
      <c r="R9" s="35">
        <f>'Raw I-O data'!R9+'Raw I-O data'!R44</f>
        <v>126.78385003136462</v>
      </c>
      <c r="S9" s="35">
        <f>'Raw I-O data'!S9+'Raw I-O data'!S44</f>
        <v>122.43547374338266</v>
      </c>
      <c r="T9" s="35">
        <f>'Raw I-O data'!T9+'Raw I-O data'!T44</f>
        <v>135.29950667689906</v>
      </c>
      <c r="U9" s="35">
        <f>'Raw I-O data'!U9+'Raw I-O data'!U44</f>
        <v>90.324839892290271</v>
      </c>
      <c r="V9" s="35">
        <f>'Raw I-O data'!V9+'Raw I-O data'!V44</f>
        <v>314.76081728713251</v>
      </c>
      <c r="W9" s="35">
        <f>'Raw I-O data'!W9+'Raw I-O data'!W44</f>
        <v>0.25786334790075016</v>
      </c>
      <c r="X9" s="35">
        <f>'Raw I-O data'!X9+'Raw I-O data'!X44</f>
        <v>2.0034399381428436</v>
      </c>
      <c r="Y9" s="35">
        <f>'Raw I-O data'!Y9+'Raw I-O data'!Y44</f>
        <v>3.2714776399585102</v>
      </c>
      <c r="Z9" s="35">
        <f>'Raw I-O data'!Z9+'Raw I-O data'!Z44</f>
        <v>6731.6756271127233</v>
      </c>
      <c r="AA9" s="35">
        <f>'Raw I-O data'!AA9+'Raw I-O data'!AA44</f>
        <v>164.37052686472657</v>
      </c>
      <c r="AB9" s="35">
        <f>'Raw I-O data'!AB9+'Raw I-O data'!AB44</f>
        <v>22.075599238017222</v>
      </c>
      <c r="AC9" s="35">
        <f>'Raw I-O data'!AC9+'Raw I-O data'!AC44</f>
        <v>8.1760119186769771</v>
      </c>
      <c r="AD9" s="35">
        <f>'Raw I-O data'!AD9+'Raw I-O data'!AD44</f>
        <v>8.251510020143801</v>
      </c>
      <c r="AE9" s="35">
        <f>'Raw I-O data'!AE9+'Raw I-O data'!AE44</f>
        <v>8.0839609194327444</v>
      </c>
      <c r="AF9" s="35">
        <f>'Raw I-O data'!AF9+'Raw I-O data'!AF44</f>
        <v>29.839807969158407</v>
      </c>
      <c r="AG9" s="35">
        <f>'Raw I-O data'!AG9+'Raw I-O data'!AG44</f>
        <v>0.44912721585625748</v>
      </c>
      <c r="AH9" s="35">
        <f>'Raw I-O data'!AH9+'Raw I-O data'!AH44</f>
        <v>14.488575711903231</v>
      </c>
      <c r="AI9" s="35">
        <f>'Raw I-O data'!AI9+'Raw I-O data'!AI44</f>
        <v>0</v>
      </c>
      <c r="AJ9" s="35">
        <f>'Raw I-O data'!AJ9+'Raw I-O data'!AJ44</f>
        <v>6.03514764194672</v>
      </c>
      <c r="AK9" s="35">
        <f>'Raw I-O data'!AK9+'Raw I-O data'!AK44</f>
        <v>276.49713350860446</v>
      </c>
      <c r="AL9" s="35">
        <f>'Raw I-O data'!AL9+'Raw I-O data'!AL44</f>
        <v>7.8014152753757289</v>
      </c>
      <c r="AM9" s="35">
        <f>'Raw I-O data'!AM9+'Raw I-O data'!AM44</f>
        <v>0.61912835973069646</v>
      </c>
    </row>
    <row r="10" spans="1:39" x14ac:dyDescent="0.25">
      <c r="A10" s="16" t="s">
        <v>6</v>
      </c>
      <c r="B10" s="17" t="s">
        <v>26</v>
      </c>
      <c r="C10" s="18" t="s">
        <v>65</v>
      </c>
      <c r="D10" s="19" t="s">
        <v>69</v>
      </c>
      <c r="E10" s="35">
        <f>'Raw I-O data'!E10+'Raw I-O data'!E45</f>
        <v>678.4580486676449</v>
      </c>
      <c r="F10" s="35">
        <f>'Raw I-O data'!F10+'Raw I-O data'!F45</f>
        <v>28.365711488466395</v>
      </c>
      <c r="G10" s="35">
        <f>'Raw I-O data'!G10+'Raw I-O data'!G45</f>
        <v>626.30981671306597</v>
      </c>
      <c r="H10" s="35">
        <f>'Raw I-O data'!H10+'Raw I-O data'!H45</f>
        <v>20500.949108590925</v>
      </c>
      <c r="I10" s="35">
        <f>'Raw I-O data'!I10+'Raw I-O data'!I45</f>
        <v>130.61970060327491</v>
      </c>
      <c r="J10" s="35">
        <f>'Raw I-O data'!J10+'Raw I-O data'!J45</f>
        <v>19.292372179158367</v>
      </c>
      <c r="K10" s="35">
        <f>'Raw I-O data'!K10+'Raw I-O data'!K45</f>
        <v>120.69282733104818</v>
      </c>
      <c r="L10" s="35">
        <f>'Raw I-O data'!L10+'Raw I-O data'!L45</f>
        <v>121.44795880663824</v>
      </c>
      <c r="M10" s="35">
        <f>'Raw I-O data'!M10+'Raw I-O data'!M45</f>
        <v>710.08147760356201</v>
      </c>
      <c r="N10" s="35">
        <f>'Raw I-O data'!N10+'Raw I-O data'!N45</f>
        <v>474.46174626057575</v>
      </c>
      <c r="O10" s="35">
        <f>'Raw I-O data'!O10+'Raw I-O data'!O45</f>
        <v>173.24999930541344</v>
      </c>
      <c r="P10" s="35">
        <f>'Raw I-O data'!P10+'Raw I-O data'!P45</f>
        <v>186.6431728393693</v>
      </c>
      <c r="Q10" s="35">
        <f>'Raw I-O data'!Q10+'Raw I-O data'!Q45</f>
        <v>173.97931596092928</v>
      </c>
      <c r="R10" s="35">
        <f>'Raw I-O data'!R10+'Raw I-O data'!R45</f>
        <v>255.14455934074445</v>
      </c>
      <c r="S10" s="35">
        <f>'Raw I-O data'!S10+'Raw I-O data'!S45</f>
        <v>190.02246624075963</v>
      </c>
      <c r="T10" s="35">
        <f>'Raw I-O data'!T10+'Raw I-O data'!T45</f>
        <v>706.4141884992215</v>
      </c>
      <c r="U10" s="35">
        <f>'Raw I-O data'!U10+'Raw I-O data'!U45</f>
        <v>66.228634892296554</v>
      </c>
      <c r="V10" s="35">
        <f>'Raw I-O data'!V10+'Raw I-O data'!V45</f>
        <v>626.30051810838063</v>
      </c>
      <c r="W10" s="35">
        <f>'Raw I-O data'!W10+'Raw I-O data'!W45</f>
        <v>10.249204288317573</v>
      </c>
      <c r="X10" s="35">
        <f>'Raw I-O data'!X10+'Raw I-O data'!X45</f>
        <v>79.629980300137717</v>
      </c>
      <c r="Y10" s="35">
        <f>'Raw I-O data'!Y10+'Raw I-O data'!Y45</f>
        <v>130.03014222536359</v>
      </c>
      <c r="Z10" s="35">
        <f>'Raw I-O data'!Z10+'Raw I-O data'!Z45</f>
        <v>52.625133071588614</v>
      </c>
      <c r="AA10" s="35">
        <f>'Raw I-O data'!AA10+'Raw I-O data'!AA45</f>
        <v>515.6465342138888</v>
      </c>
      <c r="AB10" s="35">
        <f>'Raw I-O data'!AB10+'Raw I-O data'!AB45</f>
        <v>7.9801389261205218</v>
      </c>
      <c r="AC10" s="35">
        <f>'Raw I-O data'!AC10+'Raw I-O data'!AC45</f>
        <v>10.944828453324572</v>
      </c>
      <c r="AD10" s="35">
        <f>'Raw I-O data'!AD10+'Raw I-O data'!AD45</f>
        <v>14.146786114307631</v>
      </c>
      <c r="AE10" s="35">
        <f>'Raw I-O data'!AE10+'Raw I-O data'!AE45</f>
        <v>20.875133895734525</v>
      </c>
      <c r="AF10" s="35">
        <f>'Raw I-O data'!AF10+'Raw I-O data'!AF45</f>
        <v>60.889718917833335</v>
      </c>
      <c r="AG10" s="35">
        <f>'Raw I-O data'!AG10+'Raw I-O data'!AG45</f>
        <v>1.6352079383273515</v>
      </c>
      <c r="AH10" s="35">
        <f>'Raw I-O data'!AH10+'Raw I-O data'!AH45</f>
        <v>142.92852524985045</v>
      </c>
      <c r="AI10" s="35">
        <f>'Raw I-O data'!AI10+'Raw I-O data'!AI45</f>
        <v>0</v>
      </c>
      <c r="AJ10" s="35">
        <f>'Raw I-O data'!AJ10+'Raw I-O data'!AJ45</f>
        <v>92.732059137003901</v>
      </c>
      <c r="AK10" s="35">
        <f>'Raw I-O data'!AK10+'Raw I-O data'!AK45</f>
        <v>116.38282546138572</v>
      </c>
      <c r="AL10" s="35">
        <f>'Raw I-O data'!AL10+'Raw I-O data'!AL45</f>
        <v>39.625293262758383</v>
      </c>
      <c r="AM10" s="35">
        <f>'Raw I-O data'!AM10+'Raw I-O data'!AM45</f>
        <v>3.1447762576718157</v>
      </c>
    </row>
    <row r="11" spans="1:39" x14ac:dyDescent="0.25">
      <c r="A11" s="16">
        <v>19</v>
      </c>
      <c r="B11" s="17" t="s">
        <v>27</v>
      </c>
      <c r="C11" s="18" t="s">
        <v>65</v>
      </c>
      <c r="D11" s="19" t="s">
        <v>70</v>
      </c>
      <c r="E11" s="35">
        <f>'Raw I-O data'!E11+'Raw I-O data'!E46</f>
        <v>8.2768584152284657</v>
      </c>
      <c r="F11" s="35">
        <f>'Raw I-O data'!F11+'Raw I-O data'!F46</f>
        <v>3.3695478481219339</v>
      </c>
      <c r="G11" s="35">
        <f>'Raw I-O data'!G11+'Raw I-O data'!G46</f>
        <v>75.678446479864363</v>
      </c>
      <c r="H11" s="35">
        <f>'Raw I-O data'!H11+'Raw I-O data'!H46</f>
        <v>307.17429279660035</v>
      </c>
      <c r="I11" s="35">
        <f>'Raw I-O data'!I11+'Raw I-O data'!I46</f>
        <v>2357.9700355581158</v>
      </c>
      <c r="J11" s="35">
        <f>'Raw I-O data'!J11+'Raw I-O data'!J46</f>
        <v>13.207846006853874</v>
      </c>
      <c r="K11" s="35">
        <f>'Raw I-O data'!K11+'Raw I-O data'!K46</f>
        <v>11.345935136760797</v>
      </c>
      <c r="L11" s="35">
        <f>'Raw I-O data'!L11+'Raw I-O data'!L46</f>
        <v>12.844490962410209</v>
      </c>
      <c r="M11" s="35">
        <f>'Raw I-O data'!M11+'Raw I-O data'!M46</f>
        <v>120.85385198348649</v>
      </c>
      <c r="N11" s="35">
        <f>'Raw I-O data'!N11+'Raw I-O data'!N46</f>
        <v>197.46612678962933</v>
      </c>
      <c r="O11" s="35">
        <f>'Raw I-O data'!O11+'Raw I-O data'!O46</f>
        <v>40.029940634806685</v>
      </c>
      <c r="P11" s="35">
        <f>'Raw I-O data'!P11+'Raw I-O data'!P46</f>
        <v>33.731341063541841</v>
      </c>
      <c r="Q11" s="35">
        <f>'Raw I-O data'!Q11+'Raw I-O data'!Q46</f>
        <v>31.750001345630348</v>
      </c>
      <c r="R11" s="35">
        <f>'Raw I-O data'!R11+'Raw I-O data'!R46</f>
        <v>114.98599759856039</v>
      </c>
      <c r="S11" s="35">
        <f>'Raw I-O data'!S11+'Raw I-O data'!S46</f>
        <v>315.36345193736463</v>
      </c>
      <c r="T11" s="35">
        <f>'Raw I-O data'!T11+'Raw I-O data'!T46</f>
        <v>149.01711660553153</v>
      </c>
      <c r="U11" s="35">
        <f>'Raw I-O data'!U11+'Raw I-O data'!U46</f>
        <v>4.0888869895453075</v>
      </c>
      <c r="V11" s="35">
        <f>'Raw I-O data'!V11+'Raw I-O data'!V46</f>
        <v>12.014717106919278</v>
      </c>
      <c r="W11" s="35">
        <f>'Raw I-O data'!W11+'Raw I-O data'!W46</f>
        <v>0.29729969005939627</v>
      </c>
      <c r="X11" s="35">
        <f>'Raw I-O data'!X11+'Raw I-O data'!X46</f>
        <v>2.3098420397523758</v>
      </c>
      <c r="Y11" s="35">
        <f>'Raw I-O data'!Y11+'Raw I-O data'!Y46</f>
        <v>3.771801632922243</v>
      </c>
      <c r="Z11" s="35">
        <f>'Raw I-O data'!Z11+'Raw I-O data'!Z46</f>
        <v>2.9457776516120884</v>
      </c>
      <c r="AA11" s="35">
        <f>'Raw I-O data'!AA11+'Raw I-O data'!AA46</f>
        <v>301.04790454123616</v>
      </c>
      <c r="AB11" s="35">
        <f>'Raw I-O data'!AB11+'Raw I-O data'!AB46</f>
        <v>1.9448506191203634</v>
      </c>
      <c r="AC11" s="35">
        <f>'Raw I-O data'!AC11+'Raw I-O data'!AC46</f>
        <v>10.962127222276735</v>
      </c>
      <c r="AD11" s="35">
        <f>'Raw I-O data'!AD11+'Raw I-O data'!AD46</f>
        <v>6.6050568159660239</v>
      </c>
      <c r="AE11" s="35">
        <f>'Raw I-O data'!AE11+'Raw I-O data'!AE46</f>
        <v>2.3922366181185666</v>
      </c>
      <c r="AF11" s="35">
        <f>'Raw I-O data'!AF11+'Raw I-O data'!AF46</f>
        <v>4.2834512353269618</v>
      </c>
      <c r="AG11" s="35">
        <f>'Raw I-O data'!AG11+'Raw I-O data'!AG46</f>
        <v>4.9962268191881348E-2</v>
      </c>
      <c r="AH11" s="35">
        <f>'Raw I-O data'!AH11+'Raw I-O data'!AH46</f>
        <v>2.2480708560559615</v>
      </c>
      <c r="AI11" s="35">
        <f>'Raw I-O data'!AI11+'Raw I-O data'!AI46</f>
        <v>0</v>
      </c>
      <c r="AJ11" s="35">
        <f>'Raw I-O data'!AJ11+'Raw I-O data'!AJ46</f>
        <v>1.4586764330907189</v>
      </c>
      <c r="AK11" s="35">
        <f>'Raw I-O data'!AK11+'Raw I-O data'!AK46</f>
        <v>1.6385040309353647</v>
      </c>
      <c r="AL11" s="35">
        <f>'Raw I-O data'!AL11+'Raw I-O data'!AL46</f>
        <v>2.1709735833835806</v>
      </c>
      <c r="AM11" s="35">
        <f>'Raw I-O data'!AM11+'Raw I-O data'!AM46</f>
        <v>0.17229504257787193</v>
      </c>
    </row>
    <row r="12" spans="1:39" x14ac:dyDescent="0.25">
      <c r="A12" s="16">
        <v>20</v>
      </c>
      <c r="B12" s="17" t="s">
        <v>28</v>
      </c>
      <c r="C12" s="18" t="s">
        <v>65</v>
      </c>
      <c r="D12" s="19" t="s">
        <v>71</v>
      </c>
      <c r="E12" s="35">
        <f>'Raw I-O data'!E12+'Raw I-O data'!E47</f>
        <v>37.602216272166956</v>
      </c>
      <c r="F12" s="35">
        <f>'Raw I-O data'!F12+'Raw I-O data'!F47</f>
        <v>130.71382421509699</v>
      </c>
      <c r="G12" s="35">
        <f>'Raw I-O data'!G12+'Raw I-O data'!G47</f>
        <v>958.18733341708162</v>
      </c>
      <c r="H12" s="35">
        <f>'Raw I-O data'!H12+'Raw I-O data'!H47</f>
        <v>408.93672597243642</v>
      </c>
      <c r="I12" s="35">
        <f>'Raw I-O data'!I12+'Raw I-O data'!I47</f>
        <v>21.628595893027914</v>
      </c>
      <c r="J12" s="35">
        <f>'Raw I-O data'!J12+'Raw I-O data'!J47</f>
        <v>283.53529882538498</v>
      </c>
      <c r="K12" s="35">
        <f>'Raw I-O data'!K12+'Raw I-O data'!K47</f>
        <v>454.8865607203752</v>
      </c>
      <c r="L12" s="35">
        <f>'Raw I-O data'!L12+'Raw I-O data'!L47</f>
        <v>107.40464287943962</v>
      </c>
      <c r="M12" s="35">
        <f>'Raw I-O data'!M12+'Raw I-O data'!M47</f>
        <v>758.60638725627211</v>
      </c>
      <c r="N12" s="35">
        <f>'Raw I-O data'!N12+'Raw I-O data'!N47</f>
        <v>172.40355861979285</v>
      </c>
      <c r="O12" s="35">
        <f>'Raw I-O data'!O12+'Raw I-O data'!O47</f>
        <v>357.41539478580427</v>
      </c>
      <c r="P12" s="35">
        <f>'Raw I-O data'!P12+'Raw I-O data'!P47</f>
        <v>271.53407484693184</v>
      </c>
      <c r="Q12" s="35">
        <f>'Raw I-O data'!Q12+'Raw I-O data'!Q47</f>
        <v>387.11566263221658</v>
      </c>
      <c r="R12" s="35">
        <f>'Raw I-O data'!R12+'Raw I-O data'!R47</f>
        <v>211.48874659975766</v>
      </c>
      <c r="S12" s="35">
        <f>'Raw I-O data'!S12+'Raw I-O data'!S47</f>
        <v>229.6630812111471</v>
      </c>
      <c r="T12" s="35">
        <f>'Raw I-O data'!T12+'Raw I-O data'!T47</f>
        <v>633.99312592424985</v>
      </c>
      <c r="U12" s="35">
        <f>'Raw I-O data'!U12+'Raw I-O data'!U47</f>
        <v>22.937484553779683</v>
      </c>
      <c r="V12" s="35">
        <f>'Raw I-O data'!V12+'Raw I-O data'!V47</f>
        <v>4046.5414957255712</v>
      </c>
      <c r="W12" s="35">
        <f>'Raw I-O data'!W12+'Raw I-O data'!W47</f>
        <v>2.1137376182506817</v>
      </c>
      <c r="X12" s="35">
        <f>'Raw I-O data'!X12+'Raw I-O data'!X47</f>
        <v>16.422414890899677</v>
      </c>
      <c r="Y12" s="35">
        <f>'Raw I-O data'!Y12+'Raw I-O data'!Y47</f>
        <v>26.816683320291887</v>
      </c>
      <c r="Z12" s="35">
        <f>'Raw I-O data'!Z12+'Raw I-O data'!Z47</f>
        <v>11.516929444060345</v>
      </c>
      <c r="AA12" s="35">
        <f>'Raw I-O data'!AA12+'Raw I-O data'!AA47</f>
        <v>175.93547253747548</v>
      </c>
      <c r="AB12" s="35">
        <f>'Raw I-O data'!AB12+'Raw I-O data'!AB47</f>
        <v>1.3120973214975913</v>
      </c>
      <c r="AC12" s="35">
        <f>'Raw I-O data'!AC12+'Raw I-O data'!AC47</f>
        <v>7.8436715816029547</v>
      </c>
      <c r="AD12" s="35">
        <f>'Raw I-O data'!AD12+'Raw I-O data'!AD47</f>
        <v>23.517895261818921</v>
      </c>
      <c r="AE12" s="35">
        <f>'Raw I-O data'!AE12+'Raw I-O data'!AE47</f>
        <v>6.5025555882516715</v>
      </c>
      <c r="AF12" s="35">
        <f>'Raw I-O data'!AF12+'Raw I-O data'!AF47</f>
        <v>8.9365486358872932</v>
      </c>
      <c r="AG12" s="35">
        <f>'Raw I-O data'!AG12+'Raw I-O data'!AG47</f>
        <v>0.24082729146165285</v>
      </c>
      <c r="AH12" s="35">
        <f>'Raw I-O data'!AH12+'Raw I-O data'!AH47</f>
        <v>12.948993773729615</v>
      </c>
      <c r="AI12" s="35">
        <f>'Raw I-O data'!AI12+'Raw I-O data'!AI47</f>
        <v>0</v>
      </c>
      <c r="AJ12" s="35">
        <f>'Raw I-O data'!AJ12+'Raw I-O data'!AJ47</f>
        <v>4.9594507858464754</v>
      </c>
      <c r="AK12" s="35">
        <f>'Raw I-O data'!AK12+'Raw I-O data'!AK47</f>
        <v>7.8374490853950078</v>
      </c>
      <c r="AL12" s="35">
        <f>'Raw I-O data'!AL12+'Raw I-O data'!AL47</f>
        <v>15.825072771926047</v>
      </c>
      <c r="AM12" s="35">
        <f>'Raw I-O data'!AM12+'Raw I-O data'!AM47</f>
        <v>1.2558990916093231</v>
      </c>
    </row>
    <row r="13" spans="1:39" x14ac:dyDescent="0.25">
      <c r="A13" s="16" t="s">
        <v>7</v>
      </c>
      <c r="B13" s="17" t="s">
        <v>29</v>
      </c>
      <c r="C13" s="18" t="s">
        <v>65</v>
      </c>
      <c r="D13" s="19" t="s">
        <v>72</v>
      </c>
      <c r="E13" s="35">
        <f>'Raw I-O data'!E13+'Raw I-O data'!E48</f>
        <v>43.53248931037237</v>
      </c>
      <c r="F13" s="35">
        <f>'Raw I-O data'!F13+'Raw I-O data'!F48</f>
        <v>27.888120431975931</v>
      </c>
      <c r="G13" s="35">
        <f>'Raw I-O data'!G13+'Raw I-O data'!G48</f>
        <v>1657.3971434264479</v>
      </c>
      <c r="H13" s="35">
        <f>'Raw I-O data'!H13+'Raw I-O data'!H48</f>
        <v>493.68918338414193</v>
      </c>
      <c r="I13" s="35">
        <f>'Raw I-O data'!I13+'Raw I-O data'!I48</f>
        <v>18.011054444150318</v>
      </c>
      <c r="J13" s="35">
        <f>'Raw I-O data'!J13+'Raw I-O data'!J48</f>
        <v>235.32220623521735</v>
      </c>
      <c r="K13" s="35">
        <f>'Raw I-O data'!K13+'Raw I-O data'!K48</f>
        <v>5265.9918606670544</v>
      </c>
      <c r="L13" s="35">
        <f>'Raw I-O data'!L13+'Raw I-O data'!L48</f>
        <v>89.796088250979167</v>
      </c>
      <c r="M13" s="35">
        <f>'Raw I-O data'!M13+'Raw I-O data'!M48</f>
        <v>603.35696934542455</v>
      </c>
      <c r="N13" s="35">
        <f>'Raw I-O data'!N13+'Raw I-O data'!N48</f>
        <v>204.99190270530272</v>
      </c>
      <c r="O13" s="35">
        <f>'Raw I-O data'!O13+'Raw I-O data'!O48</f>
        <v>340.71977810332572</v>
      </c>
      <c r="P13" s="35">
        <f>'Raw I-O data'!P13+'Raw I-O data'!P48</f>
        <v>262.87642889577904</v>
      </c>
      <c r="Q13" s="35">
        <f>'Raw I-O data'!Q13+'Raw I-O data'!Q48</f>
        <v>182.69563655833184</v>
      </c>
      <c r="R13" s="35">
        <f>'Raw I-O data'!R13+'Raw I-O data'!R48</f>
        <v>250.4429050142345</v>
      </c>
      <c r="S13" s="35">
        <f>'Raw I-O data'!S13+'Raw I-O data'!S48</f>
        <v>119.12901858967183</v>
      </c>
      <c r="T13" s="35">
        <f>'Raw I-O data'!T13+'Raw I-O data'!T48</f>
        <v>371.54802908713089</v>
      </c>
      <c r="U13" s="35">
        <f>'Raw I-O data'!U13+'Raw I-O data'!U48</f>
        <v>244.5150397178644</v>
      </c>
      <c r="V13" s="35">
        <f>'Raw I-O data'!V13+'Raw I-O data'!V48</f>
        <v>379.49112301590276</v>
      </c>
      <c r="W13" s="35">
        <f>'Raw I-O data'!W13+'Raw I-O data'!W48</f>
        <v>70.067814889645462</v>
      </c>
      <c r="X13" s="35">
        <f>'Raw I-O data'!X13+'Raw I-O data'!X48</f>
        <v>544.38227969637239</v>
      </c>
      <c r="Y13" s="35">
        <f>'Raw I-O data'!Y13+'Raw I-O data'!Y48</f>
        <v>888.9380670993321</v>
      </c>
      <c r="Z13" s="35">
        <f>'Raw I-O data'!Z13+'Raw I-O data'!Z48</f>
        <v>75.255254099104121</v>
      </c>
      <c r="AA13" s="35">
        <f>'Raw I-O data'!AA13+'Raw I-O data'!AA48</f>
        <v>1182.2551138053896</v>
      </c>
      <c r="AB13" s="35">
        <f>'Raw I-O data'!AB13+'Raw I-O data'!AB48</f>
        <v>3.8655662799435606</v>
      </c>
      <c r="AC13" s="35">
        <f>'Raw I-O data'!AC13+'Raw I-O data'!AC48</f>
        <v>9.611704508004042</v>
      </c>
      <c r="AD13" s="35">
        <f>'Raw I-O data'!AD13+'Raw I-O data'!AD48</f>
        <v>654.25173366670413</v>
      </c>
      <c r="AE13" s="35">
        <f>'Raw I-O data'!AE13+'Raw I-O data'!AE48</f>
        <v>226.36590416911622</v>
      </c>
      <c r="AF13" s="35">
        <f>'Raw I-O data'!AF13+'Raw I-O data'!AF48</f>
        <v>1301.5190721417475</v>
      </c>
      <c r="AG13" s="35">
        <f>'Raw I-O data'!AG13+'Raw I-O data'!AG48</f>
        <v>4.4954926515079805</v>
      </c>
      <c r="AH13" s="35">
        <f>'Raw I-O data'!AH13+'Raw I-O data'!AH48</f>
        <v>242.74391957891095</v>
      </c>
      <c r="AI13" s="35">
        <f>'Raw I-O data'!AI13+'Raw I-O data'!AI48</f>
        <v>0</v>
      </c>
      <c r="AJ13" s="35">
        <f>'Raw I-O data'!AJ13+'Raw I-O data'!AJ48</f>
        <v>87.776361375844701</v>
      </c>
      <c r="AK13" s="35">
        <f>'Raw I-O data'!AK13+'Raw I-O data'!AK48</f>
        <v>178.49097724454856</v>
      </c>
      <c r="AL13" s="35">
        <f>'Raw I-O data'!AL13+'Raw I-O data'!AL48</f>
        <v>38.995890972756015</v>
      </c>
      <c r="AM13" s="35">
        <f>'Raw I-O data'!AM13+'Raw I-O data'!AM48</f>
        <v>3.0948409315291148</v>
      </c>
    </row>
    <row r="14" spans="1:39" x14ac:dyDescent="0.25">
      <c r="A14" s="16">
        <v>23</v>
      </c>
      <c r="B14" s="17" t="s">
        <v>30</v>
      </c>
      <c r="C14" s="18" t="s">
        <v>65</v>
      </c>
      <c r="D14" s="19" t="s">
        <v>73</v>
      </c>
      <c r="E14" s="35">
        <f>'Raw I-O data'!E14+'Raw I-O data'!E49</f>
        <v>3295.5481052656164</v>
      </c>
      <c r="F14" s="35">
        <f>'Raw I-O data'!F14+'Raw I-O data'!F49</f>
        <v>602.02614997595231</v>
      </c>
      <c r="G14" s="35">
        <f>'Raw I-O data'!G14+'Raw I-O data'!G49</f>
        <v>1648.4458228453093</v>
      </c>
      <c r="H14" s="35">
        <f>'Raw I-O data'!H14+'Raw I-O data'!H49</f>
        <v>1395.4877938820327</v>
      </c>
      <c r="I14" s="35">
        <f>'Raw I-O data'!I14+'Raw I-O data'!I49</f>
        <v>84.313330862606648</v>
      </c>
      <c r="J14" s="35">
        <f>'Raw I-O data'!J14+'Raw I-O data'!J49</f>
        <v>86.288233384339293</v>
      </c>
      <c r="K14" s="35">
        <f>'Raw I-O data'!K14+'Raw I-O data'!K49</f>
        <v>383.79357507208005</v>
      </c>
      <c r="L14" s="35">
        <f>'Raw I-O data'!L14+'Raw I-O data'!L49</f>
        <v>5947.4324855142495</v>
      </c>
      <c r="M14" s="35">
        <f>'Raw I-O data'!M14+'Raw I-O data'!M49</f>
        <v>4596.9014199588983</v>
      </c>
      <c r="N14" s="35">
        <f>'Raw I-O data'!N14+'Raw I-O data'!N49</f>
        <v>630.52004918187276</v>
      </c>
      <c r="O14" s="35">
        <f>'Raw I-O data'!O14+'Raw I-O data'!O49</f>
        <v>2502.5666447685207</v>
      </c>
      <c r="P14" s="35">
        <f>'Raw I-O data'!P14+'Raw I-O data'!P49</f>
        <v>4282.9208978740062</v>
      </c>
      <c r="Q14" s="35">
        <f>'Raw I-O data'!Q14+'Raw I-O data'!Q49</f>
        <v>489.00250852955531</v>
      </c>
      <c r="R14" s="35">
        <f>'Raw I-O data'!R14+'Raw I-O data'!R49</f>
        <v>379.8319793552202</v>
      </c>
      <c r="S14" s="35">
        <f>'Raw I-O data'!S14+'Raw I-O data'!S49</f>
        <v>526.35566649214798</v>
      </c>
      <c r="T14" s="35">
        <f>'Raw I-O data'!T14+'Raw I-O data'!T49</f>
        <v>313.42696802764885</v>
      </c>
      <c r="U14" s="35">
        <f>'Raw I-O data'!U14+'Raw I-O data'!U49</f>
        <v>6051.6846968744285</v>
      </c>
      <c r="V14" s="35">
        <f>'Raw I-O data'!V14+'Raw I-O data'!V49</f>
        <v>10252.742499797998</v>
      </c>
      <c r="W14" s="35">
        <f>'Raw I-O data'!W14+'Raw I-O data'!W49</f>
        <v>63.465377596527887</v>
      </c>
      <c r="X14" s="35">
        <f>'Raw I-O data'!X14+'Raw I-O data'!X49</f>
        <v>493.08573638505385</v>
      </c>
      <c r="Y14" s="35">
        <f>'Raw I-O data'!Y14+'Raw I-O data'!Y49</f>
        <v>805.17443361614119</v>
      </c>
      <c r="Z14" s="35">
        <f>'Raw I-O data'!Z14+'Raw I-O data'!Z49</f>
        <v>475.17649878911465</v>
      </c>
      <c r="AA14" s="35">
        <f>'Raw I-O data'!AA14+'Raw I-O data'!AA49</f>
        <v>41829.387893878469</v>
      </c>
      <c r="AB14" s="35">
        <f>'Raw I-O data'!AB14+'Raw I-O data'!AB49</f>
        <v>111.81854855087528</v>
      </c>
      <c r="AC14" s="35">
        <f>'Raw I-O data'!AC14+'Raw I-O data'!AC49</f>
        <v>292.65874977177765</v>
      </c>
      <c r="AD14" s="35">
        <f>'Raw I-O data'!AD14+'Raw I-O data'!AD49</f>
        <v>211.34029013111379</v>
      </c>
      <c r="AE14" s="35">
        <f>'Raw I-O data'!AE14+'Raw I-O data'!AE49</f>
        <v>310.74214662575969</v>
      </c>
      <c r="AF14" s="35">
        <f>'Raw I-O data'!AF14+'Raw I-O data'!AF49</f>
        <v>778.57638670925007</v>
      </c>
      <c r="AG14" s="35">
        <f>'Raw I-O data'!AG14+'Raw I-O data'!AG49</f>
        <v>0.48420048145371924</v>
      </c>
      <c r="AH14" s="35">
        <f>'Raw I-O data'!AH14+'Raw I-O data'!AH49</f>
        <v>16.607970778658171</v>
      </c>
      <c r="AI14" s="35">
        <f>'Raw I-O data'!AI14+'Raw I-O data'!AI49</f>
        <v>0</v>
      </c>
      <c r="AJ14" s="35">
        <f>'Raw I-O data'!AJ14+'Raw I-O data'!AJ49</f>
        <v>218.74017702781759</v>
      </c>
      <c r="AK14" s="35">
        <f>'Raw I-O data'!AK14+'Raw I-O data'!AK49</f>
        <v>243.60776754226325</v>
      </c>
      <c r="AL14" s="35">
        <f>'Raw I-O data'!AL14+'Raw I-O data'!AL49</f>
        <v>18.518621996430667</v>
      </c>
      <c r="AM14" s="35">
        <f>'Raw I-O data'!AM14+'Raw I-O data'!AM49</f>
        <v>1.46970656224478</v>
      </c>
    </row>
    <row r="15" spans="1:39" x14ac:dyDescent="0.25">
      <c r="A15" s="16">
        <v>24</v>
      </c>
      <c r="B15" s="17" t="s">
        <v>31</v>
      </c>
      <c r="C15" s="18" t="s">
        <v>65</v>
      </c>
      <c r="D15" s="19" t="s">
        <v>74</v>
      </c>
      <c r="E15" s="35">
        <f>'Raw I-O data'!E15+'Raw I-O data'!E50</f>
        <v>6506.6759375273359</v>
      </c>
      <c r="F15" s="35">
        <f>'Raw I-O data'!F15+'Raw I-O data'!F50</f>
        <v>1099.1197255152717</v>
      </c>
      <c r="G15" s="35">
        <f>'Raw I-O data'!G15+'Raw I-O data'!G50</f>
        <v>2516.7129469422584</v>
      </c>
      <c r="H15" s="35">
        <f>'Raw I-O data'!H15+'Raw I-O data'!H50</f>
        <v>4729.6143882232245</v>
      </c>
      <c r="I15" s="35">
        <f>'Raw I-O data'!I15+'Raw I-O data'!I50</f>
        <v>294.95301134889195</v>
      </c>
      <c r="J15" s="35">
        <f>'Raw I-O data'!J15+'Raw I-O data'!J50</f>
        <v>293.09069488657576</v>
      </c>
      <c r="K15" s="35">
        <f>'Raw I-O data'!K15+'Raw I-O data'!K50</f>
        <v>1278.5728696381943</v>
      </c>
      <c r="L15" s="35">
        <f>'Raw I-O data'!L15+'Raw I-O data'!L50</f>
        <v>2416.0778447695684</v>
      </c>
      <c r="M15" s="35">
        <f>'Raw I-O data'!M15+'Raw I-O data'!M50</f>
        <v>24943.872000403986</v>
      </c>
      <c r="N15" s="35">
        <f>'Raw I-O data'!N15+'Raw I-O data'!N50</f>
        <v>8066.5466091407943</v>
      </c>
      <c r="O15" s="35">
        <f>'Raw I-O data'!O15+'Raw I-O data'!O50</f>
        <v>720.7285247550858</v>
      </c>
      <c r="P15" s="35">
        <f>'Raw I-O data'!P15+'Raw I-O data'!P50</f>
        <v>2096.9444358846395</v>
      </c>
      <c r="Q15" s="35">
        <f>'Raw I-O data'!Q15+'Raw I-O data'!Q50</f>
        <v>568.50793197203268</v>
      </c>
      <c r="R15" s="35">
        <f>'Raw I-O data'!R15+'Raw I-O data'!R50</f>
        <v>1551.1775969317678</v>
      </c>
      <c r="S15" s="35">
        <f>'Raw I-O data'!S15+'Raw I-O data'!S50</f>
        <v>1343.9589999766492</v>
      </c>
      <c r="T15" s="35">
        <f>'Raw I-O data'!T15+'Raw I-O data'!T50</f>
        <v>1923.8367312632276</v>
      </c>
      <c r="U15" s="35">
        <f>'Raw I-O data'!U15+'Raw I-O data'!U50</f>
        <v>263.10740672427926</v>
      </c>
      <c r="V15" s="35">
        <f>'Raw I-O data'!V15+'Raw I-O data'!V50</f>
        <v>3448.621712292329</v>
      </c>
      <c r="W15" s="35">
        <f>'Raw I-O data'!W15+'Raw I-O data'!W50</f>
        <v>2.1562855071723397</v>
      </c>
      <c r="X15" s="35">
        <f>'Raw I-O data'!X15+'Raw I-O data'!X50</f>
        <v>16.75311151810849</v>
      </c>
      <c r="Y15" s="35">
        <f>'Raw I-O data'!Y15+'Raw I-O data'!Y50</f>
        <v>27.356657547410993</v>
      </c>
      <c r="Z15" s="35">
        <f>'Raw I-O data'!Z15+'Raw I-O data'!Z50</f>
        <v>110.74168783584841</v>
      </c>
      <c r="AA15" s="35">
        <f>'Raw I-O data'!AA15+'Raw I-O data'!AA50</f>
        <v>930.77419787545352</v>
      </c>
      <c r="AB15" s="35">
        <f>'Raw I-O data'!AB15+'Raw I-O data'!AB50</f>
        <v>327.30940693953227</v>
      </c>
      <c r="AC15" s="35">
        <f>'Raw I-O data'!AC15+'Raw I-O data'!AC50</f>
        <v>137.59684383030717</v>
      </c>
      <c r="AD15" s="35">
        <f>'Raw I-O data'!AD15+'Raw I-O data'!AD50</f>
        <v>75.839311459753716</v>
      </c>
      <c r="AE15" s="35">
        <f>'Raw I-O data'!AE15+'Raw I-O data'!AE50</f>
        <v>18.225636489527158</v>
      </c>
      <c r="AF15" s="35">
        <f>'Raw I-O data'!AF15+'Raw I-O data'!AF50</f>
        <v>25.227772246697075</v>
      </c>
      <c r="AG15" s="35">
        <f>'Raw I-O data'!AG15+'Raw I-O data'!AG50</f>
        <v>3.1325089015453207</v>
      </c>
      <c r="AH15" s="35">
        <f>'Raw I-O data'!AH15+'Raw I-O data'!AH50</f>
        <v>101.14588529840455</v>
      </c>
      <c r="AI15" s="35">
        <f>'Raw I-O data'!AI15+'Raw I-O data'!AI50</f>
        <v>0</v>
      </c>
      <c r="AJ15" s="35">
        <f>'Raw I-O data'!AJ15+'Raw I-O data'!AJ50</f>
        <v>79.381319342395145</v>
      </c>
      <c r="AK15" s="35">
        <f>'Raw I-O data'!AK15+'Raw I-O data'!AK50</f>
        <v>4615.1517214811602</v>
      </c>
      <c r="AL15" s="35">
        <f>'Raw I-O data'!AL15+'Raw I-O data'!AL50</f>
        <v>112.76385961820245</v>
      </c>
      <c r="AM15" s="35">
        <f>'Raw I-O data'!AM15+'Raw I-O data'!AM50</f>
        <v>8.9492823136371502</v>
      </c>
    </row>
    <row r="16" spans="1:39" x14ac:dyDescent="0.25">
      <c r="A16" s="16">
        <v>25</v>
      </c>
      <c r="B16" s="17" t="s">
        <v>32</v>
      </c>
      <c r="C16" s="18" t="s">
        <v>65</v>
      </c>
      <c r="D16" s="19" t="s">
        <v>75</v>
      </c>
      <c r="E16" s="35">
        <f>'Raw I-O data'!E16+'Raw I-O data'!E51</f>
        <v>117.82414609217633</v>
      </c>
      <c r="F16" s="35">
        <f>'Raw I-O data'!F16+'Raw I-O data'!F51</f>
        <v>82.600832965330184</v>
      </c>
      <c r="G16" s="35">
        <f>'Raw I-O data'!G16+'Raw I-O data'!G51</f>
        <v>1478.174164744773</v>
      </c>
      <c r="H16" s="35">
        <f>'Raw I-O data'!H16+'Raw I-O data'!H51</f>
        <v>1039.2342174566779</v>
      </c>
      <c r="I16" s="35">
        <f>'Raw I-O data'!I16+'Raw I-O data'!I51</f>
        <v>81.55593775364845</v>
      </c>
      <c r="J16" s="35">
        <f>'Raw I-O data'!J16+'Raw I-O data'!J51</f>
        <v>136.51090752488324</v>
      </c>
      <c r="K16" s="35">
        <f>'Raw I-O data'!K16+'Raw I-O data'!K51</f>
        <v>310.32738578922999</v>
      </c>
      <c r="L16" s="35">
        <f>'Raw I-O data'!L16+'Raw I-O data'!L51</f>
        <v>196.50428000569786</v>
      </c>
      <c r="M16" s="35">
        <f>'Raw I-O data'!M16+'Raw I-O data'!M51</f>
        <v>1481.6615677412112</v>
      </c>
      <c r="N16" s="35">
        <f>'Raw I-O data'!N16+'Raw I-O data'!N51</f>
        <v>3881.6669306986551</v>
      </c>
      <c r="O16" s="35">
        <f>'Raw I-O data'!O16+'Raw I-O data'!O51</f>
        <v>786.04192187520914</v>
      </c>
      <c r="P16" s="35">
        <f>'Raw I-O data'!P16+'Raw I-O data'!P51</f>
        <v>695.89032901795167</v>
      </c>
      <c r="Q16" s="35">
        <f>'Raw I-O data'!Q16+'Raw I-O data'!Q51</f>
        <v>563.47587483702716</v>
      </c>
      <c r="R16" s="35">
        <f>'Raw I-O data'!R16+'Raw I-O data'!R51</f>
        <v>1018.9506256819645</v>
      </c>
      <c r="S16" s="35">
        <f>'Raw I-O data'!S16+'Raw I-O data'!S51</f>
        <v>1364.8230001580469</v>
      </c>
      <c r="T16" s="35">
        <f>'Raw I-O data'!T16+'Raw I-O data'!T51</f>
        <v>1740.3061810718523</v>
      </c>
      <c r="U16" s="35">
        <f>'Raw I-O data'!U16+'Raw I-O data'!U51</f>
        <v>49.636855211620187</v>
      </c>
      <c r="V16" s="35">
        <f>'Raw I-O data'!V16+'Raw I-O data'!V51</f>
        <v>245.06738458818782</v>
      </c>
      <c r="W16" s="35">
        <f>'Raw I-O data'!W16+'Raw I-O data'!W51</f>
        <v>5.9972644516409446</v>
      </c>
      <c r="X16" s="35">
        <f>'Raw I-O data'!X16+'Raw I-O data'!X51</f>
        <v>46.595099424026373</v>
      </c>
      <c r="Y16" s="35">
        <f>'Raw I-O data'!Y16+'Raw I-O data'!Y51</f>
        <v>76.086541630612075</v>
      </c>
      <c r="Z16" s="35">
        <f>'Raw I-O data'!Z16+'Raw I-O data'!Z51</f>
        <v>14.501475459472939</v>
      </c>
      <c r="AA16" s="35">
        <f>'Raw I-O data'!AA16+'Raw I-O data'!AA51</f>
        <v>5916.8509794563997</v>
      </c>
      <c r="AB16" s="35">
        <f>'Raw I-O data'!AB16+'Raw I-O data'!AB51</f>
        <v>44.134431982238951</v>
      </c>
      <c r="AC16" s="35">
        <f>'Raw I-O data'!AC16+'Raw I-O data'!AC51</f>
        <v>231.66912341133755</v>
      </c>
      <c r="AD16" s="35">
        <f>'Raw I-O data'!AD16+'Raw I-O data'!AD51</f>
        <v>144.92016436302686</v>
      </c>
      <c r="AE16" s="35">
        <f>'Raw I-O data'!AE16+'Raw I-O data'!AE51</f>
        <v>38.086120776697086</v>
      </c>
      <c r="AF16" s="35">
        <f>'Raw I-O data'!AF16+'Raw I-O data'!AF51</f>
        <v>91.875917121768623</v>
      </c>
      <c r="AG16" s="35">
        <f>'Raw I-O data'!AG16+'Raw I-O data'!AG51</f>
        <v>0.39498389662581046</v>
      </c>
      <c r="AH16" s="35">
        <f>'Raw I-O data'!AH16+'Raw I-O data'!AH51</f>
        <v>24.633746087533758</v>
      </c>
      <c r="AI16" s="35">
        <f>'Raw I-O data'!AI16+'Raw I-O data'!AI51</f>
        <v>0</v>
      </c>
      <c r="AJ16" s="35">
        <f>'Raw I-O data'!AJ16+'Raw I-O data'!AJ51</f>
        <v>15.094813696690034</v>
      </c>
      <c r="AK16" s="35">
        <f>'Raw I-O data'!AK16+'Raw I-O data'!AK51</f>
        <v>68.801555774608758</v>
      </c>
      <c r="AL16" s="35">
        <f>'Raw I-O data'!AL16+'Raw I-O data'!AL51</f>
        <v>27.471793564949621</v>
      </c>
      <c r="AM16" s="35">
        <f>'Raw I-O data'!AM16+'Raw I-O data'!AM51</f>
        <v>2.1802249658150057</v>
      </c>
    </row>
    <row r="17" spans="1:39" x14ac:dyDescent="0.25">
      <c r="A17" s="16">
        <v>26</v>
      </c>
      <c r="B17" s="17" t="s">
        <v>33</v>
      </c>
      <c r="C17" s="18" t="s">
        <v>65</v>
      </c>
      <c r="D17" s="19" t="s">
        <v>76</v>
      </c>
      <c r="E17" s="35">
        <f>'Raw I-O data'!E17+'Raw I-O data'!E52</f>
        <v>57.01652727497472</v>
      </c>
      <c r="F17" s="35">
        <f>'Raw I-O data'!F17+'Raw I-O data'!F52</f>
        <v>192.65487788928471</v>
      </c>
      <c r="G17" s="35">
        <f>'Raw I-O data'!G17+'Raw I-O data'!G52</f>
        <v>63.064102505302202</v>
      </c>
      <c r="H17" s="35">
        <f>'Raw I-O data'!H17+'Raw I-O data'!H52</f>
        <v>76.557352527718763</v>
      </c>
      <c r="I17" s="35">
        <f>'Raw I-O data'!I17+'Raw I-O data'!I52</f>
        <v>15.302926423353195</v>
      </c>
      <c r="J17" s="35">
        <f>'Raw I-O data'!J17+'Raw I-O data'!J52</f>
        <v>7.400693442859902</v>
      </c>
      <c r="K17" s="35">
        <f>'Raw I-O data'!K17+'Raw I-O data'!K52</f>
        <v>40.547777401984462</v>
      </c>
      <c r="L17" s="35">
        <f>'Raw I-O data'!L17+'Raw I-O data'!L52</f>
        <v>76.156432202023339</v>
      </c>
      <c r="M17" s="35">
        <f>'Raw I-O data'!M17+'Raw I-O data'!M52</f>
        <v>260.57512574066732</v>
      </c>
      <c r="N17" s="35">
        <f>'Raw I-O data'!N17+'Raw I-O data'!N52</f>
        <v>74.772710606140308</v>
      </c>
      <c r="O17" s="35">
        <f>'Raw I-O data'!O17+'Raw I-O data'!O52</f>
        <v>3259.8198528402572</v>
      </c>
      <c r="P17" s="35">
        <f>'Raw I-O data'!P17+'Raw I-O data'!P52</f>
        <v>634.11128668477431</v>
      </c>
      <c r="Q17" s="35">
        <f>'Raw I-O data'!Q17+'Raw I-O data'!Q52</f>
        <v>369.62103816065314</v>
      </c>
      <c r="R17" s="35">
        <f>'Raw I-O data'!R17+'Raw I-O data'!R52</f>
        <v>419.28026804438736</v>
      </c>
      <c r="S17" s="35">
        <f>'Raw I-O data'!S17+'Raw I-O data'!S52</f>
        <v>203.41389161701278</v>
      </c>
      <c r="T17" s="35">
        <f>'Raw I-O data'!T17+'Raw I-O data'!T52</f>
        <v>448.47787385724973</v>
      </c>
      <c r="U17" s="35">
        <f>'Raw I-O data'!U17+'Raw I-O data'!U52</f>
        <v>44.043641731787723</v>
      </c>
      <c r="V17" s="35">
        <f>'Raw I-O data'!V17+'Raw I-O data'!V52</f>
        <v>31131.564874318414</v>
      </c>
      <c r="W17" s="35">
        <f>'Raw I-O data'!W17+'Raw I-O data'!W52</f>
        <v>0.47421484472964986</v>
      </c>
      <c r="X17" s="35">
        <f>'Raw I-O data'!X17+'Raw I-O data'!X52</f>
        <v>3.6844534928308788</v>
      </c>
      <c r="Y17" s="35">
        <f>'Raw I-O data'!Y17+'Raw I-O data'!Y52</f>
        <v>6.0164612588639121</v>
      </c>
      <c r="Z17" s="35">
        <f>'Raw I-O data'!Z17+'Raw I-O data'!Z52</f>
        <v>44.438441738969146</v>
      </c>
      <c r="AA17" s="35">
        <f>'Raw I-O data'!AA17+'Raw I-O data'!AA52</f>
        <v>402.21377314117393</v>
      </c>
      <c r="AB17" s="35">
        <f>'Raw I-O data'!AB17+'Raw I-O data'!AB52</f>
        <v>6.6648560995117432</v>
      </c>
      <c r="AC17" s="35">
        <f>'Raw I-O data'!AC17+'Raw I-O data'!AC52</f>
        <v>4.0027163507420065</v>
      </c>
      <c r="AD17" s="35">
        <f>'Raw I-O data'!AD17+'Raw I-O data'!AD52</f>
        <v>2.6353697138073695</v>
      </c>
      <c r="AE17" s="35">
        <f>'Raw I-O data'!AE17+'Raw I-O data'!AE52</f>
        <v>4.9006556086315669</v>
      </c>
      <c r="AF17" s="35">
        <f>'Raw I-O data'!AF17+'Raw I-O data'!AF52</f>
        <v>13.331210421087256</v>
      </c>
      <c r="AG17" s="35">
        <f>'Raw I-O data'!AG17+'Raw I-O data'!AG52</f>
        <v>0.66187572920854265</v>
      </c>
      <c r="AH17" s="35">
        <f>'Raw I-O data'!AH17+'Raw I-O data'!AH52</f>
        <v>26.223064710384755</v>
      </c>
      <c r="AI17" s="35">
        <f>'Raw I-O data'!AI17+'Raw I-O data'!AI52</f>
        <v>0</v>
      </c>
      <c r="AJ17" s="35">
        <f>'Raw I-O data'!AJ17+'Raw I-O data'!AJ52</f>
        <v>4.5559637673676816</v>
      </c>
      <c r="AK17" s="35">
        <f>'Raw I-O data'!AK17+'Raw I-O data'!AK52</f>
        <v>30.545344596260882</v>
      </c>
      <c r="AL17" s="35">
        <f>'Raw I-O data'!AL17+'Raw I-O data'!AL52</f>
        <v>14.720114338884487</v>
      </c>
      <c r="AM17" s="35">
        <f>'Raw I-O data'!AM17+'Raw I-O data'!AM52</f>
        <v>1.168234252124809</v>
      </c>
    </row>
    <row r="18" spans="1:39" x14ac:dyDescent="0.25">
      <c r="A18" s="16" t="s">
        <v>8</v>
      </c>
      <c r="B18" s="17" t="s">
        <v>34</v>
      </c>
      <c r="C18" s="18" t="s">
        <v>65</v>
      </c>
      <c r="D18" s="19" t="s">
        <v>77</v>
      </c>
      <c r="E18" s="35">
        <f>'Raw I-O data'!E18+'Raw I-O data'!E53</f>
        <v>199.31586677448252</v>
      </c>
      <c r="F18" s="35">
        <f>'Raw I-O data'!F18+'Raw I-O data'!F53</f>
        <v>737.59128167163237</v>
      </c>
      <c r="G18" s="35">
        <f>'Raw I-O data'!G18+'Raw I-O data'!G53</f>
        <v>347.6562048904218</v>
      </c>
      <c r="H18" s="35">
        <f>'Raw I-O data'!H18+'Raw I-O data'!H53</f>
        <v>619.4585771471352</v>
      </c>
      <c r="I18" s="35">
        <f>'Raw I-O data'!I18+'Raw I-O data'!I53</f>
        <v>40.669415206439233</v>
      </c>
      <c r="J18" s="35">
        <f>'Raw I-O data'!J18+'Raw I-O data'!J53</f>
        <v>90.009940958594015</v>
      </c>
      <c r="K18" s="35">
        <f>'Raw I-O data'!K18+'Raw I-O data'!K53</f>
        <v>168.92849991918507</v>
      </c>
      <c r="L18" s="35">
        <f>'Raw I-O data'!L18+'Raw I-O data'!L53</f>
        <v>232.34535740129982</v>
      </c>
      <c r="M18" s="35">
        <f>'Raw I-O data'!M18+'Raw I-O data'!M53</f>
        <v>682.72869132456208</v>
      </c>
      <c r="N18" s="35">
        <f>'Raw I-O data'!N18+'Raw I-O data'!N53</f>
        <v>542.86421859452366</v>
      </c>
      <c r="O18" s="35">
        <f>'Raw I-O data'!O18+'Raw I-O data'!O53</f>
        <v>643.42340426494775</v>
      </c>
      <c r="P18" s="35">
        <f>'Raw I-O data'!P18+'Raw I-O data'!P53</f>
        <v>55340.377966643093</v>
      </c>
      <c r="Q18" s="35">
        <f>'Raw I-O data'!Q18+'Raw I-O data'!Q53</f>
        <v>13944.022935080204</v>
      </c>
      <c r="R18" s="35">
        <f>'Raw I-O data'!R18+'Raw I-O data'!R53</f>
        <v>11450.173893123745</v>
      </c>
      <c r="S18" s="35">
        <f>'Raw I-O data'!S18+'Raw I-O data'!S53</f>
        <v>11629.297684072309</v>
      </c>
      <c r="T18" s="35">
        <f>'Raw I-O data'!T18+'Raw I-O data'!T53</f>
        <v>2590.9298540982545</v>
      </c>
      <c r="U18" s="35">
        <f>'Raw I-O data'!U18+'Raw I-O data'!U53</f>
        <v>429.24945290218659</v>
      </c>
      <c r="V18" s="35">
        <f>'Raw I-O data'!V18+'Raw I-O data'!V53</f>
        <v>43946.795506105242</v>
      </c>
      <c r="W18" s="35">
        <f>'Raw I-O data'!W18+'Raw I-O data'!W53</f>
        <v>9.0195814154474512</v>
      </c>
      <c r="X18" s="35">
        <f>'Raw I-O data'!X18+'Raw I-O data'!X53</f>
        <v>70.076553460113814</v>
      </c>
      <c r="Y18" s="35">
        <f>'Raw I-O data'!Y18+'Raw I-O data'!Y53</f>
        <v>114.43008451377531</v>
      </c>
      <c r="Z18" s="35">
        <f>'Raw I-O data'!Z18+'Raw I-O data'!Z53</f>
        <v>53.407090545927574</v>
      </c>
      <c r="AA18" s="35">
        <f>'Raw I-O data'!AA18+'Raw I-O data'!AA53</f>
        <v>1598.1475418402076</v>
      </c>
      <c r="AB18" s="35">
        <f>'Raw I-O data'!AB18+'Raw I-O data'!AB53</f>
        <v>12.029337676056196</v>
      </c>
      <c r="AC18" s="35">
        <f>'Raw I-O data'!AC18+'Raw I-O data'!AC53</f>
        <v>18.53668219360366</v>
      </c>
      <c r="AD18" s="35">
        <f>'Raw I-O data'!AD18+'Raw I-O data'!AD53</f>
        <v>21.209670016348696</v>
      </c>
      <c r="AE18" s="35">
        <f>'Raw I-O data'!AE18+'Raw I-O data'!AE53</f>
        <v>96.415500580916216</v>
      </c>
      <c r="AF18" s="35">
        <f>'Raw I-O data'!AF18+'Raw I-O data'!AF53</f>
        <v>96.560836831563037</v>
      </c>
      <c r="AG18" s="35">
        <f>'Raw I-O data'!AG18+'Raw I-O data'!AG53</f>
        <v>6.0989605095956598</v>
      </c>
      <c r="AH18" s="35">
        <f>'Raw I-O data'!AH18+'Raw I-O data'!AH53</f>
        <v>149.47414376741898</v>
      </c>
      <c r="AI18" s="35">
        <f>'Raw I-O data'!AI18+'Raw I-O data'!AI53</f>
        <v>0</v>
      </c>
      <c r="AJ18" s="35">
        <f>'Raw I-O data'!AJ18+'Raw I-O data'!AJ53</f>
        <v>60.038396935291189</v>
      </c>
      <c r="AK18" s="35">
        <f>'Raw I-O data'!AK18+'Raw I-O data'!AK53</f>
        <v>73.273231575888445</v>
      </c>
      <c r="AL18" s="35">
        <f>'Raw I-O data'!AL18+'Raw I-O data'!AL53</f>
        <v>67.883434110356887</v>
      </c>
      <c r="AM18" s="35">
        <f>'Raw I-O data'!AM18+'Raw I-O data'!AM53</f>
        <v>5.3874036268531222</v>
      </c>
    </row>
    <row r="19" spans="1:39" x14ac:dyDescent="0.25">
      <c r="A19" s="16">
        <v>29</v>
      </c>
      <c r="B19" s="17" t="s">
        <v>35</v>
      </c>
      <c r="C19" s="18" t="s">
        <v>65</v>
      </c>
      <c r="D19" s="19" t="s">
        <v>78</v>
      </c>
      <c r="E19" s="35">
        <f>'Raw I-O data'!E19+'Raw I-O data'!E54</f>
        <v>428.45716883960432</v>
      </c>
      <c r="F19" s="35">
        <f>'Raw I-O data'!F19+'Raw I-O data'!F54</f>
        <v>967.27641449941802</v>
      </c>
      <c r="G19" s="35">
        <f>'Raw I-O data'!G19+'Raw I-O data'!G54</f>
        <v>820.88651882308909</v>
      </c>
      <c r="H19" s="35">
        <f>'Raw I-O data'!H19+'Raw I-O data'!H54</f>
        <v>1503.899674125734</v>
      </c>
      <c r="I19" s="35">
        <f>'Raw I-O data'!I19+'Raw I-O data'!I54</f>
        <v>54.666635143384276</v>
      </c>
      <c r="J19" s="35">
        <f>'Raw I-O data'!J19+'Raw I-O data'!J54</f>
        <v>24.263407038403287</v>
      </c>
      <c r="K19" s="35">
        <f>'Raw I-O data'!K19+'Raw I-O data'!K54</f>
        <v>66.318278871315044</v>
      </c>
      <c r="L19" s="35">
        <f>'Raw I-O data'!L19+'Raw I-O data'!L54</f>
        <v>247.94187731914724</v>
      </c>
      <c r="M19" s="35">
        <f>'Raw I-O data'!M19+'Raw I-O data'!M54</f>
        <v>550.99248168274755</v>
      </c>
      <c r="N19" s="35">
        <f>'Raw I-O data'!N19+'Raw I-O data'!N54</f>
        <v>200.03910454069612</v>
      </c>
      <c r="O19" s="35">
        <f>'Raw I-O data'!O19+'Raw I-O data'!O54</f>
        <v>150.41914459809976</v>
      </c>
      <c r="P19" s="35">
        <f>'Raw I-O data'!P19+'Raw I-O data'!P54</f>
        <v>1663.8719917541403</v>
      </c>
      <c r="Q19" s="35">
        <f>'Raw I-O data'!Q19+'Raw I-O data'!Q54</f>
        <v>3911.8848527971008</v>
      </c>
      <c r="R19" s="35">
        <f>'Raw I-O data'!R19+'Raw I-O data'!R54</f>
        <v>2120.6993351478773</v>
      </c>
      <c r="S19" s="35">
        <f>'Raw I-O data'!S19+'Raw I-O data'!S54</f>
        <v>3574.8060192725679</v>
      </c>
      <c r="T19" s="35">
        <f>'Raw I-O data'!T19+'Raw I-O data'!T54</f>
        <v>2728.7337250731734</v>
      </c>
      <c r="U19" s="35">
        <f>'Raw I-O data'!U19+'Raw I-O data'!U54</f>
        <v>914.26772076361249</v>
      </c>
      <c r="V19" s="35">
        <f>'Raw I-O data'!V19+'Raw I-O data'!V54</f>
        <v>2090.4264626047866</v>
      </c>
      <c r="W19" s="35">
        <f>'Raw I-O data'!W19+'Raw I-O data'!W54</f>
        <v>7.3956021043785949</v>
      </c>
      <c r="X19" s="35">
        <f>'Raw I-O data'!X19+'Raw I-O data'!X54</f>
        <v>57.458874677225083</v>
      </c>
      <c r="Y19" s="35">
        <f>'Raw I-O data'!Y19+'Raw I-O data'!Y54</f>
        <v>93.826357586721798</v>
      </c>
      <c r="Z19" s="35">
        <f>'Raw I-O data'!Z19+'Raw I-O data'!Z54</f>
        <v>154.28937594099969</v>
      </c>
      <c r="AA19" s="35">
        <f>'Raw I-O data'!AA19+'Raw I-O data'!AA54</f>
        <v>1766.7104024671482</v>
      </c>
      <c r="AB19" s="35">
        <f>'Raw I-O data'!AB19+'Raw I-O data'!AB54</f>
        <v>8.326397687575616</v>
      </c>
      <c r="AC19" s="35">
        <f>'Raw I-O data'!AC19+'Raw I-O data'!AC54</f>
        <v>36.471592786832829</v>
      </c>
      <c r="AD19" s="35">
        <f>'Raw I-O data'!AD19+'Raw I-O data'!AD54</f>
        <v>20.477857958254535</v>
      </c>
      <c r="AE19" s="35">
        <f>'Raw I-O data'!AE19+'Raw I-O data'!AE54</f>
        <v>84.649657066439829</v>
      </c>
      <c r="AF19" s="35">
        <f>'Raw I-O data'!AF19+'Raw I-O data'!AF54</f>
        <v>83.264987843540325</v>
      </c>
      <c r="AG19" s="35">
        <f>'Raw I-O data'!AG19+'Raw I-O data'!AG54</f>
        <v>2.6900588758402746</v>
      </c>
      <c r="AH19" s="35">
        <f>'Raw I-O data'!AH19+'Raw I-O data'!AH54</f>
        <v>135.81519639147757</v>
      </c>
      <c r="AI19" s="35">
        <f>'Raw I-O data'!AI19+'Raw I-O data'!AI54</f>
        <v>0</v>
      </c>
      <c r="AJ19" s="35">
        <f>'Raw I-O data'!AJ19+'Raw I-O data'!AJ54</f>
        <v>62.172755604522976</v>
      </c>
      <c r="AK19" s="35">
        <f>'Raw I-O data'!AK19+'Raw I-O data'!AK54</f>
        <v>81.684081171937478</v>
      </c>
      <c r="AL19" s="35">
        <f>'Raw I-O data'!AL19+'Raw I-O data'!AL54</f>
        <v>136.50179073563174</v>
      </c>
      <c r="AM19" s="35">
        <f>'Raw I-O data'!AM19+'Raw I-O data'!AM54</f>
        <v>10.833210713891424</v>
      </c>
    </row>
    <row r="20" spans="1:39" x14ac:dyDescent="0.25">
      <c r="A20" s="16" t="s">
        <v>9</v>
      </c>
      <c r="B20" s="17" t="s">
        <v>36</v>
      </c>
      <c r="C20" s="18" t="s">
        <v>65</v>
      </c>
      <c r="D20" s="19" t="s">
        <v>79</v>
      </c>
      <c r="E20" s="35">
        <f>'Raw I-O data'!E20+'Raw I-O data'!E55</f>
        <v>82.011234260491975</v>
      </c>
      <c r="F20" s="35">
        <f>'Raw I-O data'!F20+'Raw I-O data'!F55</f>
        <v>76.747995949199989</v>
      </c>
      <c r="G20" s="35">
        <f>'Raw I-O data'!G20+'Raw I-O data'!G55</f>
        <v>157.95171785954651</v>
      </c>
      <c r="H20" s="35">
        <f>'Raw I-O data'!H20+'Raw I-O data'!H55</f>
        <v>481.63239173496822</v>
      </c>
      <c r="I20" s="35">
        <f>'Raw I-O data'!I20+'Raw I-O data'!I55</f>
        <v>20.941642035863474</v>
      </c>
      <c r="J20" s="35">
        <f>'Raw I-O data'!J20+'Raw I-O data'!J55</f>
        <v>11.523197718856284</v>
      </c>
      <c r="K20" s="35">
        <f>'Raw I-O data'!K20+'Raw I-O data'!K55</f>
        <v>67.9894586652795</v>
      </c>
      <c r="L20" s="35">
        <f>'Raw I-O data'!L20+'Raw I-O data'!L55</f>
        <v>109.40468930899617</v>
      </c>
      <c r="M20" s="35">
        <f>'Raw I-O data'!M20+'Raw I-O data'!M55</f>
        <v>276.5577716558825</v>
      </c>
      <c r="N20" s="35">
        <f>'Raw I-O data'!N20+'Raw I-O data'!N55</f>
        <v>96.692361911346836</v>
      </c>
      <c r="O20" s="35">
        <f>'Raw I-O data'!O20+'Raw I-O data'!O55</f>
        <v>78.040994960063585</v>
      </c>
      <c r="P20" s="35">
        <f>'Raw I-O data'!P20+'Raw I-O data'!P55</f>
        <v>914.49438657969063</v>
      </c>
      <c r="Q20" s="35">
        <f>'Raw I-O data'!Q20+'Raw I-O data'!Q55</f>
        <v>1299.4383408076744</v>
      </c>
      <c r="R20" s="35">
        <f>'Raw I-O data'!R20+'Raw I-O data'!R55</f>
        <v>5778.6350208574368</v>
      </c>
      <c r="S20" s="35">
        <f>'Raw I-O data'!S20+'Raw I-O data'!S55</f>
        <v>1524.1041373000617</v>
      </c>
      <c r="T20" s="35">
        <f>'Raw I-O data'!T20+'Raw I-O data'!T55</f>
        <v>4541.8959452295758</v>
      </c>
      <c r="U20" s="35">
        <f>'Raw I-O data'!U20+'Raw I-O data'!U55</f>
        <v>1537.1726898245802</v>
      </c>
      <c r="V20" s="35">
        <f>'Raw I-O data'!V20+'Raw I-O data'!V55</f>
        <v>4138.525215637952</v>
      </c>
      <c r="W20" s="35">
        <f>'Raw I-O data'!W20+'Raw I-O data'!W55</f>
        <v>8.329039699951041</v>
      </c>
      <c r="X20" s="35">
        <f>'Raw I-O data'!X20+'Raw I-O data'!X55</f>
        <v>64.71167662262107</v>
      </c>
      <c r="Y20" s="35">
        <f>'Raw I-O data'!Y20+'Raw I-O data'!Y55</f>
        <v>105.66971142183438</v>
      </c>
      <c r="Z20" s="35">
        <f>'Raw I-O data'!Z20+'Raw I-O data'!Z55</f>
        <v>149.65941832318339</v>
      </c>
      <c r="AA20" s="35">
        <f>'Raw I-O data'!AA20+'Raw I-O data'!AA55</f>
        <v>1795.5492604766855</v>
      </c>
      <c r="AB20" s="35">
        <f>'Raw I-O data'!AB20+'Raw I-O data'!AB55</f>
        <v>20.015342831135516</v>
      </c>
      <c r="AC20" s="35">
        <f>'Raw I-O data'!AC20+'Raw I-O data'!AC55</f>
        <v>57.25719166833364</v>
      </c>
      <c r="AD20" s="35">
        <f>'Raw I-O data'!AD20+'Raw I-O data'!AD55</f>
        <v>43.254649273597536</v>
      </c>
      <c r="AE20" s="35">
        <f>'Raw I-O data'!AE20+'Raw I-O data'!AE55</f>
        <v>1392.024410993829</v>
      </c>
      <c r="AF20" s="35">
        <f>'Raw I-O data'!AF20+'Raw I-O data'!AF55</f>
        <v>525.07456453040629</v>
      </c>
      <c r="AG20" s="35">
        <f>'Raw I-O data'!AG20+'Raw I-O data'!AG55</f>
        <v>4.1364245448150383</v>
      </c>
      <c r="AH20" s="35">
        <f>'Raw I-O data'!AH20+'Raw I-O data'!AH55</f>
        <v>902.22425629142356</v>
      </c>
      <c r="AI20" s="35">
        <f>'Raw I-O data'!AI20+'Raw I-O data'!AI55</f>
        <v>0</v>
      </c>
      <c r="AJ20" s="35">
        <f>'Raw I-O data'!AJ20+'Raw I-O data'!AJ55</f>
        <v>73.582289408885941</v>
      </c>
      <c r="AK20" s="35">
        <f>'Raw I-O data'!AK20+'Raw I-O data'!AK55</f>
        <v>160.94624725124814</v>
      </c>
      <c r="AL20" s="35">
        <f>'Raw I-O data'!AL20+'Raw I-O data'!AL55</f>
        <v>294.13418501455908</v>
      </c>
      <c r="AM20" s="35">
        <f>'Raw I-O data'!AM20+'Raw I-O data'!AM55</f>
        <v>23.343343069548638</v>
      </c>
    </row>
    <row r="21" spans="1:39" x14ac:dyDescent="0.25">
      <c r="A21" s="16" t="s">
        <v>10</v>
      </c>
      <c r="B21" s="17" t="s">
        <v>37</v>
      </c>
      <c r="C21" s="18" t="s">
        <v>65</v>
      </c>
      <c r="D21" s="19" t="s">
        <v>80</v>
      </c>
      <c r="E21" s="35">
        <f>'Raw I-O data'!E21+'Raw I-O data'!E56</f>
        <v>417.07880259876089</v>
      </c>
      <c r="F21" s="35">
        <f>'Raw I-O data'!F21+'Raw I-O data'!F56</f>
        <v>250.54046144720905</v>
      </c>
      <c r="G21" s="35">
        <f>'Raw I-O data'!G21+'Raw I-O data'!G56</f>
        <v>285.19593400098898</v>
      </c>
      <c r="H21" s="35">
        <f>'Raw I-O data'!H21+'Raw I-O data'!H56</f>
        <v>236.0807794932291</v>
      </c>
      <c r="I21" s="35">
        <f>'Raw I-O data'!I21+'Raw I-O data'!I56</f>
        <v>25.746272264556691</v>
      </c>
      <c r="J21" s="35">
        <f>'Raw I-O data'!J21+'Raw I-O data'!J56</f>
        <v>35.033250671424852</v>
      </c>
      <c r="K21" s="35">
        <f>'Raw I-O data'!K21+'Raw I-O data'!K56</f>
        <v>38.492880415625343</v>
      </c>
      <c r="L21" s="35">
        <f>'Raw I-O data'!L21+'Raw I-O data'!L56</f>
        <v>159.98560785579178</v>
      </c>
      <c r="M21" s="35">
        <f>'Raw I-O data'!M21+'Raw I-O data'!M56</f>
        <v>188.09609568391991</v>
      </c>
      <c r="N21" s="35">
        <f>'Raw I-O data'!N21+'Raw I-O data'!N56</f>
        <v>339.39633093539044</v>
      </c>
      <c r="O21" s="35">
        <f>'Raw I-O data'!O21+'Raw I-O data'!O56</f>
        <v>99.369818053584709</v>
      </c>
      <c r="P21" s="35">
        <f>'Raw I-O data'!P21+'Raw I-O data'!P56</f>
        <v>1101.4325369557635</v>
      </c>
      <c r="Q21" s="35">
        <f>'Raw I-O data'!Q21+'Raw I-O data'!Q56</f>
        <v>639.25347299411783</v>
      </c>
      <c r="R21" s="35">
        <f>'Raw I-O data'!R21+'Raw I-O data'!R56</f>
        <v>535.62416739171624</v>
      </c>
      <c r="S21" s="35">
        <f>'Raw I-O data'!S21+'Raw I-O data'!S56</f>
        <v>9022.3372259306743</v>
      </c>
      <c r="T21" s="35">
        <f>'Raw I-O data'!T21+'Raw I-O data'!T56</f>
        <v>783.30865836746011</v>
      </c>
      <c r="U21" s="35">
        <f>'Raw I-O data'!U21+'Raw I-O data'!U56</f>
        <v>221.4358349303962</v>
      </c>
      <c r="V21" s="35">
        <f>'Raw I-O data'!V21+'Raw I-O data'!V56</f>
        <v>1189.5458015247686</v>
      </c>
      <c r="W21" s="35">
        <f>'Raw I-O data'!W21+'Raw I-O data'!W56</f>
        <v>4.2422236051741589</v>
      </c>
      <c r="X21" s="35">
        <f>'Raw I-O data'!X21+'Raw I-O data'!X56</f>
        <v>32.959379847735406</v>
      </c>
      <c r="Y21" s="35">
        <f>'Raw I-O data'!Y21+'Raw I-O data'!Y56</f>
        <v>53.820370075818857</v>
      </c>
      <c r="Z21" s="35">
        <f>'Raw I-O data'!Z21+'Raw I-O data'!Z56</f>
        <v>40.003773586580166</v>
      </c>
      <c r="AA21" s="35">
        <f>'Raw I-O data'!AA21+'Raw I-O data'!AA56</f>
        <v>8763.166051015749</v>
      </c>
      <c r="AB21" s="35">
        <f>'Raw I-O data'!AB21+'Raw I-O data'!AB56</f>
        <v>188.7430572784715</v>
      </c>
      <c r="AC21" s="35">
        <f>'Raw I-O data'!AC21+'Raw I-O data'!AC56</f>
        <v>28.342727584219752</v>
      </c>
      <c r="AD21" s="35">
        <f>'Raw I-O data'!AD21+'Raw I-O data'!AD56</f>
        <v>92.124256386279001</v>
      </c>
      <c r="AE21" s="35">
        <f>'Raw I-O data'!AE21+'Raw I-O data'!AE56</f>
        <v>130.25404879453336</v>
      </c>
      <c r="AF21" s="35">
        <f>'Raw I-O data'!AF21+'Raw I-O data'!AF56</f>
        <v>549.95509789858602</v>
      </c>
      <c r="AG21" s="35">
        <f>'Raw I-O data'!AG21+'Raw I-O data'!AG56</f>
        <v>2.9247177710547829</v>
      </c>
      <c r="AH21" s="35">
        <f>'Raw I-O data'!AH21+'Raw I-O data'!AH56</f>
        <v>608.20111207356706</v>
      </c>
      <c r="AI21" s="35">
        <f>'Raw I-O data'!AI21+'Raw I-O data'!AI56</f>
        <v>0</v>
      </c>
      <c r="AJ21" s="35">
        <f>'Raw I-O data'!AJ21+'Raw I-O data'!AJ56</f>
        <v>61.694009885510901</v>
      </c>
      <c r="AK21" s="35">
        <f>'Raw I-O data'!AK21+'Raw I-O data'!AK56</f>
        <v>57.880463900903472</v>
      </c>
      <c r="AL21" s="35">
        <f>'Raw I-O data'!AL21+'Raw I-O data'!AL56</f>
        <v>61.229516988885678</v>
      </c>
      <c r="AM21" s="35">
        <f>'Raw I-O data'!AM21+'Raw I-O data'!AM56</f>
        <v>4.8593480951627042</v>
      </c>
    </row>
    <row r="22" spans="1:39" x14ac:dyDescent="0.25">
      <c r="A22" s="16" t="s">
        <v>11</v>
      </c>
      <c r="B22" s="17" t="s">
        <v>38</v>
      </c>
      <c r="C22" s="18" t="s">
        <v>65</v>
      </c>
      <c r="D22" s="19" t="s">
        <v>81</v>
      </c>
      <c r="E22" s="35">
        <f>'Raw I-O data'!E22+'Raw I-O data'!E57</f>
        <v>280.02198239190841</v>
      </c>
      <c r="F22" s="35">
        <f>'Raw I-O data'!F22+'Raw I-O data'!F57</f>
        <v>243.1965360500748</v>
      </c>
      <c r="G22" s="35">
        <f>'Raw I-O data'!G22+'Raw I-O data'!G57</f>
        <v>381.7409893461338</v>
      </c>
      <c r="H22" s="35">
        <f>'Raw I-O data'!H22+'Raw I-O data'!H57</f>
        <v>2846.1224641987128</v>
      </c>
      <c r="I22" s="35">
        <f>'Raw I-O data'!I22+'Raw I-O data'!I57</f>
        <v>227.30227201443128</v>
      </c>
      <c r="J22" s="35">
        <f>'Raw I-O data'!J22+'Raw I-O data'!J57</f>
        <v>64.379139112345442</v>
      </c>
      <c r="K22" s="35">
        <f>'Raw I-O data'!K22+'Raw I-O data'!K57</f>
        <v>259.58778024354672</v>
      </c>
      <c r="L22" s="35">
        <f>'Raw I-O data'!L22+'Raw I-O data'!L57</f>
        <v>280.53934822578321</v>
      </c>
      <c r="M22" s="35">
        <f>'Raw I-O data'!M22+'Raw I-O data'!M57</f>
        <v>1131.2467205671239</v>
      </c>
      <c r="N22" s="35">
        <f>'Raw I-O data'!N22+'Raw I-O data'!N57</f>
        <v>351.0249049220439</v>
      </c>
      <c r="O22" s="35">
        <f>'Raw I-O data'!O22+'Raw I-O data'!O57</f>
        <v>325.80429292106101</v>
      </c>
      <c r="P22" s="35">
        <f>'Raw I-O data'!P22+'Raw I-O data'!P57</f>
        <v>1189.7232351447415</v>
      </c>
      <c r="Q22" s="35">
        <f>'Raw I-O data'!Q22+'Raw I-O data'!Q57</f>
        <v>1350.3078293892124</v>
      </c>
      <c r="R22" s="35">
        <f>'Raw I-O data'!R22+'Raw I-O data'!R57</f>
        <v>1401.4672683384631</v>
      </c>
      <c r="S22" s="35">
        <f>'Raw I-O data'!S22+'Raw I-O data'!S57</f>
        <v>2858.2875315640622</v>
      </c>
      <c r="T22" s="35">
        <f>'Raw I-O data'!T22+'Raw I-O data'!T57</f>
        <v>25298.095224737353</v>
      </c>
      <c r="U22" s="35">
        <f>'Raw I-O data'!U22+'Raw I-O data'!U57</f>
        <v>1892.3476359811166</v>
      </c>
      <c r="V22" s="35">
        <f>'Raw I-O data'!V22+'Raw I-O data'!V57</f>
        <v>4322.073247125184</v>
      </c>
      <c r="W22" s="35">
        <f>'Raw I-O data'!W22+'Raw I-O data'!W57</f>
        <v>54.09262055674786</v>
      </c>
      <c r="X22" s="35">
        <f>'Raw I-O data'!X22+'Raw I-O data'!X57</f>
        <v>420.2655272743649</v>
      </c>
      <c r="Y22" s="35">
        <f>'Raw I-O data'!Y22+'Raw I-O data'!Y57</f>
        <v>686.26418312926671</v>
      </c>
      <c r="Z22" s="35">
        <f>'Raw I-O data'!Z22+'Raw I-O data'!Z57</f>
        <v>645.42745324057228</v>
      </c>
      <c r="AA22" s="35">
        <f>'Raw I-O data'!AA22+'Raw I-O data'!AA57</f>
        <v>6209.8320159962877</v>
      </c>
      <c r="AB22" s="35">
        <f>'Raw I-O data'!AB22+'Raw I-O data'!AB57</f>
        <v>39.653426118392865</v>
      </c>
      <c r="AC22" s="35">
        <f>'Raw I-O data'!AC22+'Raw I-O data'!AC57</f>
        <v>408.70852057958194</v>
      </c>
      <c r="AD22" s="35">
        <f>'Raw I-O data'!AD22+'Raw I-O data'!AD57</f>
        <v>52.591809280723126</v>
      </c>
      <c r="AE22" s="35">
        <f>'Raw I-O data'!AE22+'Raw I-O data'!AE57</f>
        <v>499.00444193922755</v>
      </c>
      <c r="AF22" s="35">
        <f>'Raw I-O data'!AF22+'Raw I-O data'!AF57</f>
        <v>494.68541608676088</v>
      </c>
      <c r="AG22" s="35">
        <f>'Raw I-O data'!AG22+'Raw I-O data'!AG57</f>
        <v>18.254863630632602</v>
      </c>
      <c r="AH22" s="35">
        <f>'Raw I-O data'!AH22+'Raw I-O data'!AH57</f>
        <v>1385.4447721273868</v>
      </c>
      <c r="AI22" s="35">
        <f>'Raw I-O data'!AI22+'Raw I-O data'!AI57</f>
        <v>0</v>
      </c>
      <c r="AJ22" s="35">
        <f>'Raw I-O data'!AJ22+'Raw I-O data'!AJ57</f>
        <v>552.76146646644349</v>
      </c>
      <c r="AK22" s="35">
        <f>'Raw I-O data'!AK22+'Raw I-O data'!AK57</f>
        <v>517.86469341573593</v>
      </c>
      <c r="AL22" s="35">
        <f>'Raw I-O data'!AL22+'Raw I-O data'!AL57</f>
        <v>1839.9142368965809</v>
      </c>
      <c r="AM22" s="35">
        <f>'Raw I-O data'!AM22+'Raw I-O data'!AM57</f>
        <v>146.02107434211328</v>
      </c>
    </row>
    <row r="23" spans="1:39" x14ac:dyDescent="0.25">
      <c r="A23" s="16" t="s">
        <v>12</v>
      </c>
      <c r="B23" s="17" t="s">
        <v>39</v>
      </c>
      <c r="C23" s="18" t="s">
        <v>65</v>
      </c>
      <c r="D23" s="19" t="s">
        <v>82</v>
      </c>
      <c r="E23" s="35">
        <f>'Raw I-O data'!E23+'Raw I-O data'!E58</f>
        <v>2583.4162156770967</v>
      </c>
      <c r="F23" s="35">
        <f>'Raw I-O data'!F23+'Raw I-O data'!F58</f>
        <v>852.8217773447393</v>
      </c>
      <c r="G23" s="35">
        <f>'Raw I-O data'!G23+'Raw I-O data'!G58</f>
        <v>1133.795672942769</v>
      </c>
      <c r="H23" s="35">
        <f>'Raw I-O data'!H23+'Raw I-O data'!H58</f>
        <v>2710.412575060313</v>
      </c>
      <c r="I23" s="35">
        <f>'Raw I-O data'!I23+'Raw I-O data'!I58</f>
        <v>103.6656003098</v>
      </c>
      <c r="J23" s="35">
        <f>'Raw I-O data'!J23+'Raw I-O data'!J58</f>
        <v>238.89003305320691</v>
      </c>
      <c r="K23" s="35">
        <f>'Raw I-O data'!K23+'Raw I-O data'!K58</f>
        <v>678.38599184195107</v>
      </c>
      <c r="L23" s="35">
        <f>'Raw I-O data'!L23+'Raw I-O data'!L58</f>
        <v>2887.2977502382246</v>
      </c>
      <c r="M23" s="35">
        <f>'Raw I-O data'!M23+'Raw I-O data'!M58</f>
        <v>2288.209620266844</v>
      </c>
      <c r="N23" s="35">
        <f>'Raw I-O data'!N23+'Raw I-O data'!N58</f>
        <v>865.0305397557886</v>
      </c>
      <c r="O23" s="35">
        <f>'Raw I-O data'!O23+'Raw I-O data'!O58</f>
        <v>2735.5152863962635</v>
      </c>
      <c r="P23" s="35">
        <f>'Raw I-O data'!P23+'Raw I-O data'!P58</f>
        <v>8589.3924303297845</v>
      </c>
      <c r="Q23" s="35">
        <f>'Raw I-O data'!Q23+'Raw I-O data'!Q58</f>
        <v>697.87043283027754</v>
      </c>
      <c r="R23" s="35">
        <f>'Raw I-O data'!R23+'Raw I-O data'!R58</f>
        <v>793.30881789964621</v>
      </c>
      <c r="S23" s="35">
        <f>'Raw I-O data'!S23+'Raw I-O data'!S58</f>
        <v>1936.1480767940648</v>
      </c>
      <c r="T23" s="35">
        <f>'Raw I-O data'!T23+'Raw I-O data'!T58</f>
        <v>248.25933508362374</v>
      </c>
      <c r="U23" s="35">
        <f>'Raw I-O data'!U23+'Raw I-O data'!U58</f>
        <v>13568.613541260409</v>
      </c>
      <c r="V23" s="35">
        <f>'Raw I-O data'!V23+'Raw I-O data'!V58</f>
        <v>4614.8708652488294</v>
      </c>
      <c r="W23" s="35">
        <f>'Raw I-O data'!W23+'Raw I-O data'!W58</f>
        <v>8.3346864040687283</v>
      </c>
      <c r="X23" s="35">
        <f>'Raw I-O data'!X23+'Raw I-O data'!X58</f>
        <v>64.755190211894131</v>
      </c>
      <c r="Y23" s="35">
        <f>'Raw I-O data'!Y23+'Raw I-O data'!Y58</f>
        <v>105.74068821536297</v>
      </c>
      <c r="Z23" s="35">
        <f>'Raw I-O data'!Z23+'Raw I-O data'!Z58</f>
        <v>619.15583636414749</v>
      </c>
      <c r="AA23" s="35">
        <f>'Raw I-O data'!AA23+'Raw I-O data'!AA58</f>
        <v>3047.8662954844199</v>
      </c>
      <c r="AB23" s="35">
        <f>'Raw I-O data'!AB23+'Raw I-O data'!AB58</f>
        <v>54.680130616186645</v>
      </c>
      <c r="AC23" s="35">
        <f>'Raw I-O data'!AC23+'Raw I-O data'!AC58</f>
        <v>12.380678476779183</v>
      </c>
      <c r="AD23" s="35">
        <f>'Raw I-O data'!AD23+'Raw I-O data'!AD58</f>
        <v>605.10948063979026</v>
      </c>
      <c r="AE23" s="35">
        <f>'Raw I-O data'!AE23+'Raw I-O data'!AE58</f>
        <v>820.27495428006102</v>
      </c>
      <c r="AF23" s="35">
        <f>'Raw I-O data'!AF23+'Raw I-O data'!AF58</f>
        <v>454.30032106321073</v>
      </c>
      <c r="AG23" s="35">
        <f>'Raw I-O data'!AG23+'Raw I-O data'!AG58</f>
        <v>4.5960053266058711</v>
      </c>
      <c r="AH23" s="35">
        <f>'Raw I-O data'!AH23+'Raw I-O data'!AH58</f>
        <v>670.01915102476482</v>
      </c>
      <c r="AI23" s="35">
        <f>'Raw I-O data'!AI23+'Raw I-O data'!AI58</f>
        <v>0</v>
      </c>
      <c r="AJ23" s="35">
        <f>'Raw I-O data'!AJ23+'Raw I-O data'!AJ58</f>
        <v>40.559263792543696</v>
      </c>
      <c r="AK23" s="35">
        <f>'Raw I-O data'!AK23+'Raw I-O data'!AK58</f>
        <v>59.811190955583278</v>
      </c>
      <c r="AL23" s="35">
        <f>'Raw I-O data'!AL23+'Raw I-O data'!AL58</f>
        <v>57.237543574399069</v>
      </c>
      <c r="AM23" s="35">
        <f>'Raw I-O data'!AM23+'Raw I-O data'!AM58</f>
        <v>4.5425399959073136</v>
      </c>
    </row>
    <row r="24" spans="1:39" x14ac:dyDescent="0.25">
      <c r="A24" s="16" t="s">
        <v>13</v>
      </c>
      <c r="B24" s="17" t="s">
        <v>40</v>
      </c>
      <c r="C24" s="18" t="s">
        <v>65</v>
      </c>
      <c r="D24" s="19" t="s">
        <v>83</v>
      </c>
      <c r="E24" s="35">
        <f>'Raw I-O data'!E24+'Raw I-O data'!E59</f>
        <v>2216.3934237596022</v>
      </c>
      <c r="F24" s="35">
        <f>'Raw I-O data'!F24+'Raw I-O data'!F59</f>
        <v>1362.0340064318725</v>
      </c>
      <c r="G24" s="35">
        <f>'Raw I-O data'!G24+'Raw I-O data'!G59</f>
        <v>1439.9378987136424</v>
      </c>
      <c r="H24" s="35">
        <f>'Raw I-O data'!H24+'Raw I-O data'!H59</f>
        <v>1492.3278917533012</v>
      </c>
      <c r="I24" s="35">
        <f>'Raw I-O data'!I24+'Raw I-O data'!I59</f>
        <v>21.356105017730894</v>
      </c>
      <c r="J24" s="35">
        <f>'Raw I-O data'!J24+'Raw I-O data'!J59</f>
        <v>9.6194979849442017</v>
      </c>
      <c r="K24" s="35">
        <f>'Raw I-O data'!K24+'Raw I-O data'!K59</f>
        <v>267.44726838007938</v>
      </c>
      <c r="L24" s="35">
        <f>'Raw I-O data'!L24+'Raw I-O data'!L59</f>
        <v>1425.855521142691</v>
      </c>
      <c r="M24" s="35">
        <f>'Raw I-O data'!M24+'Raw I-O data'!M59</f>
        <v>729.3880199817628</v>
      </c>
      <c r="N24" s="35">
        <f>'Raw I-O data'!N24+'Raw I-O data'!N59</f>
        <v>53.901016331981708</v>
      </c>
      <c r="O24" s="35">
        <f>'Raw I-O data'!O24+'Raw I-O data'!O59</f>
        <v>2209.9249010136273</v>
      </c>
      <c r="P24" s="35">
        <f>'Raw I-O data'!P24+'Raw I-O data'!P59</f>
        <v>1453.3566165563204</v>
      </c>
      <c r="Q24" s="35">
        <f>'Raw I-O data'!Q24+'Raw I-O data'!Q59</f>
        <v>1177.9780501163152</v>
      </c>
      <c r="R24" s="35">
        <f>'Raw I-O data'!R24+'Raw I-O data'!R59</f>
        <v>1049.1058880142871</v>
      </c>
      <c r="S24" s="35">
        <f>'Raw I-O data'!S24+'Raw I-O data'!S59</f>
        <v>608.4344691156665</v>
      </c>
      <c r="T24" s="35">
        <f>'Raw I-O data'!T24+'Raw I-O data'!T59</f>
        <v>524.18148490774956</v>
      </c>
      <c r="U24" s="35">
        <f>'Raw I-O data'!U24+'Raw I-O data'!U59</f>
        <v>1907.5822232071523</v>
      </c>
      <c r="V24" s="35">
        <f>'Raw I-O data'!V24+'Raw I-O data'!V59</f>
        <v>13043.242640787514</v>
      </c>
      <c r="W24" s="35">
        <f>'Raw I-O data'!W24+'Raw I-O data'!W59</f>
        <v>49.832509448938183</v>
      </c>
      <c r="X24" s="35">
        <f>'Raw I-O data'!X24+'Raw I-O data'!X59</f>
        <v>387.16695826706678</v>
      </c>
      <c r="Y24" s="35">
        <f>'Raw I-O data'!Y24+'Raw I-O data'!Y59</f>
        <v>632.21645932834826</v>
      </c>
      <c r="Z24" s="35">
        <f>'Raw I-O data'!Z24+'Raw I-O data'!Z59</f>
        <v>1110.7365550290306</v>
      </c>
      <c r="AA24" s="35">
        <f>'Raw I-O data'!AA24+'Raw I-O data'!AA59</f>
        <v>5287.5941057779255</v>
      </c>
      <c r="AB24" s="35">
        <f>'Raw I-O data'!AB24+'Raw I-O data'!AB59</f>
        <v>79.379324029458587</v>
      </c>
      <c r="AC24" s="35">
        <f>'Raw I-O data'!AC24+'Raw I-O data'!AC59</f>
        <v>115.29729312643303</v>
      </c>
      <c r="AD24" s="35">
        <f>'Raw I-O data'!AD24+'Raw I-O data'!AD59</f>
        <v>406.95225575527758</v>
      </c>
      <c r="AE24" s="35">
        <f>'Raw I-O data'!AE24+'Raw I-O data'!AE59</f>
        <v>1167.4946921892592</v>
      </c>
      <c r="AF24" s="35">
        <f>'Raw I-O data'!AF24+'Raw I-O data'!AF59</f>
        <v>1593.977094270628</v>
      </c>
      <c r="AG24" s="35">
        <f>'Raw I-O data'!AG24+'Raw I-O data'!AG59</f>
        <v>5076.8001776829487</v>
      </c>
      <c r="AH24" s="35">
        <f>'Raw I-O data'!AH24+'Raw I-O data'!AH59</f>
        <v>2580.6046759402102</v>
      </c>
      <c r="AI24" s="35">
        <f>'Raw I-O data'!AI24+'Raw I-O data'!AI59</f>
        <v>0</v>
      </c>
      <c r="AJ24" s="35">
        <f>'Raw I-O data'!AJ24+'Raw I-O data'!AJ59</f>
        <v>1153.9082669711941</v>
      </c>
      <c r="AK24" s="35">
        <f>'Raw I-O data'!AK24+'Raw I-O data'!AK59</f>
        <v>666.12087384750021</v>
      </c>
      <c r="AL24" s="35">
        <f>'Raw I-O data'!AL24+'Raw I-O data'!AL59</f>
        <v>298.85222734455442</v>
      </c>
      <c r="AM24" s="35">
        <f>'Raw I-O data'!AM24+'Raw I-O data'!AM59</f>
        <v>23.717796482585747</v>
      </c>
    </row>
    <row r="25" spans="1:39" x14ac:dyDescent="0.25">
      <c r="A25" s="16">
        <v>50</v>
      </c>
      <c r="B25" s="17" t="s">
        <v>41</v>
      </c>
      <c r="C25" s="18" t="s">
        <v>65</v>
      </c>
      <c r="D25" s="19" t="s">
        <v>84</v>
      </c>
      <c r="E25" s="35">
        <f>'Raw I-O data'!E25+'Raw I-O data'!E60</f>
        <v>336.5904855305568</v>
      </c>
      <c r="F25" s="35">
        <f>'Raw I-O data'!F25+'Raw I-O data'!F60</f>
        <v>31.342171957395774</v>
      </c>
      <c r="G25" s="35">
        <f>'Raw I-O data'!G25+'Raw I-O data'!G60</f>
        <v>600.50141781633783</v>
      </c>
      <c r="H25" s="35">
        <f>'Raw I-O data'!H25+'Raw I-O data'!H60</f>
        <v>270.14287425057074</v>
      </c>
      <c r="I25" s="35">
        <f>'Raw I-O data'!I25+'Raw I-O data'!I60</f>
        <v>32.726104137025509</v>
      </c>
      <c r="J25" s="35">
        <f>'Raw I-O data'!J25+'Raw I-O data'!J60</f>
        <v>36.879271092554404</v>
      </c>
      <c r="K25" s="35">
        <f>'Raw I-O data'!K25+'Raw I-O data'!K60</f>
        <v>68.863468100227678</v>
      </c>
      <c r="L25" s="35">
        <f>'Raw I-O data'!L25+'Raw I-O data'!L60</f>
        <v>900.6411610133548</v>
      </c>
      <c r="M25" s="35">
        <f>'Raw I-O data'!M25+'Raw I-O data'!M60</f>
        <v>337.95453281363228</v>
      </c>
      <c r="N25" s="35">
        <f>'Raw I-O data'!N25+'Raw I-O data'!N60</f>
        <v>126.0752780471428</v>
      </c>
      <c r="O25" s="35">
        <f>'Raw I-O data'!O25+'Raw I-O data'!O60</f>
        <v>110.41375324640258</v>
      </c>
      <c r="P25" s="35">
        <f>'Raw I-O data'!P25+'Raw I-O data'!P60</f>
        <v>542.73468904318361</v>
      </c>
      <c r="Q25" s="35">
        <f>'Raw I-O data'!Q25+'Raw I-O data'!Q60</f>
        <v>146.2553190663169</v>
      </c>
      <c r="R25" s="35">
        <f>'Raw I-O data'!R25+'Raw I-O data'!R60</f>
        <v>223.64937588588094</v>
      </c>
      <c r="S25" s="35">
        <f>'Raw I-O data'!S25+'Raw I-O data'!S60</f>
        <v>170.17915890062341</v>
      </c>
      <c r="T25" s="35">
        <f>'Raw I-O data'!T25+'Raw I-O data'!T60</f>
        <v>141.79666337327379</v>
      </c>
      <c r="U25" s="35">
        <f>'Raw I-O data'!U25+'Raw I-O data'!U60</f>
        <v>129.31639596752569</v>
      </c>
      <c r="V25" s="35">
        <f>'Raw I-O data'!V25+'Raw I-O data'!V60</f>
        <v>849.51852046589977</v>
      </c>
      <c r="W25" s="35">
        <f>'Raw I-O data'!W25+'Raw I-O data'!W60</f>
        <v>1.1439258386742879</v>
      </c>
      <c r="X25" s="35">
        <f>'Raw I-O data'!X25+'Raw I-O data'!X60</f>
        <v>8.8876116489724684</v>
      </c>
      <c r="Y25" s="35">
        <f>'Raw I-O data'!Y25+'Raw I-O data'!Y60</f>
        <v>14.512841733970875</v>
      </c>
      <c r="Z25" s="35">
        <f>'Raw I-O data'!Z25+'Raw I-O data'!Z60</f>
        <v>150.38113318599474</v>
      </c>
      <c r="AA25" s="35">
        <f>'Raw I-O data'!AA25+'Raw I-O data'!AA60</f>
        <v>451.76543507260925</v>
      </c>
      <c r="AB25" s="35">
        <f>'Raw I-O data'!AB25+'Raw I-O data'!AB60</f>
        <v>5.6320842242118943</v>
      </c>
      <c r="AC25" s="35">
        <f>'Raw I-O data'!AC25+'Raw I-O data'!AC60</f>
        <v>5.5752343272243712</v>
      </c>
      <c r="AD25" s="35">
        <f>'Raw I-O data'!AD25+'Raw I-O data'!AD60</f>
        <v>8.4863189951162994</v>
      </c>
      <c r="AE25" s="35">
        <f>'Raw I-O data'!AE25+'Raw I-O data'!AE60</f>
        <v>44.79401333449799</v>
      </c>
      <c r="AF25" s="35">
        <f>'Raw I-O data'!AF25+'Raw I-O data'!AF60</f>
        <v>31.064978517432611</v>
      </c>
      <c r="AG25" s="35">
        <f>'Raw I-O data'!AG25+'Raw I-O data'!AG60</f>
        <v>0.22508243620801488</v>
      </c>
      <c r="AH25" s="35">
        <f>'Raw I-O data'!AH25+'Raw I-O data'!AH60</f>
        <v>26.168784775394737</v>
      </c>
      <c r="AI25" s="35">
        <f>'Raw I-O data'!AI25+'Raw I-O data'!AI60</f>
        <v>0</v>
      </c>
      <c r="AJ25" s="35">
        <f>'Raw I-O data'!AJ25+'Raw I-O data'!AJ60</f>
        <v>6.3138927961028051</v>
      </c>
      <c r="AK25" s="35">
        <f>'Raw I-O data'!AK25+'Raw I-O data'!AK60</f>
        <v>52.719954572714926</v>
      </c>
      <c r="AL25" s="35">
        <f>'Raw I-O data'!AL25+'Raw I-O data'!AL60</f>
        <v>6.3922959645713195</v>
      </c>
      <c r="AM25" s="35">
        <f>'Raw I-O data'!AM25+'Raw I-O data'!AM60</f>
        <v>0.50731298623000054</v>
      </c>
    </row>
    <row r="26" spans="1:39" x14ac:dyDescent="0.25">
      <c r="A26" s="16">
        <v>51</v>
      </c>
      <c r="B26" s="17" t="s">
        <v>42</v>
      </c>
      <c r="C26" s="18" t="s">
        <v>65</v>
      </c>
      <c r="D26" s="19" t="s">
        <v>85</v>
      </c>
      <c r="E26" s="35">
        <f>'Raw I-O data'!E26+'Raw I-O data'!E61</f>
        <v>2618.9772869732556</v>
      </c>
      <c r="F26" s="35">
        <f>'Raw I-O data'!F26+'Raw I-O data'!F61</f>
        <v>245.56644379550059</v>
      </c>
      <c r="G26" s="35">
        <f>'Raw I-O data'!G26+'Raw I-O data'!G61</f>
        <v>4687.7678403945574</v>
      </c>
      <c r="H26" s="35">
        <f>'Raw I-O data'!H26+'Raw I-O data'!H61</f>
        <v>2102.8617604638275</v>
      </c>
      <c r="I26" s="35">
        <f>'Raw I-O data'!I26+'Raw I-O data'!I61</f>
        <v>255.40020602129974</v>
      </c>
      <c r="J26" s="35">
        <f>'Raw I-O data'!J26+'Raw I-O data'!J61</f>
        <v>286.59479509099845</v>
      </c>
      <c r="K26" s="35">
        <f>'Raw I-O data'!K26+'Raw I-O data'!K61</f>
        <v>538.95165603967757</v>
      </c>
      <c r="L26" s="35">
        <f>'Raw I-O data'!L26+'Raw I-O data'!L61</f>
        <v>8216.0318136645783</v>
      </c>
      <c r="M26" s="35">
        <f>'Raw I-O data'!M26+'Raw I-O data'!M61</f>
        <v>2663.7256069201426</v>
      </c>
      <c r="N26" s="35">
        <f>'Raw I-O data'!N26+'Raw I-O data'!N61</f>
        <v>984.29186450234636</v>
      </c>
      <c r="O26" s="35">
        <f>'Raw I-O data'!O26+'Raw I-O data'!O61</f>
        <v>867.84963527671118</v>
      </c>
      <c r="P26" s="35">
        <f>'Raw I-O data'!P26+'Raw I-O data'!P61</f>
        <v>4257.7739424525507</v>
      </c>
      <c r="Q26" s="35">
        <f>'Raw I-O data'!Q26+'Raw I-O data'!Q61</f>
        <v>1142.0697350618157</v>
      </c>
      <c r="R26" s="35">
        <f>'Raw I-O data'!R26+'Raw I-O data'!R61</f>
        <v>1745.7225101190277</v>
      </c>
      <c r="S26" s="35">
        <f>'Raw I-O data'!S26+'Raw I-O data'!S61</f>
        <v>1318.7084674731661</v>
      </c>
      <c r="T26" s="35">
        <f>'Raw I-O data'!T26+'Raw I-O data'!T61</f>
        <v>1137.4445374645366</v>
      </c>
      <c r="U26" s="35">
        <f>'Raw I-O data'!U26+'Raw I-O data'!U61</f>
        <v>1020.8107819820846</v>
      </c>
      <c r="V26" s="35">
        <f>'Raw I-O data'!V26+'Raw I-O data'!V61</f>
        <v>6652.6725703063485</v>
      </c>
      <c r="W26" s="35">
        <f>'Raw I-O data'!W26+'Raw I-O data'!W61</f>
        <v>8.9001979754191627</v>
      </c>
      <c r="X26" s="35">
        <f>'Raw I-O data'!X26+'Raw I-O data'!X61</f>
        <v>69.148924093999895</v>
      </c>
      <c r="Y26" s="35">
        <f>'Raw I-O data'!Y26+'Raw I-O data'!Y61</f>
        <v>112.91533643038233</v>
      </c>
      <c r="Z26" s="35">
        <f>'Raw I-O data'!Z26+'Raw I-O data'!Z61</f>
        <v>1177.0993722444068</v>
      </c>
      <c r="AA26" s="35">
        <f>'Raw I-O data'!AA26+'Raw I-O data'!AA61</f>
        <v>3501.5592620749471</v>
      </c>
      <c r="AB26" s="35">
        <f>'Raw I-O data'!AB26+'Raw I-O data'!AB61</f>
        <v>43.862762234700419</v>
      </c>
      <c r="AC26" s="35">
        <f>'Raw I-O data'!AC26+'Raw I-O data'!AC61</f>
        <v>43.918365493192049</v>
      </c>
      <c r="AD26" s="35">
        <f>'Raw I-O data'!AD26+'Raw I-O data'!AD61</f>
        <v>65.82528916493699</v>
      </c>
      <c r="AE26" s="35">
        <f>'Raw I-O data'!AE26+'Raw I-O data'!AE61</f>
        <v>350.1202675153919</v>
      </c>
      <c r="AF26" s="35">
        <f>'Raw I-O data'!AF26+'Raw I-O data'!AF61</f>
        <v>241.49172619913458</v>
      </c>
      <c r="AG26" s="35">
        <f>'Raw I-O data'!AG26+'Raw I-O data'!AG61</f>
        <v>1.6285124218129068</v>
      </c>
      <c r="AH26" s="35">
        <f>'Raw I-O data'!AH26+'Raw I-O data'!AH61</f>
        <v>203.61103818253378</v>
      </c>
      <c r="AI26" s="35">
        <f>'Raw I-O data'!AI26+'Raw I-O data'!AI61</f>
        <v>0</v>
      </c>
      <c r="AJ26" s="35">
        <f>'Raw I-O data'!AJ26+'Raw I-O data'!AJ61</f>
        <v>49.366181248961837</v>
      </c>
      <c r="AK26" s="35">
        <f>'Raw I-O data'!AK26+'Raw I-O data'!AK61</f>
        <v>412.73058009356396</v>
      </c>
      <c r="AL26" s="35">
        <f>'Raw I-O data'!AL26+'Raw I-O data'!AL61</f>
        <v>48.934015934727327</v>
      </c>
      <c r="AM26" s="35">
        <f>'Raw I-O data'!AM26+'Raw I-O data'!AM61</f>
        <v>3.8835462664134854</v>
      </c>
    </row>
    <row r="27" spans="1:39" x14ac:dyDescent="0.25">
      <c r="A27" s="16">
        <v>52</v>
      </c>
      <c r="B27" s="17" t="s">
        <v>43</v>
      </c>
      <c r="C27" s="18" t="s">
        <v>65</v>
      </c>
      <c r="D27" s="19" t="s">
        <v>86</v>
      </c>
      <c r="E27" s="35">
        <f>'Raw I-O data'!E27+'Raw I-O data'!E62</f>
        <v>4267.8905620994174</v>
      </c>
      <c r="F27" s="35">
        <f>'Raw I-O data'!F27+'Raw I-O data'!F62</f>
        <v>393.27033882094486</v>
      </c>
      <c r="G27" s="35">
        <f>'Raw I-O data'!G27+'Raw I-O data'!G62</f>
        <v>7619.5506112157955</v>
      </c>
      <c r="H27" s="35">
        <f>'Raw I-O data'!H27+'Raw I-O data'!H62</f>
        <v>3406.6728309615009</v>
      </c>
      <c r="I27" s="35">
        <f>'Raw I-O data'!I27+'Raw I-O data'!I62</f>
        <v>414.83844798161419</v>
      </c>
      <c r="J27" s="35">
        <f>'Raw I-O data'!J27+'Raw I-O data'!J62</f>
        <v>466.33936210370331</v>
      </c>
      <c r="K27" s="35">
        <f>'Raw I-O data'!K27+'Raw I-O data'!K62</f>
        <v>875.00780864933199</v>
      </c>
      <c r="L27" s="35">
        <f>'Raw I-O data'!L27+'Raw I-O data'!L62</f>
        <v>11433.767903389618</v>
      </c>
      <c r="M27" s="35">
        <f>'Raw I-O data'!M27+'Raw I-O data'!M62</f>
        <v>4289.254183525577</v>
      </c>
      <c r="N27" s="35">
        <f>'Raw I-O data'!N27+'Raw I-O data'!N62</f>
        <v>1597.2033492238895</v>
      </c>
      <c r="O27" s="35">
        <f>'Raw I-O data'!O27+'Raw I-O data'!O62</f>
        <v>1399.2545175290386</v>
      </c>
      <c r="P27" s="35">
        <f>'Raw I-O data'!P27+'Raw I-O data'!P62</f>
        <v>6903.5042995203821</v>
      </c>
      <c r="Q27" s="35">
        <f>'Raw I-O data'!Q27+'Raw I-O data'!Q62</f>
        <v>1847.1751529979024</v>
      </c>
      <c r="R27" s="35">
        <f>'Raw I-O data'!R27+'Raw I-O data'!R62</f>
        <v>2833.5706442192336</v>
      </c>
      <c r="S27" s="35">
        <f>'Raw I-O data'!S27+'Raw I-O data'!S62</f>
        <v>2124.7862695035587</v>
      </c>
      <c r="T27" s="35">
        <f>'Raw I-O data'!T27+'Raw I-O data'!T62</f>
        <v>1772.8191089035749</v>
      </c>
      <c r="U27" s="35">
        <f>'Raw I-O data'!U27+'Raw I-O data'!U62</f>
        <v>1637.4691053259285</v>
      </c>
      <c r="V27" s="35">
        <f>'Raw I-O data'!V27+'Raw I-O data'!V62</f>
        <v>10798.69396339971</v>
      </c>
      <c r="W27" s="35">
        <f>'Raw I-O data'!W27+'Raw I-O data'!W62</f>
        <v>14.326899629293592</v>
      </c>
      <c r="X27" s="35">
        <f>'Raw I-O data'!X27+'Raw I-O data'!X62</f>
        <v>111.31091321034599</v>
      </c>
      <c r="Y27" s="35">
        <f>'Raw I-O data'!Y27+'Raw I-O data'!Y62</f>
        <v>181.76291744971306</v>
      </c>
      <c r="Z27" s="35">
        <f>'Raw I-O data'!Z27+'Raw I-O data'!Z62</f>
        <v>1911.290430204943</v>
      </c>
      <c r="AA27" s="35">
        <f>'Raw I-O data'!AA27+'Raw I-O data'!AA62</f>
        <v>5687.4088120278093</v>
      </c>
      <c r="AB27" s="35">
        <f>'Raw I-O data'!AB27+'Raw I-O data'!AB62</f>
        <v>71.316533049377753</v>
      </c>
      <c r="AC27" s="35">
        <f>'Raw I-O data'!AC27+'Raw I-O data'!AC62</f>
        <v>70.38804062911656</v>
      </c>
      <c r="AD27" s="35">
        <f>'Raw I-O data'!AD27+'Raw I-O data'!AD62</f>
        <v>107.03531631310753</v>
      </c>
      <c r="AE27" s="35">
        <f>'Raw I-O data'!AE27+'Raw I-O data'!AE62</f>
        <v>569.09569223426877</v>
      </c>
      <c r="AF27" s="35">
        <f>'Raw I-O data'!AF27+'Raw I-O data'!AF62</f>
        <v>395.60070876475493</v>
      </c>
      <c r="AG27" s="35">
        <f>'Raw I-O data'!AG27+'Raw I-O data'!AG62</f>
        <v>2.5973701764190062</v>
      </c>
      <c r="AH27" s="35">
        <f>'Raw I-O data'!AH27+'Raw I-O data'!AH62</f>
        <v>310.43475174525508</v>
      </c>
      <c r="AI27" s="35">
        <f>'Raw I-O data'!AI27+'Raw I-O data'!AI62</f>
        <v>0</v>
      </c>
      <c r="AJ27" s="35">
        <f>'Raw I-O data'!AJ27+'Raw I-O data'!AJ62</f>
        <v>81.325398329549586</v>
      </c>
      <c r="AK27" s="35">
        <f>'Raw I-O data'!AK27+'Raw I-O data'!AK62</f>
        <v>671.45616718236852</v>
      </c>
      <c r="AL27" s="35">
        <f>'Raw I-O data'!AL27+'Raw I-O data'!AL62</f>
        <v>68.569712718497897</v>
      </c>
      <c r="AM27" s="35">
        <f>'Raw I-O data'!AM27+'Raw I-O data'!AM62</f>
        <v>5.4418982837486087</v>
      </c>
    </row>
    <row r="28" spans="1:39" x14ac:dyDescent="0.25">
      <c r="A28" s="16" t="s">
        <v>14</v>
      </c>
      <c r="B28" s="17" t="s">
        <v>44</v>
      </c>
      <c r="C28" s="18" t="s">
        <v>65</v>
      </c>
      <c r="D28" s="19" t="s">
        <v>87</v>
      </c>
      <c r="E28" s="35">
        <f>'Raw I-O data'!E28+'Raw I-O data'!E63</f>
        <v>22.176706479843212</v>
      </c>
      <c r="F28" s="35">
        <f>'Raw I-O data'!F28+'Raw I-O data'!F63</f>
        <v>18.335905654671844</v>
      </c>
      <c r="G28" s="35">
        <f>'Raw I-O data'!G28+'Raw I-O data'!G63</f>
        <v>5.7194692459119443</v>
      </c>
      <c r="H28" s="35">
        <f>'Raw I-O data'!H28+'Raw I-O data'!H63</f>
        <v>8.6575172745832685</v>
      </c>
      <c r="I28" s="35">
        <f>'Raw I-O data'!I28+'Raw I-O data'!I63</f>
        <v>1.541677310257695E-2</v>
      </c>
      <c r="J28" s="35">
        <f>'Raw I-O data'!J28+'Raw I-O data'!J63</f>
        <v>3.2883089121401726E-2</v>
      </c>
      <c r="K28" s="35">
        <f>'Raw I-O data'!K28+'Raw I-O data'!K63</f>
        <v>3.6069966139360712E-2</v>
      </c>
      <c r="L28" s="35">
        <f>'Raw I-O data'!L28+'Raw I-O data'!L63</f>
        <v>4.075171243845091E-2</v>
      </c>
      <c r="M28" s="35">
        <f>'Raw I-O data'!M28+'Raw I-O data'!M63</f>
        <v>0.32087106406684718</v>
      </c>
      <c r="N28" s="35">
        <f>'Raw I-O data'!N28+'Raw I-O data'!N63</f>
        <v>3.0976158611635343E-2</v>
      </c>
      <c r="O28" s="35">
        <f>'Raw I-O data'!O28+'Raw I-O data'!O63</f>
        <v>5.6260940645499968E-2</v>
      </c>
      <c r="P28" s="35">
        <f>'Raw I-O data'!P28+'Raw I-O data'!P63</f>
        <v>7.991620527355156E-2</v>
      </c>
      <c r="Q28" s="35">
        <f>'Raw I-O data'!Q28+'Raw I-O data'!Q63</f>
        <v>0.1546615182329629</v>
      </c>
      <c r="R28" s="35">
        <f>'Raw I-O data'!R28+'Raw I-O data'!R63</f>
        <v>0.14743621106491489</v>
      </c>
      <c r="S28" s="35">
        <f>'Raw I-O data'!S28+'Raw I-O data'!S63</f>
        <v>0.2922715424923723</v>
      </c>
      <c r="T28" s="35">
        <f>'Raw I-O data'!T28+'Raw I-O data'!T63</f>
        <v>0.39667560347861258</v>
      </c>
      <c r="U28" s="35">
        <f>'Raw I-O data'!U28+'Raw I-O data'!U63</f>
        <v>57.765454009716535</v>
      </c>
      <c r="V28" s="35">
        <f>'Raw I-O data'!V28+'Raw I-O data'!V63</f>
        <v>3.1631142885818289</v>
      </c>
      <c r="W28" s="35">
        <f>'Raw I-O data'!W28+'Raw I-O data'!W63</f>
        <v>21.233287346824515</v>
      </c>
      <c r="X28" s="35">
        <f>'Raw I-O data'!X28+'Raw I-O data'!X63</f>
        <v>164.96924855213405</v>
      </c>
      <c r="Y28" s="35">
        <f>'Raw I-O data'!Y28+'Raw I-O data'!Y63</f>
        <v>269.38318701992023</v>
      </c>
      <c r="Z28" s="35">
        <f>'Raw I-O data'!Z28+'Raw I-O data'!Z63</f>
        <v>424.37037341512377</v>
      </c>
      <c r="AA28" s="35">
        <f>'Raw I-O data'!AA28+'Raw I-O data'!AA63</f>
        <v>3020.2642607632506</v>
      </c>
      <c r="AB28" s="35">
        <f>'Raw I-O data'!AB28+'Raw I-O data'!AB63</f>
        <v>31.023353139274224</v>
      </c>
      <c r="AC28" s="35">
        <f>'Raw I-O data'!AC28+'Raw I-O data'!AC63</f>
        <v>32.048856937366509</v>
      </c>
      <c r="AD28" s="35">
        <f>'Raw I-O data'!AD28+'Raw I-O data'!AD63</f>
        <v>177.60214634157251</v>
      </c>
      <c r="AE28" s="35">
        <f>'Raw I-O data'!AE28+'Raw I-O data'!AE63</f>
        <v>141.16270193527873</v>
      </c>
      <c r="AF28" s="35">
        <f>'Raw I-O data'!AF28+'Raw I-O data'!AF63</f>
        <v>1182.4182768352325</v>
      </c>
      <c r="AG28" s="35">
        <f>'Raw I-O data'!AG28+'Raw I-O data'!AG63</f>
        <v>60.41686455470186</v>
      </c>
      <c r="AH28" s="35">
        <f>'Raw I-O data'!AH28+'Raw I-O data'!AH63</f>
        <v>1778.7037715356626</v>
      </c>
      <c r="AI28" s="35">
        <f>'Raw I-O data'!AI28+'Raw I-O data'!AI63</f>
        <v>0</v>
      </c>
      <c r="AJ28" s="35">
        <f>'Raw I-O data'!AJ28+'Raw I-O data'!AJ63</f>
        <v>721.32429949769869</v>
      </c>
      <c r="AK28" s="35">
        <f>'Raw I-O data'!AK28+'Raw I-O data'!AK63</f>
        <v>983.47687255391202</v>
      </c>
      <c r="AL28" s="35">
        <f>'Raw I-O data'!AL28+'Raw I-O data'!AL63</f>
        <v>24.786284737444632</v>
      </c>
      <c r="AM28" s="35">
        <f>'Raw I-O data'!AM28+'Raw I-O data'!AM63</f>
        <v>1.967097591184777</v>
      </c>
    </row>
    <row r="29" spans="1:39" x14ac:dyDescent="0.25">
      <c r="A29" s="16">
        <v>60</v>
      </c>
      <c r="B29" s="17" t="s">
        <v>45</v>
      </c>
      <c r="C29" s="18" t="s">
        <v>65</v>
      </c>
      <c r="D29" s="19" t="s">
        <v>88</v>
      </c>
      <c r="E29" s="35">
        <f>'Raw I-O data'!E29+'Raw I-O data'!E64</f>
        <v>6454.3608255016734</v>
      </c>
      <c r="F29" s="35">
        <f>'Raw I-O data'!F29+'Raw I-O data'!F64</f>
        <v>768.58021624405774</v>
      </c>
      <c r="G29" s="35">
        <f>'Raw I-O data'!G29+'Raw I-O data'!G64</f>
        <v>10107.688528148641</v>
      </c>
      <c r="H29" s="35">
        <f>'Raw I-O data'!H29+'Raw I-O data'!H64</f>
        <v>6114.5398970540455</v>
      </c>
      <c r="I29" s="35">
        <f>'Raw I-O data'!I29+'Raw I-O data'!I64</f>
        <v>599.96095138848534</v>
      </c>
      <c r="J29" s="35">
        <f>'Raw I-O data'!J29+'Raw I-O data'!J64</f>
        <v>724.82342934498115</v>
      </c>
      <c r="K29" s="35">
        <f>'Raw I-O data'!K29+'Raw I-O data'!K64</f>
        <v>1501.6640454554333</v>
      </c>
      <c r="L29" s="35">
        <f>'Raw I-O data'!L29+'Raw I-O data'!L64</f>
        <v>13883.323401210117</v>
      </c>
      <c r="M29" s="35">
        <f>'Raw I-O data'!M29+'Raw I-O data'!M64</f>
        <v>5731.9073429546979</v>
      </c>
      <c r="N29" s="35">
        <f>'Raw I-O data'!N29+'Raw I-O data'!N64</f>
        <v>2092.7766777029706</v>
      </c>
      <c r="O29" s="35">
        <f>'Raw I-O data'!O29+'Raw I-O data'!O64</f>
        <v>2310.9786578640119</v>
      </c>
      <c r="P29" s="35">
        <f>'Raw I-O data'!P29+'Raw I-O data'!P64</f>
        <v>9898.9205748934874</v>
      </c>
      <c r="Q29" s="35">
        <f>'Raw I-O data'!Q29+'Raw I-O data'!Q64</f>
        <v>2248.5281953789704</v>
      </c>
      <c r="R29" s="35">
        <f>'Raw I-O data'!R29+'Raw I-O data'!R64</f>
        <v>3425.1394893548609</v>
      </c>
      <c r="S29" s="35">
        <f>'Raw I-O data'!S29+'Raw I-O data'!S64</f>
        <v>2753.974738147605</v>
      </c>
      <c r="T29" s="35">
        <f>'Raw I-O data'!T29+'Raw I-O data'!T64</f>
        <v>2959.0962215208742</v>
      </c>
      <c r="U29" s="35">
        <f>'Raw I-O data'!U29+'Raw I-O data'!U64</f>
        <v>2741.8839826482194</v>
      </c>
      <c r="V29" s="35">
        <f>'Raw I-O data'!V29+'Raw I-O data'!V64</f>
        <v>17079.953716495533</v>
      </c>
      <c r="W29" s="35">
        <f>'Raw I-O data'!W29+'Raw I-O data'!W64</f>
        <v>120.43359100210974</v>
      </c>
      <c r="X29" s="35">
        <f>'Raw I-O data'!X29+'Raw I-O data'!X64</f>
        <v>935.6924159487487</v>
      </c>
      <c r="Y29" s="35">
        <f>'Raw I-O data'!Y29+'Raw I-O data'!Y64</f>
        <v>1527.9201943216437</v>
      </c>
      <c r="Z29" s="35">
        <f>'Raw I-O data'!Z29+'Raw I-O data'!Z64</f>
        <v>2461.0903136998431</v>
      </c>
      <c r="AA29" s="35">
        <f>'Raw I-O data'!AA29+'Raw I-O data'!AA64</f>
        <v>7069.8471832558134</v>
      </c>
      <c r="AB29" s="35">
        <f>'Raw I-O data'!AB29+'Raw I-O data'!AB64</f>
        <v>132.41077014371774</v>
      </c>
      <c r="AC29" s="35">
        <f>'Raw I-O data'!AC29+'Raw I-O data'!AC64</f>
        <v>140.18269547012713</v>
      </c>
      <c r="AD29" s="35">
        <f>'Raw I-O data'!AD29+'Raw I-O data'!AD64</f>
        <v>757.15058670071448</v>
      </c>
      <c r="AE29" s="35">
        <f>'Raw I-O data'!AE29+'Raw I-O data'!AE64</f>
        <v>774.10931671162746</v>
      </c>
      <c r="AF29" s="35">
        <f>'Raw I-O data'!AF29+'Raw I-O data'!AF64</f>
        <v>1191.0166689907842</v>
      </c>
      <c r="AG29" s="35">
        <f>'Raw I-O data'!AG29+'Raw I-O data'!AG64</f>
        <v>3.4782976242739516</v>
      </c>
      <c r="AH29" s="35">
        <f>'Raw I-O data'!AH29+'Raw I-O data'!AH64</f>
        <v>481.81049316767678</v>
      </c>
      <c r="AI29" s="35">
        <f>'Raw I-O data'!AI29+'Raw I-O data'!AI64</f>
        <v>0</v>
      </c>
      <c r="AJ29" s="35">
        <f>'Raw I-O data'!AJ29+'Raw I-O data'!AJ64</f>
        <v>779.65828474686032</v>
      </c>
      <c r="AK29" s="35">
        <f>'Raw I-O data'!AK29+'Raw I-O data'!AK64</f>
        <v>912.11642793951967</v>
      </c>
      <c r="AL29" s="35">
        <f>'Raw I-O data'!AL29+'Raw I-O data'!AL64</f>
        <v>136.55329985915083</v>
      </c>
      <c r="AM29" s="35">
        <f>'Raw I-O data'!AM29+'Raw I-O data'!AM64</f>
        <v>10.837288296540827</v>
      </c>
    </row>
    <row r="30" spans="1:39" x14ac:dyDescent="0.25">
      <c r="A30" s="16">
        <v>61</v>
      </c>
      <c r="B30" s="17" t="s">
        <v>46</v>
      </c>
      <c r="C30" s="18" t="s">
        <v>65</v>
      </c>
      <c r="D30" s="19" t="s">
        <v>89</v>
      </c>
      <c r="E30" s="35">
        <f>'Raw I-O data'!E30+'Raw I-O data'!E65</f>
        <v>118.3379255832064</v>
      </c>
      <c r="F30" s="35">
        <f>'Raw I-O data'!F30+'Raw I-O data'!F65</f>
        <v>8.6572795407421985</v>
      </c>
      <c r="G30" s="35">
        <f>'Raw I-O data'!G30+'Raw I-O data'!G65</f>
        <v>229.01190520308222</v>
      </c>
      <c r="H30" s="35">
        <f>'Raw I-O data'!H30+'Raw I-O data'!H65</f>
        <v>60.616985474282487</v>
      </c>
      <c r="I30" s="35">
        <f>'Raw I-O data'!I30+'Raw I-O data'!I65</f>
        <v>7.4159526255669972</v>
      </c>
      <c r="J30" s="35">
        <f>'Raw I-O data'!J30+'Raw I-O data'!J65</f>
        <v>20.340588172929063</v>
      </c>
      <c r="K30" s="35">
        <f>'Raw I-O data'!K30+'Raw I-O data'!K65</f>
        <v>20.349209132424146</v>
      </c>
      <c r="L30" s="35">
        <f>'Raw I-O data'!L30+'Raw I-O data'!L65</f>
        <v>222.44949582046158</v>
      </c>
      <c r="M30" s="35">
        <f>'Raw I-O data'!M30+'Raw I-O data'!M65</f>
        <v>93.414032503330802</v>
      </c>
      <c r="N30" s="35">
        <f>'Raw I-O data'!N30+'Raw I-O data'!N65</f>
        <v>28.640913789341688</v>
      </c>
      <c r="O30" s="35">
        <f>'Raw I-O data'!O30+'Raw I-O data'!O65</f>
        <v>47.649218470684758</v>
      </c>
      <c r="P30" s="35">
        <f>'Raw I-O data'!P30+'Raw I-O data'!P65</f>
        <v>190.46320427569259</v>
      </c>
      <c r="Q30" s="35">
        <f>'Raw I-O data'!Q30+'Raw I-O data'!Q65</f>
        <v>33.029924641377995</v>
      </c>
      <c r="R30" s="35">
        <f>'Raw I-O data'!R30+'Raw I-O data'!R65</f>
        <v>49.837092788975411</v>
      </c>
      <c r="S30" s="35">
        <f>'Raw I-O data'!S30+'Raw I-O data'!S65</f>
        <v>37.638200271840667</v>
      </c>
      <c r="T30" s="35">
        <f>'Raw I-O data'!T30+'Raw I-O data'!T65</f>
        <v>48.870318902282399</v>
      </c>
      <c r="U30" s="35">
        <f>'Raw I-O data'!U30+'Raw I-O data'!U65</f>
        <v>74.167098528136549</v>
      </c>
      <c r="V30" s="35">
        <f>'Raw I-O data'!V30+'Raw I-O data'!V65</f>
        <v>250.35527366480352</v>
      </c>
      <c r="W30" s="35">
        <f>'Raw I-O data'!W30+'Raw I-O data'!W65</f>
        <v>0.41014534052763757</v>
      </c>
      <c r="X30" s="35">
        <f>'Raw I-O data'!X30+'Raw I-O data'!X65</f>
        <v>3.186536185890855</v>
      </c>
      <c r="Y30" s="35">
        <f>'Raw I-O data'!Y30+'Raw I-O data'!Y65</f>
        <v>5.2033937038910469</v>
      </c>
      <c r="Z30" s="35">
        <f>'Raw I-O data'!Z30+'Raw I-O data'!Z65</f>
        <v>58.09443195668441</v>
      </c>
      <c r="AA30" s="35">
        <f>'Raw I-O data'!AA30+'Raw I-O data'!AA65</f>
        <v>220.15514414535369</v>
      </c>
      <c r="AB30" s="35">
        <f>'Raw I-O data'!AB30+'Raw I-O data'!AB65</f>
        <v>1.4317227266424115</v>
      </c>
      <c r="AC30" s="35">
        <f>'Raw I-O data'!AC30+'Raw I-O data'!AC65</f>
        <v>2.0506367230278615</v>
      </c>
      <c r="AD30" s="35">
        <f>'Raw I-O data'!AD30+'Raw I-O data'!AD65</f>
        <v>2.226956973640223</v>
      </c>
      <c r="AE30" s="35">
        <f>'Raw I-O data'!AE30+'Raw I-O data'!AE65</f>
        <v>10.682752426053822</v>
      </c>
      <c r="AF30" s="35">
        <f>'Raw I-O data'!AF30+'Raw I-O data'!AF65</f>
        <v>9.5473006513067116</v>
      </c>
      <c r="AG30" s="35">
        <f>'Raw I-O data'!AG30+'Raw I-O data'!AG65</f>
        <v>4.3334926266957882E-2</v>
      </c>
      <c r="AH30" s="35">
        <f>'Raw I-O data'!AH30+'Raw I-O data'!AH65</f>
        <v>5.5423598181399258</v>
      </c>
      <c r="AI30" s="35">
        <f>'Raw I-O data'!AI30+'Raw I-O data'!AI65</f>
        <v>0</v>
      </c>
      <c r="AJ30" s="35">
        <f>'Raw I-O data'!AJ30+'Raw I-O data'!AJ65</f>
        <v>1.7641152936081292</v>
      </c>
      <c r="AK30" s="35">
        <f>'Raw I-O data'!AK30+'Raw I-O data'!AK65</f>
        <v>11.928681633974508</v>
      </c>
      <c r="AL30" s="35">
        <f>'Raw I-O data'!AL30+'Raw I-O data'!AL65</f>
        <v>1.3669929811178967</v>
      </c>
      <c r="AM30" s="35">
        <f>'Raw I-O data'!AM30+'Raw I-O data'!AM65</f>
        <v>0.10848812961045685</v>
      </c>
    </row>
    <row r="31" spans="1:39" x14ac:dyDescent="0.25">
      <c r="A31" s="16">
        <v>62</v>
      </c>
      <c r="B31" s="17" t="s">
        <v>47</v>
      </c>
      <c r="C31" s="18" t="s">
        <v>65</v>
      </c>
      <c r="D31" s="19" t="s">
        <v>90</v>
      </c>
      <c r="E31" s="35">
        <f>'Raw I-O data'!E31+'Raw I-O data'!E66</f>
        <v>116.90916775463637</v>
      </c>
      <c r="F31" s="35">
        <f>'Raw I-O data'!F31+'Raw I-O data'!F66</f>
        <v>9.4312019447422557</v>
      </c>
      <c r="G31" s="35">
        <f>'Raw I-O data'!G31+'Raw I-O data'!G66</f>
        <v>163.93830332736727</v>
      </c>
      <c r="H31" s="35">
        <f>'Raw I-O data'!H31+'Raw I-O data'!H66</f>
        <v>90.591934123249501</v>
      </c>
      <c r="I31" s="35">
        <f>'Raw I-O data'!I31+'Raw I-O data'!I66</f>
        <v>32.892195303209718</v>
      </c>
      <c r="J31" s="35">
        <f>'Raw I-O data'!J31+'Raw I-O data'!J66</f>
        <v>8.8556820962685983</v>
      </c>
      <c r="K31" s="35">
        <f>'Raw I-O data'!K31+'Raw I-O data'!K66</f>
        <v>46.72088647601597</v>
      </c>
      <c r="L31" s="35">
        <f>'Raw I-O data'!L31+'Raw I-O data'!L66</f>
        <v>216.79400069433558</v>
      </c>
      <c r="M31" s="35">
        <f>'Raw I-O data'!M31+'Raw I-O data'!M66</f>
        <v>119.81703248824941</v>
      </c>
      <c r="N31" s="35">
        <f>'Raw I-O data'!N31+'Raw I-O data'!N66</f>
        <v>30.467533259678657</v>
      </c>
      <c r="O31" s="35">
        <f>'Raw I-O data'!O31+'Raw I-O data'!O66</f>
        <v>26.920434033082429</v>
      </c>
      <c r="P31" s="35">
        <f>'Raw I-O data'!P31+'Raw I-O data'!P66</f>
        <v>127.69141662651121</v>
      </c>
      <c r="Q31" s="35">
        <f>'Raw I-O data'!Q31+'Raw I-O data'!Q66</f>
        <v>46.438599503002145</v>
      </c>
      <c r="R31" s="35">
        <f>'Raw I-O data'!R31+'Raw I-O data'!R66</f>
        <v>67.992923960171311</v>
      </c>
      <c r="S31" s="35">
        <f>'Raw I-O data'!S31+'Raw I-O data'!S66</f>
        <v>65.227769617802466</v>
      </c>
      <c r="T31" s="35">
        <f>'Raw I-O data'!T31+'Raw I-O data'!T66</f>
        <v>74.150181609808072</v>
      </c>
      <c r="U31" s="35">
        <f>'Raw I-O data'!U31+'Raw I-O data'!U66</f>
        <v>37.054224015261816</v>
      </c>
      <c r="V31" s="35">
        <f>'Raw I-O data'!V31+'Raw I-O data'!V66</f>
        <v>223.72925344158281</v>
      </c>
      <c r="W31" s="35">
        <f>'Raw I-O data'!W31+'Raw I-O data'!W66</f>
        <v>1.5250110421507861</v>
      </c>
      <c r="X31" s="35">
        <f>'Raw I-O data'!X31+'Raw I-O data'!X66</f>
        <v>11.84834496475515</v>
      </c>
      <c r="Y31" s="35">
        <f>'Raw I-O data'!Y31+'Raw I-O data'!Y66</f>
        <v>19.347510285216394</v>
      </c>
      <c r="Z31" s="35">
        <f>'Raw I-O data'!Z31+'Raw I-O data'!Z66</f>
        <v>56.278407787583433</v>
      </c>
      <c r="AA31" s="35">
        <f>'Raw I-O data'!AA31+'Raw I-O data'!AA66</f>
        <v>159.20558305631411</v>
      </c>
      <c r="AB31" s="35">
        <f>'Raw I-O data'!AB31+'Raw I-O data'!AB66</f>
        <v>1.4034553168881405</v>
      </c>
      <c r="AC31" s="35">
        <f>'Raw I-O data'!AC31+'Raw I-O data'!AC66</f>
        <v>1.6538375484005743</v>
      </c>
      <c r="AD31" s="35">
        <f>'Raw I-O data'!AD31+'Raw I-O data'!AD66</f>
        <v>11.561178417803998</v>
      </c>
      <c r="AE31" s="35">
        <f>'Raw I-O data'!AE31+'Raw I-O data'!AE66</f>
        <v>17.352447887667871</v>
      </c>
      <c r="AF31" s="35">
        <f>'Raw I-O data'!AF31+'Raw I-O data'!AF66</f>
        <v>40.460299728277484</v>
      </c>
      <c r="AG31" s="35">
        <f>'Raw I-O data'!AG31+'Raw I-O data'!AG66</f>
        <v>0.16754679912295542</v>
      </c>
      <c r="AH31" s="35">
        <f>'Raw I-O data'!AH31+'Raw I-O data'!AH66</f>
        <v>56.321540137885819</v>
      </c>
      <c r="AI31" s="35">
        <f>'Raw I-O data'!AI31+'Raw I-O data'!AI66</f>
        <v>0</v>
      </c>
      <c r="AJ31" s="35">
        <f>'Raw I-O data'!AJ31+'Raw I-O data'!AJ66</f>
        <v>2.9490689612081491</v>
      </c>
      <c r="AK31" s="35">
        <f>'Raw I-O data'!AK31+'Raw I-O data'!AK66</f>
        <v>65.642530101057019</v>
      </c>
      <c r="AL31" s="35">
        <f>'Raw I-O data'!AL31+'Raw I-O data'!AL66</f>
        <v>3.1504510714512457</v>
      </c>
      <c r="AM31" s="35">
        <f>'Raw I-O data'!AM31+'Raw I-O data'!AM66</f>
        <v>0.25003007211475364</v>
      </c>
    </row>
    <row r="32" spans="1:39" x14ac:dyDescent="0.25">
      <c r="A32" s="16">
        <v>63</v>
      </c>
      <c r="B32" s="17" t="s">
        <v>48</v>
      </c>
      <c r="C32" s="18" t="s">
        <v>65</v>
      </c>
      <c r="D32" s="19" t="s">
        <v>91</v>
      </c>
      <c r="E32" s="35">
        <f>'Raw I-O data'!E32+'Raw I-O data'!E67</f>
        <v>247.32953794350252</v>
      </c>
      <c r="F32" s="35">
        <f>'Raw I-O data'!F32+'Raw I-O data'!F67</f>
        <v>23.161397663857851</v>
      </c>
      <c r="G32" s="35">
        <f>'Raw I-O data'!G32+'Raw I-O data'!G67</f>
        <v>430.14451275017115</v>
      </c>
      <c r="H32" s="35">
        <f>'Raw I-O data'!H32+'Raw I-O data'!H67</f>
        <v>200.10281745695576</v>
      </c>
      <c r="I32" s="35">
        <f>'Raw I-O data'!I32+'Raw I-O data'!I67</f>
        <v>23.470102491243903</v>
      </c>
      <c r="J32" s="35">
        <f>'Raw I-O data'!J32+'Raw I-O data'!J67</f>
        <v>26.931366012255356</v>
      </c>
      <c r="K32" s="35">
        <f>'Raw I-O data'!K32+'Raw I-O data'!K67</f>
        <v>52.075030131097833</v>
      </c>
      <c r="L32" s="35">
        <f>'Raw I-O data'!L32+'Raw I-O data'!L67</f>
        <v>667.60527859095146</v>
      </c>
      <c r="M32" s="35">
        <f>'Raw I-O data'!M32+'Raw I-O data'!M67</f>
        <v>249.78938419093254</v>
      </c>
      <c r="N32" s="35">
        <f>'Raw I-O data'!N32+'Raw I-O data'!N67</f>
        <v>93.372343862870309</v>
      </c>
      <c r="O32" s="35">
        <f>'Raw I-O data'!O32+'Raw I-O data'!O67</f>
        <v>81.050980603089997</v>
      </c>
      <c r="P32" s="35">
        <f>'Raw I-O data'!P32+'Raw I-O data'!P67</f>
        <v>392.722549137329</v>
      </c>
      <c r="Q32" s="35">
        <f>'Raw I-O data'!Q32+'Raw I-O data'!Q67</f>
        <v>107.22727197712281</v>
      </c>
      <c r="R32" s="35">
        <f>'Raw I-O data'!R32+'Raw I-O data'!R67</f>
        <v>165.26993612931798</v>
      </c>
      <c r="S32" s="35">
        <f>'Raw I-O data'!S32+'Raw I-O data'!S67</f>
        <v>122.48429878083761</v>
      </c>
      <c r="T32" s="35">
        <f>'Raw I-O data'!T32+'Raw I-O data'!T67</f>
        <v>98.057719969978379</v>
      </c>
      <c r="U32" s="35">
        <f>'Raw I-O data'!U32+'Raw I-O data'!U67</f>
        <v>92.83665520338711</v>
      </c>
      <c r="V32" s="35">
        <f>'Raw I-O data'!V32+'Raw I-O data'!V67</f>
        <v>623.42310070907615</v>
      </c>
      <c r="W32" s="35">
        <f>'Raw I-O data'!W32+'Raw I-O data'!W67</f>
        <v>195.76861110688134</v>
      </c>
      <c r="X32" s="35">
        <f>'Raw I-O data'!X32+'Raw I-O data'!X67</f>
        <v>1520.9975063412355</v>
      </c>
      <c r="Y32" s="35">
        <f>'Raw I-O data'!Y32+'Raw I-O data'!Y67</f>
        <v>2483.682202785229</v>
      </c>
      <c r="Z32" s="35">
        <f>'Raw I-O data'!Z32+'Raw I-O data'!Z67</f>
        <v>131.85648387605005</v>
      </c>
      <c r="AA32" s="35">
        <f>'Raw I-O data'!AA32+'Raw I-O data'!AA67</f>
        <v>322.44375968670244</v>
      </c>
      <c r="AB32" s="35">
        <f>'Raw I-O data'!AB32+'Raw I-O data'!AB67</f>
        <v>5.6104490366416808</v>
      </c>
      <c r="AC32" s="35">
        <f>'Raw I-O data'!AC32+'Raw I-O data'!AC67</f>
        <v>3.8865089845062761</v>
      </c>
      <c r="AD32" s="35">
        <f>'Raw I-O data'!AD32+'Raw I-O data'!AD67</f>
        <v>163.40780832259881</v>
      </c>
      <c r="AE32" s="35">
        <f>'Raw I-O data'!AE32+'Raw I-O data'!AE67</f>
        <v>32.973628806944838</v>
      </c>
      <c r="AF32" s="35">
        <f>'Raw I-O data'!AF32+'Raw I-O data'!AF67</f>
        <v>23.505600506307591</v>
      </c>
      <c r="AG32" s="35">
        <f>'Raw I-O data'!AG32+'Raw I-O data'!AG67</f>
        <v>0.14758857767373587</v>
      </c>
      <c r="AH32" s="35">
        <f>'Raw I-O data'!AH32+'Raw I-O data'!AH67</f>
        <v>18.995682736303657</v>
      </c>
      <c r="AI32" s="35">
        <f>'Raw I-O data'!AI32+'Raw I-O data'!AI67</f>
        <v>0</v>
      </c>
      <c r="AJ32" s="35">
        <f>'Raw I-O data'!AJ32+'Raw I-O data'!AJ67</f>
        <v>4.5759204498690149</v>
      </c>
      <c r="AK32" s="35">
        <f>'Raw I-O data'!AK32+'Raw I-O data'!AK67</f>
        <v>39.902973620717745</v>
      </c>
      <c r="AL32" s="35">
        <f>'Raw I-O data'!AL32+'Raw I-O data'!AL67</f>
        <v>3.6645832624281249</v>
      </c>
      <c r="AM32" s="35">
        <f>'Raw I-O data'!AM32+'Raw I-O data'!AM67</f>
        <v>0.29083435210861508</v>
      </c>
    </row>
    <row r="33" spans="1:46" x14ac:dyDescent="0.25">
      <c r="A33" s="16">
        <v>64</v>
      </c>
      <c r="B33" s="17" t="s">
        <v>49</v>
      </c>
      <c r="C33" s="18" t="s">
        <v>65</v>
      </c>
      <c r="D33" s="19" t="s">
        <v>92</v>
      </c>
      <c r="E33" s="35">
        <f>'Raw I-O data'!E33+'Raw I-O data'!E68</f>
        <v>80.40361935125928</v>
      </c>
      <c r="F33" s="35">
        <f>'Raw I-O data'!F33+'Raw I-O data'!F68</f>
        <v>74.709606793457567</v>
      </c>
      <c r="G33" s="35">
        <f>'Raw I-O data'!G33+'Raw I-O data'!G68</f>
        <v>308.87339869074941</v>
      </c>
      <c r="H33" s="35">
        <f>'Raw I-O data'!H33+'Raw I-O data'!H68</f>
        <v>412.15108570166586</v>
      </c>
      <c r="I33" s="35">
        <f>'Raw I-O data'!I33+'Raw I-O data'!I68</f>
        <v>19.947005812736744</v>
      </c>
      <c r="J33" s="35">
        <f>'Raw I-O data'!J33+'Raw I-O data'!J68</f>
        <v>57.23299771610349</v>
      </c>
      <c r="K33" s="35">
        <f>'Raw I-O data'!K33+'Raw I-O data'!K68</f>
        <v>60.385357085560443</v>
      </c>
      <c r="L33" s="35">
        <f>'Raw I-O data'!L33+'Raw I-O data'!L68</f>
        <v>493.3212934411045</v>
      </c>
      <c r="M33" s="35">
        <f>'Raw I-O data'!M33+'Raw I-O data'!M68</f>
        <v>266.89239147654405</v>
      </c>
      <c r="N33" s="35">
        <f>'Raw I-O data'!N33+'Raw I-O data'!N68</f>
        <v>94.97828519438383</v>
      </c>
      <c r="O33" s="35">
        <f>'Raw I-O data'!O33+'Raw I-O data'!O68</f>
        <v>219.40960412829367</v>
      </c>
      <c r="P33" s="35">
        <f>'Raw I-O data'!P33+'Raw I-O data'!P68</f>
        <v>1040.6245936001894</v>
      </c>
      <c r="Q33" s="35">
        <f>'Raw I-O data'!Q33+'Raw I-O data'!Q68</f>
        <v>342.81487905045577</v>
      </c>
      <c r="R33" s="35">
        <f>'Raw I-O data'!R33+'Raw I-O data'!R68</f>
        <v>2811.4352023373749</v>
      </c>
      <c r="S33" s="35">
        <f>'Raw I-O data'!S33+'Raw I-O data'!S68</f>
        <v>643.36306665606435</v>
      </c>
      <c r="T33" s="35">
        <f>'Raw I-O data'!T33+'Raw I-O data'!T68</f>
        <v>1414.643324202847</v>
      </c>
      <c r="U33" s="35">
        <f>'Raw I-O data'!U33+'Raw I-O data'!U68</f>
        <v>463.09039856734972</v>
      </c>
      <c r="V33" s="35">
        <f>'Raw I-O data'!V33+'Raw I-O data'!V68</f>
        <v>529.621409565622</v>
      </c>
      <c r="W33" s="35">
        <f>'Raw I-O data'!W33+'Raw I-O data'!W68</f>
        <v>45.44650407872615</v>
      </c>
      <c r="X33" s="35">
        <f>'Raw I-O data'!X33+'Raw I-O data'!X68</f>
        <v>353.09040477709738</v>
      </c>
      <c r="Y33" s="35">
        <f>'Raw I-O data'!Y33+'Raw I-O data'!Y68</f>
        <v>576.57191110130566</v>
      </c>
      <c r="Z33" s="35">
        <f>'Raw I-O data'!Z33+'Raw I-O data'!Z68</f>
        <v>150.57869404438378</v>
      </c>
      <c r="AA33" s="35">
        <f>'Raw I-O data'!AA33+'Raw I-O data'!AA68</f>
        <v>3425.5139763560587</v>
      </c>
      <c r="AB33" s="35">
        <f>'Raw I-O data'!AB33+'Raw I-O data'!AB68</f>
        <v>45.770410126783823</v>
      </c>
      <c r="AC33" s="35">
        <f>'Raw I-O data'!AC33+'Raw I-O data'!AC68</f>
        <v>60.375259442822198</v>
      </c>
      <c r="AD33" s="35">
        <f>'Raw I-O data'!AD33+'Raw I-O data'!AD68</f>
        <v>673.67335664193365</v>
      </c>
      <c r="AE33" s="35">
        <f>'Raw I-O data'!AE33+'Raw I-O data'!AE68</f>
        <v>1156.8918959738071</v>
      </c>
      <c r="AF33" s="35">
        <f>'Raw I-O data'!AF33+'Raw I-O data'!AF68</f>
        <v>2696.0670156539472</v>
      </c>
      <c r="AG33" s="35">
        <f>'Raw I-O data'!AG33+'Raw I-O data'!AG68</f>
        <v>83.087265540927433</v>
      </c>
      <c r="AH33" s="35">
        <f>'Raw I-O data'!AH33+'Raw I-O data'!AH68</f>
        <v>1079.7604210937166</v>
      </c>
      <c r="AI33" s="35">
        <f>'Raw I-O data'!AI33+'Raw I-O data'!AI68</f>
        <v>0</v>
      </c>
      <c r="AJ33" s="35">
        <f>'Raw I-O data'!AJ33+'Raw I-O data'!AJ68</f>
        <v>207.16778222400032</v>
      </c>
      <c r="AK33" s="35">
        <f>'Raw I-O data'!AK33+'Raw I-O data'!AK68</f>
        <v>315.43922833119478</v>
      </c>
      <c r="AL33" s="35">
        <f>'Raw I-O data'!AL33+'Raw I-O data'!AL68</f>
        <v>123.48529007179594</v>
      </c>
      <c r="AM33" s="35">
        <f>'Raw I-O data'!AM33+'Raw I-O data'!AM68</f>
        <v>9.8001538435994764</v>
      </c>
    </row>
    <row r="34" spans="1:46" x14ac:dyDescent="0.25">
      <c r="A34" s="16" t="s">
        <v>15</v>
      </c>
      <c r="B34" s="17" t="s">
        <v>50</v>
      </c>
      <c r="C34" s="18" t="s">
        <v>65</v>
      </c>
      <c r="D34" s="19" t="s">
        <v>93</v>
      </c>
      <c r="E34" s="35">
        <f>'Raw I-O data'!E34+'Raw I-O data'!E69</f>
        <v>1375.879896279273</v>
      </c>
      <c r="F34" s="35">
        <f>'Raw I-O data'!F34+'Raw I-O data'!F69</f>
        <v>686.73895551203816</v>
      </c>
      <c r="G34" s="35">
        <f>'Raw I-O data'!G34+'Raw I-O data'!G69</f>
        <v>3485.2606487083076</v>
      </c>
      <c r="H34" s="35">
        <f>'Raw I-O data'!H34+'Raw I-O data'!H69</f>
        <v>2785.0999378160982</v>
      </c>
      <c r="I34" s="35">
        <f>'Raw I-O data'!I34+'Raw I-O data'!I69</f>
        <v>248.1622758314135</v>
      </c>
      <c r="J34" s="35">
        <f>'Raw I-O data'!J34+'Raw I-O data'!J69</f>
        <v>438.69333465575943</v>
      </c>
      <c r="K34" s="35">
        <f>'Raw I-O data'!K34+'Raw I-O data'!K69</f>
        <v>547.23768151912441</v>
      </c>
      <c r="L34" s="35">
        <f>'Raw I-O data'!L34+'Raw I-O data'!L69</f>
        <v>3835.6692845559346</v>
      </c>
      <c r="M34" s="35">
        <f>'Raw I-O data'!M34+'Raw I-O data'!M69</f>
        <v>2127.4039925406064</v>
      </c>
      <c r="N34" s="35">
        <f>'Raw I-O data'!N34+'Raw I-O data'!N69</f>
        <v>643.31493212722091</v>
      </c>
      <c r="O34" s="35">
        <f>'Raw I-O data'!O34+'Raw I-O data'!O69</f>
        <v>738.59806496889189</v>
      </c>
      <c r="P34" s="35">
        <f>'Raw I-O data'!P34+'Raw I-O data'!P69</f>
        <v>3861.7938279868858</v>
      </c>
      <c r="Q34" s="35">
        <f>'Raw I-O data'!Q34+'Raw I-O data'!Q69</f>
        <v>2813.1244645523248</v>
      </c>
      <c r="R34" s="35">
        <f>'Raw I-O data'!R34+'Raw I-O data'!R69</f>
        <v>1650.4296611653276</v>
      </c>
      <c r="S34" s="35">
        <f>'Raw I-O data'!S34+'Raw I-O data'!S69</f>
        <v>4735.1396413089906</v>
      </c>
      <c r="T34" s="35">
        <f>'Raw I-O data'!T34+'Raw I-O data'!T69</f>
        <v>4896.8281558326844</v>
      </c>
      <c r="U34" s="35">
        <f>'Raw I-O data'!U34+'Raw I-O data'!U69</f>
        <v>3476.4698435813398</v>
      </c>
      <c r="V34" s="35">
        <f>'Raw I-O data'!V34+'Raw I-O data'!V69</f>
        <v>9776.9250437838382</v>
      </c>
      <c r="W34" s="35">
        <f>'Raw I-O data'!W34+'Raw I-O data'!W69</f>
        <v>329.88520079130666</v>
      </c>
      <c r="X34" s="35">
        <f>'Raw I-O data'!X34+'Raw I-O data'!X69</f>
        <v>2562.9983662854997</v>
      </c>
      <c r="Y34" s="35">
        <f>'Raw I-O data'!Y34+'Raw I-O data'!Y69</f>
        <v>4185.1966459816158</v>
      </c>
      <c r="Z34" s="35">
        <f>'Raw I-O data'!Z34+'Raw I-O data'!Z69</f>
        <v>745.03312142827122</v>
      </c>
      <c r="AA34" s="35">
        <f>'Raw I-O data'!AA34+'Raw I-O data'!AA69</f>
        <v>2882.6756332257801</v>
      </c>
      <c r="AB34" s="35">
        <f>'Raw I-O data'!AB34+'Raw I-O data'!AB69</f>
        <v>51.718488217721074</v>
      </c>
      <c r="AC34" s="35">
        <f>'Raw I-O data'!AC34+'Raw I-O data'!AC69</f>
        <v>56.817209104315999</v>
      </c>
      <c r="AD34" s="35">
        <f>'Raw I-O data'!AD34+'Raw I-O data'!AD69</f>
        <v>560.3537686397068</v>
      </c>
      <c r="AE34" s="35">
        <f>'Raw I-O data'!AE34+'Raw I-O data'!AE69</f>
        <v>127.3995166857249</v>
      </c>
      <c r="AF34" s="35">
        <f>'Raw I-O data'!AF34+'Raw I-O data'!AF69</f>
        <v>7835.1324663900659</v>
      </c>
      <c r="AG34" s="35">
        <f>'Raw I-O data'!AG34+'Raw I-O data'!AG69</f>
        <v>16.935974713800391</v>
      </c>
      <c r="AH34" s="35">
        <f>'Raw I-O data'!AH34+'Raw I-O data'!AH69</f>
        <v>3190.9026799315111</v>
      </c>
      <c r="AI34" s="35">
        <f>'Raw I-O data'!AI34+'Raw I-O data'!AI69</f>
        <v>0</v>
      </c>
      <c r="AJ34" s="35">
        <f>'Raw I-O data'!AJ34+'Raw I-O data'!AJ69</f>
        <v>1206.4487107186415</v>
      </c>
      <c r="AK34" s="35">
        <f>'Raw I-O data'!AK34+'Raw I-O data'!AK69</f>
        <v>44.754159161159286</v>
      </c>
      <c r="AL34" s="35">
        <f>'Raw I-O data'!AL34+'Raw I-O data'!AL69</f>
        <v>58.325441171908501</v>
      </c>
      <c r="AM34" s="35">
        <f>'Raw I-O data'!AM34+'Raw I-O data'!AM69</f>
        <v>4.6288737245226192</v>
      </c>
    </row>
    <row r="35" spans="1:46" x14ac:dyDescent="0.25">
      <c r="A35" s="16">
        <v>70</v>
      </c>
      <c r="B35" s="17" t="s">
        <v>51</v>
      </c>
      <c r="C35" s="18" t="s">
        <v>65</v>
      </c>
      <c r="D35" s="19" t="s">
        <v>94</v>
      </c>
      <c r="E35" s="35">
        <f>'Raw I-O data'!E35+'Raw I-O data'!E70</f>
        <v>5.8364855248540369E-2</v>
      </c>
      <c r="F35" s="35">
        <f>'Raw I-O data'!F35+'Raw I-O data'!F70</f>
        <v>2.7319465507461123E-2</v>
      </c>
      <c r="G35" s="35">
        <f>'Raw I-O data'!G35+'Raw I-O data'!G70</f>
        <v>0.76619299247833361</v>
      </c>
      <c r="H35" s="35">
        <f>'Raw I-O data'!H35+'Raw I-O data'!H70</f>
        <v>1.0043020818018282</v>
      </c>
      <c r="I35" s="35">
        <f>'Raw I-O data'!I35+'Raw I-O data'!I70</f>
        <v>6.7616313739177786E-2</v>
      </c>
      <c r="J35" s="35">
        <f>'Raw I-O data'!J35+'Raw I-O data'!J70</f>
        <v>9.1172296073422546E-2</v>
      </c>
      <c r="K35" s="35">
        <f>'Raw I-O data'!K35+'Raw I-O data'!K70</f>
        <v>0.10430092517942703</v>
      </c>
      <c r="L35" s="35">
        <f>'Raw I-O data'!L35+'Raw I-O data'!L70</f>
        <v>0.40768120732639501</v>
      </c>
      <c r="M35" s="35">
        <f>'Raw I-O data'!M35+'Raw I-O data'!M70</f>
        <v>0.47562933344820324</v>
      </c>
      <c r="N35" s="35">
        <f>'Raw I-O data'!N35+'Raw I-O data'!N70</f>
        <v>0.11194975716275345</v>
      </c>
      <c r="O35" s="35">
        <f>'Raw I-O data'!O35+'Raw I-O data'!O70</f>
        <v>0.19822240950049366</v>
      </c>
      <c r="P35" s="35">
        <f>'Raw I-O data'!P35+'Raw I-O data'!P70</f>
        <v>0.54285416934528119</v>
      </c>
      <c r="Q35" s="35">
        <f>'Raw I-O data'!Q35+'Raw I-O data'!Q70</f>
        <v>0.83143334259632296</v>
      </c>
      <c r="R35" s="35">
        <f>'Raw I-O data'!R35+'Raw I-O data'!R70</f>
        <v>0.84463871575880978</v>
      </c>
      <c r="S35" s="35">
        <f>'Raw I-O data'!S35+'Raw I-O data'!S70</f>
        <v>1.4728285395521772</v>
      </c>
      <c r="T35" s="35">
        <f>'Raw I-O data'!T35+'Raw I-O data'!T70</f>
        <v>0.51696814480857245</v>
      </c>
      <c r="U35" s="35">
        <f>'Raw I-O data'!U35+'Raw I-O data'!U70</f>
        <v>0.28087553500798734</v>
      </c>
      <c r="V35" s="35">
        <f>'Raw I-O data'!V35+'Raw I-O data'!V70</f>
        <v>2.2555353845609489</v>
      </c>
      <c r="W35" s="35">
        <f>'Raw I-O data'!W35+'Raw I-O data'!W70</f>
        <v>6.2910509457320241E-2</v>
      </c>
      <c r="X35" s="35">
        <f>'Raw I-O data'!X35+'Raw I-O data'!X70</f>
        <v>0.48877681829572645</v>
      </c>
      <c r="Y35" s="35">
        <f>'Raw I-O data'!Y35+'Raw I-O data'!Y70</f>
        <v>0.79813862684492154</v>
      </c>
      <c r="Z35" s="35">
        <f>'Raw I-O data'!Z35+'Raw I-O data'!Z70</f>
        <v>0.24052332825709435</v>
      </c>
      <c r="AA35" s="35">
        <f>'Raw I-O data'!AA35+'Raw I-O data'!AA70</f>
        <v>1.9577209044298272</v>
      </c>
      <c r="AB35" s="35">
        <f>'Raw I-O data'!AB35+'Raw I-O data'!AB70</f>
        <v>3.7017688417678739E-2</v>
      </c>
      <c r="AC35" s="35">
        <f>'Raw I-O data'!AC35+'Raw I-O data'!AC70</f>
        <v>4.4476241879399775E-2</v>
      </c>
      <c r="AD35" s="35">
        <f>'Raw I-O data'!AD35+'Raw I-O data'!AD70</f>
        <v>0.28272140977938415</v>
      </c>
      <c r="AE35" s="35">
        <f>'Raw I-O data'!AE35+'Raw I-O data'!AE70</f>
        <v>5.1984269930110572E-2</v>
      </c>
      <c r="AF35" s="35">
        <f>'Raw I-O data'!AF35+'Raw I-O data'!AF70</f>
        <v>1.3560161372268404</v>
      </c>
      <c r="AG35" s="35">
        <f>'Raw I-O data'!AG35+'Raw I-O data'!AG70</f>
        <v>374.76663530565997</v>
      </c>
      <c r="AH35" s="35">
        <f>'Raw I-O data'!AH35+'Raw I-O data'!AH70</f>
        <v>105.68372153296644</v>
      </c>
      <c r="AI35" s="35">
        <f>'Raw I-O data'!AI35+'Raw I-O data'!AI70</f>
        <v>0</v>
      </c>
      <c r="AJ35" s="35">
        <f>'Raw I-O data'!AJ35+'Raw I-O data'!AJ70</f>
        <v>0.1089970417814092</v>
      </c>
      <c r="AK35" s="35">
        <f>'Raw I-O data'!AK35+'Raw I-O data'!AK70</f>
        <v>1.3544508822718102E-2</v>
      </c>
      <c r="AL35" s="35">
        <f>'Raw I-O data'!AL35+'Raw I-O data'!AL70</f>
        <v>8.6515736575066518E-2</v>
      </c>
      <c r="AM35" s="35">
        <f>'Raw I-O data'!AM35+'Raw I-O data'!AM70</f>
        <v>6.8660019107375167E-3</v>
      </c>
    </row>
    <row r="36" spans="1:46" x14ac:dyDescent="0.25">
      <c r="A36" s="16" t="s">
        <v>16</v>
      </c>
      <c r="B36" s="17" t="s">
        <v>52</v>
      </c>
      <c r="C36" s="18" t="s">
        <v>65</v>
      </c>
      <c r="D36" s="19" t="s">
        <v>95</v>
      </c>
      <c r="E36" s="35">
        <f>'Raw I-O data'!E36+'Raw I-O data'!E71</f>
        <v>192.07648613960646</v>
      </c>
      <c r="F36" s="35">
        <f>'Raw I-O data'!F36+'Raw I-O data'!F71</f>
        <v>99.512238918942401</v>
      </c>
      <c r="G36" s="35">
        <f>'Raw I-O data'!G36+'Raw I-O data'!G71</f>
        <v>1392.1045975624738</v>
      </c>
      <c r="H36" s="35">
        <f>'Raw I-O data'!H36+'Raw I-O data'!H71</f>
        <v>1314.4037336773929</v>
      </c>
      <c r="I36" s="35">
        <f>'Raw I-O data'!I36+'Raw I-O data'!I71</f>
        <v>130.87315512077672</v>
      </c>
      <c r="J36" s="35">
        <f>'Raw I-O data'!J36+'Raw I-O data'!J71</f>
        <v>55.032340038207337</v>
      </c>
      <c r="K36" s="35">
        <f>'Raw I-O data'!K36+'Raw I-O data'!K71</f>
        <v>167.9872057781013</v>
      </c>
      <c r="L36" s="35">
        <f>'Raw I-O data'!L36+'Raw I-O data'!L71</f>
        <v>123.03339501106268</v>
      </c>
      <c r="M36" s="35">
        <f>'Raw I-O data'!M36+'Raw I-O data'!M71</f>
        <v>662.3483050070962</v>
      </c>
      <c r="N36" s="35">
        <f>'Raw I-O data'!N36+'Raw I-O data'!N71</f>
        <v>217.14995131362483</v>
      </c>
      <c r="O36" s="35">
        <f>'Raw I-O data'!O36+'Raw I-O data'!O71</f>
        <v>123.85053830457321</v>
      </c>
      <c r="P36" s="35">
        <f>'Raw I-O data'!P36+'Raw I-O data'!P71</f>
        <v>671.17401090401438</v>
      </c>
      <c r="Q36" s="35">
        <f>'Raw I-O data'!Q36+'Raw I-O data'!Q71</f>
        <v>1437.3286204394469</v>
      </c>
      <c r="R36" s="35">
        <f>'Raw I-O data'!R36+'Raw I-O data'!R71</f>
        <v>1032.5798699062411</v>
      </c>
      <c r="S36" s="35">
        <f>'Raw I-O data'!S36+'Raw I-O data'!S71</f>
        <v>912.81929677591961</v>
      </c>
      <c r="T36" s="35">
        <f>'Raw I-O data'!T36+'Raw I-O data'!T71</f>
        <v>852.27615137536736</v>
      </c>
      <c r="U36" s="35">
        <f>'Raw I-O data'!U36+'Raw I-O data'!U71</f>
        <v>91.689772596108853</v>
      </c>
      <c r="V36" s="35">
        <f>'Raw I-O data'!V36+'Raw I-O data'!V71</f>
        <v>78.250208605583495</v>
      </c>
      <c r="W36" s="35">
        <f>'Raw I-O data'!W36+'Raw I-O data'!W71</f>
        <v>56.550384608855403</v>
      </c>
      <c r="X36" s="35">
        <f>'Raw I-O data'!X36+'Raw I-O data'!X71</f>
        <v>439.36065865507732</v>
      </c>
      <c r="Y36" s="35">
        <f>'Raw I-O data'!Y36+'Raw I-O data'!Y71</f>
        <v>717.44504576719237</v>
      </c>
      <c r="Z36" s="35">
        <f>'Raw I-O data'!Z36+'Raw I-O data'!Z71</f>
        <v>145.31885455083565</v>
      </c>
      <c r="AA36" s="35">
        <f>'Raw I-O data'!AA36+'Raw I-O data'!AA71</f>
        <v>3877.8433887123433</v>
      </c>
      <c r="AB36" s="35">
        <f>'Raw I-O data'!AB36+'Raw I-O data'!AB71</f>
        <v>24.836875450649174</v>
      </c>
      <c r="AC36" s="35">
        <f>'Raw I-O data'!AC36+'Raw I-O data'!AC71</f>
        <v>47.403371522056133</v>
      </c>
      <c r="AD36" s="35">
        <f>'Raw I-O data'!AD36+'Raw I-O data'!AD71</f>
        <v>454.36183375024797</v>
      </c>
      <c r="AE36" s="35">
        <f>'Raw I-O data'!AE36+'Raw I-O data'!AE71</f>
        <v>240.97479802547184</v>
      </c>
      <c r="AF36" s="35">
        <f>'Raw I-O data'!AF36+'Raw I-O data'!AF71</f>
        <v>576.33954838478098</v>
      </c>
      <c r="AG36" s="35">
        <f>'Raw I-O data'!AG36+'Raw I-O data'!AG71</f>
        <v>10.669626798653226</v>
      </c>
      <c r="AH36" s="35">
        <f>'Raw I-O data'!AH36+'Raw I-O data'!AH71</f>
        <v>11011.455325063083</v>
      </c>
      <c r="AI36" s="35">
        <f>'Raw I-O data'!AI36+'Raw I-O data'!AI71</f>
        <v>0</v>
      </c>
      <c r="AJ36" s="35">
        <f>'Raw I-O data'!AJ36+'Raw I-O data'!AJ71</f>
        <v>49.986682856515941</v>
      </c>
      <c r="AK36" s="35">
        <f>'Raw I-O data'!AK36+'Raw I-O data'!AK71</f>
        <v>95.787331858126038</v>
      </c>
      <c r="AL36" s="35">
        <f>'Raw I-O data'!AL36+'Raw I-O data'!AL71</f>
        <v>1325.5208898512019</v>
      </c>
      <c r="AM36" s="35">
        <f>'Raw I-O data'!AM36+'Raw I-O data'!AM71</f>
        <v>105.19730023675929</v>
      </c>
    </row>
    <row r="37" spans="1:46" x14ac:dyDescent="0.25">
      <c r="A37" s="16" t="s">
        <v>17</v>
      </c>
      <c r="B37" s="17" t="s">
        <v>53</v>
      </c>
      <c r="C37" s="18" t="s">
        <v>65</v>
      </c>
      <c r="D37" s="19" t="s">
        <v>96</v>
      </c>
      <c r="E37" s="35">
        <f>'Raw I-O data'!E37+'Raw I-O data'!E72</f>
        <v>1.3289228772977926</v>
      </c>
      <c r="F37" s="35">
        <f>'Raw I-O data'!F37+'Raw I-O data'!F72</f>
        <v>0.88082082720327293</v>
      </c>
      <c r="G37" s="35">
        <f>'Raw I-O data'!G37+'Raw I-O data'!G72</f>
        <v>4.053852428473232</v>
      </c>
      <c r="H37" s="35">
        <f>'Raw I-O data'!H37+'Raw I-O data'!H72</f>
        <v>5.6343030987004132</v>
      </c>
      <c r="I37" s="35">
        <f>'Raw I-O data'!I37+'Raw I-O data'!I72</f>
        <v>0.38503860417005337</v>
      </c>
      <c r="J37" s="35">
        <f>'Raw I-O data'!J37+'Raw I-O data'!J72</f>
        <v>7.7698211439493283</v>
      </c>
      <c r="K37" s="35">
        <f>'Raw I-O data'!K37+'Raw I-O data'!K72</f>
        <v>2.4713058641560322</v>
      </c>
      <c r="L37" s="35">
        <f>'Raw I-O data'!L37+'Raw I-O data'!L72</f>
        <v>1.6342687563478973</v>
      </c>
      <c r="M37" s="35">
        <f>'Raw I-O data'!M37+'Raw I-O data'!M72</f>
        <v>2.7521645279069809</v>
      </c>
      <c r="N37" s="35">
        <f>'Raw I-O data'!N37+'Raw I-O data'!N72</f>
        <v>1.1380256620438933</v>
      </c>
      <c r="O37" s="35">
        <f>'Raw I-O data'!O37+'Raw I-O data'!O72</f>
        <v>0.94313133871360766</v>
      </c>
      <c r="P37" s="35">
        <f>'Raw I-O data'!P37+'Raw I-O data'!P72</f>
        <v>2.3841097911990894</v>
      </c>
      <c r="Q37" s="35">
        <f>'Raw I-O data'!Q37+'Raw I-O data'!Q72</f>
        <v>3.3699333820340041</v>
      </c>
      <c r="R37" s="35">
        <f>'Raw I-O data'!R37+'Raw I-O data'!R72</f>
        <v>2.8273539859677572</v>
      </c>
      <c r="S37" s="35">
        <f>'Raw I-O data'!S37+'Raw I-O data'!S72</f>
        <v>5.9334093898112643</v>
      </c>
      <c r="T37" s="35">
        <f>'Raw I-O data'!T37+'Raw I-O data'!T72</f>
        <v>3.1464200040911887</v>
      </c>
      <c r="U37" s="35">
        <f>'Raw I-O data'!U37+'Raw I-O data'!U72</f>
        <v>0.78772297153536819</v>
      </c>
      <c r="V37" s="35">
        <f>'Raw I-O data'!V37+'Raw I-O data'!V72</f>
        <v>5.0261846530949938</v>
      </c>
      <c r="W37" s="35">
        <f>'Raw I-O data'!W37+'Raw I-O data'!W72</f>
        <v>7.1724078421785242E-2</v>
      </c>
      <c r="X37" s="35">
        <f>'Raw I-O data'!X37+'Raw I-O data'!X72</f>
        <v>0.55725210869558872</v>
      </c>
      <c r="Y37" s="35">
        <f>'Raw I-O data'!Y37+'Raw I-O data'!Y72</f>
        <v>0.9099485710987395</v>
      </c>
      <c r="Z37" s="35">
        <f>'Raw I-O data'!Z37+'Raw I-O data'!Z72</f>
        <v>0.53506749171066814</v>
      </c>
      <c r="AA37" s="35">
        <f>'Raw I-O data'!AA37+'Raw I-O data'!AA72</f>
        <v>9.0053673850592482</v>
      </c>
      <c r="AB37" s="35">
        <f>'Raw I-O data'!AB37+'Raw I-O data'!AB72</f>
        <v>6.5072514744988069E-2</v>
      </c>
      <c r="AC37" s="35">
        <f>'Raw I-O data'!AC37+'Raw I-O data'!AC72</f>
        <v>0.12005170431860085</v>
      </c>
      <c r="AD37" s="35">
        <f>'Raw I-O data'!AD37+'Raw I-O data'!AD72</f>
        <v>0.49578805383719249</v>
      </c>
      <c r="AE37" s="35">
        <f>'Raw I-O data'!AE37+'Raw I-O data'!AE72</f>
        <v>0.3876497463810466</v>
      </c>
      <c r="AF37" s="35">
        <f>'Raw I-O data'!AF37+'Raw I-O data'!AF72</f>
        <v>0.86490535851224803</v>
      </c>
      <c r="AG37" s="35">
        <f>'Raw I-O data'!AG37+'Raw I-O data'!AG72</f>
        <v>7.6180440666059668E-2</v>
      </c>
      <c r="AH37" s="35">
        <f>'Raw I-O data'!AH37+'Raw I-O data'!AH72</f>
        <v>12.09086067343609</v>
      </c>
      <c r="AI37" s="35">
        <f>'Raw I-O data'!AI37+'Raw I-O data'!AI72</f>
        <v>0</v>
      </c>
      <c r="AJ37" s="35">
        <f>'Raw I-O data'!AJ37+'Raw I-O data'!AJ72</f>
        <v>0.25846587188607162</v>
      </c>
      <c r="AK37" s="35">
        <f>'Raw I-O data'!AK37+'Raw I-O data'!AK72</f>
        <v>0.5409159652019131</v>
      </c>
      <c r="AL37" s="35">
        <f>'Raw I-O data'!AL37+'Raw I-O data'!AL72</f>
        <v>2.2426490122165244</v>
      </c>
      <c r="AM37" s="35">
        <f>'Raw I-O data'!AM37+'Raw I-O data'!AM72</f>
        <v>0.17798389083296282</v>
      </c>
    </row>
    <row r="38" spans="1:46" x14ac:dyDescent="0.25">
      <c r="A38" s="16" t="s">
        <v>18</v>
      </c>
      <c r="B38" s="17" t="s">
        <v>54</v>
      </c>
      <c r="C38" s="18" t="s">
        <v>65</v>
      </c>
      <c r="D38" s="19" t="s">
        <v>97</v>
      </c>
      <c r="E38" s="35">
        <f>'Raw I-O data'!E38+'Raw I-O data'!E73</f>
        <v>0.23552033821355978</v>
      </c>
      <c r="F38" s="35">
        <f>'Raw I-O data'!F38+'Raw I-O data'!F73</f>
        <v>0.69178716374453897</v>
      </c>
      <c r="G38" s="35">
        <f>'Raw I-O data'!G38+'Raw I-O data'!G73</f>
        <v>6.2551658941334498</v>
      </c>
      <c r="H38" s="35">
        <f>'Raw I-O data'!H38+'Raw I-O data'!H73</f>
        <v>4.7236530551220097</v>
      </c>
      <c r="I38" s="35">
        <f>'Raw I-O data'!I38+'Raw I-O data'!I73</f>
        <v>0.30656693584498351</v>
      </c>
      <c r="J38" s="35">
        <f>'Raw I-O data'!J38+'Raw I-O data'!J73</f>
        <v>0.27948620202323798</v>
      </c>
      <c r="K38" s="35">
        <f>'Raw I-O data'!K38+'Raw I-O data'!K73</f>
        <v>0.23949991804485535</v>
      </c>
      <c r="L38" s="35">
        <f>'Raw I-O data'!L38+'Raw I-O data'!L73</f>
        <v>0.24592191183609835</v>
      </c>
      <c r="M38" s="35">
        <f>'Raw I-O data'!M38+'Raw I-O data'!M73</f>
        <v>1.6348030264383813</v>
      </c>
      <c r="N38" s="35">
        <f>'Raw I-O data'!N38+'Raw I-O data'!N73</f>
        <v>0.49976490224677173</v>
      </c>
      <c r="O38" s="35">
        <f>'Raw I-O data'!O38+'Raw I-O data'!O73</f>
        <v>0.42364619047691765</v>
      </c>
      <c r="P38" s="35">
        <f>'Raw I-O data'!P38+'Raw I-O data'!P73</f>
        <v>2.3553114317115815</v>
      </c>
      <c r="Q38" s="35">
        <f>'Raw I-O data'!Q38+'Raw I-O data'!Q73</f>
        <v>7.0696559504380234</v>
      </c>
      <c r="R38" s="35">
        <f>'Raw I-O data'!R38+'Raw I-O data'!R73</f>
        <v>4.348092301640949</v>
      </c>
      <c r="S38" s="35">
        <f>'Raw I-O data'!S38+'Raw I-O data'!S73</f>
        <v>3.8694416495880186</v>
      </c>
      <c r="T38" s="35">
        <f>'Raw I-O data'!T38+'Raw I-O data'!T73</f>
        <v>6.5673126259981469</v>
      </c>
      <c r="U38" s="35">
        <f>'Raw I-O data'!U38+'Raw I-O data'!U73</f>
        <v>0.83200255099170684</v>
      </c>
      <c r="V38" s="35">
        <f>'Raw I-O data'!V38+'Raw I-O data'!V73</f>
        <v>0.74493892974581088</v>
      </c>
      <c r="W38" s="35">
        <f>'Raw I-O data'!W38+'Raw I-O data'!W73</f>
        <v>0.34438701610668587</v>
      </c>
      <c r="X38" s="35">
        <f>'Raw I-O data'!X38+'Raw I-O data'!X73</f>
        <v>2.675653791670551</v>
      </c>
      <c r="Y38" s="35">
        <f>'Raw I-O data'!Y38+'Raw I-O data'!Y73</f>
        <v>4.3691591445247502</v>
      </c>
      <c r="Z38" s="35">
        <f>'Raw I-O data'!Z38+'Raw I-O data'!Z73</f>
        <v>0.82264998304030701</v>
      </c>
      <c r="AA38" s="35">
        <f>'Raw I-O data'!AA38+'Raw I-O data'!AA73</f>
        <v>78.789206914485547</v>
      </c>
      <c r="AB38" s="35">
        <f>'Raw I-O data'!AB38+'Raw I-O data'!AB73</f>
        <v>2.4762159704412839E-2</v>
      </c>
      <c r="AC38" s="35">
        <f>'Raw I-O data'!AC38+'Raw I-O data'!AC73</f>
        <v>9.6066722451004172E-2</v>
      </c>
      <c r="AD38" s="35">
        <f>'Raw I-O data'!AD38+'Raw I-O data'!AD73</f>
        <v>2.4413976697360678</v>
      </c>
      <c r="AE38" s="35">
        <f>'Raw I-O data'!AE38+'Raw I-O data'!AE73</f>
        <v>1.0905585950864634</v>
      </c>
      <c r="AF38" s="35">
        <f>'Raw I-O data'!AF38+'Raw I-O data'!AF73</f>
        <v>2.923505603322329</v>
      </c>
      <c r="AG38" s="35">
        <f>'Raw I-O data'!AG38+'Raw I-O data'!AG73</f>
        <v>8.2463952256632597E-2</v>
      </c>
      <c r="AH38" s="35">
        <f>'Raw I-O data'!AH38+'Raw I-O data'!AH73</f>
        <v>717.98943982648871</v>
      </c>
      <c r="AI38" s="35">
        <f>'Raw I-O data'!AI38+'Raw I-O data'!AI73</f>
        <v>0</v>
      </c>
      <c r="AJ38" s="35">
        <f>'Raw I-O data'!AJ38+'Raw I-O data'!AJ73</f>
        <v>2.2136201296694038</v>
      </c>
      <c r="AK38" s="35">
        <f>'Raw I-O data'!AK38+'Raw I-O data'!AK73</f>
        <v>3.3048531201727323</v>
      </c>
      <c r="AL38" s="35">
        <f>'Raw I-O data'!AL38+'Raw I-O data'!AL73</f>
        <v>7.5157990858087729</v>
      </c>
      <c r="AM38" s="35">
        <f>'Raw I-O data'!AM38+'Raw I-O data'!AM73</f>
        <v>0.59647523604080332</v>
      </c>
    </row>
    <row r="39" spans="1:46" x14ac:dyDescent="0.25">
      <c r="A39" s="16" t="s">
        <v>19</v>
      </c>
      <c r="B39" s="17" t="s">
        <v>55</v>
      </c>
      <c r="C39" s="18" t="s">
        <v>65</v>
      </c>
      <c r="D39" s="19" t="s">
        <v>98</v>
      </c>
      <c r="E39" s="35">
        <f>'Raw I-O data'!E39+'Raw I-O data'!E74</f>
        <v>0.16327207900685842</v>
      </c>
      <c r="F39" s="35">
        <f>'Raw I-O data'!F39+'Raw I-O data'!F74</f>
        <v>6.7011708925199517E-2</v>
      </c>
      <c r="G39" s="35">
        <f>'Raw I-O data'!G39+'Raw I-O data'!G74</f>
        <v>0.33367307363535365</v>
      </c>
      <c r="H39" s="35">
        <f>'Raw I-O data'!H39+'Raw I-O data'!H74</f>
        <v>0.55595627805289705</v>
      </c>
      <c r="I39" s="35">
        <f>'Raw I-O data'!I39+'Raw I-O data'!I74</f>
        <v>3.7204096809451144E-2</v>
      </c>
      <c r="J39" s="35">
        <f>'Raw I-O data'!J39+'Raw I-O data'!J74</f>
        <v>2.9377263150452373E-2</v>
      </c>
      <c r="K39" s="35">
        <f>'Raw I-O data'!K39+'Raw I-O data'!K74</f>
        <v>7.4228033112285263E-2</v>
      </c>
      <c r="L39" s="35">
        <f>'Raw I-O data'!L39+'Raw I-O data'!L74</f>
        <v>7.9293151751610058E-2</v>
      </c>
      <c r="M39" s="35">
        <f>'Raw I-O data'!M39+'Raw I-O data'!M74</f>
        <v>0.65800020389521108</v>
      </c>
      <c r="N39" s="35">
        <f>'Raw I-O data'!N39+'Raw I-O data'!N74</f>
        <v>0.20983917695489426</v>
      </c>
      <c r="O39" s="35">
        <f>'Raw I-O data'!O39+'Raw I-O data'!O74</f>
        <v>6.3643097627672993E-2</v>
      </c>
      <c r="P39" s="35">
        <f>'Raw I-O data'!P39+'Raw I-O data'!P74</f>
        <v>0.19235271389562641</v>
      </c>
      <c r="Q39" s="35">
        <f>'Raw I-O data'!Q39+'Raw I-O data'!Q74</f>
        <v>0.34655706520677021</v>
      </c>
      <c r="R39" s="35">
        <f>'Raw I-O data'!R39+'Raw I-O data'!R74</f>
        <v>0.38968183246027882</v>
      </c>
      <c r="S39" s="35">
        <f>'Raw I-O data'!S39+'Raw I-O data'!S74</f>
        <v>0.41457283779021398</v>
      </c>
      <c r="T39" s="35">
        <f>'Raw I-O data'!T39+'Raw I-O data'!T74</f>
        <v>1.9202683254182435</v>
      </c>
      <c r="U39" s="35">
        <f>'Raw I-O data'!U39+'Raw I-O data'!U74</f>
        <v>0.16839578866474111</v>
      </c>
      <c r="V39" s="35">
        <f>'Raw I-O data'!V39+'Raw I-O data'!V74</f>
        <v>0.35876322188622856</v>
      </c>
      <c r="W39" s="35">
        <f>'Raw I-O data'!W39+'Raw I-O data'!W74</f>
        <v>1.6307077574216979E-2</v>
      </c>
      <c r="X39" s="35">
        <f>'Raw I-O data'!X39+'Raw I-O data'!X74</f>
        <v>0.12669935447554961</v>
      </c>
      <c r="Y39" s="35">
        <f>'Raw I-O data'!Y39+'Raw I-O data'!Y74</f>
        <v>0.20689084538034624</v>
      </c>
      <c r="Z39" s="35">
        <f>'Raw I-O data'!Z39+'Raw I-O data'!Z74</f>
        <v>0.17831517368436239</v>
      </c>
      <c r="AA39" s="35">
        <f>'Raw I-O data'!AA39+'Raw I-O data'!AA74</f>
        <v>295.02491061984824</v>
      </c>
      <c r="AB39" s="35">
        <f>'Raw I-O data'!AB39+'Raw I-O data'!AB74</f>
        <v>1.9617649625513132E-2</v>
      </c>
      <c r="AC39" s="35">
        <f>'Raw I-O data'!AC39+'Raw I-O data'!AC74</f>
        <v>4.368912478286386E-2</v>
      </c>
      <c r="AD39" s="35">
        <f>'Raw I-O data'!AD39+'Raw I-O data'!AD74</f>
        <v>0.10907330850375334</v>
      </c>
      <c r="AE39" s="35">
        <f>'Raw I-O data'!AE39+'Raw I-O data'!AE74</f>
        <v>23.693248663037572</v>
      </c>
      <c r="AF39" s="35">
        <f>'Raw I-O data'!AF39+'Raw I-O data'!AF74</f>
        <v>0.40878866455455293</v>
      </c>
      <c r="AG39" s="35">
        <f>'Raw I-O data'!AG39+'Raw I-O data'!AG74</f>
        <v>1.7730290661385525E-2</v>
      </c>
      <c r="AH39" s="35">
        <f>'Raw I-O data'!AH39+'Raw I-O data'!AH74</f>
        <v>507.57593558698011</v>
      </c>
      <c r="AI39" s="35">
        <f>'Raw I-O data'!AI39+'Raw I-O data'!AI74</f>
        <v>0</v>
      </c>
      <c r="AJ39" s="35">
        <f>'Raw I-O data'!AJ39+'Raw I-O data'!AJ74</f>
        <v>0.20533900870222266</v>
      </c>
      <c r="AK39" s="35">
        <f>'Raw I-O data'!AK39+'Raw I-O data'!AK74</f>
        <v>0.35642185136671323</v>
      </c>
      <c r="AL39" s="35">
        <f>'Raw I-O data'!AL39+'Raw I-O data'!AL74</f>
        <v>0.31094360567038937</v>
      </c>
      <c r="AM39" s="35">
        <f>'Raw I-O data'!AM39+'Raw I-O data'!AM74</f>
        <v>2.4677165066266826E-2</v>
      </c>
    </row>
    <row r="40" spans="1:46" x14ac:dyDescent="0.25">
      <c r="A40" s="16" t="s">
        <v>20</v>
      </c>
      <c r="B40" s="17" t="s">
        <v>56</v>
      </c>
      <c r="C40" s="18" t="s">
        <v>65</v>
      </c>
      <c r="D40" s="19" t="s">
        <v>99</v>
      </c>
      <c r="E40" s="35">
        <f>'Raw I-O data'!E40+'Raw I-O data'!E75</f>
        <v>213.034881060039</v>
      </c>
      <c r="F40" s="35">
        <f>'Raw I-O data'!F40+'Raw I-O data'!F75</f>
        <v>396.05110331396787</v>
      </c>
      <c r="G40" s="35">
        <f>'Raw I-O data'!G40+'Raw I-O data'!G75</f>
        <v>420.81607633464131</v>
      </c>
      <c r="H40" s="35">
        <f>'Raw I-O data'!H40+'Raw I-O data'!H75</f>
        <v>1568.6270592948804</v>
      </c>
      <c r="I40" s="35">
        <f>'Raw I-O data'!I40+'Raw I-O data'!I75</f>
        <v>81.120630375909599</v>
      </c>
      <c r="J40" s="35">
        <f>'Raw I-O data'!J40+'Raw I-O data'!J75</f>
        <v>114.10746747042955</v>
      </c>
      <c r="K40" s="35">
        <f>'Raw I-O data'!K40+'Raw I-O data'!K75</f>
        <v>99.165028585431756</v>
      </c>
      <c r="L40" s="35">
        <f>'Raw I-O data'!L40+'Raw I-O data'!L75</f>
        <v>139.57342516674959</v>
      </c>
      <c r="M40" s="35">
        <f>'Raw I-O data'!M40+'Raw I-O data'!M75</f>
        <v>255.10896059916647</v>
      </c>
      <c r="N40" s="35">
        <f>'Raw I-O data'!N40+'Raw I-O data'!N75</f>
        <v>219.70001868957377</v>
      </c>
      <c r="O40" s="35">
        <f>'Raw I-O data'!O40+'Raw I-O data'!O75</f>
        <v>178.09681208996301</v>
      </c>
      <c r="P40" s="35">
        <f>'Raw I-O data'!P40+'Raw I-O data'!P75</f>
        <v>211.05479653880502</v>
      </c>
      <c r="Q40" s="35">
        <f>'Raw I-O data'!Q40+'Raw I-O data'!Q75</f>
        <v>1019.6980972481037</v>
      </c>
      <c r="R40" s="35">
        <f>'Raw I-O data'!R40+'Raw I-O data'!R75</f>
        <v>742.854073222853</v>
      </c>
      <c r="S40" s="35">
        <f>'Raw I-O data'!S40+'Raw I-O data'!S75</f>
        <v>2524.1496177314384</v>
      </c>
      <c r="T40" s="35">
        <f>'Raw I-O data'!T40+'Raw I-O data'!T75</f>
        <v>128.38336452413864</v>
      </c>
      <c r="U40" s="35">
        <f>'Raw I-O data'!U40+'Raw I-O data'!U75</f>
        <v>119.45298211886868</v>
      </c>
      <c r="V40" s="35">
        <f>'Raw I-O data'!V40+'Raw I-O data'!V75</f>
        <v>11.364228494238999</v>
      </c>
      <c r="W40" s="35">
        <f>'Raw I-O data'!W40+'Raw I-O data'!W75</f>
        <v>8.2120404402089147</v>
      </c>
      <c r="X40" s="35">
        <f>'Raw I-O data'!X40+'Raw I-O data'!X75</f>
        <v>63.802336469860151</v>
      </c>
      <c r="Y40" s="35">
        <f>'Raw I-O data'!Y40+'Raw I-O data'!Y75</f>
        <v>104.18475626670822</v>
      </c>
      <c r="Z40" s="35">
        <f>'Raw I-O data'!Z40+'Raw I-O data'!Z75</f>
        <v>8.1745834525658072</v>
      </c>
      <c r="AA40" s="35">
        <f>'Raw I-O data'!AA40+'Raw I-O data'!AA75</f>
        <v>2785.9862349645305</v>
      </c>
      <c r="AB40" s="35">
        <f>'Raw I-O data'!AB40+'Raw I-O data'!AB75</f>
        <v>0.38379845937050722</v>
      </c>
      <c r="AC40" s="35">
        <f>'Raw I-O data'!AC40+'Raw I-O data'!AC75</f>
        <v>1.2042379612616259</v>
      </c>
      <c r="AD40" s="35">
        <f>'Raw I-O data'!AD40+'Raw I-O data'!AD75</f>
        <v>26.901653896222605</v>
      </c>
      <c r="AE40" s="35">
        <f>'Raw I-O data'!AE40+'Raw I-O data'!AE75</f>
        <v>6.8784055108114046</v>
      </c>
      <c r="AF40" s="35">
        <f>'Raw I-O data'!AF40+'Raw I-O data'!AF75</f>
        <v>29.844189194357821</v>
      </c>
      <c r="AG40" s="35">
        <f>'Raw I-O data'!AG40+'Raw I-O data'!AG75</f>
        <v>35.574710345376722</v>
      </c>
      <c r="AH40" s="35">
        <f>'Raw I-O data'!AH40+'Raw I-O data'!AH75</f>
        <v>945.13378530739476</v>
      </c>
      <c r="AI40" s="35">
        <f>'Raw I-O data'!AI40+'Raw I-O data'!AI75</f>
        <v>0</v>
      </c>
      <c r="AJ40" s="35">
        <f>'Raw I-O data'!AJ40+'Raw I-O data'!AJ75</f>
        <v>24.476632308126074</v>
      </c>
      <c r="AK40" s="35">
        <f>'Raw I-O data'!AK40+'Raw I-O data'!AK75</f>
        <v>69.144033853749633</v>
      </c>
      <c r="AL40" s="35">
        <f>'Raw I-O data'!AL40+'Raw I-O data'!AL75</f>
        <v>772.9680846657642</v>
      </c>
      <c r="AM40" s="35">
        <f>'Raw I-O data'!AM40+'Raw I-O data'!AM75</f>
        <v>61.345068441964948</v>
      </c>
    </row>
    <row r="41" spans="1:46" x14ac:dyDescent="0.25">
      <c r="A41" s="16" t="s">
        <v>21</v>
      </c>
      <c r="B41" s="17" t="s">
        <v>57</v>
      </c>
      <c r="C41" s="18" t="s">
        <v>65</v>
      </c>
      <c r="D41" s="19" t="s">
        <v>100</v>
      </c>
      <c r="E41" s="35">
        <f>'Raw I-O data'!E41+'Raw I-O data'!E76</f>
        <v>17.295867232754791</v>
      </c>
      <c r="F41" s="35">
        <f>'Raw I-O data'!F41+'Raw I-O data'!F76</f>
        <v>32.189978457890419</v>
      </c>
      <c r="G41" s="35">
        <f>'Raw I-O data'!G41+'Raw I-O data'!G76</f>
        <v>34.023656168705315</v>
      </c>
      <c r="H41" s="35">
        <f>'Raw I-O data'!H41+'Raw I-O data'!H76</f>
        <v>127.24679013427507</v>
      </c>
      <c r="I41" s="35">
        <f>'Raw I-O data'!I41+'Raw I-O data'!I76</f>
        <v>6.5810197143241407</v>
      </c>
      <c r="J41" s="35">
        <f>'Raw I-O data'!J41+'Raw I-O data'!J76</f>
        <v>9.2654669040256525</v>
      </c>
      <c r="K41" s="35">
        <f>'Raw I-O data'!K41+'Raw I-O data'!K76</f>
        <v>8.0239151286601587</v>
      </c>
      <c r="L41" s="35">
        <f>'Raw I-O data'!L41+'Raw I-O data'!L76</f>
        <v>11.149460817680028</v>
      </c>
      <c r="M41" s="35">
        <f>'Raw I-O data'!M41+'Raw I-O data'!M76</f>
        <v>20.557484991106701</v>
      </c>
      <c r="N41" s="35">
        <f>'Raw I-O data'!N41+'Raw I-O data'!N76</f>
        <v>17.827168924571424</v>
      </c>
      <c r="O41" s="35">
        <f>'Raw I-O data'!O41+'Raw I-O data'!O76</f>
        <v>14.305155341953094</v>
      </c>
      <c r="P41" s="35">
        <f>'Raw I-O data'!P41+'Raw I-O data'!P76</f>
        <v>16.961726267092235</v>
      </c>
      <c r="Q41" s="35">
        <f>'Raw I-O data'!Q41+'Raw I-O data'!Q76</f>
        <v>82.733791190274133</v>
      </c>
      <c r="R41" s="35">
        <f>'Raw I-O data'!R41+'Raw I-O data'!R76</f>
        <v>60.248364070015221</v>
      </c>
      <c r="S41" s="35">
        <f>'Raw I-O data'!S41+'Raw I-O data'!S76</f>
        <v>205.09330558259583</v>
      </c>
      <c r="T41" s="35">
        <f>'Raw I-O data'!T41+'Raw I-O data'!T76</f>
        <v>7.8559845352083828</v>
      </c>
      <c r="U41" s="35">
        <f>'Raw I-O data'!U41+'Raw I-O data'!U76</f>
        <v>9.5229025651463601</v>
      </c>
      <c r="V41" s="35">
        <f>'Raw I-O data'!V41+'Raw I-O data'!V76</f>
        <v>9.0563375192317552E-2</v>
      </c>
      <c r="W41" s="35">
        <f>'Raw I-O data'!W41+'Raw I-O data'!W76</f>
        <v>0.65461211501566108</v>
      </c>
      <c r="X41" s="35">
        <f>'Raw I-O data'!X41+'Raw I-O data'!X76</f>
        <v>5.0859204656732677</v>
      </c>
      <c r="Y41" s="35">
        <f>'Raw I-O data'!Y41+'Raw I-O data'!Y76</f>
        <v>8.3049487409074114</v>
      </c>
      <c r="Z41" s="35">
        <f>'Raw I-O data'!Z41+'Raw I-O data'!Z76</f>
        <v>0.53289498281625325</v>
      </c>
      <c r="AA41" s="35">
        <f>'Raw I-O data'!AA41+'Raw I-O data'!AA76</f>
        <v>225.40930577606466</v>
      </c>
      <c r="AB41" s="35">
        <f>'Raw I-O data'!AB41+'Raw I-O data'!AB76</f>
        <v>2.461300247797445E-2</v>
      </c>
      <c r="AC41" s="35">
        <f>'Raw I-O data'!AC41+'Raw I-O data'!AC76</f>
        <v>5.3887412039147847E-2</v>
      </c>
      <c r="AD41" s="35">
        <f>'Raw I-O data'!AD41+'Raw I-O data'!AD76</f>
        <v>2.1226480276161999</v>
      </c>
      <c r="AE41" s="35">
        <f>'Raw I-O data'!AE41+'Raw I-O data'!AE76</f>
        <v>0.47887522653333697</v>
      </c>
      <c r="AF41" s="35">
        <f>'Raw I-O data'!AF41+'Raw I-O data'!AF76</f>
        <v>2.2294713779555289</v>
      </c>
      <c r="AG41" s="35">
        <f>'Raw I-O data'!AG41+'Raw I-O data'!AG76</f>
        <v>2.8854481403765933</v>
      </c>
      <c r="AH41" s="35">
        <f>'Raw I-O data'!AH41+'Raw I-O data'!AH76</f>
        <v>75.712594980205211</v>
      </c>
      <c r="AI41" s="35">
        <f>'Raw I-O data'!AI41+'Raw I-O data'!AI76</f>
        <v>0</v>
      </c>
      <c r="AJ41" s="35">
        <f>'Raw I-O data'!AJ41+'Raw I-O data'!AJ76</f>
        <v>1.8728197201362018</v>
      </c>
      <c r="AK41" s="35">
        <f>'Raw I-O data'!AK41+'Raw I-O data'!AK76</f>
        <v>5.4808034472226703</v>
      </c>
      <c r="AL41" s="35">
        <f>'Raw I-O data'!AL41+'Raw I-O data'!AL76</f>
        <v>62.560042980809314</v>
      </c>
      <c r="AM41" s="35">
        <f>'Raw I-O data'!AM41+'Raw I-O data'!AM76</f>
        <v>4.9649470916590328</v>
      </c>
    </row>
    <row r="42" spans="1:46" x14ac:dyDescent="0.25">
      <c r="A42" s="33"/>
      <c r="B42" s="34" t="s">
        <v>122</v>
      </c>
      <c r="C42" s="29"/>
      <c r="D42" s="15" t="s">
        <v>123</v>
      </c>
      <c r="E42" s="35">
        <v>273495.29839000001</v>
      </c>
      <c r="F42" s="35">
        <v>41325.788930000002</v>
      </c>
      <c r="G42" s="35">
        <v>127107.27428</v>
      </c>
      <c r="H42" s="35">
        <v>89685.942320000002</v>
      </c>
      <c r="I42" s="35">
        <v>9488.5685200000007</v>
      </c>
      <c r="J42" s="35">
        <v>11056.98265</v>
      </c>
      <c r="K42" s="35">
        <v>20229.651259999999</v>
      </c>
      <c r="L42" s="35">
        <v>111261.79947</v>
      </c>
      <c r="M42" s="35">
        <v>86902.927110000004</v>
      </c>
      <c r="N42" s="35">
        <v>30004.525430000002</v>
      </c>
      <c r="O42" s="35">
        <v>36181.117769999997</v>
      </c>
      <c r="P42" s="35">
        <v>160500.96543000001</v>
      </c>
      <c r="Q42" s="35">
        <v>53256.707280000002</v>
      </c>
      <c r="R42" s="35">
        <v>61438.992359999997</v>
      </c>
      <c r="S42" s="35">
        <v>72613.580619999993</v>
      </c>
      <c r="T42" s="35">
        <v>73792.652560000002</v>
      </c>
      <c r="U42" s="35">
        <v>65127.45766</v>
      </c>
      <c r="V42" s="35">
        <v>297853.62287000002</v>
      </c>
      <c r="W42" s="35">
        <v>9936.2903299999998</v>
      </c>
      <c r="X42" s="35">
        <v>77198.657649999994</v>
      </c>
      <c r="Y42" s="35">
        <v>126059.99711</v>
      </c>
      <c r="Z42" s="35">
        <v>46796.685619999997</v>
      </c>
      <c r="AA42" s="35">
        <v>196249.30645999999</v>
      </c>
      <c r="AB42" s="35">
        <v>3414.3947499999999</v>
      </c>
      <c r="AC42" s="35">
        <v>3584.7781500000001</v>
      </c>
      <c r="AD42" s="35">
        <v>11658.69073</v>
      </c>
      <c r="AE42" s="35">
        <v>27573.116290000002</v>
      </c>
      <c r="AF42" s="35">
        <v>89527.77205</v>
      </c>
      <c r="AG42" s="35">
        <v>74611.378289999993</v>
      </c>
      <c r="AH42" s="35">
        <v>90301.163769999999</v>
      </c>
      <c r="AI42" s="35">
        <v>85225.186220000003</v>
      </c>
      <c r="AJ42" s="35">
        <v>58772.875950000001</v>
      </c>
      <c r="AK42" s="35">
        <v>32351.781599999998</v>
      </c>
      <c r="AL42" s="35">
        <v>33383.152320000001</v>
      </c>
      <c r="AM42" s="35">
        <v>2649.3862100000001</v>
      </c>
      <c r="AN42" s="20"/>
      <c r="AO42" s="20"/>
      <c r="AP42" s="20"/>
      <c r="AQ42" s="20"/>
      <c r="AR42" s="20"/>
      <c r="AS42" s="20"/>
      <c r="AT42" s="20"/>
    </row>
    <row r="44" spans="1:46" x14ac:dyDescent="0.25">
      <c r="A44" s="59" t="s">
        <v>126</v>
      </c>
      <c r="B44" s="59"/>
    </row>
    <row r="46" spans="1:46" x14ac:dyDescent="0.25">
      <c r="A46" t="s">
        <v>2</v>
      </c>
      <c r="E46" s="2" t="s">
        <v>3</v>
      </c>
      <c r="F46" s="2" t="s">
        <v>4</v>
      </c>
      <c r="G46" s="2" t="s">
        <v>5</v>
      </c>
      <c r="H46" s="2" t="s">
        <v>6</v>
      </c>
      <c r="I46" s="2">
        <v>19</v>
      </c>
      <c r="J46" s="2">
        <v>20</v>
      </c>
      <c r="K46" s="2" t="s">
        <v>7</v>
      </c>
      <c r="L46" s="2">
        <v>23</v>
      </c>
      <c r="M46" s="2">
        <v>24</v>
      </c>
      <c r="N46" s="2">
        <v>25</v>
      </c>
      <c r="O46" s="2">
        <v>26</v>
      </c>
      <c r="P46" s="2" t="s">
        <v>8</v>
      </c>
      <c r="Q46" s="2">
        <v>29</v>
      </c>
      <c r="R46" s="2" t="s">
        <v>9</v>
      </c>
      <c r="S46" s="2" t="s">
        <v>10</v>
      </c>
      <c r="T46" s="2" t="s">
        <v>11</v>
      </c>
      <c r="U46" s="2" t="s">
        <v>12</v>
      </c>
      <c r="V46" s="2" t="s">
        <v>13</v>
      </c>
      <c r="W46" s="2">
        <v>50</v>
      </c>
      <c r="X46" s="2">
        <v>51</v>
      </c>
      <c r="Y46" s="2">
        <v>52</v>
      </c>
      <c r="Z46" s="2" t="s">
        <v>14</v>
      </c>
      <c r="AA46" s="2">
        <v>60</v>
      </c>
      <c r="AB46" s="2">
        <v>61</v>
      </c>
      <c r="AC46" s="2">
        <v>62</v>
      </c>
      <c r="AD46" s="2">
        <v>63</v>
      </c>
      <c r="AE46" s="2">
        <v>64</v>
      </c>
      <c r="AF46" s="2" t="s">
        <v>15</v>
      </c>
      <c r="AG46" s="2">
        <v>70</v>
      </c>
      <c r="AH46" s="2" t="s">
        <v>16</v>
      </c>
      <c r="AI46" s="2" t="s">
        <v>17</v>
      </c>
      <c r="AJ46" s="2" t="s">
        <v>18</v>
      </c>
      <c r="AK46" s="2" t="s">
        <v>19</v>
      </c>
      <c r="AL46" s="2" t="s">
        <v>20</v>
      </c>
      <c r="AM46" s="2" t="s">
        <v>21</v>
      </c>
    </row>
    <row r="47" spans="1:46" ht="68.25" x14ac:dyDescent="0.25">
      <c r="A47" s="3" t="s">
        <v>22</v>
      </c>
      <c r="B47" s="4"/>
      <c r="C47" s="5"/>
      <c r="E47" s="6" t="s">
        <v>23</v>
      </c>
      <c r="F47" s="6" t="s">
        <v>24</v>
      </c>
      <c r="G47" s="6" t="s">
        <v>25</v>
      </c>
      <c r="H47" s="6" t="s">
        <v>26</v>
      </c>
      <c r="I47" s="6" t="s">
        <v>27</v>
      </c>
      <c r="J47" s="6" t="s">
        <v>28</v>
      </c>
      <c r="K47" s="6" t="s">
        <v>29</v>
      </c>
      <c r="L47" s="6" t="s">
        <v>30</v>
      </c>
      <c r="M47" s="6" t="s">
        <v>31</v>
      </c>
      <c r="N47" s="6" t="s">
        <v>32</v>
      </c>
      <c r="O47" s="6" t="s">
        <v>33</v>
      </c>
      <c r="P47" s="6" t="s">
        <v>34</v>
      </c>
      <c r="Q47" s="6" t="s">
        <v>35</v>
      </c>
      <c r="R47" s="6" t="s">
        <v>36</v>
      </c>
      <c r="S47" s="6" t="s">
        <v>37</v>
      </c>
      <c r="T47" s="6" t="s">
        <v>38</v>
      </c>
      <c r="U47" s="6" t="s">
        <v>39</v>
      </c>
      <c r="V47" s="6" t="s">
        <v>40</v>
      </c>
      <c r="W47" s="6" t="s">
        <v>41</v>
      </c>
      <c r="X47" s="6" t="s">
        <v>42</v>
      </c>
      <c r="Y47" s="6" t="s">
        <v>43</v>
      </c>
      <c r="Z47" s="6" t="s">
        <v>44</v>
      </c>
      <c r="AA47" s="6" t="s">
        <v>45</v>
      </c>
      <c r="AB47" s="6" t="s">
        <v>46</v>
      </c>
      <c r="AC47" s="6" t="s">
        <v>47</v>
      </c>
      <c r="AD47" s="6" t="s">
        <v>48</v>
      </c>
      <c r="AE47" s="6" t="s">
        <v>49</v>
      </c>
      <c r="AF47" s="6" t="s">
        <v>50</v>
      </c>
      <c r="AG47" s="6" t="s">
        <v>51</v>
      </c>
      <c r="AH47" s="6" t="s">
        <v>52</v>
      </c>
      <c r="AI47" s="6" t="s">
        <v>53</v>
      </c>
      <c r="AJ47" s="6" t="s">
        <v>54</v>
      </c>
      <c r="AK47" s="6" t="s">
        <v>55</v>
      </c>
      <c r="AL47" s="6" t="s">
        <v>56</v>
      </c>
      <c r="AM47" s="6" t="s">
        <v>57</v>
      </c>
    </row>
    <row r="48" spans="1:46" x14ac:dyDescent="0.25">
      <c r="A48" s="10"/>
      <c r="B48" s="10"/>
      <c r="C48" s="10"/>
      <c r="D48" s="10"/>
      <c r="E48" s="11" t="s">
        <v>65</v>
      </c>
      <c r="F48" s="11" t="s">
        <v>65</v>
      </c>
      <c r="G48" s="11" t="s">
        <v>65</v>
      </c>
      <c r="H48" s="11" t="s">
        <v>65</v>
      </c>
      <c r="I48" s="11" t="s">
        <v>65</v>
      </c>
      <c r="J48" s="11" t="s">
        <v>65</v>
      </c>
      <c r="K48" s="11" t="s">
        <v>65</v>
      </c>
      <c r="L48" s="11" t="s">
        <v>65</v>
      </c>
      <c r="M48" s="11" t="s">
        <v>65</v>
      </c>
      <c r="N48" s="11" t="s">
        <v>65</v>
      </c>
      <c r="O48" s="11" t="s">
        <v>65</v>
      </c>
      <c r="P48" s="11" t="s">
        <v>65</v>
      </c>
      <c r="Q48" s="11" t="s">
        <v>65</v>
      </c>
      <c r="R48" s="11" t="s">
        <v>65</v>
      </c>
      <c r="S48" s="11" t="s">
        <v>65</v>
      </c>
      <c r="T48" s="11" t="s">
        <v>65</v>
      </c>
      <c r="U48" s="11" t="s">
        <v>65</v>
      </c>
      <c r="V48" s="11" t="s">
        <v>65</v>
      </c>
      <c r="W48" s="11" t="s">
        <v>65</v>
      </c>
      <c r="X48" s="11" t="s">
        <v>65</v>
      </c>
      <c r="Y48" s="11" t="s">
        <v>65</v>
      </c>
      <c r="Z48" s="11" t="s">
        <v>65</v>
      </c>
      <c r="AA48" s="11" t="s">
        <v>65</v>
      </c>
      <c r="AB48" s="11" t="s">
        <v>65</v>
      </c>
      <c r="AC48" s="11" t="s">
        <v>65</v>
      </c>
      <c r="AD48" s="11" t="s">
        <v>65</v>
      </c>
      <c r="AE48" s="11" t="s">
        <v>65</v>
      </c>
      <c r="AF48" s="11" t="s">
        <v>65</v>
      </c>
      <c r="AG48" s="11" t="s">
        <v>65</v>
      </c>
      <c r="AH48" s="11" t="s">
        <v>65</v>
      </c>
      <c r="AI48" s="11" t="s">
        <v>65</v>
      </c>
      <c r="AJ48" s="11" t="s">
        <v>65</v>
      </c>
      <c r="AK48" s="11" t="s">
        <v>65</v>
      </c>
      <c r="AL48" s="11" t="s">
        <v>65</v>
      </c>
      <c r="AM48" s="11" t="s">
        <v>65</v>
      </c>
    </row>
    <row r="49" spans="1:39" x14ac:dyDescent="0.25">
      <c r="A49" s="10"/>
      <c r="B49" s="10"/>
      <c r="C49" s="10"/>
      <c r="D49" s="10"/>
      <c r="E49" s="12" t="s">
        <v>66</v>
      </c>
      <c r="F49" s="12" t="s">
        <v>67</v>
      </c>
      <c r="G49" s="12" t="s">
        <v>68</v>
      </c>
      <c r="H49" s="12" t="s">
        <v>69</v>
      </c>
      <c r="I49" s="12" t="s">
        <v>70</v>
      </c>
      <c r="J49" s="12" t="s">
        <v>71</v>
      </c>
      <c r="K49" s="12" t="s">
        <v>72</v>
      </c>
      <c r="L49" s="12" t="s">
        <v>73</v>
      </c>
      <c r="M49" s="12" t="s">
        <v>74</v>
      </c>
      <c r="N49" s="12" t="s">
        <v>75</v>
      </c>
      <c r="O49" s="12" t="s">
        <v>76</v>
      </c>
      <c r="P49" s="12" t="s">
        <v>77</v>
      </c>
      <c r="Q49" s="12" t="s">
        <v>78</v>
      </c>
      <c r="R49" s="12" t="s">
        <v>79</v>
      </c>
      <c r="S49" s="12" t="s">
        <v>80</v>
      </c>
      <c r="T49" s="12" t="s">
        <v>81</v>
      </c>
      <c r="U49" s="12" t="s">
        <v>82</v>
      </c>
      <c r="V49" s="12" t="s">
        <v>83</v>
      </c>
      <c r="W49" s="12" t="s">
        <v>84</v>
      </c>
      <c r="X49" s="12" t="s">
        <v>85</v>
      </c>
      <c r="Y49" s="12" t="s">
        <v>86</v>
      </c>
      <c r="Z49" s="12" t="s">
        <v>87</v>
      </c>
      <c r="AA49" s="12" t="s">
        <v>88</v>
      </c>
      <c r="AB49" s="12" t="s">
        <v>89</v>
      </c>
      <c r="AC49" s="12" t="s">
        <v>90</v>
      </c>
      <c r="AD49" s="12" t="s">
        <v>91</v>
      </c>
      <c r="AE49" s="12" t="s">
        <v>92</v>
      </c>
      <c r="AF49" s="12" t="s">
        <v>93</v>
      </c>
      <c r="AG49" s="12" t="s">
        <v>94</v>
      </c>
      <c r="AH49" s="12" t="s">
        <v>95</v>
      </c>
      <c r="AI49" s="12" t="s">
        <v>96</v>
      </c>
      <c r="AJ49" s="12" t="s">
        <v>97</v>
      </c>
      <c r="AK49" s="12" t="s">
        <v>98</v>
      </c>
      <c r="AL49" s="12" t="s">
        <v>99</v>
      </c>
      <c r="AM49" s="12" t="s">
        <v>100</v>
      </c>
    </row>
    <row r="50" spans="1:39" x14ac:dyDescent="0.25">
      <c r="A50" s="16" t="s">
        <v>3</v>
      </c>
      <c r="B50" s="17" t="s">
        <v>23</v>
      </c>
      <c r="C50" s="18" t="s">
        <v>65</v>
      </c>
      <c r="D50" s="19" t="s">
        <v>66</v>
      </c>
      <c r="E50">
        <f>(E7/E$42)</f>
        <v>9.4678536400850929E-2</v>
      </c>
      <c r="F50">
        <f t="shared" ref="F50:AM57" si="0">(F7/F$42)</f>
        <v>2.2038716373477342E-5</v>
      </c>
      <c r="G50">
        <f t="shared" si="0"/>
        <v>0.3503017890178321</v>
      </c>
      <c r="H50">
        <f t="shared" si="0"/>
        <v>7.7532782687759733E-2</v>
      </c>
      <c r="I50">
        <f t="shared" si="0"/>
        <v>0.15441267014624593</v>
      </c>
      <c r="J50">
        <f t="shared" si="0"/>
        <v>0.24409100436086165</v>
      </c>
      <c r="K50">
        <f t="shared" si="0"/>
        <v>3.6656338140138453E-2</v>
      </c>
      <c r="L50">
        <f t="shared" si="0"/>
        <v>2.0420645197422518E-4</v>
      </c>
      <c r="M50">
        <f t="shared" si="0"/>
        <v>7.3774401969715206E-3</v>
      </c>
      <c r="N50">
        <f t="shared" si="0"/>
        <v>5.0335489786903685E-2</v>
      </c>
      <c r="O50">
        <f t="shared" si="0"/>
        <v>2.5904467539928115E-4</v>
      </c>
      <c r="P50">
        <f t="shared" si="0"/>
        <v>1.4538811117126849E-4</v>
      </c>
      <c r="Q50">
        <f t="shared" si="0"/>
        <v>4.1848098654952972E-4</v>
      </c>
      <c r="R50">
        <f t="shared" si="0"/>
        <v>2.2936997845721103E-4</v>
      </c>
      <c r="S50">
        <f t="shared" si="0"/>
        <v>2.9919454042941722E-4</v>
      </c>
      <c r="T50">
        <f t="shared" si="0"/>
        <v>3.2809000064365811E-3</v>
      </c>
      <c r="U50">
        <f t="shared" si="0"/>
        <v>1.7181190288264445E-4</v>
      </c>
      <c r="V50">
        <f t="shared" si="0"/>
        <v>1.896566548369271E-2</v>
      </c>
      <c r="W50">
        <f t="shared" si="0"/>
        <v>6.2092618042736941E-6</v>
      </c>
      <c r="X50">
        <f t="shared" si="0"/>
        <v>6.2105359058817954E-6</v>
      </c>
      <c r="Y50">
        <f t="shared" si="0"/>
        <v>6.2105595631870006E-6</v>
      </c>
      <c r="Z50">
        <f t="shared" si="0"/>
        <v>0.23116067644469324</v>
      </c>
      <c r="AA50">
        <f t="shared" si="0"/>
        <v>1.4606923081235222E-2</v>
      </c>
      <c r="AB50">
        <f t="shared" si="0"/>
        <v>6.7709130723659879E-4</v>
      </c>
      <c r="AC50">
        <f t="shared" si="0"/>
        <v>3.9625801195514346E-5</v>
      </c>
      <c r="AD50">
        <f t="shared" si="0"/>
        <v>2.867067662508813E-5</v>
      </c>
      <c r="AE50">
        <f t="shared" si="0"/>
        <v>3.0134818181587503E-5</v>
      </c>
      <c r="AF50">
        <f t="shared" si="0"/>
        <v>1.5060036818313275E-5</v>
      </c>
      <c r="AG50">
        <f t="shared" si="0"/>
        <v>9.8907824475301009E-6</v>
      </c>
      <c r="AH50">
        <f t="shared" si="0"/>
        <v>1.6921383392302336E-4</v>
      </c>
      <c r="AI50">
        <f t="shared" si="0"/>
        <v>0</v>
      </c>
      <c r="AJ50">
        <f t="shared" si="0"/>
        <v>2.730956677368653E-3</v>
      </c>
      <c r="AK50">
        <f t="shared" si="0"/>
        <v>2.1868867076333858E-3</v>
      </c>
      <c r="AL50">
        <f t="shared" si="0"/>
        <v>2.0335313989715189E-4</v>
      </c>
      <c r="AM50">
        <f t="shared" si="0"/>
        <v>2.0334627088716746E-4</v>
      </c>
    </row>
    <row r="51" spans="1:39" x14ac:dyDescent="0.25">
      <c r="A51" s="16" t="s">
        <v>4</v>
      </c>
      <c r="B51" s="17" t="s">
        <v>24</v>
      </c>
      <c r="C51" s="18" t="s">
        <v>65</v>
      </c>
      <c r="D51" s="19" t="s">
        <v>67</v>
      </c>
      <c r="E51">
        <f t="shared" ref="E51:T84" si="1">(E8/E$42)</f>
        <v>2.3040418206053737E-5</v>
      </c>
      <c r="F51">
        <f t="shared" si="1"/>
        <v>1.9479946330539977E-3</v>
      </c>
      <c r="G51">
        <f t="shared" si="1"/>
        <v>6.6498176989702627E-4</v>
      </c>
      <c r="H51">
        <f t="shared" si="1"/>
        <v>1.2441353078058786E-3</v>
      </c>
      <c r="I51">
        <f t="shared" si="1"/>
        <v>3.3269849721559441E-4</v>
      </c>
      <c r="J51">
        <f t="shared" si="1"/>
        <v>4.8126298185019716E-3</v>
      </c>
      <c r="K51">
        <f t="shared" si="1"/>
        <v>7.1102632125345788E-3</v>
      </c>
      <c r="L51">
        <f t="shared" si="1"/>
        <v>0.34726430650576567</v>
      </c>
      <c r="M51">
        <f t="shared" si="1"/>
        <v>1.2030947119352715E-2</v>
      </c>
      <c r="N51">
        <f t="shared" si="1"/>
        <v>9.6383835104910402E-4</v>
      </c>
      <c r="O51">
        <f t="shared" si="1"/>
        <v>6.2027771970821315E-2</v>
      </c>
      <c r="P51">
        <f t="shared" si="1"/>
        <v>7.686201773625756E-2</v>
      </c>
      <c r="Q51">
        <f t="shared" si="1"/>
        <v>4.0127609593665747E-3</v>
      </c>
      <c r="R51">
        <f t="shared" si="1"/>
        <v>3.1022709894312382E-3</v>
      </c>
      <c r="S51">
        <f t="shared" si="1"/>
        <v>2.6079603145950005E-3</v>
      </c>
      <c r="T51">
        <f t="shared" si="1"/>
        <v>9.5988243047426952E-3</v>
      </c>
      <c r="U51">
        <f t="shared" si="0"/>
        <v>7.0808640702708911E-2</v>
      </c>
      <c r="V51">
        <f t="shared" si="0"/>
        <v>1.5498879020649134E-2</v>
      </c>
      <c r="W51">
        <f t="shared" si="0"/>
        <v>2.2469559194568713E-5</v>
      </c>
      <c r="X51">
        <f t="shared" si="0"/>
        <v>2.246956823803196E-5</v>
      </c>
      <c r="Y51">
        <f t="shared" si="0"/>
        <v>2.2469572125468703E-5</v>
      </c>
      <c r="Z51">
        <f t="shared" si="0"/>
        <v>1.9558175191189826E-4</v>
      </c>
      <c r="AA51">
        <f t="shared" si="0"/>
        <v>2.5177738249241536E-4</v>
      </c>
      <c r="AB51">
        <f t="shared" si="0"/>
        <v>9.6462087011214435E-5</v>
      </c>
      <c r="AC51">
        <f t="shared" si="0"/>
        <v>3.8699995770245945E-4</v>
      </c>
      <c r="AD51">
        <f t="shared" si="0"/>
        <v>3.3147993785528051E-5</v>
      </c>
      <c r="AE51">
        <f t="shared" si="0"/>
        <v>6.8808062665998363E-5</v>
      </c>
      <c r="AF51">
        <f t="shared" si="0"/>
        <v>2.1545353410859078E-5</v>
      </c>
      <c r="AG51">
        <f t="shared" si="0"/>
        <v>1.6814605308690758E-6</v>
      </c>
      <c r="AH51">
        <f t="shared" si="0"/>
        <v>7.5561370388658929E-5</v>
      </c>
      <c r="AI51">
        <f t="shared" si="0"/>
        <v>0</v>
      </c>
      <c r="AJ51">
        <f t="shared" si="0"/>
        <v>3.092843733196357E-5</v>
      </c>
      <c r="AK51">
        <f t="shared" si="0"/>
        <v>1.3260073276104523E-4</v>
      </c>
      <c r="AL51">
        <f t="shared" si="0"/>
        <v>1.8324791609922864E-4</v>
      </c>
      <c r="AM51">
        <f t="shared" si="0"/>
        <v>1.8325069102291538E-4</v>
      </c>
    </row>
    <row r="52" spans="1:39" x14ac:dyDescent="0.25">
      <c r="A52" s="16" t="s">
        <v>5</v>
      </c>
      <c r="B52" s="17" t="s">
        <v>25</v>
      </c>
      <c r="C52" s="18" t="s">
        <v>65</v>
      </c>
      <c r="D52" s="19" t="s">
        <v>68</v>
      </c>
      <c r="E52">
        <f t="shared" si="1"/>
        <v>5.9219382686300113E-3</v>
      </c>
      <c r="F52">
        <f t="shared" si="0"/>
        <v>1.8287465825997707E-3</v>
      </c>
      <c r="G52">
        <f t="shared" si="0"/>
        <v>0.15006196187497839</v>
      </c>
      <c r="H52">
        <f t="shared" si="0"/>
        <v>3.9091700222453965E-3</v>
      </c>
      <c r="I52">
        <f t="shared" si="0"/>
        <v>2.8165139473918018E-3</v>
      </c>
      <c r="J52">
        <f t="shared" si="0"/>
        <v>2.3091958237238179E-3</v>
      </c>
      <c r="K52">
        <f t="shared" si="0"/>
        <v>6.5407935806971532E-3</v>
      </c>
      <c r="L52">
        <f t="shared" si="0"/>
        <v>1.8767746508912162E-3</v>
      </c>
      <c r="M52">
        <f t="shared" si="0"/>
        <v>2.6405252371070661E-2</v>
      </c>
      <c r="N52">
        <f t="shared" si="0"/>
        <v>1.6723395680289216E-2</v>
      </c>
      <c r="O52">
        <f t="shared" si="0"/>
        <v>1.9635211890182791E-3</v>
      </c>
      <c r="P52">
        <f t="shared" si="0"/>
        <v>1.6116146836135051E-3</v>
      </c>
      <c r="Q52">
        <f t="shared" si="0"/>
        <v>1.2565157579635809E-3</v>
      </c>
      <c r="R52">
        <f t="shared" si="0"/>
        <v>2.0635730691753265E-3</v>
      </c>
      <c r="S52">
        <f t="shared" si="0"/>
        <v>1.6861236245064081E-3</v>
      </c>
      <c r="T52">
        <f t="shared" si="0"/>
        <v>1.8335091907272002E-3</v>
      </c>
      <c r="U52">
        <f t="shared" si="0"/>
        <v>1.3868933801137152E-3</v>
      </c>
      <c r="V52">
        <f t="shared" si="0"/>
        <v>1.0567634338445222E-3</v>
      </c>
      <c r="W52">
        <f t="shared" si="0"/>
        <v>2.595167203621255E-5</v>
      </c>
      <c r="X52">
        <f t="shared" si="0"/>
        <v>2.5951745783274559E-5</v>
      </c>
      <c r="Y52">
        <f t="shared" si="0"/>
        <v>2.5951750872275665E-5</v>
      </c>
      <c r="Z52">
        <f t="shared" si="0"/>
        <v>0.14384941022908118</v>
      </c>
      <c r="AA52">
        <f t="shared" si="0"/>
        <v>8.3755978469268614E-4</v>
      </c>
      <c r="AB52">
        <f t="shared" si="0"/>
        <v>6.4654502054916829E-3</v>
      </c>
      <c r="AC52">
        <f t="shared" si="0"/>
        <v>2.2807581324598781E-3</v>
      </c>
      <c r="AD52">
        <f t="shared" si="0"/>
        <v>7.0775614614350445E-4</v>
      </c>
      <c r="AE52">
        <f t="shared" si="0"/>
        <v>2.9318270863582332E-4</v>
      </c>
      <c r="AF52">
        <f t="shared" si="0"/>
        <v>3.3330225119969809E-4</v>
      </c>
      <c r="AG52">
        <f t="shared" si="0"/>
        <v>6.0195539360040621E-6</v>
      </c>
      <c r="AH52">
        <f t="shared" si="0"/>
        <v>1.6044727561658124E-4</v>
      </c>
      <c r="AI52">
        <f t="shared" si="0"/>
        <v>0</v>
      </c>
      <c r="AJ52">
        <f t="shared" si="0"/>
        <v>1.0268593367935605E-4</v>
      </c>
      <c r="AK52">
        <f t="shared" si="0"/>
        <v>8.5465813576277496E-3</v>
      </c>
      <c r="AL52">
        <f t="shared" si="0"/>
        <v>2.336931875274662E-4</v>
      </c>
      <c r="AM52">
        <f t="shared" si="0"/>
        <v>2.3368746972178754E-4</v>
      </c>
    </row>
    <row r="53" spans="1:39" x14ac:dyDescent="0.25">
      <c r="A53" s="16" t="s">
        <v>6</v>
      </c>
      <c r="B53" s="17" t="s">
        <v>26</v>
      </c>
      <c r="C53" s="18" t="s">
        <v>65</v>
      </c>
      <c r="D53" s="19" t="s">
        <v>69</v>
      </c>
      <c r="E53">
        <f t="shared" si="1"/>
        <v>2.4806936450518955E-3</v>
      </c>
      <c r="F53">
        <f t="shared" si="0"/>
        <v>6.8639249783020162E-4</v>
      </c>
      <c r="G53">
        <f t="shared" si="0"/>
        <v>4.9274112772915799E-3</v>
      </c>
      <c r="H53">
        <f t="shared" si="0"/>
        <v>0.22858598101632707</v>
      </c>
      <c r="I53">
        <f t="shared" si="0"/>
        <v>1.3766006993357824E-2</v>
      </c>
      <c r="J53">
        <f t="shared" si="0"/>
        <v>1.744813462211444E-3</v>
      </c>
      <c r="K53">
        <f t="shared" si="0"/>
        <v>5.966134847301771E-3</v>
      </c>
      <c r="L53">
        <f t="shared" si="0"/>
        <v>1.0915512726305022E-3</v>
      </c>
      <c r="M53">
        <f t="shared" si="0"/>
        <v>8.1709730755645891E-3</v>
      </c>
      <c r="N53">
        <f t="shared" si="0"/>
        <v>1.5813006186932908E-2</v>
      </c>
      <c r="O53">
        <f t="shared" si="0"/>
        <v>4.7884092582973136E-3</v>
      </c>
      <c r="P53">
        <f t="shared" si="0"/>
        <v>1.1628788172041919E-3</v>
      </c>
      <c r="Q53">
        <f t="shared" si="0"/>
        <v>3.2668057198171055E-3</v>
      </c>
      <c r="R53">
        <f t="shared" si="0"/>
        <v>4.1528115865854748E-3</v>
      </c>
      <c r="S53">
        <f t="shared" si="0"/>
        <v>2.6168998225715046E-3</v>
      </c>
      <c r="T53">
        <f t="shared" si="0"/>
        <v>9.5729610468311029E-3</v>
      </c>
      <c r="U53">
        <f t="shared" si="0"/>
        <v>1.0169080334448994E-3</v>
      </c>
      <c r="V53">
        <f t="shared" si="0"/>
        <v>2.1027124400018905E-3</v>
      </c>
      <c r="W53">
        <f t="shared" si="0"/>
        <v>1.0314920305189567E-3</v>
      </c>
      <c r="X53">
        <f t="shared" si="0"/>
        <v>1.031494364334167E-3</v>
      </c>
      <c r="Y53">
        <f t="shared" si="0"/>
        <v>1.0314940917529869E-3</v>
      </c>
      <c r="Z53">
        <f t="shared" si="0"/>
        <v>1.1245482959822619E-3</v>
      </c>
      <c r="AA53">
        <f t="shared" si="0"/>
        <v>2.6275075490215256E-3</v>
      </c>
      <c r="AB53">
        <f t="shared" si="0"/>
        <v>2.3372045444131854E-3</v>
      </c>
      <c r="AC53">
        <f t="shared" si="0"/>
        <v>3.0531396910362702E-3</v>
      </c>
      <c r="AD53">
        <f t="shared" si="0"/>
        <v>1.2134112175996995E-3</v>
      </c>
      <c r="AE53">
        <f t="shared" si="0"/>
        <v>7.5708286565002276E-4</v>
      </c>
      <c r="AF53">
        <f t="shared" si="0"/>
        <v>6.8012101187804922E-4</v>
      </c>
      <c r="AG53">
        <f t="shared" si="0"/>
        <v>2.1916334690556372E-5</v>
      </c>
      <c r="AH53">
        <f t="shared" si="0"/>
        <v>1.5827982639724783E-3</v>
      </c>
      <c r="AI53">
        <f t="shared" si="0"/>
        <v>0</v>
      </c>
      <c r="AJ53">
        <f t="shared" si="0"/>
        <v>1.5778036660294467E-3</v>
      </c>
      <c r="AK53">
        <f t="shared" si="0"/>
        <v>3.5974162690745205E-3</v>
      </c>
      <c r="AL53">
        <f t="shared" si="0"/>
        <v>1.1869847665350252E-3</v>
      </c>
      <c r="AM53">
        <f t="shared" si="0"/>
        <v>1.1869829494099372E-3</v>
      </c>
    </row>
    <row r="54" spans="1:39" x14ac:dyDescent="0.25">
      <c r="A54" s="16">
        <v>19</v>
      </c>
      <c r="B54" s="17" t="s">
        <v>27</v>
      </c>
      <c r="C54" s="18" t="s">
        <v>65</v>
      </c>
      <c r="D54" s="19" t="s">
        <v>70</v>
      </c>
      <c r="E54">
        <f t="shared" si="1"/>
        <v>3.0263256677362678E-5</v>
      </c>
      <c r="F54">
        <f t="shared" si="0"/>
        <v>8.1536201373662049E-5</v>
      </c>
      <c r="G54">
        <f t="shared" si="0"/>
        <v>5.9539036541020514E-4</v>
      </c>
      <c r="H54">
        <f t="shared" si="0"/>
        <v>3.4249993349080347E-3</v>
      </c>
      <c r="I54">
        <f t="shared" si="0"/>
        <v>0.24850640331974075</v>
      </c>
      <c r="J54">
        <f t="shared" si="0"/>
        <v>1.1945253442948898E-3</v>
      </c>
      <c r="K54">
        <f t="shared" si="0"/>
        <v>5.6085668462288647E-4</v>
      </c>
      <c r="L54">
        <f t="shared" si="0"/>
        <v>1.1544385425721543E-4</v>
      </c>
      <c r="M54">
        <f t="shared" si="0"/>
        <v>1.3906764248632509E-3</v>
      </c>
      <c r="N54">
        <f t="shared" si="0"/>
        <v>6.5812114659275023E-3</v>
      </c>
      <c r="O54">
        <f t="shared" si="0"/>
        <v>1.1063765605383807E-3</v>
      </c>
      <c r="P54">
        <f t="shared" si="0"/>
        <v>2.1016285461692899E-4</v>
      </c>
      <c r="Q54">
        <f t="shared" si="0"/>
        <v>5.9616906427772574E-4</v>
      </c>
      <c r="R54">
        <f t="shared" si="0"/>
        <v>1.8715475821088222E-3</v>
      </c>
      <c r="S54">
        <f t="shared" si="0"/>
        <v>4.3430367879490565E-3</v>
      </c>
      <c r="T54">
        <f t="shared" si="0"/>
        <v>2.0194031713979565E-3</v>
      </c>
      <c r="U54">
        <f t="shared" si="0"/>
        <v>6.2782843618608208E-5</v>
      </c>
      <c r="V54">
        <f t="shared" si="0"/>
        <v>4.0337656433889251E-5</v>
      </c>
      <c r="W54">
        <f t="shared" si="0"/>
        <v>2.9920592110898623E-5</v>
      </c>
      <c r="X54">
        <f t="shared" si="0"/>
        <v>2.9920753936223085E-5</v>
      </c>
      <c r="Y54">
        <f t="shared" si="0"/>
        <v>2.9920686335023216E-5</v>
      </c>
      <c r="Z54">
        <f t="shared" si="0"/>
        <v>6.2948424927621797E-5</v>
      </c>
      <c r="AA54">
        <f t="shared" si="0"/>
        <v>1.534007482480436E-3</v>
      </c>
      <c r="AB54">
        <f t="shared" si="0"/>
        <v>5.6960332987870347E-4</v>
      </c>
      <c r="AC54">
        <f t="shared" si="0"/>
        <v>3.0579653087532722E-3</v>
      </c>
      <c r="AD54">
        <f t="shared" si="0"/>
        <v>5.6653503973391902E-4</v>
      </c>
      <c r="AE54">
        <f t="shared" si="0"/>
        <v>8.6759747899303063E-5</v>
      </c>
      <c r="AF54">
        <f t="shared" si="0"/>
        <v>4.7844943945826267E-5</v>
      </c>
      <c r="AG54">
        <f t="shared" si="0"/>
        <v>6.6963336339516037E-7</v>
      </c>
      <c r="AH54">
        <f t="shared" si="0"/>
        <v>2.4895258955708156E-5</v>
      </c>
      <c r="AI54">
        <f t="shared" si="0"/>
        <v>0</v>
      </c>
      <c r="AJ54">
        <f t="shared" si="0"/>
        <v>2.4818871112103863E-5</v>
      </c>
      <c r="AK54">
        <f t="shared" si="0"/>
        <v>5.0646485290793529E-5</v>
      </c>
      <c r="AL54">
        <f t="shared" si="0"/>
        <v>6.5032012632400209E-5</v>
      </c>
      <c r="AM54">
        <f t="shared" si="0"/>
        <v>6.5032059851278498E-5</v>
      </c>
    </row>
    <row r="55" spans="1:39" x14ac:dyDescent="0.25">
      <c r="A55" s="16">
        <v>20</v>
      </c>
      <c r="B55" s="17" t="s">
        <v>28</v>
      </c>
      <c r="C55" s="18" t="s">
        <v>65</v>
      </c>
      <c r="D55" s="19" t="s">
        <v>71</v>
      </c>
      <c r="E55">
        <f t="shared" si="1"/>
        <v>1.374876149371562E-4</v>
      </c>
      <c r="F55">
        <f t="shared" si="0"/>
        <v>3.1630085619540763E-3</v>
      </c>
      <c r="G55">
        <f t="shared" si="0"/>
        <v>7.5384146095865889E-3</v>
      </c>
      <c r="H55">
        <f t="shared" si="0"/>
        <v>4.559652442668748E-3</v>
      </c>
      <c r="I55">
        <f t="shared" si="0"/>
        <v>2.2794371824832343E-3</v>
      </c>
      <c r="J55">
        <f t="shared" si="0"/>
        <v>2.5643098827272285E-2</v>
      </c>
      <c r="K55">
        <f t="shared" si="0"/>
        <v>2.2486129635848957E-2</v>
      </c>
      <c r="L55">
        <f t="shared" si="0"/>
        <v>9.6533260643874087E-4</v>
      </c>
      <c r="M55">
        <f t="shared" si="0"/>
        <v>8.7293536878918152E-3</v>
      </c>
      <c r="N55">
        <f t="shared" si="0"/>
        <v>5.7459185289234832E-3</v>
      </c>
      <c r="O55">
        <f t="shared" si="0"/>
        <v>9.8785061605299405E-3</v>
      </c>
      <c r="P55">
        <f t="shared" si="0"/>
        <v>1.6917909130294746E-3</v>
      </c>
      <c r="Q55">
        <f t="shared" si="0"/>
        <v>7.2688621284251612E-3</v>
      </c>
      <c r="R55">
        <f t="shared" si="0"/>
        <v>3.4422561060335343E-3</v>
      </c>
      <c r="S55">
        <f t="shared" si="0"/>
        <v>3.1628116841258052E-3</v>
      </c>
      <c r="T55">
        <f t="shared" si="0"/>
        <v>8.5915481274881252E-3</v>
      </c>
      <c r="U55">
        <f t="shared" si="0"/>
        <v>3.5219376554702263E-4</v>
      </c>
      <c r="V55">
        <f t="shared" si="0"/>
        <v>1.3585671568251188E-2</v>
      </c>
      <c r="W55">
        <f t="shared" si="0"/>
        <v>2.127290515927066E-4</v>
      </c>
      <c r="X55">
        <f t="shared" si="0"/>
        <v>2.1272928041514566E-4</v>
      </c>
      <c r="Y55">
        <f t="shared" si="0"/>
        <v>2.1272952510772818E-4</v>
      </c>
      <c r="Z55">
        <f t="shared" si="0"/>
        <v>2.4610566520844019E-4</v>
      </c>
      <c r="AA55">
        <f t="shared" si="0"/>
        <v>8.9648965242756194E-4</v>
      </c>
      <c r="AB55">
        <f t="shared" si="0"/>
        <v>3.8428401446481583E-4</v>
      </c>
      <c r="AC55">
        <f t="shared" si="0"/>
        <v>2.1880493724843069E-3</v>
      </c>
      <c r="AD55">
        <f t="shared" si="0"/>
        <v>2.017198655188868E-3</v>
      </c>
      <c r="AE55">
        <f t="shared" si="0"/>
        <v>2.3582954932845101E-4</v>
      </c>
      <c r="AF55">
        <f t="shared" si="0"/>
        <v>9.9818731453479666E-5</v>
      </c>
      <c r="AG55">
        <f t="shared" si="0"/>
        <v>3.2277555646486485E-6</v>
      </c>
      <c r="AH55">
        <f t="shared" si="0"/>
        <v>1.4339786147951673E-4</v>
      </c>
      <c r="AI55">
        <f t="shared" si="0"/>
        <v>0</v>
      </c>
      <c r="AJ55">
        <f t="shared" si="0"/>
        <v>8.4383326588708058E-5</v>
      </c>
      <c r="AK55">
        <f t="shared" si="0"/>
        <v>2.4225710912301066E-4</v>
      </c>
      <c r="AL55">
        <f t="shared" si="0"/>
        <v>4.7404369186684545E-4</v>
      </c>
      <c r="AM55">
        <f t="shared" si="0"/>
        <v>4.7403398072692584E-4</v>
      </c>
    </row>
    <row r="56" spans="1:39" x14ac:dyDescent="0.25">
      <c r="A56" s="16" t="s">
        <v>7</v>
      </c>
      <c r="B56" s="17" t="s">
        <v>29</v>
      </c>
      <c r="C56" s="18" t="s">
        <v>65</v>
      </c>
      <c r="D56" s="19" t="s">
        <v>72</v>
      </c>
      <c r="E56">
        <f t="shared" si="1"/>
        <v>1.5917088727534804E-4</v>
      </c>
      <c r="F56">
        <f t="shared" si="0"/>
        <v>6.7483576609304256E-4</v>
      </c>
      <c r="G56">
        <f t="shared" si="0"/>
        <v>1.3039357132113681E-2</v>
      </c>
      <c r="H56">
        <f t="shared" si="0"/>
        <v>5.5046439900542704E-3</v>
      </c>
      <c r="I56">
        <f t="shared" si="0"/>
        <v>1.8981845792847073E-3</v>
      </c>
      <c r="J56">
        <f t="shared" si="0"/>
        <v>2.1282678438065319E-2</v>
      </c>
      <c r="K56">
        <f t="shared" si="0"/>
        <v>0.26031056062145158</v>
      </c>
      <c r="L56">
        <f t="shared" si="0"/>
        <v>8.0707024943625215E-4</v>
      </c>
      <c r="M56">
        <f t="shared" si="0"/>
        <v>6.9428843125353794E-3</v>
      </c>
      <c r="N56">
        <f t="shared" si="0"/>
        <v>6.8320328272995024E-3</v>
      </c>
      <c r="O56">
        <f t="shared" si="0"/>
        <v>9.4170605858351214E-3</v>
      </c>
      <c r="P56">
        <f t="shared" si="0"/>
        <v>1.637849518172702E-3</v>
      </c>
      <c r="Q56">
        <f t="shared" si="0"/>
        <v>3.4304718764868376E-3</v>
      </c>
      <c r="R56">
        <f t="shared" si="0"/>
        <v>4.0762860098155834E-3</v>
      </c>
      <c r="S56">
        <f t="shared" si="0"/>
        <v>1.6405886828952223E-3</v>
      </c>
      <c r="T56">
        <f t="shared" si="0"/>
        <v>5.0350274207181973E-3</v>
      </c>
      <c r="U56">
        <f t="shared" si="0"/>
        <v>3.7544078719357215E-3</v>
      </c>
      <c r="V56">
        <f t="shared" si="0"/>
        <v>1.2740859733693214E-3</v>
      </c>
      <c r="W56">
        <f t="shared" si="0"/>
        <v>7.0517076859252219E-3</v>
      </c>
      <c r="X56">
        <f t="shared" si="0"/>
        <v>7.0517065486354665E-3</v>
      </c>
      <c r="Y56">
        <f t="shared" si="0"/>
        <v>7.0517062309912986E-3</v>
      </c>
      <c r="Z56">
        <f t="shared" si="0"/>
        <v>1.6081321380363204E-3</v>
      </c>
      <c r="AA56">
        <f t="shared" si="0"/>
        <v>6.0242511687365356E-3</v>
      </c>
      <c r="AB56">
        <f t="shared" si="0"/>
        <v>1.1321380692562162E-3</v>
      </c>
      <c r="AC56">
        <f t="shared" si="0"/>
        <v>2.6812550472625598E-3</v>
      </c>
      <c r="AD56">
        <f t="shared" si="0"/>
        <v>5.6117084569641387E-2</v>
      </c>
      <c r="AE56">
        <f t="shared" si="0"/>
        <v>8.209659792832804E-3</v>
      </c>
      <c r="AF56">
        <f t="shared" si="0"/>
        <v>1.4537601487668736E-2</v>
      </c>
      <c r="AG56">
        <f t="shared" si="0"/>
        <v>6.0252105704774278E-5</v>
      </c>
      <c r="AH56">
        <f t="shared" si="0"/>
        <v>2.6881593707605762E-3</v>
      </c>
      <c r="AI56">
        <f t="shared" si="0"/>
        <v>0</v>
      </c>
      <c r="AJ56">
        <f t="shared" si="0"/>
        <v>1.4934841958477395E-3</v>
      </c>
      <c r="AK56">
        <f t="shared" si="0"/>
        <v>5.5171915862756863E-3</v>
      </c>
      <c r="AL56">
        <f t="shared" si="0"/>
        <v>1.1681308762861618E-3</v>
      </c>
      <c r="AM56">
        <f t="shared" si="0"/>
        <v>1.1681350645850589E-3</v>
      </c>
    </row>
    <row r="57" spans="1:39" x14ac:dyDescent="0.25">
      <c r="A57" s="16">
        <v>23</v>
      </c>
      <c r="B57" s="17" t="s">
        <v>30</v>
      </c>
      <c r="C57" s="18" t="s">
        <v>65</v>
      </c>
      <c r="D57" s="19" t="s">
        <v>73</v>
      </c>
      <c r="E57">
        <f t="shared" si="1"/>
        <v>1.2049743175351469E-2</v>
      </c>
      <c r="F57">
        <f t="shared" si="0"/>
        <v>1.4567807791781032E-2</v>
      </c>
      <c r="G57">
        <f t="shared" si="0"/>
        <v>1.2968933778046469E-2</v>
      </c>
      <c r="H57">
        <f t="shared" si="0"/>
        <v>1.5559716024423577E-2</v>
      </c>
      <c r="I57">
        <f t="shared" si="0"/>
        <v>8.8857798396977418E-3</v>
      </c>
      <c r="J57">
        <f t="shared" si="0"/>
        <v>7.8039584682118761E-3</v>
      </c>
      <c r="K57">
        <f t="shared" si="0"/>
        <v>1.8971833480439348E-2</v>
      </c>
      <c r="L57">
        <f t="shared" si="0"/>
        <v>5.3454397770349577E-2</v>
      </c>
      <c r="M57">
        <f t="shared" si="0"/>
        <v>5.2896968753885949E-2</v>
      </c>
      <c r="N57">
        <f t="shared" si="0"/>
        <v>2.1014165034966618E-2</v>
      </c>
      <c r="O57">
        <f t="shared" si="0"/>
        <v>6.9167753762531731E-2</v>
      </c>
      <c r="P57">
        <f t="shared" si="0"/>
        <v>2.6684704895073887E-2</v>
      </c>
      <c r="Q57">
        <f t="shared" si="0"/>
        <v>9.1819891522507829E-3</v>
      </c>
      <c r="R57">
        <f t="shared" si="0"/>
        <v>6.1822625138382107E-3</v>
      </c>
      <c r="S57">
        <f t="shared" si="0"/>
        <v>7.2487220985102277E-3</v>
      </c>
      <c r="T57">
        <f t="shared" si="0"/>
        <v>4.2474007527077955E-3</v>
      </c>
      <c r="U57">
        <f t="shared" si="0"/>
        <v>9.2920634618772383E-2</v>
      </c>
      <c r="V57">
        <f t="shared" si="0"/>
        <v>3.4422084247311198E-2</v>
      </c>
      <c r="W57">
        <f t="shared" si="0"/>
        <v>6.3872305949948917E-3</v>
      </c>
      <c r="X57">
        <f t="shared" si="0"/>
        <v>6.3872319985223717E-3</v>
      </c>
      <c r="Y57">
        <f t="shared" si="0"/>
        <v>6.3872318901732617E-3</v>
      </c>
      <c r="Z57">
        <f t="shared" si="0"/>
        <v>1.0154063102837211E-2</v>
      </c>
      <c r="AA57">
        <f t="shared" si="0"/>
        <v>0.21314413104641589</v>
      </c>
      <c r="AB57">
        <f t="shared" si="0"/>
        <v>3.2749156655326767E-2</v>
      </c>
      <c r="AC57">
        <f t="shared" si="0"/>
        <v>8.1639291896425339E-2</v>
      </c>
      <c r="AD57">
        <f t="shared" si="0"/>
        <v>1.8127274753699019E-2</v>
      </c>
      <c r="AE57">
        <f t="shared" si="0"/>
        <v>1.1269750700556729E-2</v>
      </c>
      <c r="AF57">
        <f t="shared" si="0"/>
        <v>8.6964789682739581E-3</v>
      </c>
      <c r="AG57">
        <f t="shared" si="0"/>
        <v>6.4896332509999434E-6</v>
      </c>
      <c r="AH57">
        <f t="shared" si="0"/>
        <v>1.8391757188156746E-4</v>
      </c>
      <c r="AI57">
        <f t="shared" si="0"/>
        <v>0</v>
      </c>
      <c r="AJ57">
        <f t="shared" si="0"/>
        <v>3.721787873948979E-3</v>
      </c>
      <c r="AK57">
        <f t="shared" si="0"/>
        <v>7.5299645180055014E-3</v>
      </c>
      <c r="AL57">
        <f t="shared" ref="F57:AM65" si="2">(AL14/AL$42)</f>
        <v>5.5472957792952575E-4</v>
      </c>
      <c r="AM57">
        <f t="shared" si="2"/>
        <v>5.5473473693545795E-4</v>
      </c>
    </row>
    <row r="58" spans="1:39" x14ac:dyDescent="0.25">
      <c r="A58" s="16">
        <v>24</v>
      </c>
      <c r="B58" s="17" t="s">
        <v>31</v>
      </c>
      <c r="C58" s="18" t="s">
        <v>65</v>
      </c>
      <c r="D58" s="19" t="s">
        <v>74</v>
      </c>
      <c r="E58">
        <f t="shared" si="1"/>
        <v>2.3790814598388152E-2</v>
      </c>
      <c r="F58">
        <f t="shared" si="2"/>
        <v>2.659646080506833E-2</v>
      </c>
      <c r="G58">
        <f t="shared" si="2"/>
        <v>1.9799912799626895E-2</v>
      </c>
      <c r="H58">
        <f t="shared" si="2"/>
        <v>5.273529235326458E-2</v>
      </c>
      <c r="I58">
        <f t="shared" si="2"/>
        <v>3.1085090519944091E-2</v>
      </c>
      <c r="J58">
        <f t="shared" si="2"/>
        <v>2.6507294454927607E-2</v>
      </c>
      <c r="K58">
        <f t="shared" si="2"/>
        <v>6.3202912062370095E-2</v>
      </c>
      <c r="L58">
        <f t="shared" si="2"/>
        <v>2.171525048380173E-2</v>
      </c>
      <c r="M58">
        <f t="shared" si="2"/>
        <v>0.28703143645357915</v>
      </c>
      <c r="N58">
        <f t="shared" si="2"/>
        <v>0.268844332431116</v>
      </c>
      <c r="O58">
        <f t="shared" si="2"/>
        <v>1.9920018207748309E-2</v>
      </c>
      <c r="P58">
        <f t="shared" si="2"/>
        <v>1.3064995779101335E-2</v>
      </c>
      <c r="Q58">
        <f t="shared" si="2"/>
        <v>1.0674860707836699E-2</v>
      </c>
      <c r="R58">
        <f t="shared" si="2"/>
        <v>2.5247445268026004E-2</v>
      </c>
      <c r="S58">
        <f t="shared" si="2"/>
        <v>1.8508369763637327E-2</v>
      </c>
      <c r="T58">
        <f t="shared" si="2"/>
        <v>2.6070843973239437E-2</v>
      </c>
      <c r="U58">
        <f t="shared" si="2"/>
        <v>4.0398844999883152E-3</v>
      </c>
      <c r="V58">
        <f t="shared" si="2"/>
        <v>1.1578243296364067E-2</v>
      </c>
      <c r="W58">
        <f t="shared" si="2"/>
        <v>2.1701112141037245E-4</v>
      </c>
      <c r="X58">
        <f t="shared" si="2"/>
        <v>2.1701298996755925E-4</v>
      </c>
      <c r="Y58">
        <f t="shared" si="2"/>
        <v>2.1701299519735482E-4</v>
      </c>
      <c r="Z58">
        <f t="shared" si="2"/>
        <v>2.366442972801466E-3</v>
      </c>
      <c r="AA58">
        <f t="shared" si="2"/>
        <v>4.7428152214396037E-3</v>
      </c>
      <c r="AB58">
        <f t="shared" si="2"/>
        <v>9.5861618501941609E-2</v>
      </c>
      <c r="AC58">
        <f t="shared" si="2"/>
        <v>3.838364274517439E-2</v>
      </c>
      <c r="AD58">
        <f t="shared" si="2"/>
        <v>6.5049595375752554E-3</v>
      </c>
      <c r="AE58">
        <f t="shared" si="2"/>
        <v>6.609929867135506E-4</v>
      </c>
      <c r="AF58">
        <f t="shared" si="2"/>
        <v>2.8178711107216788E-4</v>
      </c>
      <c r="AG58">
        <f t="shared" si="2"/>
        <v>4.1984332327568923E-5</v>
      </c>
      <c r="AH58">
        <f t="shared" si="2"/>
        <v>1.1200950361617311E-3</v>
      </c>
      <c r="AI58">
        <f t="shared" si="2"/>
        <v>0</v>
      </c>
      <c r="AJ58">
        <f t="shared" si="2"/>
        <v>1.3506454815981341E-3</v>
      </c>
      <c r="AK58">
        <f t="shared" si="2"/>
        <v>0.14265525709042126</v>
      </c>
      <c r="AL58">
        <f t="shared" si="2"/>
        <v>3.3778673307207447E-3</v>
      </c>
      <c r="AM58">
        <f t="shared" si="2"/>
        <v>3.3778700439590307E-3</v>
      </c>
    </row>
    <row r="59" spans="1:39" x14ac:dyDescent="0.25">
      <c r="A59" s="16">
        <v>25</v>
      </c>
      <c r="B59" s="17" t="s">
        <v>32</v>
      </c>
      <c r="C59" s="18" t="s">
        <v>65</v>
      </c>
      <c r="D59" s="19" t="s">
        <v>75</v>
      </c>
      <c r="E59">
        <f t="shared" si="1"/>
        <v>4.3080867124875013E-4</v>
      </c>
      <c r="F59">
        <f t="shared" si="2"/>
        <v>1.9987720768076377E-3</v>
      </c>
      <c r="G59">
        <f t="shared" si="2"/>
        <v>1.1629343584919906E-2</v>
      </c>
      <c r="H59">
        <f t="shared" si="2"/>
        <v>1.1587481723152149E-2</v>
      </c>
      <c r="I59">
        <f t="shared" si="2"/>
        <v>8.5951782486204196E-3</v>
      </c>
      <c r="J59">
        <f t="shared" si="2"/>
        <v>1.2346126592220279E-2</v>
      </c>
      <c r="K59">
        <f t="shared" si="2"/>
        <v>1.5340224198666192E-2</v>
      </c>
      <c r="L59">
        <f t="shared" si="2"/>
        <v>1.7661432849527313E-3</v>
      </c>
      <c r="M59">
        <f t="shared" si="2"/>
        <v>1.7049616359478357E-2</v>
      </c>
      <c r="N59">
        <f t="shared" si="2"/>
        <v>0.12936938262044875</v>
      </c>
      <c r="O59">
        <f t="shared" si="2"/>
        <v>2.1725197294124646E-2</v>
      </c>
      <c r="P59">
        <f t="shared" si="2"/>
        <v>4.3357392097523135E-3</v>
      </c>
      <c r="Q59">
        <f t="shared" si="2"/>
        <v>1.0580373883697361E-2</v>
      </c>
      <c r="R59">
        <f t="shared" si="2"/>
        <v>1.6584754836333461E-2</v>
      </c>
      <c r="S59">
        <f t="shared" si="2"/>
        <v>1.8795698938197422E-2</v>
      </c>
      <c r="T59">
        <f t="shared" si="2"/>
        <v>2.3583732535658996E-2</v>
      </c>
      <c r="U59">
        <f t="shared" si="2"/>
        <v>7.6214943735023399E-4</v>
      </c>
      <c r="V59">
        <f t="shared" si="2"/>
        <v>8.2277792100299188E-4</v>
      </c>
      <c r="W59">
        <f t="shared" si="2"/>
        <v>6.0357178106338054E-4</v>
      </c>
      <c r="X59">
        <f t="shared" si="2"/>
        <v>6.0357395895764489E-4</v>
      </c>
      <c r="Y59">
        <f t="shared" si="2"/>
        <v>6.0357403914755711E-4</v>
      </c>
      <c r="Z59">
        <f t="shared" si="2"/>
        <v>3.0988253264832262E-4</v>
      </c>
      <c r="AA59">
        <f t="shared" si="2"/>
        <v>3.0149665678754316E-2</v>
      </c>
      <c r="AB59">
        <f t="shared" si="2"/>
        <v>1.2925989879242566E-2</v>
      </c>
      <c r="AC59">
        <f t="shared" si="2"/>
        <v>6.462579097435571E-2</v>
      </c>
      <c r="AD59">
        <f t="shared" si="2"/>
        <v>1.243022631950602E-2</v>
      </c>
      <c r="AE59">
        <f t="shared" si="2"/>
        <v>1.3812773418907989E-3</v>
      </c>
      <c r="AF59">
        <f t="shared" si="2"/>
        <v>1.0262281191411446E-3</v>
      </c>
      <c r="AG59">
        <f t="shared" si="2"/>
        <v>5.2938828591342259E-6</v>
      </c>
      <c r="AH59">
        <f t="shared" si="2"/>
        <v>2.7279544425669539E-4</v>
      </c>
      <c r="AI59">
        <f t="shared" si="2"/>
        <v>0</v>
      </c>
      <c r="AJ59">
        <f t="shared" si="2"/>
        <v>2.5683299400784269E-4</v>
      </c>
      <c r="AK59">
        <f t="shared" si="2"/>
        <v>2.1266697650619885E-3</v>
      </c>
      <c r="AL59">
        <f t="shared" si="2"/>
        <v>8.2292388991950119E-4</v>
      </c>
      <c r="AM59">
        <f t="shared" si="2"/>
        <v>8.2291700529950502E-4</v>
      </c>
    </row>
    <row r="60" spans="1:39" x14ac:dyDescent="0.25">
      <c r="A60" s="16">
        <v>26</v>
      </c>
      <c r="B60" s="17" t="s">
        <v>33</v>
      </c>
      <c r="C60" s="18" t="s">
        <v>65</v>
      </c>
      <c r="D60" s="19" t="s">
        <v>76</v>
      </c>
      <c r="E60">
        <f t="shared" si="1"/>
        <v>2.0847351896217991E-4</v>
      </c>
      <c r="F60">
        <f t="shared" si="2"/>
        <v>4.6618560196301298E-3</v>
      </c>
      <c r="G60">
        <f t="shared" si="2"/>
        <v>4.961486497332999E-4</v>
      </c>
      <c r="H60">
        <f t="shared" si="2"/>
        <v>8.5361596864937485E-4</v>
      </c>
      <c r="I60">
        <f t="shared" si="2"/>
        <v>1.6127750346216813E-3</v>
      </c>
      <c r="J60">
        <f t="shared" si="2"/>
        <v>6.6932305829926417E-4</v>
      </c>
      <c r="K60">
        <f t="shared" si="2"/>
        <v>2.0043735248248895E-3</v>
      </c>
      <c r="L60">
        <f t="shared" si="2"/>
        <v>6.8447960184715262E-4</v>
      </c>
      <c r="M60">
        <f t="shared" si="2"/>
        <v>2.9984620128023593E-3</v>
      </c>
      <c r="N60">
        <f t="shared" si="2"/>
        <v>2.4920477672804274E-3</v>
      </c>
      <c r="O60">
        <f t="shared" si="2"/>
        <v>9.0097267684282972E-2</v>
      </c>
      <c r="P60">
        <f t="shared" si="2"/>
        <v>3.9508253734544174E-3</v>
      </c>
      <c r="Q60">
        <f t="shared" si="2"/>
        <v>6.9403659564860193E-3</v>
      </c>
      <c r="R60">
        <f t="shared" si="2"/>
        <v>6.8243350344619385E-3</v>
      </c>
      <c r="S60">
        <f t="shared" si="2"/>
        <v>2.8013202197191525E-3</v>
      </c>
      <c r="T60">
        <f t="shared" si="2"/>
        <v>6.0775410328636342E-3</v>
      </c>
      <c r="U60">
        <f t="shared" si="2"/>
        <v>6.7626840221092271E-4</v>
      </c>
      <c r="V60">
        <f t="shared" si="2"/>
        <v>0.10451967840561056</v>
      </c>
      <c r="W60">
        <f t="shared" si="2"/>
        <v>4.7725542328195022E-5</v>
      </c>
      <c r="X60">
        <f t="shared" si="2"/>
        <v>4.772691138666294E-5</v>
      </c>
      <c r="Y60">
        <f t="shared" si="2"/>
        <v>4.7726966498451892E-5</v>
      </c>
      <c r="Z60">
        <f t="shared" si="2"/>
        <v>9.4960660461767871E-4</v>
      </c>
      <c r="AA60">
        <f t="shared" si="2"/>
        <v>2.0495041760728674E-3</v>
      </c>
      <c r="AB60">
        <f t="shared" si="2"/>
        <v>1.9519875666138907E-3</v>
      </c>
      <c r="AC60">
        <f t="shared" si="2"/>
        <v>1.1165869081025297E-3</v>
      </c>
      <c r="AD60">
        <f t="shared" si="2"/>
        <v>2.260433675477872E-4</v>
      </c>
      <c r="AE60">
        <f t="shared" si="2"/>
        <v>1.7773310630140481E-4</v>
      </c>
      <c r="AF60">
        <f t="shared" si="2"/>
        <v>1.4890586592104584E-4</v>
      </c>
      <c r="AG60">
        <f t="shared" si="2"/>
        <v>8.8709757731047369E-6</v>
      </c>
      <c r="AH60">
        <f t="shared" si="2"/>
        <v>2.9039564514556814E-4</v>
      </c>
      <c r="AI60">
        <f t="shared" si="2"/>
        <v>0</v>
      </c>
      <c r="AJ60">
        <f t="shared" si="2"/>
        <v>7.7518135597849395E-5</v>
      </c>
      <c r="AK60">
        <f t="shared" si="2"/>
        <v>9.4416267313886921E-4</v>
      </c>
      <c r="AL60">
        <f t="shared" si="2"/>
        <v>4.4094440805895969E-4</v>
      </c>
      <c r="AM60">
        <f t="shared" si="2"/>
        <v>4.4094524524788292E-4</v>
      </c>
    </row>
    <row r="61" spans="1:39" x14ac:dyDescent="0.25">
      <c r="A61" s="16" t="s">
        <v>8</v>
      </c>
      <c r="B61" s="17" t="s">
        <v>34</v>
      </c>
      <c r="C61" s="18" t="s">
        <v>65</v>
      </c>
      <c r="D61" s="19" t="s">
        <v>77</v>
      </c>
      <c r="E61">
        <f t="shared" si="1"/>
        <v>7.2877255275613994E-4</v>
      </c>
      <c r="F61">
        <f t="shared" si="2"/>
        <v>1.784820812304411E-2</v>
      </c>
      <c r="G61">
        <f t="shared" si="2"/>
        <v>2.7351401157779732E-3</v>
      </c>
      <c r="H61">
        <f t="shared" si="2"/>
        <v>6.9069751749600084E-3</v>
      </c>
      <c r="I61">
        <f t="shared" si="2"/>
        <v>4.2861486556919791E-3</v>
      </c>
      <c r="J61">
        <f t="shared" si="2"/>
        <v>8.1405518854272621E-3</v>
      </c>
      <c r="K61">
        <f t="shared" si="2"/>
        <v>8.350539401200981E-3</v>
      </c>
      <c r="L61">
        <f t="shared" si="2"/>
        <v>2.0882761065171168E-3</v>
      </c>
      <c r="M61">
        <f t="shared" si="2"/>
        <v>7.8562220402585252E-3</v>
      </c>
      <c r="N61">
        <f t="shared" si="2"/>
        <v>1.8092744704828467E-2</v>
      </c>
      <c r="O61">
        <f t="shared" si="2"/>
        <v>1.7783403165019127E-2</v>
      </c>
      <c r="P61">
        <f t="shared" si="2"/>
        <v>0.34479778871348243</v>
      </c>
      <c r="Q61">
        <f t="shared" si="2"/>
        <v>0.26182660639849087</v>
      </c>
      <c r="R61">
        <f t="shared" si="2"/>
        <v>0.1863665638595077</v>
      </c>
      <c r="S61">
        <f t="shared" si="2"/>
        <v>0.16015320529269214</v>
      </c>
      <c r="T61">
        <f t="shared" si="2"/>
        <v>3.5110946201474431E-2</v>
      </c>
      <c r="U61">
        <f t="shared" si="2"/>
        <v>6.5909136994583336E-3</v>
      </c>
      <c r="V61">
        <f t="shared" si="2"/>
        <v>0.14754494198409021</v>
      </c>
      <c r="W61">
        <f t="shared" si="2"/>
        <v>9.077413316129875E-4</v>
      </c>
      <c r="X61">
        <f t="shared" si="2"/>
        <v>9.0774316022208476E-4</v>
      </c>
      <c r="Y61">
        <f t="shared" si="2"/>
        <v>9.0774303615066387E-4</v>
      </c>
      <c r="Z61">
        <f t="shared" si="2"/>
        <v>1.1412579724044049E-3</v>
      </c>
      <c r="AA61">
        <f t="shared" si="2"/>
        <v>8.1434557434522502E-3</v>
      </c>
      <c r="AB61">
        <f t="shared" si="2"/>
        <v>3.5231244647550481E-3</v>
      </c>
      <c r="AC61">
        <f t="shared" si="2"/>
        <v>5.1709426407889874E-3</v>
      </c>
      <c r="AD61">
        <f t="shared" si="2"/>
        <v>1.8192154254312821E-3</v>
      </c>
      <c r="AE61">
        <f t="shared" si="2"/>
        <v>3.4967212108659414E-3</v>
      </c>
      <c r="AF61">
        <f t="shared" si="2"/>
        <v>1.0785573528807929E-3</v>
      </c>
      <c r="AG61">
        <f t="shared" si="2"/>
        <v>8.1743035035355876E-5</v>
      </c>
      <c r="AH61">
        <f t="shared" si="2"/>
        <v>1.6552847995196882E-3</v>
      </c>
      <c r="AI61">
        <f t="shared" si="2"/>
        <v>0</v>
      </c>
      <c r="AJ61">
        <f t="shared" si="2"/>
        <v>1.0215323984888508E-3</v>
      </c>
      <c r="AK61">
        <f t="shared" si="2"/>
        <v>2.2648901529394735E-3</v>
      </c>
      <c r="AL61">
        <f t="shared" si="2"/>
        <v>2.0334638700278645E-3</v>
      </c>
      <c r="AM61">
        <f t="shared" si="2"/>
        <v>2.033453486893903E-3</v>
      </c>
    </row>
    <row r="62" spans="1:39" x14ac:dyDescent="0.25">
      <c r="A62" s="16">
        <v>29</v>
      </c>
      <c r="B62" s="17" t="s">
        <v>35</v>
      </c>
      <c r="C62" s="18" t="s">
        <v>65</v>
      </c>
      <c r="D62" s="19" t="s">
        <v>78</v>
      </c>
      <c r="E62">
        <f t="shared" si="1"/>
        <v>1.5665979318907014E-3</v>
      </c>
      <c r="F62">
        <f t="shared" si="2"/>
        <v>2.3406120960881023E-2</v>
      </c>
      <c r="G62">
        <f t="shared" si="2"/>
        <v>6.4582182528341216E-3</v>
      </c>
      <c r="H62">
        <f t="shared" si="2"/>
        <v>1.6768510596229348E-2</v>
      </c>
      <c r="I62">
        <f t="shared" si="2"/>
        <v>5.7613153162311016E-3</v>
      </c>
      <c r="J62">
        <f t="shared" si="2"/>
        <v>2.1943967722878976E-3</v>
      </c>
      <c r="K62">
        <f t="shared" si="2"/>
        <v>3.2782709903875547E-3</v>
      </c>
      <c r="L62">
        <f t="shared" si="2"/>
        <v>2.2284546762700963E-3</v>
      </c>
      <c r="M62">
        <f t="shared" si="2"/>
        <v>6.3403213218044107E-3</v>
      </c>
      <c r="N62">
        <f t="shared" si="2"/>
        <v>6.6669644553247016E-3</v>
      </c>
      <c r="O62">
        <f t="shared" si="2"/>
        <v>4.1573935209603058E-3</v>
      </c>
      <c r="P62">
        <f t="shared" si="2"/>
        <v>1.0366741329539304E-2</v>
      </c>
      <c r="Q62">
        <f t="shared" si="2"/>
        <v>7.3453374280729677E-2</v>
      </c>
      <c r="R62">
        <f t="shared" si="2"/>
        <v>3.4517156836194531E-2</v>
      </c>
      <c r="S62">
        <f t="shared" si="2"/>
        <v>4.9230543222763996E-2</v>
      </c>
      <c r="T62">
        <f t="shared" si="2"/>
        <v>3.6978393246596873E-2</v>
      </c>
      <c r="U62">
        <f t="shared" si="2"/>
        <v>1.4038130054708671E-2</v>
      </c>
      <c r="V62">
        <f t="shared" si="2"/>
        <v>7.0183012798778867E-3</v>
      </c>
      <c r="W62">
        <f t="shared" si="2"/>
        <v>7.4430213477655045E-4</v>
      </c>
      <c r="X62">
        <f t="shared" si="2"/>
        <v>7.4429888324910646E-4</v>
      </c>
      <c r="Y62">
        <f t="shared" si="2"/>
        <v>7.4429922051203032E-4</v>
      </c>
      <c r="Z62">
        <f t="shared" si="2"/>
        <v>3.2970150320872169E-3</v>
      </c>
      <c r="AA62">
        <f t="shared" si="2"/>
        <v>9.0023778138917567E-3</v>
      </c>
      <c r="AB62">
        <f t="shared" si="2"/>
        <v>2.4386160058310819E-3</v>
      </c>
      <c r="AC62">
        <f t="shared" si="2"/>
        <v>1.0174016706398645E-2</v>
      </c>
      <c r="AD62">
        <f t="shared" si="2"/>
        <v>1.7564457650086867E-3</v>
      </c>
      <c r="AE62">
        <f t="shared" si="2"/>
        <v>3.0700068928059426E-3</v>
      </c>
      <c r="AF62">
        <f t="shared" si="2"/>
        <v>9.300464642082013E-4</v>
      </c>
      <c r="AG62">
        <f t="shared" si="2"/>
        <v>3.6054271312138694E-5</v>
      </c>
      <c r="AH62">
        <f t="shared" si="2"/>
        <v>1.5040248732275843E-3</v>
      </c>
      <c r="AI62">
        <f t="shared" si="2"/>
        <v>0</v>
      </c>
      <c r="AJ62">
        <f t="shared" si="2"/>
        <v>1.0578477673513094E-3</v>
      </c>
      <c r="AK62">
        <f t="shared" si="2"/>
        <v>2.5248711858248166E-3</v>
      </c>
      <c r="AL62">
        <f t="shared" si="2"/>
        <v>4.0889425128930344E-3</v>
      </c>
      <c r="AM62">
        <f t="shared" si="2"/>
        <v>4.0889511212075886E-3</v>
      </c>
    </row>
    <row r="63" spans="1:39" x14ac:dyDescent="0.25">
      <c r="A63" s="16" t="s">
        <v>9</v>
      </c>
      <c r="B63" s="17" t="s">
        <v>36</v>
      </c>
      <c r="C63" s="18" t="s">
        <v>65</v>
      </c>
      <c r="D63" s="19" t="s">
        <v>79</v>
      </c>
      <c r="E63">
        <f t="shared" si="1"/>
        <v>2.998634153613319E-4</v>
      </c>
      <c r="F63">
        <f t="shared" si="2"/>
        <v>1.8571453307086323E-3</v>
      </c>
      <c r="G63">
        <f t="shared" si="2"/>
        <v>1.2426646606519182E-3</v>
      </c>
      <c r="H63">
        <f t="shared" si="2"/>
        <v>5.3702105288307147E-3</v>
      </c>
      <c r="I63">
        <f t="shared" si="2"/>
        <v>2.2070391325859839E-3</v>
      </c>
      <c r="J63">
        <f t="shared" si="2"/>
        <v>1.0421647644401689E-3</v>
      </c>
      <c r="K63">
        <f t="shared" si="2"/>
        <v>3.360881400843264E-3</v>
      </c>
      <c r="L63">
        <f t="shared" si="2"/>
        <v>9.8330864528660997E-4</v>
      </c>
      <c r="M63">
        <f t="shared" si="2"/>
        <v>3.1823757939225816E-3</v>
      </c>
      <c r="N63">
        <f t="shared" si="2"/>
        <v>3.2225926098024219E-3</v>
      </c>
      <c r="O63">
        <f t="shared" si="2"/>
        <v>2.1569536755653303E-3</v>
      </c>
      <c r="P63">
        <f t="shared" si="2"/>
        <v>5.6977500672949722E-3</v>
      </c>
      <c r="Q63">
        <f t="shared" si="2"/>
        <v>2.4399524626556566E-2</v>
      </c>
      <c r="R63">
        <f t="shared" si="2"/>
        <v>9.4054846912164383E-2</v>
      </c>
      <c r="S63">
        <f t="shared" si="2"/>
        <v>2.0989243668838951E-2</v>
      </c>
      <c r="T63">
        <f t="shared" si="2"/>
        <v>6.1549433279100646E-2</v>
      </c>
      <c r="U63">
        <f t="shared" si="2"/>
        <v>2.3602528719137785E-2</v>
      </c>
      <c r="V63">
        <f t="shared" si="2"/>
        <v>1.389449346212665E-2</v>
      </c>
      <c r="W63">
        <f t="shared" si="2"/>
        <v>8.382443973888031E-4</v>
      </c>
      <c r="X63">
        <f t="shared" si="2"/>
        <v>8.3824872857256316E-4</v>
      </c>
      <c r="Y63">
        <f t="shared" si="2"/>
        <v>8.3824935621430285E-4</v>
      </c>
      <c r="Z63">
        <f t="shared" si="2"/>
        <v>3.1980773069796606E-3</v>
      </c>
      <c r="AA63">
        <f t="shared" si="2"/>
        <v>9.1493279281609011E-3</v>
      </c>
      <c r="AB63">
        <f t="shared" si="2"/>
        <v>5.8620470966737276E-3</v>
      </c>
      <c r="AC63">
        <f t="shared" si="2"/>
        <v>1.597231105314945E-2</v>
      </c>
      <c r="AD63">
        <f t="shared" si="2"/>
        <v>3.7100777673341316E-3</v>
      </c>
      <c r="AE63">
        <f t="shared" si="2"/>
        <v>5.0484841697007503E-2</v>
      </c>
      <c r="AF63">
        <f t="shared" si="2"/>
        <v>5.8649350085151182E-3</v>
      </c>
      <c r="AG63">
        <f t="shared" si="2"/>
        <v>5.5439594330204655E-5</v>
      </c>
      <c r="AH63">
        <f t="shared" si="2"/>
        <v>9.9912804954476343E-3</v>
      </c>
      <c r="AI63">
        <f t="shared" si="2"/>
        <v>0</v>
      </c>
      <c r="AJ63">
        <f t="shared" si="2"/>
        <v>1.2519770084330191E-3</v>
      </c>
      <c r="AK63">
        <f t="shared" si="2"/>
        <v>4.9748804947189725E-3</v>
      </c>
      <c r="AL63">
        <f t="shared" si="2"/>
        <v>8.8108571112483561E-3</v>
      </c>
      <c r="AM63">
        <f t="shared" si="2"/>
        <v>8.8108494644684645E-3</v>
      </c>
    </row>
    <row r="64" spans="1:39" x14ac:dyDescent="0.25">
      <c r="A64" s="16" t="s">
        <v>10</v>
      </c>
      <c r="B64" s="17" t="s">
        <v>37</v>
      </c>
      <c r="C64" s="18" t="s">
        <v>65</v>
      </c>
      <c r="D64" s="19" t="s">
        <v>80</v>
      </c>
      <c r="E64">
        <f t="shared" si="1"/>
        <v>1.524994415092332E-3</v>
      </c>
      <c r="F64">
        <f t="shared" si="2"/>
        <v>6.0625693527978112E-3</v>
      </c>
      <c r="G64">
        <f t="shared" si="2"/>
        <v>2.2437420329912924E-3</v>
      </c>
      <c r="H64">
        <f t="shared" si="2"/>
        <v>2.6323052798050716E-3</v>
      </c>
      <c r="I64">
        <f t="shared" si="2"/>
        <v>2.7133989927235818E-3</v>
      </c>
      <c r="J64">
        <f t="shared" si="2"/>
        <v>3.1684277510759099E-3</v>
      </c>
      <c r="K64">
        <f t="shared" si="2"/>
        <v>1.902795056667E-3</v>
      </c>
      <c r="L64">
        <f t="shared" si="2"/>
        <v>1.4379203699552729E-3</v>
      </c>
      <c r="M64">
        <f t="shared" si="2"/>
        <v>2.1644391269563523E-3</v>
      </c>
      <c r="N64">
        <f t="shared" si="2"/>
        <v>1.1311504717086619E-2</v>
      </c>
      <c r="O64">
        <f t="shared" si="2"/>
        <v>2.7464551727027727E-3</v>
      </c>
      <c r="P64">
        <f t="shared" si="2"/>
        <v>6.8624667397165036E-3</v>
      </c>
      <c r="Q64">
        <f t="shared" si="2"/>
        <v>1.20032481473781E-2</v>
      </c>
      <c r="R64">
        <f t="shared" si="2"/>
        <v>8.7179842444882871E-3</v>
      </c>
      <c r="S64">
        <f t="shared" si="2"/>
        <v>0.12425137486534643</v>
      </c>
      <c r="T64">
        <f t="shared" si="2"/>
        <v>1.0614995276535972E-2</v>
      </c>
      <c r="U64">
        <f t="shared" si="2"/>
        <v>3.40003806207835E-3</v>
      </c>
      <c r="V64">
        <f t="shared" si="2"/>
        <v>3.99372614663127E-3</v>
      </c>
      <c r="W64">
        <f t="shared" si="2"/>
        <v>4.2694239643601063E-4</v>
      </c>
      <c r="X64">
        <f t="shared" si="2"/>
        <v>4.269423957753935E-4</v>
      </c>
      <c r="Y64">
        <f t="shared" si="2"/>
        <v>4.2694249809362747E-4</v>
      </c>
      <c r="Z64">
        <f t="shared" si="2"/>
        <v>8.5484202687814562E-4</v>
      </c>
      <c r="AA64">
        <f t="shared" si="2"/>
        <v>4.4653233222008246E-2</v>
      </c>
      <c r="AB64">
        <f t="shared" si="2"/>
        <v>5.5278628014078193E-2</v>
      </c>
      <c r="AC64">
        <f t="shared" si="2"/>
        <v>7.9064104941109822E-3</v>
      </c>
      <c r="AD64">
        <f t="shared" si="2"/>
        <v>7.9017668895895819E-3</v>
      </c>
      <c r="AE64">
        <f t="shared" si="2"/>
        <v>4.7239509464431792E-3</v>
      </c>
      <c r="AF64">
        <f t="shared" si="2"/>
        <v>6.1428435591074897E-3</v>
      </c>
      <c r="AG64">
        <f t="shared" si="2"/>
        <v>3.9199353209733917E-5</v>
      </c>
      <c r="AH64">
        <f t="shared" si="2"/>
        <v>6.7352522014298187E-3</v>
      </c>
      <c r="AI64">
        <f t="shared" si="2"/>
        <v>0</v>
      </c>
      <c r="AJ64">
        <f t="shared" si="2"/>
        <v>1.0497020758010209E-3</v>
      </c>
      <c r="AK64">
        <f t="shared" si="2"/>
        <v>1.7890966443994379E-3</v>
      </c>
      <c r="AL64">
        <f t="shared" si="2"/>
        <v>1.8341442534233891E-3</v>
      </c>
      <c r="AM64">
        <f t="shared" si="2"/>
        <v>1.8341410840070403E-3</v>
      </c>
    </row>
    <row r="65" spans="1:39" x14ac:dyDescent="0.25">
      <c r="A65" s="16" t="s">
        <v>11</v>
      </c>
      <c r="B65" s="17" t="s">
        <v>38</v>
      </c>
      <c r="C65" s="18" t="s">
        <v>65</v>
      </c>
      <c r="D65" s="19" t="s">
        <v>81</v>
      </c>
      <c r="E65">
        <f t="shared" si="1"/>
        <v>1.0238639714844437E-3</v>
      </c>
      <c r="F65">
        <f t="shared" si="2"/>
        <v>5.8848613020314041E-3</v>
      </c>
      <c r="G65">
        <f t="shared" si="2"/>
        <v>3.0032977381389712E-3</v>
      </c>
      <c r="H65">
        <f t="shared" si="2"/>
        <v>3.1734320792925721E-2</v>
      </c>
      <c r="I65">
        <f t="shared" si="2"/>
        <v>2.3955380786398247E-2</v>
      </c>
      <c r="J65">
        <f t="shared" si="2"/>
        <v>5.8224871242196843E-3</v>
      </c>
      <c r="K65">
        <f t="shared" si="2"/>
        <v>1.2832044255593695E-2</v>
      </c>
      <c r="L65">
        <f t="shared" si="2"/>
        <v>2.5214345764866608E-3</v>
      </c>
      <c r="M65">
        <f t="shared" si="2"/>
        <v>1.3017360383445016E-2</v>
      </c>
      <c r="N65">
        <f t="shared" si="2"/>
        <v>1.1699065387352266E-2</v>
      </c>
      <c r="O65">
        <f t="shared" si="2"/>
        <v>9.0048155778980794E-3</v>
      </c>
      <c r="P65">
        <f t="shared" si="2"/>
        <v>7.4125612388519909E-3</v>
      </c>
      <c r="Q65">
        <f t="shared" si="2"/>
        <v>2.535469987451339E-2</v>
      </c>
      <c r="R65">
        <f t="shared" si="2"/>
        <v>2.2810713758562418E-2</v>
      </c>
      <c r="S65">
        <f t="shared" si="2"/>
        <v>3.9362988399126025E-2</v>
      </c>
      <c r="T65">
        <f t="shared" si="2"/>
        <v>0.34282674964377718</v>
      </c>
      <c r="U65">
        <f t="shared" ref="F65:AM72" si="3">(U22/U$42)</f>
        <v>2.9056064891403846E-2</v>
      </c>
      <c r="V65">
        <f t="shared" si="3"/>
        <v>1.4510729147691376E-2</v>
      </c>
      <c r="W65">
        <f t="shared" si="3"/>
        <v>5.4439452512201163E-3</v>
      </c>
      <c r="X65">
        <f t="shared" si="3"/>
        <v>5.4439486393629659E-3</v>
      </c>
      <c r="Y65">
        <f t="shared" si="3"/>
        <v>5.4439489041906951E-3</v>
      </c>
      <c r="Z65">
        <f t="shared" si="3"/>
        <v>1.3792161660370433E-2</v>
      </c>
      <c r="AA65">
        <f t="shared" si="3"/>
        <v>3.164256795609105E-2</v>
      </c>
      <c r="AB65">
        <f t="shared" si="3"/>
        <v>1.1613603294813193E-2</v>
      </c>
      <c r="AC65">
        <f t="shared" si="3"/>
        <v>0.11401222153163981</v>
      </c>
      <c r="AD65">
        <f t="shared" si="3"/>
        <v>4.5109532878674381E-3</v>
      </c>
      <c r="AE65">
        <f t="shared" si="3"/>
        <v>1.8097498907666178E-2</v>
      </c>
      <c r="AF65">
        <f t="shared" si="3"/>
        <v>5.525496778926723E-3</v>
      </c>
      <c r="AG65">
        <f t="shared" si="3"/>
        <v>2.4466594839837267E-4</v>
      </c>
      <c r="AH65">
        <f t="shared" si="3"/>
        <v>1.534249077515944E-2</v>
      </c>
      <c r="AI65">
        <f t="shared" si="3"/>
        <v>0</v>
      </c>
      <c r="AJ65">
        <f t="shared" si="3"/>
        <v>9.4050436962910527E-3</v>
      </c>
      <c r="AK65">
        <f t="shared" si="3"/>
        <v>1.6007300612332766E-2</v>
      </c>
      <c r="AL65">
        <f t="shared" si="3"/>
        <v>5.5115053822951281E-2</v>
      </c>
      <c r="AM65">
        <f t="shared" si="3"/>
        <v>5.511505789188556E-2</v>
      </c>
    </row>
    <row r="66" spans="1:39" x14ac:dyDescent="0.25">
      <c r="A66" s="16" t="s">
        <v>12</v>
      </c>
      <c r="B66" s="17" t="s">
        <v>39</v>
      </c>
      <c r="C66" s="18" t="s">
        <v>65</v>
      </c>
      <c r="D66" s="19" t="s">
        <v>82</v>
      </c>
      <c r="E66">
        <f t="shared" si="1"/>
        <v>9.4459255090856651E-3</v>
      </c>
      <c r="F66">
        <f t="shared" si="3"/>
        <v>2.063655164065465E-2</v>
      </c>
      <c r="G66">
        <f t="shared" si="3"/>
        <v>8.9199904518853235E-3</v>
      </c>
      <c r="H66">
        <f t="shared" si="3"/>
        <v>3.0221152891381171E-2</v>
      </c>
      <c r="I66">
        <f t="shared" si="3"/>
        <v>1.0925315034748782E-2</v>
      </c>
      <c r="J66">
        <f t="shared" si="3"/>
        <v>2.1605354789374379E-2</v>
      </c>
      <c r="K66">
        <f t="shared" si="3"/>
        <v>3.3534240562185111E-2</v>
      </c>
      <c r="L66">
        <f t="shared" si="3"/>
        <v>2.5950485827049195E-2</v>
      </c>
      <c r="M66">
        <f t="shared" si="3"/>
        <v>2.6330639212767525E-2</v>
      </c>
      <c r="N66">
        <f t="shared" si="3"/>
        <v>2.8830002386602938E-2</v>
      </c>
      <c r="O66">
        <f t="shared" si="3"/>
        <v>7.5606157437856952E-2</v>
      </c>
      <c r="P66">
        <f t="shared" si="3"/>
        <v>5.3516141833277096E-2</v>
      </c>
      <c r="Q66">
        <f t="shared" si="3"/>
        <v>1.3103897489591051E-2</v>
      </c>
      <c r="R66">
        <f t="shared" si="3"/>
        <v>1.2912139138794403E-2</v>
      </c>
      <c r="S66">
        <f t="shared" si="3"/>
        <v>2.6663718553231495E-2</v>
      </c>
      <c r="T66">
        <f t="shared" si="3"/>
        <v>3.3642825738208391E-3</v>
      </c>
      <c r="U66">
        <f t="shared" si="3"/>
        <v>0.20833937065524336</v>
      </c>
      <c r="V66">
        <f t="shared" si="3"/>
        <v>1.549375435081754E-2</v>
      </c>
      <c r="W66">
        <f t="shared" si="3"/>
        <v>8.388126883636188E-4</v>
      </c>
      <c r="X66">
        <f t="shared" si="3"/>
        <v>8.3881238590285435E-4</v>
      </c>
      <c r="Y66">
        <f t="shared" si="3"/>
        <v>8.3881239599818171E-4</v>
      </c>
      <c r="Z66">
        <f t="shared" si="3"/>
        <v>1.323076256707232E-2</v>
      </c>
      <c r="AA66">
        <f t="shared" si="3"/>
        <v>1.5530583778677675E-2</v>
      </c>
      <c r="AB66">
        <f t="shared" si="3"/>
        <v>1.6014589589029401E-2</v>
      </c>
      <c r="AC66">
        <f t="shared" si="3"/>
        <v>3.4536805232366144E-3</v>
      </c>
      <c r="AD66">
        <f t="shared" si="3"/>
        <v>5.1902009809963477E-2</v>
      </c>
      <c r="AE66">
        <f t="shared" si="3"/>
        <v>2.9749084059009747E-2</v>
      </c>
      <c r="AF66">
        <f t="shared" si="3"/>
        <v>5.0744066412095057E-3</v>
      </c>
      <c r="AG66">
        <f t="shared" si="3"/>
        <v>6.1599255126236751E-5</v>
      </c>
      <c r="AH66">
        <f t="shared" si="3"/>
        <v>7.4198285276956717E-3</v>
      </c>
      <c r="AI66">
        <f t="shared" si="3"/>
        <v>0</v>
      </c>
      <c r="AJ66">
        <f t="shared" si="3"/>
        <v>6.9010173718653451E-4</v>
      </c>
      <c r="AK66">
        <f t="shared" si="3"/>
        <v>1.8487758014409717E-3</v>
      </c>
      <c r="AL66">
        <f t="shared" si="3"/>
        <v>1.7145637723405705E-3</v>
      </c>
      <c r="AM66">
        <f t="shared" si="3"/>
        <v>1.7145631613698605E-3</v>
      </c>
    </row>
    <row r="67" spans="1:39" x14ac:dyDescent="0.25">
      <c r="A67" s="16" t="s">
        <v>13</v>
      </c>
      <c r="B67" s="17" t="s">
        <v>40</v>
      </c>
      <c r="C67" s="18" t="s">
        <v>65</v>
      </c>
      <c r="D67" s="19" t="s">
        <v>83</v>
      </c>
      <c r="E67">
        <f t="shared" si="1"/>
        <v>8.1039543890040113E-3</v>
      </c>
      <c r="F67">
        <f t="shared" si="3"/>
        <v>3.2958451410061741E-2</v>
      </c>
      <c r="G67">
        <f t="shared" si="3"/>
        <v>1.1328524719534584E-2</v>
      </c>
      <c r="H67">
        <f t="shared" si="3"/>
        <v>1.6639484997868072E-2</v>
      </c>
      <c r="I67">
        <f t="shared" si="3"/>
        <v>2.2507193759223536E-3</v>
      </c>
      <c r="J67">
        <f t="shared" si="3"/>
        <v>8.6999304325979039E-4</v>
      </c>
      <c r="K67">
        <f t="shared" si="3"/>
        <v>1.322055753422214E-2</v>
      </c>
      <c r="L67">
        <f t="shared" si="3"/>
        <v>1.2815319614951496E-2</v>
      </c>
      <c r="M67">
        <f t="shared" si="3"/>
        <v>8.393135239950179E-3</v>
      </c>
      <c r="N67">
        <f t="shared" si="3"/>
        <v>1.7964295571923567E-3</v>
      </c>
      <c r="O67">
        <f t="shared" si="3"/>
        <v>6.1079508794115056E-2</v>
      </c>
      <c r="P67">
        <f t="shared" si="3"/>
        <v>9.0551269437078828E-3</v>
      </c>
      <c r="Q67">
        <f t="shared" si="3"/>
        <v>2.2118867468148798E-2</v>
      </c>
      <c r="R67">
        <f t="shared" si="3"/>
        <v>1.7075571192103567E-2</v>
      </c>
      <c r="S67">
        <f t="shared" si="3"/>
        <v>8.3790726737428666E-3</v>
      </c>
      <c r="T67">
        <f t="shared" si="3"/>
        <v>7.1034373575545795E-3</v>
      </c>
      <c r="U67">
        <f t="shared" si="3"/>
        <v>2.9289984466547844E-2</v>
      </c>
      <c r="V67">
        <f t="shared" si="3"/>
        <v>4.3790780569019014E-2</v>
      </c>
      <c r="W67">
        <f t="shared" si="3"/>
        <v>5.0152026353821513E-3</v>
      </c>
      <c r="X67">
        <f t="shared" si="3"/>
        <v>5.0152032438489794E-3</v>
      </c>
      <c r="Y67">
        <f t="shared" si="3"/>
        <v>5.0152028702386527E-3</v>
      </c>
      <c r="Z67">
        <f t="shared" si="3"/>
        <v>2.3735368014061304E-2</v>
      </c>
      <c r="AA67">
        <f t="shared" si="3"/>
        <v>2.6943249895538642E-2</v>
      </c>
      <c r="AB67">
        <f t="shared" si="3"/>
        <v>2.3248431959854259E-2</v>
      </c>
      <c r="AC67">
        <f t="shared" si="3"/>
        <v>3.2163020500008632E-2</v>
      </c>
      <c r="AD67">
        <f t="shared" si="3"/>
        <v>3.4905485116618888E-2</v>
      </c>
      <c r="AE67">
        <f t="shared" si="3"/>
        <v>4.2341775224466624E-2</v>
      </c>
      <c r="AF67">
        <f t="shared" si="3"/>
        <v>1.7804275229594838E-2</v>
      </c>
      <c r="AG67">
        <f t="shared" si="3"/>
        <v>6.8043243457457769E-2</v>
      </c>
      <c r="AH67">
        <f t="shared" si="3"/>
        <v>2.8577756567048175E-2</v>
      </c>
      <c r="AI67">
        <f t="shared" si="3"/>
        <v>0</v>
      </c>
      <c r="AJ67">
        <f t="shared" si="3"/>
        <v>1.9633346987356231E-2</v>
      </c>
      <c r="AK67">
        <f t="shared" si="3"/>
        <v>2.0589928619186161E-2</v>
      </c>
      <c r="AL67">
        <f t="shared" si="3"/>
        <v>8.9521871535634054E-3</v>
      </c>
      <c r="AM67">
        <f t="shared" si="3"/>
        <v>8.952185375263105E-3</v>
      </c>
    </row>
    <row r="68" spans="1:39" x14ac:dyDescent="0.25">
      <c r="A68" s="16">
        <v>50</v>
      </c>
      <c r="B68" s="17" t="s">
        <v>41</v>
      </c>
      <c r="C68" s="18" t="s">
        <v>65</v>
      </c>
      <c r="D68" s="19" t="s">
        <v>84</v>
      </c>
      <c r="E68">
        <f t="shared" si="1"/>
        <v>1.2306993484421222E-3</v>
      </c>
      <c r="F68">
        <f t="shared" si="3"/>
        <v>7.5841678450434293E-4</v>
      </c>
      <c r="G68">
        <f t="shared" si="3"/>
        <v>4.7243670452213069E-3</v>
      </c>
      <c r="H68">
        <f t="shared" si="3"/>
        <v>3.0120982983787947E-3</v>
      </c>
      <c r="I68">
        <f t="shared" si="3"/>
        <v>3.4490032999230009E-3</v>
      </c>
      <c r="J68">
        <f t="shared" si="3"/>
        <v>3.3353829213573385E-3</v>
      </c>
      <c r="K68">
        <f t="shared" si="3"/>
        <v>3.4040857756352486E-3</v>
      </c>
      <c r="L68">
        <f t="shared" si="3"/>
        <v>8.0947923303739001E-3</v>
      </c>
      <c r="M68">
        <f t="shared" si="3"/>
        <v>3.8888739890873426E-3</v>
      </c>
      <c r="N68">
        <f t="shared" si="3"/>
        <v>4.201875425134588E-3</v>
      </c>
      <c r="O68">
        <f t="shared" si="3"/>
        <v>3.0516954713310004E-3</v>
      </c>
      <c r="P68">
        <f t="shared" si="3"/>
        <v>3.3815042021033128E-3</v>
      </c>
      <c r="Q68">
        <f t="shared" si="3"/>
        <v>2.7462328509603815E-3</v>
      </c>
      <c r="R68">
        <f t="shared" si="3"/>
        <v>3.6401862611192236E-3</v>
      </c>
      <c r="S68">
        <f t="shared" si="3"/>
        <v>2.343627148634933E-3</v>
      </c>
      <c r="T68">
        <f t="shared" si="3"/>
        <v>1.9215553101032718E-3</v>
      </c>
      <c r="U68">
        <f t="shared" si="3"/>
        <v>1.985589498098116E-3</v>
      </c>
      <c r="V68">
        <f t="shared" si="3"/>
        <v>2.8521342540012589E-3</v>
      </c>
      <c r="W68">
        <f t="shared" si="3"/>
        <v>1.1512604812084712E-4</v>
      </c>
      <c r="X68">
        <f t="shared" si="3"/>
        <v>1.1512650503933301E-4</v>
      </c>
      <c r="Y68">
        <f t="shared" si="3"/>
        <v>1.1512646411777215E-4</v>
      </c>
      <c r="Z68">
        <f t="shared" si="3"/>
        <v>3.2134996569441825E-3</v>
      </c>
      <c r="AA68">
        <f t="shared" si="3"/>
        <v>2.3019976132485809E-3</v>
      </c>
      <c r="AB68">
        <f t="shared" si="3"/>
        <v>1.6495117397342222E-3</v>
      </c>
      <c r="AC68">
        <f t="shared" si="3"/>
        <v>1.5552522621865375E-3</v>
      </c>
      <c r="AD68">
        <f t="shared" si="3"/>
        <v>7.2789639863071482E-4</v>
      </c>
      <c r="AE68">
        <f t="shared" si="3"/>
        <v>1.6245538902232653E-3</v>
      </c>
      <c r="AF68">
        <f t="shared" si="3"/>
        <v>3.4698706117787959E-4</v>
      </c>
      <c r="AG68">
        <f t="shared" si="3"/>
        <v>3.0167307100689519E-6</v>
      </c>
      <c r="AH68">
        <f t="shared" si="3"/>
        <v>2.8979454619264359E-4</v>
      </c>
      <c r="AI68">
        <f t="shared" si="3"/>
        <v>0</v>
      </c>
      <c r="AJ68">
        <f t="shared" si="3"/>
        <v>1.0742868532542528E-4</v>
      </c>
      <c r="AK68">
        <f t="shared" si="3"/>
        <v>1.6295842752819191E-3</v>
      </c>
      <c r="AL68">
        <f t="shared" si="3"/>
        <v>1.9148269472268097E-4</v>
      </c>
      <c r="AM68">
        <f t="shared" si="3"/>
        <v>1.9148321385352139E-4</v>
      </c>
    </row>
    <row r="69" spans="1:39" x14ac:dyDescent="0.25">
      <c r="A69" s="16">
        <v>51</v>
      </c>
      <c r="B69" s="17" t="s">
        <v>42</v>
      </c>
      <c r="C69" s="18" t="s">
        <v>65</v>
      </c>
      <c r="D69" s="19" t="s">
        <v>85</v>
      </c>
      <c r="E69">
        <f t="shared" si="1"/>
        <v>9.5759499427980482E-3</v>
      </c>
      <c r="F69">
        <f t="shared" si="3"/>
        <v>5.9422082470453295E-3</v>
      </c>
      <c r="G69">
        <f t="shared" si="3"/>
        <v>3.6880405680543855E-2</v>
      </c>
      <c r="H69">
        <f t="shared" si="3"/>
        <v>2.3446949500299654E-2</v>
      </c>
      <c r="I69">
        <f t="shared" si="3"/>
        <v>2.6916621351573453E-2</v>
      </c>
      <c r="J69">
        <f t="shared" si="3"/>
        <v>2.5919801465094861E-2</v>
      </c>
      <c r="K69">
        <f t="shared" si="3"/>
        <v>2.6641668168810421E-2</v>
      </c>
      <c r="L69">
        <f t="shared" si="3"/>
        <v>7.3844139253562063E-2</v>
      </c>
      <c r="M69">
        <f t="shared" si="3"/>
        <v>3.0651736316642725E-2</v>
      </c>
      <c r="N69">
        <f t="shared" si="3"/>
        <v>3.2804780292182291E-2</v>
      </c>
      <c r="O69">
        <f t="shared" si="3"/>
        <v>2.3986258268568445E-2</v>
      </c>
      <c r="P69">
        <f t="shared" si="3"/>
        <v>2.652802698753555E-2</v>
      </c>
      <c r="Q69">
        <f t="shared" si="3"/>
        <v>2.1444617840478245E-2</v>
      </c>
      <c r="R69">
        <f t="shared" si="3"/>
        <v>2.8413918312494728E-2</v>
      </c>
      <c r="S69">
        <f t="shared" si="3"/>
        <v>1.8160631333885135E-2</v>
      </c>
      <c r="T69">
        <f t="shared" si="3"/>
        <v>1.5414062213574621E-2</v>
      </c>
      <c r="U69">
        <f t="shared" si="3"/>
        <v>1.5674046226574055E-2</v>
      </c>
      <c r="V69">
        <f t="shared" si="3"/>
        <v>2.2335375699660188E-2</v>
      </c>
      <c r="W69">
        <f t="shared" si="3"/>
        <v>8.9572644113944313E-4</v>
      </c>
      <c r="X69">
        <f t="shared" si="3"/>
        <v>8.9572702685459062E-4</v>
      </c>
      <c r="Y69">
        <f t="shared" si="3"/>
        <v>8.9572694763630971E-4</v>
      </c>
      <c r="Z69">
        <f t="shared" si="3"/>
        <v>2.5153477359544825E-2</v>
      </c>
      <c r="AA69">
        <f t="shared" si="3"/>
        <v>1.7842403243288115E-2</v>
      </c>
      <c r="AB69">
        <f t="shared" si="3"/>
        <v>1.2846423874890395E-2</v>
      </c>
      <c r="AC69">
        <f t="shared" si="3"/>
        <v>1.2251348244016731E-2</v>
      </c>
      <c r="AD69">
        <f t="shared" si="3"/>
        <v>5.6460275591285877E-3</v>
      </c>
      <c r="AE69">
        <f t="shared" si="3"/>
        <v>1.2697885281917544E-2</v>
      </c>
      <c r="AF69">
        <f t="shared" si="3"/>
        <v>2.6973945700811681E-3</v>
      </c>
      <c r="AG69">
        <f t="shared" si="3"/>
        <v>2.1826596145740588E-5</v>
      </c>
      <c r="AH69">
        <f t="shared" si="3"/>
        <v>2.2547997133363388E-3</v>
      </c>
      <c r="AI69">
        <f t="shared" si="3"/>
        <v>0</v>
      </c>
      <c r="AJ69">
        <f t="shared" si="3"/>
        <v>8.3994836820575622E-4</v>
      </c>
      <c r="AK69">
        <f t="shared" si="3"/>
        <v>1.2757584271450571E-2</v>
      </c>
      <c r="AL69">
        <f t="shared" si="3"/>
        <v>1.4658296935430729E-3</v>
      </c>
      <c r="AM69">
        <f t="shared" si="3"/>
        <v>1.4658286707144464E-3</v>
      </c>
    </row>
    <row r="70" spans="1:39" x14ac:dyDescent="0.25">
      <c r="A70" s="16">
        <v>52</v>
      </c>
      <c r="B70" s="17" t="s">
        <v>43</v>
      </c>
      <c r="C70" s="18" t="s">
        <v>65</v>
      </c>
      <c r="D70" s="19" t="s">
        <v>86</v>
      </c>
      <c r="E70">
        <f t="shared" si="1"/>
        <v>1.5604986949404417E-2</v>
      </c>
      <c r="F70">
        <f t="shared" si="3"/>
        <v>9.5163419502308534E-3</v>
      </c>
      <c r="G70">
        <f t="shared" si="3"/>
        <v>5.9945826502667061E-2</v>
      </c>
      <c r="H70">
        <f t="shared" si="3"/>
        <v>3.798446827716289E-2</v>
      </c>
      <c r="I70">
        <f t="shared" si="3"/>
        <v>4.3719813700793531E-2</v>
      </c>
      <c r="J70">
        <f t="shared" si="3"/>
        <v>4.2176005594410815E-2</v>
      </c>
      <c r="K70">
        <f t="shared" si="3"/>
        <v>4.3253726789620001E-2</v>
      </c>
      <c r="L70">
        <f t="shared" si="3"/>
        <v>0.10276454234836059</v>
      </c>
      <c r="M70">
        <f t="shared" si="3"/>
        <v>4.9356843620426319E-2</v>
      </c>
      <c r="N70">
        <f t="shared" si="3"/>
        <v>5.3232081705479231E-2</v>
      </c>
      <c r="O70">
        <f t="shared" si="3"/>
        <v>3.86736121980523E-2</v>
      </c>
      <c r="P70">
        <f t="shared" si="3"/>
        <v>4.3012229122891085E-2</v>
      </c>
      <c r="Q70">
        <f t="shared" si="3"/>
        <v>3.4684366483385458E-2</v>
      </c>
      <c r="R70">
        <f t="shared" si="3"/>
        <v>4.612007025792364E-2</v>
      </c>
      <c r="S70">
        <f t="shared" si="3"/>
        <v>2.9261554813319973E-2</v>
      </c>
      <c r="T70">
        <f t="shared" si="3"/>
        <v>2.4024330978780237E-2</v>
      </c>
      <c r="U70">
        <f t="shared" si="3"/>
        <v>2.5142530726047819E-2</v>
      </c>
      <c r="V70">
        <f t="shared" si="3"/>
        <v>3.6255036481838809E-2</v>
      </c>
      <c r="W70">
        <f t="shared" si="3"/>
        <v>1.4418761080317178E-3</v>
      </c>
      <c r="X70">
        <f t="shared" si="3"/>
        <v>1.4418762786653971E-3</v>
      </c>
      <c r="Y70">
        <f t="shared" si="3"/>
        <v>1.4418762622301717E-3</v>
      </c>
      <c r="Z70">
        <f t="shared" si="3"/>
        <v>4.0842431571437923E-2</v>
      </c>
      <c r="AA70">
        <f t="shared" si="3"/>
        <v>2.8980529483741288E-2</v>
      </c>
      <c r="AB70">
        <f t="shared" si="3"/>
        <v>2.0887020473944248E-2</v>
      </c>
      <c r="AC70">
        <f t="shared" si="3"/>
        <v>1.9635257102065453E-2</v>
      </c>
      <c r="AD70">
        <f t="shared" si="3"/>
        <v>9.1807321072241467E-3</v>
      </c>
      <c r="AE70">
        <f t="shared" si="3"/>
        <v>2.0639513004217947E-2</v>
      </c>
      <c r="AF70">
        <f t="shared" si="3"/>
        <v>4.4187485034679237E-3</v>
      </c>
      <c r="AG70">
        <f t="shared" si="3"/>
        <v>3.4811984927064755E-5</v>
      </c>
      <c r="AH70">
        <f t="shared" si="3"/>
        <v>3.4377713285727134E-3</v>
      </c>
      <c r="AI70">
        <f t="shared" si="3"/>
        <v>0</v>
      </c>
      <c r="AJ70">
        <f t="shared" si="3"/>
        <v>1.3837233079888034E-3</v>
      </c>
      <c r="AK70">
        <f t="shared" si="3"/>
        <v>2.0754843596692944E-2</v>
      </c>
      <c r="AL70">
        <f t="shared" si="3"/>
        <v>2.054021503458122E-3</v>
      </c>
      <c r="AM70">
        <f t="shared" si="3"/>
        <v>2.0540222724827304E-3</v>
      </c>
    </row>
    <row r="71" spans="1:39" x14ac:dyDescent="0.25">
      <c r="A71" s="16" t="s">
        <v>14</v>
      </c>
      <c r="B71" s="17" t="s">
        <v>44</v>
      </c>
      <c r="C71" s="18" t="s">
        <v>65</v>
      </c>
      <c r="D71" s="19" t="s">
        <v>87</v>
      </c>
      <c r="E71">
        <f t="shared" si="1"/>
        <v>8.1086243933230524E-5</v>
      </c>
      <c r="F71">
        <f t="shared" si="3"/>
        <v>4.4369160588150552E-4</v>
      </c>
      <c r="G71">
        <f t="shared" si="3"/>
        <v>4.4997182720736609E-5</v>
      </c>
      <c r="H71">
        <f t="shared" si="3"/>
        <v>9.6531485878725479E-5</v>
      </c>
      <c r="I71">
        <f t="shared" si="3"/>
        <v>1.6247733333096012E-6</v>
      </c>
      <c r="J71">
        <f t="shared" si="3"/>
        <v>2.9739658786026698E-6</v>
      </c>
      <c r="K71">
        <f t="shared" si="3"/>
        <v>1.7830246145014719E-6</v>
      </c>
      <c r="L71">
        <f t="shared" si="3"/>
        <v>3.6626868010919572E-7</v>
      </c>
      <c r="M71">
        <f t="shared" si="3"/>
        <v>3.6922929380813022E-6</v>
      </c>
      <c r="N71">
        <f t="shared" si="3"/>
        <v>1.0323828878381077E-6</v>
      </c>
      <c r="O71">
        <f t="shared" si="3"/>
        <v>1.5549807223520717E-6</v>
      </c>
      <c r="P71">
        <f t="shared" si="3"/>
        <v>4.9791728703591987E-7</v>
      </c>
      <c r="Q71">
        <f t="shared" si="3"/>
        <v>2.9040758644694582E-6</v>
      </c>
      <c r="R71">
        <f t="shared" si="3"/>
        <v>2.3997172707686462E-6</v>
      </c>
      <c r="S71">
        <f t="shared" si="3"/>
        <v>4.0250258973164014E-6</v>
      </c>
      <c r="T71">
        <f t="shared" si="3"/>
        <v>5.3755433599040229E-6</v>
      </c>
      <c r="U71">
        <f t="shared" si="3"/>
        <v>8.8696006393007012E-4</v>
      </c>
      <c r="V71">
        <f t="shared" si="3"/>
        <v>1.0619693855335071E-5</v>
      </c>
      <c r="W71">
        <f t="shared" si="3"/>
        <v>2.1369431288371498E-3</v>
      </c>
      <c r="X71">
        <f t="shared" si="3"/>
        <v>2.1369445217566431E-3</v>
      </c>
      <c r="Y71">
        <f t="shared" si="3"/>
        <v>2.1369442582555064E-3</v>
      </c>
      <c r="Z71">
        <f t="shared" si="3"/>
        <v>9.0683852455088424E-3</v>
      </c>
      <c r="AA71">
        <f t="shared" si="3"/>
        <v>1.5389935970952581E-2</v>
      </c>
      <c r="AB71">
        <f t="shared" si="3"/>
        <v>9.0860475752764739E-3</v>
      </c>
      <c r="AC71">
        <f t="shared" si="3"/>
        <v>8.9402622969475837E-3</v>
      </c>
      <c r="AD71">
        <f t="shared" si="3"/>
        <v>1.5233455492954183E-2</v>
      </c>
      <c r="AE71">
        <f t="shared" si="3"/>
        <v>5.1195773611731549E-3</v>
      </c>
      <c r="AF71">
        <f t="shared" si="3"/>
        <v>1.3207279146574413E-2</v>
      </c>
      <c r="AG71">
        <f t="shared" si="3"/>
        <v>8.0975403402780194E-4</v>
      </c>
      <c r="AH71">
        <f t="shared" si="3"/>
        <v>1.9697462328016932E-2</v>
      </c>
      <c r="AI71">
        <f t="shared" si="3"/>
        <v>0</v>
      </c>
      <c r="AJ71">
        <f t="shared" si="3"/>
        <v>1.2273081550600872E-2</v>
      </c>
      <c r="AK71">
        <f t="shared" si="3"/>
        <v>3.0399465621822573E-2</v>
      </c>
      <c r="AL71">
        <f t="shared" si="3"/>
        <v>7.4247885579682216E-4</v>
      </c>
      <c r="AM71">
        <f t="shared" si="3"/>
        <v>7.4247294854938378E-4</v>
      </c>
    </row>
    <row r="72" spans="1:39" x14ac:dyDescent="0.25">
      <c r="A72" s="16">
        <v>60</v>
      </c>
      <c r="B72" s="17" t="s">
        <v>45</v>
      </c>
      <c r="C72" s="18" t="s">
        <v>65</v>
      </c>
      <c r="D72" s="19" t="s">
        <v>88</v>
      </c>
      <c r="E72">
        <f t="shared" si="1"/>
        <v>2.3599531193029342E-2</v>
      </c>
      <c r="F72">
        <f t="shared" si="3"/>
        <v>1.8598077281620034E-2</v>
      </c>
      <c r="G72">
        <f t="shared" si="3"/>
        <v>7.9520928958658824E-2</v>
      </c>
      <c r="H72">
        <f t="shared" si="3"/>
        <v>6.8177238694079045E-2</v>
      </c>
      <c r="I72">
        <f t="shared" si="3"/>
        <v>6.3229869724172605E-2</v>
      </c>
      <c r="J72">
        <f t="shared" si="3"/>
        <v>6.5553456335122412E-2</v>
      </c>
      <c r="K72">
        <f t="shared" si="3"/>
        <v>7.4230841953497592E-2</v>
      </c>
      <c r="L72">
        <f t="shared" si="3"/>
        <v>0.12478068364293836</v>
      </c>
      <c r="M72">
        <f t="shared" si="3"/>
        <v>6.5957586626505263E-2</v>
      </c>
      <c r="N72">
        <f t="shared" si="3"/>
        <v>6.9748701161275808E-2</v>
      </c>
      <c r="O72">
        <f t="shared" si="3"/>
        <v>6.3872505889803866E-2</v>
      </c>
      <c r="P72">
        <f t="shared" si="3"/>
        <v>6.167514661592953E-2</v>
      </c>
      <c r="Q72">
        <f t="shared" si="3"/>
        <v>4.2220563572532045E-2</v>
      </c>
      <c r="R72">
        <f t="shared" si="3"/>
        <v>5.5748627342150324E-2</v>
      </c>
      <c r="S72">
        <f t="shared" si="3"/>
        <v>3.79264417844873E-2</v>
      </c>
      <c r="T72">
        <f t="shared" si="3"/>
        <v>4.0100147085983466E-2</v>
      </c>
      <c r="U72">
        <f t="shared" si="3"/>
        <v>4.2100276613933153E-2</v>
      </c>
      <c r="V72">
        <f t="shared" si="3"/>
        <v>5.7343447939023996E-2</v>
      </c>
      <c r="W72">
        <f t="shared" si="3"/>
        <v>1.2120578908457653E-2</v>
      </c>
      <c r="X72">
        <f t="shared" si="3"/>
        <v>1.2120578834297241E-2</v>
      </c>
      <c r="Y72">
        <f t="shared" si="3"/>
        <v>1.2120579322149119E-2</v>
      </c>
      <c r="Z72">
        <f t="shared" si="3"/>
        <v>5.2591124373304356E-2</v>
      </c>
      <c r="AA72">
        <f t="shared" si="3"/>
        <v>3.6024826333319077E-2</v>
      </c>
      <c r="AB72">
        <f t="shared" si="3"/>
        <v>3.8780158663176759E-2</v>
      </c>
      <c r="AC72">
        <f t="shared" si="3"/>
        <v>3.9104984912421183E-2</v>
      </c>
      <c r="AD72">
        <f t="shared" si="3"/>
        <v>6.4943020124242926E-2</v>
      </c>
      <c r="AE72">
        <f t="shared" si="3"/>
        <v>2.8074785184595739E-2</v>
      </c>
      <c r="AF72">
        <f t="shared" si="3"/>
        <v>1.33033207653779E-2</v>
      </c>
      <c r="AG72">
        <f t="shared" si="3"/>
        <v>4.6618863020523243E-5</v>
      </c>
      <c r="AH72">
        <f t="shared" si="3"/>
        <v>5.3355956119775349E-3</v>
      </c>
      <c r="AI72">
        <f t="shared" si="3"/>
        <v>0</v>
      </c>
      <c r="AJ72">
        <f t="shared" si="3"/>
        <v>1.3265613978294018E-2</v>
      </c>
      <c r="AK72">
        <f t="shared" si="3"/>
        <v>2.8193700094078272E-2</v>
      </c>
      <c r="AL72">
        <f t="shared" ref="F72:AM80" si="4">(AL29/AL$42)</f>
        <v>4.090485480526089E-3</v>
      </c>
      <c r="AM72">
        <f t="shared" si="4"/>
        <v>4.090490188118261E-3</v>
      </c>
    </row>
    <row r="73" spans="1:39" x14ac:dyDescent="0.25">
      <c r="A73" s="16">
        <v>61</v>
      </c>
      <c r="B73" s="17" t="s">
        <v>46</v>
      </c>
      <c r="C73" s="18" t="s">
        <v>65</v>
      </c>
      <c r="D73" s="19" t="s">
        <v>89</v>
      </c>
      <c r="E73">
        <f t="shared" si="1"/>
        <v>4.3268723915852611E-4</v>
      </c>
      <c r="F73">
        <f t="shared" si="4"/>
        <v>2.094885485527305E-4</v>
      </c>
      <c r="G73">
        <f t="shared" si="4"/>
        <v>1.8017214710985008E-3</v>
      </c>
      <c r="H73">
        <f t="shared" si="4"/>
        <v>6.7588056618729281E-4</v>
      </c>
      <c r="I73">
        <f t="shared" si="4"/>
        <v>7.8156706250638922E-4</v>
      </c>
      <c r="J73">
        <f t="shared" si="4"/>
        <v>1.8396147318662079E-3</v>
      </c>
      <c r="K73">
        <f t="shared" si="4"/>
        <v>1.0059100313143088E-3</v>
      </c>
      <c r="L73">
        <f t="shared" si="4"/>
        <v>1.9993339751838328E-3</v>
      </c>
      <c r="M73">
        <f t="shared" si="4"/>
        <v>1.0749238904817231E-3</v>
      </c>
      <c r="N73">
        <f t="shared" si="4"/>
        <v>9.5455313419838636E-4</v>
      </c>
      <c r="O73">
        <f t="shared" si="4"/>
        <v>1.3169636928739021E-3</v>
      </c>
      <c r="P73">
        <f t="shared" si="4"/>
        <v>1.1866794929576928E-3</v>
      </c>
      <c r="Q73">
        <f t="shared" si="4"/>
        <v>6.2020215534019766E-4</v>
      </c>
      <c r="R73">
        <f t="shared" si="4"/>
        <v>8.1116390218375343E-4</v>
      </c>
      <c r="S73">
        <f t="shared" si="4"/>
        <v>5.1833555032643522E-4</v>
      </c>
      <c r="T73">
        <f t="shared" si="4"/>
        <v>6.6226537747164562E-4</v>
      </c>
      <c r="U73">
        <f t="shared" si="4"/>
        <v>1.1387992283581571E-3</v>
      </c>
      <c r="V73">
        <f t="shared" si="4"/>
        <v>8.4053123561996282E-4</v>
      </c>
      <c r="W73">
        <f t="shared" si="4"/>
        <v>4.1277511717759717E-5</v>
      </c>
      <c r="X73">
        <f t="shared" si="4"/>
        <v>4.1277093189078983E-5</v>
      </c>
      <c r="Y73">
        <f t="shared" si="4"/>
        <v>4.1277120602744132E-5</v>
      </c>
      <c r="Z73">
        <f t="shared" si="4"/>
        <v>1.2414219337759248E-3</v>
      </c>
      <c r="AA73">
        <f t="shared" si="4"/>
        <v>1.1218136161425174E-3</v>
      </c>
      <c r="AB73">
        <f t="shared" si="4"/>
        <v>4.1931962513778217E-4</v>
      </c>
      <c r="AC73">
        <f t="shared" si="4"/>
        <v>5.7204006418859184E-4</v>
      </c>
      <c r="AD73">
        <f t="shared" si="4"/>
        <v>1.9101261241194473E-4</v>
      </c>
      <c r="AE73">
        <f t="shared" si="4"/>
        <v>3.8743362606163446E-4</v>
      </c>
      <c r="AF73">
        <f t="shared" si="4"/>
        <v>1.0664065945899647E-4</v>
      </c>
      <c r="AG73">
        <f t="shared" si="4"/>
        <v>5.8080854770600016E-7</v>
      </c>
      <c r="AH73">
        <f t="shared" si="4"/>
        <v>6.137639413215644E-5</v>
      </c>
      <c r="AI73">
        <f t="shared" si="4"/>
        <v>0</v>
      </c>
      <c r="AJ73">
        <f t="shared" si="4"/>
        <v>3.0015806868272357E-5</v>
      </c>
      <c r="AK73">
        <f t="shared" si="4"/>
        <v>3.6871792043670658E-4</v>
      </c>
      <c r="AL73">
        <f t="shared" si="4"/>
        <v>4.0948588917378088E-5</v>
      </c>
      <c r="AM73">
        <f t="shared" si="4"/>
        <v>4.0948401256477008E-5</v>
      </c>
    </row>
    <row r="74" spans="1:39" x14ac:dyDescent="0.25">
      <c r="A74" s="16">
        <v>62</v>
      </c>
      <c r="B74" s="17" t="s">
        <v>47</v>
      </c>
      <c r="C74" s="18" t="s">
        <v>65</v>
      </c>
      <c r="D74" s="19" t="s">
        <v>90</v>
      </c>
      <c r="E74">
        <f t="shared" si="1"/>
        <v>4.2746317191868404E-4</v>
      </c>
      <c r="F74">
        <f t="shared" si="4"/>
        <v>2.2821589590745305E-4</v>
      </c>
      <c r="G74">
        <f t="shared" si="4"/>
        <v>1.2897633456149294E-3</v>
      </c>
      <c r="H74">
        <f t="shared" si="4"/>
        <v>1.0101018262150484E-3</v>
      </c>
      <c r="I74">
        <f t="shared" si="4"/>
        <v>3.4665076437904794E-3</v>
      </c>
      <c r="J74">
        <f t="shared" si="4"/>
        <v>8.0091308601886954E-4</v>
      </c>
      <c r="K74">
        <f t="shared" si="4"/>
        <v>2.3095250568356054E-3</v>
      </c>
      <c r="L74">
        <f t="shared" si="4"/>
        <v>1.9485034551574971E-3</v>
      </c>
      <c r="M74">
        <f t="shared" si="4"/>
        <v>1.3787456472736227E-3</v>
      </c>
      <c r="N74">
        <f t="shared" si="4"/>
        <v>1.0154312665520688E-3</v>
      </c>
      <c r="O74">
        <f t="shared" si="4"/>
        <v>7.4404649972986258E-4</v>
      </c>
      <c r="P74">
        <f t="shared" si="4"/>
        <v>7.9558036479351793E-4</v>
      </c>
      <c r="Q74">
        <f t="shared" si="4"/>
        <v>8.7197654295164567E-4</v>
      </c>
      <c r="R74">
        <f t="shared" si="4"/>
        <v>1.1066738132970793E-3</v>
      </c>
      <c r="S74">
        <f t="shared" si="4"/>
        <v>8.9828609277858352E-4</v>
      </c>
      <c r="T74">
        <f t="shared" si="4"/>
        <v>1.0048450494379148E-3</v>
      </c>
      <c r="U74">
        <f t="shared" si="4"/>
        <v>5.68949339443044E-4</v>
      </c>
      <c r="V74">
        <f t="shared" si="4"/>
        <v>7.5113826478192874E-4</v>
      </c>
      <c r="W74">
        <f t="shared" si="4"/>
        <v>1.5347891330695307E-4</v>
      </c>
      <c r="X74">
        <f t="shared" si="4"/>
        <v>1.5347863972548168E-4</v>
      </c>
      <c r="Y74">
        <f t="shared" si="4"/>
        <v>1.5347858740892838E-4</v>
      </c>
      <c r="Z74">
        <f t="shared" si="4"/>
        <v>1.2026152502460801E-3</v>
      </c>
      <c r="AA74">
        <f t="shared" si="4"/>
        <v>8.1124150667387851E-4</v>
      </c>
      <c r="AB74">
        <f t="shared" si="4"/>
        <v>4.1104073185683658E-4</v>
      </c>
      <c r="AC74">
        <f t="shared" si="4"/>
        <v>4.6135004153620337E-4</v>
      </c>
      <c r="AD74">
        <f t="shared" si="4"/>
        <v>9.9163608380612714E-4</v>
      </c>
      <c r="AE74">
        <f t="shared" si="4"/>
        <v>6.2932487228370046E-4</v>
      </c>
      <c r="AF74">
        <f t="shared" si="4"/>
        <v>4.5193015308904341E-4</v>
      </c>
      <c r="AG74">
        <f t="shared" si="4"/>
        <v>2.2455931382440548E-6</v>
      </c>
      <c r="AH74">
        <f t="shared" si="4"/>
        <v>6.2370779939601459E-4</v>
      </c>
      <c r="AI74">
        <f t="shared" si="4"/>
        <v>0</v>
      </c>
      <c r="AJ74">
        <f t="shared" si="4"/>
        <v>5.0177380526980136E-5</v>
      </c>
      <c r="AK74">
        <f t="shared" si="4"/>
        <v>2.0290236535553587E-3</v>
      </c>
      <c r="AL74">
        <f t="shared" si="4"/>
        <v>9.4372485895042203E-5</v>
      </c>
      <c r="AM74">
        <f t="shared" si="4"/>
        <v>9.4372829137188578E-5</v>
      </c>
    </row>
    <row r="75" spans="1:39" x14ac:dyDescent="0.25">
      <c r="A75" s="16">
        <v>63</v>
      </c>
      <c r="B75" s="17" t="s">
        <v>48</v>
      </c>
      <c r="C75" s="18" t="s">
        <v>65</v>
      </c>
      <c r="D75" s="19" t="s">
        <v>91</v>
      </c>
      <c r="E75">
        <f t="shared" si="1"/>
        <v>9.0432829887559705E-4</v>
      </c>
      <c r="F75">
        <f t="shared" si="4"/>
        <v>5.6045869331351327E-4</v>
      </c>
      <c r="G75">
        <f t="shared" si="4"/>
        <v>3.3841061826455458E-3</v>
      </c>
      <c r="H75">
        <f t="shared" si="4"/>
        <v>2.2311503038345481E-3</v>
      </c>
      <c r="I75">
        <f t="shared" si="4"/>
        <v>2.4735135170045547E-3</v>
      </c>
      <c r="J75">
        <f t="shared" si="4"/>
        <v>2.4356885476577426E-3</v>
      </c>
      <c r="K75">
        <f t="shared" si="4"/>
        <v>2.5741931712913689E-3</v>
      </c>
      <c r="L75">
        <f t="shared" si="4"/>
        <v>6.000309915632461E-3</v>
      </c>
      <c r="M75">
        <f t="shared" si="4"/>
        <v>2.8743494896869707E-3</v>
      </c>
      <c r="N75">
        <f t="shared" si="4"/>
        <v>3.1119420329012116E-3</v>
      </c>
      <c r="O75">
        <f t="shared" si="4"/>
        <v>2.2401458439820334E-3</v>
      </c>
      <c r="P75">
        <f t="shared" si="4"/>
        <v>2.4468547468557678E-3</v>
      </c>
      <c r="Q75">
        <f t="shared" si="4"/>
        <v>2.0134040847356494E-3</v>
      </c>
      <c r="R75">
        <f t="shared" si="4"/>
        <v>2.6899844834844225E-3</v>
      </c>
      <c r="S75">
        <f t="shared" si="4"/>
        <v>1.6867960199045975E-3</v>
      </c>
      <c r="T75">
        <f t="shared" si="4"/>
        <v>1.328827689047344E-3</v>
      </c>
      <c r="U75">
        <f t="shared" si="4"/>
        <v>1.4254610657158441E-3</v>
      </c>
      <c r="V75">
        <f t="shared" si="4"/>
        <v>2.0930519316905301E-3</v>
      </c>
      <c r="W75">
        <f t="shared" si="4"/>
        <v>1.9702384351211015E-2</v>
      </c>
      <c r="X75">
        <f t="shared" si="4"/>
        <v>1.9702382821694512E-2</v>
      </c>
      <c r="Y75">
        <f t="shared" si="4"/>
        <v>1.9702381879463056E-2</v>
      </c>
      <c r="Z75">
        <f t="shared" si="4"/>
        <v>2.8176457825828832E-3</v>
      </c>
      <c r="AA75">
        <f t="shared" si="4"/>
        <v>1.6430313334759412E-3</v>
      </c>
      <c r="AB75">
        <f t="shared" si="4"/>
        <v>1.643175276274567E-3</v>
      </c>
      <c r="AC75">
        <f t="shared" si="4"/>
        <v>1.0841700160737356E-3</v>
      </c>
      <c r="AD75">
        <f t="shared" si="4"/>
        <v>1.4015965609424723E-2</v>
      </c>
      <c r="AE75">
        <f t="shared" si="4"/>
        <v>1.195861521786112E-3</v>
      </c>
      <c r="AF75">
        <f t="shared" si="4"/>
        <v>2.6255093774901539E-4</v>
      </c>
      <c r="AG75">
        <f t="shared" si="4"/>
        <v>1.9780974572013348E-6</v>
      </c>
      <c r="AH75">
        <f t="shared" si="4"/>
        <v>2.103592239927968E-4</v>
      </c>
      <c r="AI75">
        <f t="shared" si="4"/>
        <v>0</v>
      </c>
      <c r="AJ75">
        <f t="shared" si="4"/>
        <v>7.7857691595046311E-5</v>
      </c>
      <c r="AK75">
        <f t="shared" si="4"/>
        <v>1.2334088463529238E-3</v>
      </c>
      <c r="AL75">
        <f t="shared" si="4"/>
        <v>1.0977343383574522E-4</v>
      </c>
      <c r="AM75">
        <f t="shared" si="4"/>
        <v>1.0977423790116846E-4</v>
      </c>
    </row>
    <row r="76" spans="1:39" x14ac:dyDescent="0.25">
      <c r="A76" s="16">
        <v>64</v>
      </c>
      <c r="B76" s="17" t="s">
        <v>49</v>
      </c>
      <c r="C76" s="18" t="s">
        <v>65</v>
      </c>
      <c r="D76" s="19" t="s">
        <v>92</v>
      </c>
      <c r="E76">
        <f t="shared" si="1"/>
        <v>2.9398538046019706E-4</v>
      </c>
      <c r="F76">
        <f t="shared" si="4"/>
        <v>1.80782046097184E-3</v>
      </c>
      <c r="G76">
        <f t="shared" si="4"/>
        <v>2.4300214164796217E-3</v>
      </c>
      <c r="H76">
        <f t="shared" si="4"/>
        <v>4.5954926161238096E-3</v>
      </c>
      <c r="I76">
        <f t="shared" si="4"/>
        <v>2.1022144458031212E-3</v>
      </c>
      <c r="J76">
        <f t="shared" si="4"/>
        <v>5.1761859024083293E-3</v>
      </c>
      <c r="K76">
        <f t="shared" si="4"/>
        <v>2.9849924899575577E-3</v>
      </c>
      <c r="L76">
        <f t="shared" si="4"/>
        <v>4.4338784361843877E-3</v>
      </c>
      <c r="M76">
        <f t="shared" si="4"/>
        <v>3.0711553724619305E-3</v>
      </c>
      <c r="N76">
        <f t="shared" si="4"/>
        <v>3.1654653367528306E-3</v>
      </c>
      <c r="O76">
        <f t="shared" si="4"/>
        <v>6.0642019277309268E-3</v>
      </c>
      <c r="P76">
        <f t="shared" si="4"/>
        <v>6.4836033279441025E-3</v>
      </c>
      <c r="Q76">
        <f t="shared" si="4"/>
        <v>6.4370273071537847E-3</v>
      </c>
      <c r="R76">
        <f t="shared" si="4"/>
        <v>4.5759786974757848E-2</v>
      </c>
      <c r="S76">
        <f t="shared" si="4"/>
        <v>8.8600928526428088E-3</v>
      </c>
      <c r="T76">
        <f t="shared" si="4"/>
        <v>1.9170517322881379E-2</v>
      </c>
      <c r="U76">
        <f t="shared" si="4"/>
        <v>7.1105247342054733E-3</v>
      </c>
      <c r="V76">
        <f t="shared" si="4"/>
        <v>1.7781264651488841E-3</v>
      </c>
      <c r="W76">
        <f t="shared" si="4"/>
        <v>4.5737898722134213E-3</v>
      </c>
      <c r="X76">
        <f t="shared" si="4"/>
        <v>4.5737894352765006E-3</v>
      </c>
      <c r="Y76">
        <f t="shared" si="4"/>
        <v>4.5737896582544648E-3</v>
      </c>
      <c r="Z76">
        <f t="shared" si="4"/>
        <v>3.2177213417872775E-3</v>
      </c>
      <c r="AA76">
        <f t="shared" si="4"/>
        <v>1.7454909972149407E-2</v>
      </c>
      <c r="AB76">
        <f t="shared" si="4"/>
        <v>1.3405131356526314E-2</v>
      </c>
      <c r="AC76">
        <f t="shared" si="4"/>
        <v>1.6842118791318285E-2</v>
      </c>
      <c r="AD76">
        <f t="shared" si="4"/>
        <v>5.7782933971174448E-2</v>
      </c>
      <c r="AE76">
        <f t="shared" si="4"/>
        <v>4.1957241387089041E-2</v>
      </c>
      <c r="AF76">
        <f t="shared" si="4"/>
        <v>3.0114309268728722E-2</v>
      </c>
      <c r="AG76">
        <f t="shared" si="4"/>
        <v>1.1136004647707123E-3</v>
      </c>
      <c r="AH76">
        <f t="shared" si="4"/>
        <v>1.1957325642490073E-2</v>
      </c>
      <c r="AI76">
        <f t="shared" si="4"/>
        <v>0</v>
      </c>
      <c r="AJ76">
        <f t="shared" si="4"/>
        <v>3.5248876097239939E-3</v>
      </c>
      <c r="AK76">
        <f t="shared" si="4"/>
        <v>9.75028924933132E-3</v>
      </c>
      <c r="AL76">
        <f t="shared" si="4"/>
        <v>3.6990302440017128E-3</v>
      </c>
      <c r="AM76">
        <f t="shared" si="4"/>
        <v>3.6990280264195519E-3</v>
      </c>
    </row>
    <row r="77" spans="1:39" x14ac:dyDescent="0.25">
      <c r="A77" s="16" t="s">
        <v>15</v>
      </c>
      <c r="B77" s="17" t="s">
        <v>50</v>
      </c>
      <c r="C77" s="18" t="s">
        <v>65</v>
      </c>
      <c r="D77" s="19" t="s">
        <v>93</v>
      </c>
      <c r="E77">
        <f t="shared" si="1"/>
        <v>5.0307259553591657E-3</v>
      </c>
      <c r="F77">
        <f t="shared" si="4"/>
        <v>1.6617685307236993E-2</v>
      </c>
      <c r="G77">
        <f t="shared" si="4"/>
        <v>2.741983626390063E-2</v>
      </c>
      <c r="H77">
        <f t="shared" si="4"/>
        <v>3.1053918437728447E-2</v>
      </c>
      <c r="I77">
        <f t="shared" si="4"/>
        <v>2.6153816069129622E-2</v>
      </c>
      <c r="J77">
        <f t="shared" si="4"/>
        <v>3.9675682647088123E-2</v>
      </c>
      <c r="K77">
        <f t="shared" si="4"/>
        <v>2.7051266207498845E-2</v>
      </c>
      <c r="L77">
        <f t="shared" si="4"/>
        <v>3.4474269720850263E-2</v>
      </c>
      <c r="M77">
        <f t="shared" si="4"/>
        <v>2.4480234018444288E-2</v>
      </c>
      <c r="N77">
        <f t="shared" si="4"/>
        <v>2.1440596806907099E-2</v>
      </c>
      <c r="O77">
        <f t="shared" si="4"/>
        <v>2.0413909533256853E-2</v>
      </c>
      <c r="P77">
        <f t="shared" si="4"/>
        <v>2.4060876005578588E-2</v>
      </c>
      <c r="Q77">
        <f t="shared" si="4"/>
        <v>5.2821975075593233E-2</v>
      </c>
      <c r="R77">
        <f t="shared" si="4"/>
        <v>2.6862902495123665E-2</v>
      </c>
      <c r="S77">
        <f t="shared" si="4"/>
        <v>6.5210110848118522E-2</v>
      </c>
      <c r="T77">
        <f t="shared" si="4"/>
        <v>6.6359291690336331E-2</v>
      </c>
      <c r="U77">
        <f t="shared" si="4"/>
        <v>5.3379480306606823E-2</v>
      </c>
      <c r="V77">
        <f t="shared" si="4"/>
        <v>3.2824596691412529E-2</v>
      </c>
      <c r="W77">
        <f t="shared" si="4"/>
        <v>3.3200036415532826E-2</v>
      </c>
      <c r="X77">
        <f t="shared" si="4"/>
        <v>3.3200037983892323E-2</v>
      </c>
      <c r="Y77">
        <f t="shared" si="4"/>
        <v>3.3200037616450295E-2</v>
      </c>
      <c r="Z77">
        <f t="shared" si="4"/>
        <v>1.5920638642619136E-2</v>
      </c>
      <c r="AA77">
        <f t="shared" si="4"/>
        <v>1.4688844945362057E-2</v>
      </c>
      <c r="AB77">
        <f t="shared" si="4"/>
        <v>1.5147190645639633E-2</v>
      </c>
      <c r="AC77">
        <f t="shared" si="4"/>
        <v>1.5849574709195322E-2</v>
      </c>
      <c r="AD77">
        <f t="shared" si="4"/>
        <v>4.8063181502688922E-2</v>
      </c>
      <c r="AE77">
        <f t="shared" si="4"/>
        <v>4.620425030881589E-3</v>
      </c>
      <c r="AF77">
        <f t="shared" si="4"/>
        <v>8.7516223033164003E-2</v>
      </c>
      <c r="AG77">
        <f t="shared" si="4"/>
        <v>2.2698916843451859E-4</v>
      </c>
      <c r="AH77">
        <f t="shared" si="4"/>
        <v>3.533622986364654E-2</v>
      </c>
      <c r="AI77">
        <f t="shared" si="4"/>
        <v>0</v>
      </c>
      <c r="AJ77">
        <f t="shared" si="4"/>
        <v>2.0527304325638356E-2</v>
      </c>
      <c r="AK77">
        <f t="shared" si="4"/>
        <v>1.3833599557051687E-3</v>
      </c>
      <c r="AL77">
        <f t="shared" si="4"/>
        <v>1.7471519948990995E-3</v>
      </c>
      <c r="AM77">
        <f t="shared" si="4"/>
        <v>1.7471494744900251E-3</v>
      </c>
    </row>
    <row r="78" spans="1:39" x14ac:dyDescent="0.25">
      <c r="A78" s="16">
        <v>70</v>
      </c>
      <c r="B78" s="17" t="s">
        <v>51</v>
      </c>
      <c r="C78" s="18" t="s">
        <v>65</v>
      </c>
      <c r="D78" s="19" t="s">
        <v>94</v>
      </c>
      <c r="E78">
        <f t="shared" si="1"/>
        <v>2.1340350489430718E-7</v>
      </c>
      <c r="F78">
        <f t="shared" si="4"/>
        <v>6.6107547405172119E-7</v>
      </c>
      <c r="G78">
        <f t="shared" si="4"/>
        <v>6.0279240257368345E-6</v>
      </c>
      <c r="H78">
        <f t="shared" si="4"/>
        <v>1.1197987731661135E-5</v>
      </c>
      <c r="I78">
        <f t="shared" si="4"/>
        <v>7.1260816209163847E-6</v>
      </c>
      <c r="J78">
        <f t="shared" si="4"/>
        <v>8.245675964176587E-6</v>
      </c>
      <c r="K78">
        <f t="shared" si="4"/>
        <v>5.1558439559292249E-6</v>
      </c>
      <c r="L78">
        <f t="shared" si="4"/>
        <v>3.6641615475248525E-6</v>
      </c>
      <c r="M78">
        <f t="shared" si="4"/>
        <v>5.4731106219950575E-6</v>
      </c>
      <c r="N78">
        <f t="shared" si="4"/>
        <v>3.7310957450045374E-6</v>
      </c>
      <c r="O78">
        <f t="shared" si="4"/>
        <v>5.4786148609497116E-6</v>
      </c>
      <c r="P78">
        <f t="shared" si="4"/>
        <v>3.382248623183756E-6</v>
      </c>
      <c r="Q78">
        <f t="shared" si="4"/>
        <v>1.5611805255345914E-5</v>
      </c>
      <c r="R78">
        <f t="shared" si="4"/>
        <v>1.3747600396986879E-5</v>
      </c>
      <c r="S78">
        <f t="shared" si="4"/>
        <v>2.0283100309565445E-5</v>
      </c>
      <c r="T78">
        <f t="shared" si="4"/>
        <v>7.005685889773799E-6</v>
      </c>
      <c r="U78">
        <f t="shared" si="4"/>
        <v>4.3127053488608012E-6</v>
      </c>
      <c r="V78">
        <f t="shared" si="4"/>
        <v>7.572630350530907E-6</v>
      </c>
      <c r="W78">
        <f t="shared" si="4"/>
        <v>6.3313880098066982E-6</v>
      </c>
      <c r="X78">
        <f t="shared" si="4"/>
        <v>6.3314160268397683E-6</v>
      </c>
      <c r="Y78">
        <f t="shared" si="4"/>
        <v>6.3314187303087554E-6</v>
      </c>
      <c r="Z78">
        <f t="shared" si="4"/>
        <v>5.1397513535509733E-6</v>
      </c>
      <c r="AA78">
        <f t="shared" si="4"/>
        <v>9.9756831743446427E-6</v>
      </c>
      <c r="AB78">
        <f t="shared" si="4"/>
        <v>1.0841654561962626E-5</v>
      </c>
      <c r="AC78">
        <f t="shared" si="4"/>
        <v>1.2406971929183336E-5</v>
      </c>
      <c r="AD78">
        <f t="shared" si="4"/>
        <v>2.4249842141526996E-5</v>
      </c>
      <c r="AE78">
        <f t="shared" si="4"/>
        <v>1.8853244364317214E-6</v>
      </c>
      <c r="AF78">
        <f t="shared" si="4"/>
        <v>1.5146318356604747E-5</v>
      </c>
      <c r="AG78">
        <f t="shared" si="4"/>
        <v>5.0229153233038335E-3</v>
      </c>
      <c r="AH78">
        <f t="shared" si="4"/>
        <v>1.1703472814829532E-3</v>
      </c>
      <c r="AI78">
        <f t="shared" si="4"/>
        <v>0</v>
      </c>
      <c r="AJ78">
        <f t="shared" si="4"/>
        <v>1.8545466768401215E-6</v>
      </c>
      <c r="AK78">
        <f t="shared" si="4"/>
        <v>4.1866346002775015E-7</v>
      </c>
      <c r="AL78">
        <f t="shared" si="4"/>
        <v>2.5915987725112031E-6</v>
      </c>
      <c r="AM78">
        <f t="shared" si="4"/>
        <v>2.5915443678320936E-6</v>
      </c>
    </row>
    <row r="79" spans="1:39" x14ac:dyDescent="0.25">
      <c r="A79" s="16" t="s">
        <v>16</v>
      </c>
      <c r="B79" s="17" t="s">
        <v>52</v>
      </c>
      <c r="C79" s="18" t="s">
        <v>65</v>
      </c>
      <c r="D79" s="19" t="s">
        <v>95</v>
      </c>
      <c r="E79">
        <f t="shared" si="1"/>
        <v>7.023026986946898E-4</v>
      </c>
      <c r="F79">
        <f t="shared" si="4"/>
        <v>2.4079936885778989E-3</v>
      </c>
      <c r="G79">
        <f t="shared" si="4"/>
        <v>1.0952202424668923E-2</v>
      </c>
      <c r="H79">
        <f t="shared" si="4"/>
        <v>1.4655627177195643E-2</v>
      </c>
      <c r="I79">
        <f t="shared" si="4"/>
        <v>1.3792718558644787E-2</v>
      </c>
      <c r="J79">
        <f t="shared" si="4"/>
        <v>4.9771571304950309E-3</v>
      </c>
      <c r="K79">
        <f t="shared" si="4"/>
        <v>8.3040089826096845E-3</v>
      </c>
      <c r="L79">
        <f t="shared" si="4"/>
        <v>1.1058008732299598E-3</v>
      </c>
      <c r="M79">
        <f t="shared" si="4"/>
        <v>7.6217030545899659E-3</v>
      </c>
      <c r="N79">
        <f t="shared" si="4"/>
        <v>7.2372399896886092E-3</v>
      </c>
      <c r="O79">
        <f t="shared" si="4"/>
        <v>3.423071091719155E-3</v>
      </c>
      <c r="P79">
        <f t="shared" si="4"/>
        <v>4.1817443845640692E-3</v>
      </c>
      <c r="Q79">
        <f t="shared" si="4"/>
        <v>2.6988687319375839E-2</v>
      </c>
      <c r="R79">
        <f t="shared" si="4"/>
        <v>1.6806588621373693E-2</v>
      </c>
      <c r="S79">
        <f t="shared" si="4"/>
        <v>1.2570917023812227E-2</v>
      </c>
      <c r="T79">
        <f t="shared" si="4"/>
        <v>1.1549607200830609E-2</v>
      </c>
      <c r="U79">
        <f t="shared" si="4"/>
        <v>1.4078512487740314E-3</v>
      </c>
      <c r="V79">
        <f t="shared" si="4"/>
        <v>2.6271363716041241E-4</v>
      </c>
      <c r="W79">
        <f t="shared" si="4"/>
        <v>5.6912975296340203E-3</v>
      </c>
      <c r="X79">
        <f t="shared" si="4"/>
        <v>5.6912992016912014E-3</v>
      </c>
      <c r="Y79">
        <f t="shared" si="4"/>
        <v>5.6912982882361129E-3</v>
      </c>
      <c r="Z79">
        <f t="shared" si="4"/>
        <v>3.1053236490049454E-3</v>
      </c>
      <c r="AA79">
        <f t="shared" si="4"/>
        <v>1.9759781365152159E-2</v>
      </c>
      <c r="AB79">
        <f t="shared" si="4"/>
        <v>7.2741663659859996E-3</v>
      </c>
      <c r="AC79">
        <f t="shared" si="4"/>
        <v>1.3223516083430751E-2</v>
      </c>
      <c r="AD79">
        <f t="shared" si="4"/>
        <v>3.8971943271562191E-2</v>
      </c>
      <c r="AE79">
        <f t="shared" si="4"/>
        <v>8.739483614801518E-3</v>
      </c>
      <c r="AF79">
        <f t="shared" si="4"/>
        <v>6.4375504403583672E-3</v>
      </c>
      <c r="AG79">
        <f t="shared" si="4"/>
        <v>1.4300267657812795E-4</v>
      </c>
      <c r="AH79">
        <f t="shared" si="4"/>
        <v>0.12194145529629738</v>
      </c>
      <c r="AI79">
        <f t="shared" si="4"/>
        <v>0</v>
      </c>
      <c r="AJ79">
        <f t="shared" si="4"/>
        <v>8.5050598679297642E-4</v>
      </c>
      <c r="AK79">
        <f t="shared" si="4"/>
        <v>2.9608054679166741E-3</v>
      </c>
      <c r="AL79">
        <f t="shared" si="4"/>
        <v>3.9706282892196382E-2</v>
      </c>
      <c r="AM79">
        <f t="shared" si="4"/>
        <v>3.9706291155172609E-2</v>
      </c>
    </row>
    <row r="80" spans="1:39" x14ac:dyDescent="0.25">
      <c r="A80" s="16" t="s">
        <v>17</v>
      </c>
      <c r="B80" s="17" t="s">
        <v>53</v>
      </c>
      <c r="C80" s="18" t="s">
        <v>65</v>
      </c>
      <c r="D80" s="19" t="s">
        <v>96</v>
      </c>
      <c r="E80">
        <f t="shared" si="1"/>
        <v>4.8590337205825358E-6</v>
      </c>
      <c r="F80">
        <f t="shared" si="4"/>
        <v>2.1314071673144775E-5</v>
      </c>
      <c r="G80">
        <f t="shared" si="4"/>
        <v>3.1893158369072943E-5</v>
      </c>
      <c r="H80">
        <f t="shared" si="4"/>
        <v>6.2822589058574911E-5</v>
      </c>
      <c r="I80">
        <f t="shared" si="4"/>
        <v>4.0579208903689654E-5</v>
      </c>
      <c r="J80">
        <f t="shared" si="4"/>
        <v>7.0270718421985845E-4</v>
      </c>
      <c r="K80">
        <f t="shared" si="4"/>
        <v>1.2216255398542309E-4</v>
      </c>
      <c r="L80">
        <f t="shared" si="4"/>
        <v>1.4688498335752266E-5</v>
      </c>
      <c r="M80">
        <f t="shared" si="4"/>
        <v>3.1669411139895733E-5</v>
      </c>
      <c r="N80">
        <f t="shared" si="4"/>
        <v>3.7928467314001881E-5</v>
      </c>
      <c r="O80">
        <f t="shared" si="4"/>
        <v>2.6066948641802774E-5</v>
      </c>
      <c r="P80">
        <f t="shared" si="4"/>
        <v>1.485417726187374E-5</v>
      </c>
      <c r="Q80">
        <f t="shared" si="4"/>
        <v>6.3277163650324802E-5</v>
      </c>
      <c r="R80">
        <f t="shared" si="4"/>
        <v>4.601888600973399E-5</v>
      </c>
      <c r="S80">
        <f t="shared" si="4"/>
        <v>8.1712116922891731E-5</v>
      </c>
      <c r="T80">
        <f t="shared" si="4"/>
        <v>4.2638662454000673E-5</v>
      </c>
      <c r="U80">
        <f t="shared" ref="F80:AM84" si="5">(U37/U$42)</f>
        <v>1.209509782567748E-5</v>
      </c>
      <c r="V80">
        <f t="shared" si="5"/>
        <v>1.687468026967294E-5</v>
      </c>
      <c r="W80">
        <f t="shared" si="5"/>
        <v>7.2183960049187941E-6</v>
      </c>
      <c r="X80">
        <f t="shared" si="5"/>
        <v>7.2184170769138858E-6</v>
      </c>
      <c r="Y80">
        <f t="shared" si="5"/>
        <v>7.218376899570433E-6</v>
      </c>
      <c r="Z80">
        <f t="shared" si="5"/>
        <v>1.1433875810255901E-5</v>
      </c>
      <c r="AA80">
        <f t="shared" si="5"/>
        <v>4.5887384508514143E-5</v>
      </c>
      <c r="AB80">
        <f t="shared" si="5"/>
        <v>1.905828690282167E-5</v>
      </c>
      <c r="AC80">
        <f t="shared" si="5"/>
        <v>3.3489298164406865E-5</v>
      </c>
      <c r="AD80">
        <f t="shared" si="5"/>
        <v>4.2525191320277218E-5</v>
      </c>
      <c r="AE80">
        <f t="shared" si="5"/>
        <v>1.4058974774702426E-5</v>
      </c>
      <c r="AF80">
        <f t="shared" si="5"/>
        <v>9.6607492703963486E-6</v>
      </c>
      <c r="AG80">
        <f t="shared" si="5"/>
        <v>1.0210298001728508E-6</v>
      </c>
      <c r="AH80">
        <f t="shared" si="5"/>
        <v>1.3389484884416224E-4</v>
      </c>
      <c r="AI80">
        <f t="shared" si="5"/>
        <v>0</v>
      </c>
      <c r="AJ80">
        <f t="shared" si="5"/>
        <v>4.3977067262448911E-6</v>
      </c>
      <c r="AK80">
        <f t="shared" si="5"/>
        <v>1.6719820005273316E-5</v>
      </c>
      <c r="AL80">
        <f t="shared" si="5"/>
        <v>6.7179066575835111E-5</v>
      </c>
      <c r="AM80">
        <f t="shared" si="5"/>
        <v>6.7179292381446652E-5</v>
      </c>
    </row>
    <row r="81" spans="1:39" x14ac:dyDescent="0.25">
      <c r="A81" s="16" t="s">
        <v>18</v>
      </c>
      <c r="B81" s="17" t="s">
        <v>54</v>
      </c>
      <c r="C81" s="18" t="s">
        <v>65</v>
      </c>
      <c r="D81" s="19" t="s">
        <v>97</v>
      </c>
      <c r="E81">
        <f t="shared" si="1"/>
        <v>8.6114949543926512E-7</v>
      </c>
      <c r="F81">
        <f t="shared" si="5"/>
        <v>1.6739841674077362E-5</v>
      </c>
      <c r="G81">
        <f t="shared" si="5"/>
        <v>4.9211706643588093E-5</v>
      </c>
      <c r="H81">
        <f t="shared" si="5"/>
        <v>5.2668823373321832E-5</v>
      </c>
      <c r="I81">
        <f t="shared" si="5"/>
        <v>3.2309081733330152E-5</v>
      </c>
      <c r="J81">
        <f t="shared" si="5"/>
        <v>2.5276896136147774E-5</v>
      </c>
      <c r="K81">
        <f t="shared" si="5"/>
        <v>1.1839053227695402E-5</v>
      </c>
      <c r="L81">
        <f t="shared" si="5"/>
        <v>2.2102996087386429E-6</v>
      </c>
      <c r="M81">
        <f t="shared" si="5"/>
        <v>1.8811829253680717E-5</v>
      </c>
      <c r="N81">
        <f t="shared" si="5"/>
        <v>1.665631750826101E-5</v>
      </c>
      <c r="O81">
        <f t="shared" si="5"/>
        <v>1.1709040974632047E-5</v>
      </c>
      <c r="P81">
        <f t="shared" si="5"/>
        <v>1.4674749310083208E-5</v>
      </c>
      <c r="Q81">
        <f t="shared" si="5"/>
        <v>1.3274677146803176E-4</v>
      </c>
      <c r="R81">
        <f t="shared" si="5"/>
        <v>7.0770892142296672E-5</v>
      </c>
      <c r="S81">
        <f t="shared" si="5"/>
        <v>5.3288126223075363E-5</v>
      </c>
      <c r="T81">
        <f t="shared" si="5"/>
        <v>8.899683638094371E-5</v>
      </c>
      <c r="U81">
        <f t="shared" si="5"/>
        <v>1.2774988935315164E-5</v>
      </c>
      <c r="V81">
        <f t="shared" si="5"/>
        <v>2.501023565091716E-6</v>
      </c>
      <c r="W81">
        <f t="shared" si="5"/>
        <v>3.4659516244900813E-5</v>
      </c>
      <c r="X81">
        <f t="shared" si="5"/>
        <v>3.4659330526203149E-5</v>
      </c>
      <c r="Y81">
        <f t="shared" si="5"/>
        <v>3.4659362562988321E-5</v>
      </c>
      <c r="Z81">
        <f t="shared" si="5"/>
        <v>1.7579236053604668E-5</v>
      </c>
      <c r="AA81">
        <f t="shared" si="5"/>
        <v>4.0147508460390178E-4</v>
      </c>
      <c r="AB81">
        <f t="shared" si="5"/>
        <v>7.2522837918529598E-6</v>
      </c>
      <c r="AC81">
        <f t="shared" si="5"/>
        <v>2.6798512608375547E-5</v>
      </c>
      <c r="AD81">
        <f t="shared" si="5"/>
        <v>2.0940581805244161E-4</v>
      </c>
      <c r="AE81">
        <f t="shared" si="5"/>
        <v>3.9551517631033185E-5</v>
      </c>
      <c r="AF81">
        <f t="shared" si="5"/>
        <v>3.2654734239221238E-5</v>
      </c>
      <c r="AG81">
        <f t="shared" si="5"/>
        <v>1.1052463330205639E-6</v>
      </c>
      <c r="AH81">
        <f t="shared" si="5"/>
        <v>7.9510541154843937E-3</v>
      </c>
      <c r="AI81">
        <f t="shared" si="5"/>
        <v>0</v>
      </c>
      <c r="AJ81">
        <f t="shared" si="5"/>
        <v>3.7663974986566974E-5</v>
      </c>
      <c r="AK81">
        <f t="shared" si="5"/>
        <v>1.0215366686861946E-4</v>
      </c>
      <c r="AL81">
        <f t="shared" si="5"/>
        <v>2.2513748892749182E-4</v>
      </c>
      <c r="AM81">
        <f t="shared" si="5"/>
        <v>2.2513714074204504E-4</v>
      </c>
    </row>
    <row r="82" spans="1:39" x14ac:dyDescent="0.25">
      <c r="A82" s="16" t="s">
        <v>19</v>
      </c>
      <c r="B82" s="17" t="s">
        <v>55</v>
      </c>
      <c r="C82" s="18" t="s">
        <v>65</v>
      </c>
      <c r="D82" s="19" t="s">
        <v>98</v>
      </c>
      <c r="E82">
        <f t="shared" si="1"/>
        <v>5.9698312902635348E-7</v>
      </c>
      <c r="F82">
        <f t="shared" si="5"/>
        <v>1.6215469966878988E-6</v>
      </c>
      <c r="G82">
        <f t="shared" si="5"/>
        <v>2.6251296436450784E-6</v>
      </c>
      <c r="H82">
        <f t="shared" si="5"/>
        <v>6.1989233058313817E-6</v>
      </c>
      <c r="I82">
        <f t="shared" si="5"/>
        <v>3.9209388361408115E-6</v>
      </c>
      <c r="J82">
        <f t="shared" si="5"/>
        <v>2.6568969202870525E-6</v>
      </c>
      <c r="K82">
        <f t="shared" si="5"/>
        <v>3.6692690426678799E-6</v>
      </c>
      <c r="L82">
        <f t="shared" si="5"/>
        <v>7.1267184360963185E-7</v>
      </c>
      <c r="M82">
        <f t="shared" si="5"/>
        <v>7.5716690539356336E-6</v>
      </c>
      <c r="N82">
        <f t="shared" si="5"/>
        <v>6.9935842659616512E-6</v>
      </c>
      <c r="O82">
        <f t="shared" si="5"/>
        <v>1.7590141363858975E-6</v>
      </c>
      <c r="P82">
        <f t="shared" si="5"/>
        <v>1.1984520677510693E-6</v>
      </c>
      <c r="Q82">
        <f t="shared" si="5"/>
        <v>6.5072942528107827E-6</v>
      </c>
      <c r="R82">
        <f t="shared" si="5"/>
        <v>6.342581762684997E-6</v>
      </c>
      <c r="S82">
        <f t="shared" si="5"/>
        <v>5.7093016795267083E-6</v>
      </c>
      <c r="T82">
        <f t="shared" si="5"/>
        <v>2.6022486776131192E-5</v>
      </c>
      <c r="U82">
        <f t="shared" si="5"/>
        <v>2.5856343041034517E-6</v>
      </c>
      <c r="V82">
        <f t="shared" si="5"/>
        <v>1.2044950752296638E-6</v>
      </c>
      <c r="W82">
        <f t="shared" si="5"/>
        <v>1.6411635562803628E-6</v>
      </c>
      <c r="X82">
        <f t="shared" si="5"/>
        <v>1.6412118854446121E-6</v>
      </c>
      <c r="Y82">
        <f t="shared" si="5"/>
        <v>1.6412093457356915E-6</v>
      </c>
      <c r="Z82">
        <f t="shared" si="5"/>
        <v>3.8104231383462326E-6</v>
      </c>
      <c r="AA82">
        <f t="shared" si="5"/>
        <v>1.5033169591352463E-3</v>
      </c>
      <c r="AB82">
        <f t="shared" si="5"/>
        <v>5.745571634771619E-6</v>
      </c>
      <c r="AC82">
        <f t="shared" si="5"/>
        <v>1.2187399876576423E-5</v>
      </c>
      <c r="AD82">
        <f t="shared" si="5"/>
        <v>9.3555366575671512E-6</v>
      </c>
      <c r="AE82">
        <f t="shared" si="5"/>
        <v>8.5928802583806784E-4</v>
      </c>
      <c r="AF82">
        <f t="shared" si="5"/>
        <v>4.5660542555024176E-6</v>
      </c>
      <c r="AG82">
        <f t="shared" si="5"/>
        <v>2.3763521151521041E-7</v>
      </c>
      <c r="AH82">
        <f t="shared" si="5"/>
        <v>5.6209235229768744E-3</v>
      </c>
      <c r="AI82">
        <f t="shared" si="5"/>
        <v>0</v>
      </c>
      <c r="AJ82">
        <f t="shared" si="5"/>
        <v>3.4937716656389461E-6</v>
      </c>
      <c r="AK82">
        <f t="shared" si="5"/>
        <v>1.1017070273703667E-5</v>
      </c>
      <c r="AL82">
        <f t="shared" si="5"/>
        <v>9.3143871702044636E-6</v>
      </c>
      <c r="AM82">
        <f t="shared" si="5"/>
        <v>9.3142951273483166E-6</v>
      </c>
    </row>
    <row r="83" spans="1:39" x14ac:dyDescent="0.25">
      <c r="A83" s="16" t="s">
        <v>20</v>
      </c>
      <c r="B83" s="17" t="s">
        <v>56</v>
      </c>
      <c r="C83" s="18" t="s">
        <v>65</v>
      </c>
      <c r="D83" s="19" t="s">
        <v>99</v>
      </c>
      <c r="E83">
        <f t="shared" si="1"/>
        <v>7.7893434481003253E-4</v>
      </c>
      <c r="F83">
        <f t="shared" si="5"/>
        <v>9.5836307925015532E-3</v>
      </c>
      <c r="G83">
        <f t="shared" si="5"/>
        <v>3.3107159186471172E-3</v>
      </c>
      <c r="H83">
        <f t="shared" si="5"/>
        <v>1.7490222198903917E-2</v>
      </c>
      <c r="I83">
        <f t="shared" si="5"/>
        <v>8.5493012149223113E-3</v>
      </c>
      <c r="J83">
        <f t="shared" si="5"/>
        <v>1.0319946325540228E-2</v>
      </c>
      <c r="K83">
        <f t="shared" si="5"/>
        <v>4.9019643151985686E-3</v>
      </c>
      <c r="L83">
        <f t="shared" si="5"/>
        <v>1.2544595344638784E-3</v>
      </c>
      <c r="M83">
        <f t="shared" si="5"/>
        <v>2.9355623462056072E-3</v>
      </c>
      <c r="N83">
        <f t="shared" si="5"/>
        <v>7.3222294150970596E-3</v>
      </c>
      <c r="O83">
        <f t="shared" si="5"/>
        <v>4.9223689887666795E-3</v>
      </c>
      <c r="P83">
        <f t="shared" si="5"/>
        <v>1.3149752462445672E-3</v>
      </c>
      <c r="Q83">
        <f t="shared" si="5"/>
        <v>1.9146848337562181E-2</v>
      </c>
      <c r="R83">
        <f t="shared" si="5"/>
        <v>1.2090922143874383E-2</v>
      </c>
      <c r="S83">
        <f t="shared" si="5"/>
        <v>3.4761398572820283E-2</v>
      </c>
      <c r="T83">
        <f t="shared" si="5"/>
        <v>1.7397851963615418E-3</v>
      </c>
      <c r="U83">
        <f t="shared" si="5"/>
        <v>1.8341416418014786E-3</v>
      </c>
      <c r="V83">
        <f t="shared" si="5"/>
        <v>3.815373600205959E-5</v>
      </c>
      <c r="W83">
        <f t="shared" si="5"/>
        <v>8.2646945363651781E-4</v>
      </c>
      <c r="X83">
        <f t="shared" si="5"/>
        <v>8.2646950623318453E-4</v>
      </c>
      <c r="Y83">
        <f t="shared" si="5"/>
        <v>8.2646960697449934E-4</v>
      </c>
      <c r="Z83">
        <f t="shared" si="5"/>
        <v>1.7468295765527781E-4</v>
      </c>
      <c r="AA83">
        <f t="shared" si="5"/>
        <v>1.419615837232208E-2</v>
      </c>
      <c r="AB83">
        <f t="shared" si="5"/>
        <v>1.1240600090850867E-4</v>
      </c>
      <c r="AC83">
        <f t="shared" si="5"/>
        <v>3.3593095886885657E-4</v>
      </c>
      <c r="AD83">
        <f t="shared" si="5"/>
        <v>2.3074335291354458E-3</v>
      </c>
      <c r="AE83">
        <f t="shared" si="5"/>
        <v>2.4946057741416809E-4</v>
      </c>
      <c r="AF83">
        <f t="shared" si="5"/>
        <v>3.3335118825128654E-4</v>
      </c>
      <c r="AG83">
        <f t="shared" si="5"/>
        <v>4.7680006938224229E-4</v>
      </c>
      <c r="AH83">
        <f t="shared" si="5"/>
        <v>1.0466462954062046E-2</v>
      </c>
      <c r="AI83">
        <f t="shared" si="5"/>
        <v>0</v>
      </c>
      <c r="AJ83">
        <f t="shared" si="5"/>
        <v>4.1646136780764553E-4</v>
      </c>
      <c r="AK83">
        <f t="shared" si="5"/>
        <v>2.1372558305645102E-3</v>
      </c>
      <c r="AL83">
        <f t="shared" si="5"/>
        <v>2.3154436622891225E-2</v>
      </c>
      <c r="AM83">
        <f t="shared" si="5"/>
        <v>2.3154445437369792E-2</v>
      </c>
    </row>
    <row r="84" spans="1:39" x14ac:dyDescent="0.25">
      <c r="A84" s="16" t="s">
        <v>21</v>
      </c>
      <c r="B84" s="17" t="s">
        <v>57</v>
      </c>
      <c r="C84" s="18" t="s">
        <v>65</v>
      </c>
      <c r="D84" s="19" t="s">
        <v>100</v>
      </c>
      <c r="E84">
        <f t="shared" si="1"/>
        <v>6.3240089809848046E-5</v>
      </c>
      <c r="F84">
        <f t="shared" si="5"/>
        <v>7.7893197665060085E-4</v>
      </c>
      <c r="G84">
        <f t="shared" si="5"/>
        <v>2.6767670348870702E-4</v>
      </c>
      <c r="H84">
        <f t="shared" si="5"/>
        <v>1.4188041831601403E-3</v>
      </c>
      <c r="I84">
        <f t="shared" si="5"/>
        <v>6.9357350378538869E-4</v>
      </c>
      <c r="J84">
        <f t="shared" si="5"/>
        <v>8.3797426452737105E-4</v>
      </c>
      <c r="K84">
        <f t="shared" si="5"/>
        <v>3.966412977432691E-4</v>
      </c>
      <c r="L84">
        <f t="shared" si="5"/>
        <v>1.0020924406032374E-4</v>
      </c>
      <c r="M84">
        <f t="shared" si="5"/>
        <v>2.3655687644543255E-4</v>
      </c>
      <c r="N84">
        <f t="shared" si="5"/>
        <v>5.9414933811107514E-4</v>
      </c>
      <c r="O84">
        <f t="shared" si="5"/>
        <v>3.9537626871810974E-4</v>
      </c>
      <c r="P84">
        <f t="shared" si="5"/>
        <v>1.0567990181024691E-4</v>
      </c>
      <c r="Q84">
        <f t="shared" si="5"/>
        <v>1.5534905444922979E-3</v>
      </c>
      <c r="R84">
        <f t="shared" si="5"/>
        <v>9.8062096651897659E-4</v>
      </c>
      <c r="S84">
        <f t="shared" si="5"/>
        <v>2.8244483171252252E-3</v>
      </c>
      <c r="T84">
        <f t="shared" si="5"/>
        <v>1.0646025400456729E-4</v>
      </c>
      <c r="U84">
        <f t="shared" si="5"/>
        <v>1.4621947343409261E-4</v>
      </c>
      <c r="V84">
        <f t="shared" si="5"/>
        <v>3.0405329409689428E-7</v>
      </c>
      <c r="W84">
        <f t="shared" si="5"/>
        <v>6.5880936775693135E-5</v>
      </c>
      <c r="X84">
        <f t="shared" si="5"/>
        <v>6.5880944312938689E-5</v>
      </c>
      <c r="Y84">
        <f t="shared" si="5"/>
        <v>6.5880921238325194E-5</v>
      </c>
      <c r="Z84">
        <f t="shared" si="5"/>
        <v>1.138745139225211E-5</v>
      </c>
      <c r="AA84">
        <f t="shared" si="5"/>
        <v>1.1485865088751695E-3</v>
      </c>
      <c r="AB84">
        <f t="shared" si="5"/>
        <v>7.2085989699856616E-6</v>
      </c>
      <c r="AC84">
        <f t="shared" si="5"/>
        <v>1.5032286457991228E-5</v>
      </c>
      <c r="AD84">
        <f t="shared" si="5"/>
        <v>1.8206572905774299E-4</v>
      </c>
      <c r="AE84">
        <f t="shared" si="5"/>
        <v>1.7367468424561487E-5</v>
      </c>
      <c r="AF84">
        <f t="shared" si="5"/>
        <v>2.4902567403446615E-5</v>
      </c>
      <c r="AG84">
        <f t="shared" si="5"/>
        <v>3.8673030930502511E-5</v>
      </c>
      <c r="AH84">
        <f t="shared" si="5"/>
        <v>8.3844539559919354E-4</v>
      </c>
      <c r="AI84">
        <f t="shared" si="5"/>
        <v>0</v>
      </c>
      <c r="AJ84">
        <f t="shared" si="5"/>
        <v>3.1865374798563042E-5</v>
      </c>
      <c r="AK84">
        <f t="shared" si="5"/>
        <v>1.6941272400351117E-4</v>
      </c>
      <c r="AL84">
        <f t="shared" si="5"/>
        <v>1.8740004652984584E-3</v>
      </c>
      <c r="AM84">
        <f t="shared" si="5"/>
        <v>1.8739989937741211E-3</v>
      </c>
    </row>
  </sheetData>
  <mergeCells count="1">
    <mergeCell ref="A44:B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83"/>
  <sheetViews>
    <sheetView topLeftCell="L49" zoomScale="110" zoomScaleNormal="110" workbookViewId="0">
      <selection activeCell="E49" sqref="E49:AM83"/>
    </sheetView>
  </sheetViews>
  <sheetFormatPr defaultRowHeight="15" x14ac:dyDescent="0.25"/>
  <sheetData>
    <row r="1" spans="1:39" x14ac:dyDescent="0.25">
      <c r="A1" s="1" t="s">
        <v>0</v>
      </c>
      <c r="B1" s="1"/>
    </row>
    <row r="2" spans="1:39" x14ac:dyDescent="0.25">
      <c r="A2" t="s">
        <v>1</v>
      </c>
      <c r="C2" t="s">
        <v>127</v>
      </c>
    </row>
    <row r="3" spans="1:39" x14ac:dyDescent="0.25">
      <c r="A3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>
        <v>19</v>
      </c>
      <c r="J3" s="2">
        <v>20</v>
      </c>
      <c r="K3" s="2" t="s">
        <v>7</v>
      </c>
      <c r="L3" s="2">
        <v>23</v>
      </c>
      <c r="M3" s="2">
        <v>24</v>
      </c>
      <c r="N3" s="2">
        <v>25</v>
      </c>
      <c r="O3" s="2">
        <v>26</v>
      </c>
      <c r="P3" s="2" t="s">
        <v>8</v>
      </c>
      <c r="Q3" s="2">
        <v>29</v>
      </c>
      <c r="R3" s="2" t="s">
        <v>9</v>
      </c>
      <c r="S3" s="2" t="s">
        <v>10</v>
      </c>
      <c r="T3" s="2" t="s">
        <v>11</v>
      </c>
      <c r="U3" s="2" t="s">
        <v>12</v>
      </c>
      <c r="V3" s="2" t="s">
        <v>13</v>
      </c>
      <c r="W3" s="2">
        <v>50</v>
      </c>
      <c r="X3" s="2">
        <v>51</v>
      </c>
      <c r="Y3" s="2">
        <v>52</v>
      </c>
      <c r="Z3" s="2" t="s">
        <v>14</v>
      </c>
      <c r="AA3" s="2">
        <v>60</v>
      </c>
      <c r="AB3" s="2">
        <v>61</v>
      </c>
      <c r="AC3" s="2">
        <v>62</v>
      </c>
      <c r="AD3" s="2">
        <v>63</v>
      </c>
      <c r="AE3" s="2">
        <v>64</v>
      </c>
      <c r="AF3" s="2" t="s">
        <v>15</v>
      </c>
      <c r="AG3" s="2">
        <v>70</v>
      </c>
      <c r="AH3" s="2" t="s">
        <v>16</v>
      </c>
      <c r="AI3" s="2" t="s">
        <v>17</v>
      </c>
      <c r="AJ3" s="2" t="s">
        <v>18</v>
      </c>
      <c r="AK3" s="2" t="s">
        <v>19</v>
      </c>
      <c r="AL3" s="2" t="s">
        <v>20</v>
      </c>
      <c r="AM3" s="2" t="s">
        <v>21</v>
      </c>
    </row>
    <row r="4" spans="1:39" ht="90.75" x14ac:dyDescent="0.25">
      <c r="A4" s="3" t="s">
        <v>22</v>
      </c>
      <c r="B4" s="4"/>
      <c r="C4" s="5"/>
      <c r="E4" s="6" t="s">
        <v>23</v>
      </c>
      <c r="F4" s="6" t="s">
        <v>24</v>
      </c>
      <c r="G4" s="6" t="s">
        <v>25</v>
      </c>
      <c r="H4" s="6" t="s">
        <v>26</v>
      </c>
      <c r="I4" s="6" t="s">
        <v>27</v>
      </c>
      <c r="J4" s="6" t="s">
        <v>28</v>
      </c>
      <c r="K4" s="6" t="s">
        <v>29</v>
      </c>
      <c r="L4" s="6" t="s">
        <v>30</v>
      </c>
      <c r="M4" s="6" t="s">
        <v>31</v>
      </c>
      <c r="N4" s="6" t="s">
        <v>32</v>
      </c>
      <c r="O4" s="6" t="s">
        <v>33</v>
      </c>
      <c r="P4" s="6" t="s">
        <v>34</v>
      </c>
      <c r="Q4" s="6" t="s">
        <v>35</v>
      </c>
      <c r="R4" s="6" t="s">
        <v>36</v>
      </c>
      <c r="S4" s="6" t="s">
        <v>37</v>
      </c>
      <c r="T4" s="6" t="s">
        <v>38</v>
      </c>
      <c r="U4" s="6" t="s">
        <v>39</v>
      </c>
      <c r="V4" s="6" t="s">
        <v>40</v>
      </c>
      <c r="W4" s="6" t="s">
        <v>41</v>
      </c>
      <c r="X4" s="6" t="s">
        <v>42</v>
      </c>
      <c r="Y4" s="6" t="s">
        <v>43</v>
      </c>
      <c r="Z4" s="6" t="s">
        <v>44</v>
      </c>
      <c r="AA4" s="6" t="s">
        <v>45</v>
      </c>
      <c r="AB4" s="6" t="s">
        <v>46</v>
      </c>
      <c r="AC4" s="6" t="s">
        <v>47</v>
      </c>
      <c r="AD4" s="6" t="s">
        <v>48</v>
      </c>
      <c r="AE4" s="6" t="s">
        <v>49</v>
      </c>
      <c r="AF4" s="6" t="s">
        <v>50</v>
      </c>
      <c r="AG4" s="6" t="s">
        <v>51</v>
      </c>
      <c r="AH4" s="6" t="s">
        <v>52</v>
      </c>
      <c r="AI4" s="6" t="s">
        <v>53</v>
      </c>
      <c r="AJ4" s="6" t="s">
        <v>54</v>
      </c>
      <c r="AK4" s="6" t="s">
        <v>55</v>
      </c>
      <c r="AL4" s="6" t="s">
        <v>56</v>
      </c>
      <c r="AM4" s="6" t="s">
        <v>57</v>
      </c>
    </row>
    <row r="5" spans="1:39" x14ac:dyDescent="0.25">
      <c r="A5" s="10"/>
      <c r="B5" s="10"/>
      <c r="C5" s="10"/>
      <c r="D5" s="10"/>
      <c r="E5" s="11" t="s">
        <v>65</v>
      </c>
      <c r="F5" s="11" t="s">
        <v>65</v>
      </c>
      <c r="G5" s="11" t="s">
        <v>65</v>
      </c>
      <c r="H5" s="11" t="s">
        <v>65</v>
      </c>
      <c r="I5" s="11" t="s">
        <v>65</v>
      </c>
      <c r="J5" s="11" t="s">
        <v>65</v>
      </c>
      <c r="K5" s="11" t="s">
        <v>65</v>
      </c>
      <c r="L5" s="11" t="s">
        <v>65</v>
      </c>
      <c r="M5" s="11" t="s">
        <v>65</v>
      </c>
      <c r="N5" s="11" t="s">
        <v>65</v>
      </c>
      <c r="O5" s="11" t="s">
        <v>65</v>
      </c>
      <c r="P5" s="11" t="s">
        <v>65</v>
      </c>
      <c r="Q5" s="11" t="s">
        <v>65</v>
      </c>
      <c r="R5" s="11" t="s">
        <v>65</v>
      </c>
      <c r="S5" s="11" t="s">
        <v>65</v>
      </c>
      <c r="T5" s="11" t="s">
        <v>65</v>
      </c>
      <c r="U5" s="11" t="s">
        <v>65</v>
      </c>
      <c r="V5" s="11" t="s">
        <v>65</v>
      </c>
      <c r="W5" s="11" t="s">
        <v>65</v>
      </c>
      <c r="X5" s="11" t="s">
        <v>65</v>
      </c>
      <c r="Y5" s="11" t="s">
        <v>65</v>
      </c>
      <c r="Z5" s="11" t="s">
        <v>65</v>
      </c>
      <c r="AA5" s="11" t="s">
        <v>65</v>
      </c>
      <c r="AB5" s="11" t="s">
        <v>65</v>
      </c>
      <c r="AC5" s="11" t="s">
        <v>65</v>
      </c>
      <c r="AD5" s="11" t="s">
        <v>65</v>
      </c>
      <c r="AE5" s="11" t="s">
        <v>65</v>
      </c>
      <c r="AF5" s="11" t="s">
        <v>65</v>
      </c>
      <c r="AG5" s="11" t="s">
        <v>65</v>
      </c>
      <c r="AH5" s="11" t="s">
        <v>65</v>
      </c>
      <c r="AI5" s="11" t="s">
        <v>65</v>
      </c>
      <c r="AJ5" s="11" t="s">
        <v>65</v>
      </c>
      <c r="AK5" s="11" t="s">
        <v>65</v>
      </c>
      <c r="AL5" s="11" t="s">
        <v>65</v>
      </c>
      <c r="AM5" s="11" t="s">
        <v>65</v>
      </c>
    </row>
    <row r="6" spans="1:39" x14ac:dyDescent="0.25">
      <c r="A6" s="10"/>
      <c r="B6" s="10"/>
      <c r="C6" s="10"/>
      <c r="D6" s="10"/>
      <c r="E6" s="12" t="s">
        <v>66</v>
      </c>
      <c r="F6" s="12" t="s">
        <v>67</v>
      </c>
      <c r="G6" s="12" t="s">
        <v>68</v>
      </c>
      <c r="H6" s="12" t="s">
        <v>69</v>
      </c>
      <c r="I6" s="12" t="s">
        <v>70</v>
      </c>
      <c r="J6" s="12" t="s">
        <v>71</v>
      </c>
      <c r="K6" s="12" t="s">
        <v>72</v>
      </c>
      <c r="L6" s="12" t="s">
        <v>73</v>
      </c>
      <c r="M6" s="12" t="s">
        <v>74</v>
      </c>
      <c r="N6" s="12" t="s">
        <v>75</v>
      </c>
      <c r="O6" s="12" t="s">
        <v>76</v>
      </c>
      <c r="P6" s="12" t="s">
        <v>77</v>
      </c>
      <c r="Q6" s="12" t="s">
        <v>78</v>
      </c>
      <c r="R6" s="12" t="s">
        <v>79</v>
      </c>
      <c r="S6" s="12" t="s">
        <v>80</v>
      </c>
      <c r="T6" s="12" t="s">
        <v>81</v>
      </c>
      <c r="U6" s="12" t="s">
        <v>82</v>
      </c>
      <c r="V6" s="12" t="s">
        <v>83</v>
      </c>
      <c r="W6" s="12" t="s">
        <v>84</v>
      </c>
      <c r="X6" s="12" t="s">
        <v>85</v>
      </c>
      <c r="Y6" s="12" t="s">
        <v>86</v>
      </c>
      <c r="Z6" s="12" t="s">
        <v>87</v>
      </c>
      <c r="AA6" s="12" t="s">
        <v>88</v>
      </c>
      <c r="AB6" s="12" t="s">
        <v>89</v>
      </c>
      <c r="AC6" s="12" t="s">
        <v>90</v>
      </c>
      <c r="AD6" s="12" t="s">
        <v>91</v>
      </c>
      <c r="AE6" s="12" t="s">
        <v>92</v>
      </c>
      <c r="AF6" s="12" t="s">
        <v>93</v>
      </c>
      <c r="AG6" s="12" t="s">
        <v>94</v>
      </c>
      <c r="AH6" s="12" t="s">
        <v>95</v>
      </c>
      <c r="AI6" s="12" t="s">
        <v>96</v>
      </c>
      <c r="AJ6" s="12" t="s">
        <v>97</v>
      </c>
      <c r="AK6" s="12" t="s">
        <v>98</v>
      </c>
      <c r="AL6" s="12" t="s">
        <v>99</v>
      </c>
      <c r="AM6" s="12" t="s">
        <v>100</v>
      </c>
    </row>
    <row r="7" spans="1:39" x14ac:dyDescent="0.25">
      <c r="A7" s="16" t="s">
        <v>3</v>
      </c>
      <c r="B7" s="17" t="s">
        <v>23</v>
      </c>
      <c r="C7" s="18" t="s">
        <v>65</v>
      </c>
      <c r="D7" s="19" t="s">
        <v>66</v>
      </c>
      <c r="E7">
        <f>IF(ROW(A1)=COLUMN(A1),1,0)</f>
        <v>1</v>
      </c>
      <c r="F7">
        <f t="shared" ref="F7:AM7" si="0">IF(ROW(B1)=COLUMN(B1),1,0)</f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J7">
        <f t="shared" si="0"/>
        <v>0</v>
      </c>
      <c r="AK7">
        <f t="shared" si="0"/>
        <v>0</v>
      </c>
      <c r="AL7">
        <f t="shared" si="0"/>
        <v>0</v>
      </c>
      <c r="AM7">
        <f t="shared" si="0"/>
        <v>0</v>
      </c>
    </row>
    <row r="8" spans="1:39" x14ac:dyDescent="0.25">
      <c r="A8" s="16" t="s">
        <v>4</v>
      </c>
      <c r="B8" s="17" t="s">
        <v>24</v>
      </c>
      <c r="C8" s="18" t="s">
        <v>65</v>
      </c>
      <c r="D8" s="19" t="s">
        <v>67</v>
      </c>
      <c r="E8">
        <f t="shared" ref="E8:E41" si="1">IF(ROW(A2)=COLUMN(A2),1,0)</f>
        <v>0</v>
      </c>
      <c r="F8">
        <f t="shared" ref="F8:F41" si="2">IF(ROW(B2)=COLUMN(B2),1,0)</f>
        <v>1</v>
      </c>
      <c r="G8">
        <f t="shared" ref="G8:G41" si="3">IF(ROW(C2)=COLUMN(C2),1,0)</f>
        <v>0</v>
      </c>
      <c r="H8">
        <f t="shared" ref="H8:H41" si="4">IF(ROW(D2)=COLUMN(D2),1,0)</f>
        <v>0</v>
      </c>
      <c r="I8">
        <f t="shared" ref="I8:I41" si="5">IF(ROW(E2)=COLUMN(E2),1,0)</f>
        <v>0</v>
      </c>
      <c r="J8">
        <f t="shared" ref="J8:J41" si="6">IF(ROW(F2)=COLUMN(F2),1,0)</f>
        <v>0</v>
      </c>
      <c r="K8">
        <f t="shared" ref="K8:K41" si="7">IF(ROW(G2)=COLUMN(G2),1,0)</f>
        <v>0</v>
      </c>
      <c r="L8">
        <f t="shared" ref="L8:L41" si="8">IF(ROW(H2)=COLUMN(H2),1,0)</f>
        <v>0</v>
      </c>
      <c r="M8">
        <f t="shared" ref="M8:M41" si="9">IF(ROW(I2)=COLUMN(I2),1,0)</f>
        <v>0</v>
      </c>
      <c r="N8">
        <f t="shared" ref="N8:N41" si="10">IF(ROW(J2)=COLUMN(J2),1,0)</f>
        <v>0</v>
      </c>
      <c r="O8">
        <f t="shared" ref="O8:O41" si="11">IF(ROW(K2)=COLUMN(K2),1,0)</f>
        <v>0</v>
      </c>
      <c r="P8">
        <f t="shared" ref="P8:P41" si="12">IF(ROW(L2)=COLUMN(L2),1,0)</f>
        <v>0</v>
      </c>
      <c r="Q8">
        <f t="shared" ref="Q8:Q41" si="13">IF(ROW(M2)=COLUMN(M2),1,0)</f>
        <v>0</v>
      </c>
      <c r="R8">
        <f t="shared" ref="R8:R41" si="14">IF(ROW(N2)=COLUMN(N2),1,0)</f>
        <v>0</v>
      </c>
      <c r="S8">
        <f t="shared" ref="S8:S41" si="15">IF(ROW(O2)=COLUMN(O2),1,0)</f>
        <v>0</v>
      </c>
      <c r="T8">
        <f t="shared" ref="T8:T41" si="16">IF(ROW(P2)=COLUMN(P2),1,0)</f>
        <v>0</v>
      </c>
      <c r="U8">
        <f t="shared" ref="U8:U41" si="17">IF(ROW(Q2)=COLUMN(Q2),1,0)</f>
        <v>0</v>
      </c>
      <c r="V8">
        <f t="shared" ref="V8:V41" si="18">IF(ROW(R2)=COLUMN(R2),1,0)</f>
        <v>0</v>
      </c>
      <c r="W8">
        <f t="shared" ref="W8:W41" si="19">IF(ROW(S2)=COLUMN(S2),1,0)</f>
        <v>0</v>
      </c>
      <c r="X8">
        <f t="shared" ref="X8:X41" si="20">IF(ROW(T2)=COLUMN(T2),1,0)</f>
        <v>0</v>
      </c>
      <c r="Y8">
        <f t="shared" ref="Y8:Y41" si="21">IF(ROW(U2)=COLUMN(U2),1,0)</f>
        <v>0</v>
      </c>
      <c r="Z8">
        <f t="shared" ref="Z8:Z41" si="22">IF(ROW(V2)=COLUMN(V2),1,0)</f>
        <v>0</v>
      </c>
      <c r="AA8">
        <f t="shared" ref="AA8:AA41" si="23">IF(ROW(W2)=COLUMN(W2),1,0)</f>
        <v>0</v>
      </c>
      <c r="AB8">
        <f t="shared" ref="AB8:AB41" si="24">IF(ROW(X2)=COLUMN(X2),1,0)</f>
        <v>0</v>
      </c>
      <c r="AC8">
        <f t="shared" ref="AC8:AC41" si="25">IF(ROW(Y2)=COLUMN(Y2),1,0)</f>
        <v>0</v>
      </c>
      <c r="AD8">
        <f t="shared" ref="AD8:AD41" si="26">IF(ROW(Z2)=COLUMN(Z2),1,0)</f>
        <v>0</v>
      </c>
      <c r="AE8">
        <f t="shared" ref="AE8:AE41" si="27">IF(ROW(AA2)=COLUMN(AA2),1,0)</f>
        <v>0</v>
      </c>
      <c r="AF8">
        <f t="shared" ref="AF8:AF41" si="28">IF(ROW(AB2)=COLUMN(AB2),1,0)</f>
        <v>0</v>
      </c>
      <c r="AG8">
        <f t="shared" ref="AG8:AG41" si="29">IF(ROW(AC2)=COLUMN(AC2),1,0)</f>
        <v>0</v>
      </c>
      <c r="AH8">
        <f t="shared" ref="AH8:AH41" si="30">IF(ROW(AD2)=COLUMN(AD2),1,0)</f>
        <v>0</v>
      </c>
      <c r="AI8">
        <f t="shared" ref="AI8:AI41" si="31">IF(ROW(AE2)=COLUMN(AE2),1,0)</f>
        <v>0</v>
      </c>
      <c r="AJ8">
        <f t="shared" ref="AJ8:AJ41" si="32">IF(ROW(AF2)=COLUMN(AF2),1,0)</f>
        <v>0</v>
      </c>
      <c r="AK8">
        <f t="shared" ref="AK8:AK41" si="33">IF(ROW(AG2)=COLUMN(AG2),1,0)</f>
        <v>0</v>
      </c>
      <c r="AL8">
        <f t="shared" ref="AL8:AL41" si="34">IF(ROW(AH2)=COLUMN(AH2),1,0)</f>
        <v>0</v>
      </c>
      <c r="AM8">
        <f t="shared" ref="AM8:AM41" si="35">IF(ROW(AI2)=COLUMN(AI2),1,0)</f>
        <v>0</v>
      </c>
    </row>
    <row r="9" spans="1:39" x14ac:dyDescent="0.25">
      <c r="A9" s="16" t="s">
        <v>5</v>
      </c>
      <c r="B9" s="17" t="s">
        <v>25</v>
      </c>
      <c r="C9" s="18" t="s">
        <v>65</v>
      </c>
      <c r="D9" s="19" t="s">
        <v>68</v>
      </c>
      <c r="E9">
        <f t="shared" si="1"/>
        <v>0</v>
      </c>
      <c r="F9">
        <f t="shared" si="2"/>
        <v>0</v>
      </c>
      <c r="G9">
        <f t="shared" si="3"/>
        <v>1</v>
      </c>
      <c r="H9">
        <f t="shared" si="4"/>
        <v>0</v>
      </c>
      <c r="I9">
        <f t="shared" si="5"/>
        <v>0</v>
      </c>
      <c r="J9">
        <f t="shared" si="6"/>
        <v>0</v>
      </c>
      <c r="K9">
        <f t="shared" si="7"/>
        <v>0</v>
      </c>
      <c r="L9">
        <f t="shared" si="8"/>
        <v>0</v>
      </c>
      <c r="M9">
        <f t="shared" si="9"/>
        <v>0</v>
      </c>
      <c r="N9">
        <f t="shared" si="10"/>
        <v>0</v>
      </c>
      <c r="O9">
        <f t="shared" si="11"/>
        <v>0</v>
      </c>
      <c r="P9">
        <f t="shared" si="12"/>
        <v>0</v>
      </c>
      <c r="Q9">
        <f t="shared" si="13"/>
        <v>0</v>
      </c>
      <c r="R9">
        <f t="shared" si="14"/>
        <v>0</v>
      </c>
      <c r="S9">
        <f t="shared" si="15"/>
        <v>0</v>
      </c>
      <c r="T9">
        <f t="shared" si="16"/>
        <v>0</v>
      </c>
      <c r="U9">
        <f t="shared" si="17"/>
        <v>0</v>
      </c>
      <c r="V9">
        <f t="shared" si="18"/>
        <v>0</v>
      </c>
      <c r="W9">
        <f t="shared" si="19"/>
        <v>0</v>
      </c>
      <c r="X9">
        <f t="shared" si="20"/>
        <v>0</v>
      </c>
      <c r="Y9">
        <f t="shared" si="21"/>
        <v>0</v>
      </c>
      <c r="Z9">
        <f t="shared" si="22"/>
        <v>0</v>
      </c>
      <c r="AA9">
        <f t="shared" si="23"/>
        <v>0</v>
      </c>
      <c r="AB9">
        <f t="shared" si="24"/>
        <v>0</v>
      </c>
      <c r="AC9">
        <f t="shared" si="25"/>
        <v>0</v>
      </c>
      <c r="AD9">
        <f t="shared" si="26"/>
        <v>0</v>
      </c>
      <c r="AE9">
        <f t="shared" si="27"/>
        <v>0</v>
      </c>
      <c r="AF9">
        <f t="shared" si="28"/>
        <v>0</v>
      </c>
      <c r="AG9">
        <f t="shared" si="29"/>
        <v>0</v>
      </c>
      <c r="AH9">
        <f t="shared" si="30"/>
        <v>0</v>
      </c>
      <c r="AI9">
        <f t="shared" si="31"/>
        <v>0</v>
      </c>
      <c r="AJ9">
        <f t="shared" si="32"/>
        <v>0</v>
      </c>
      <c r="AK9">
        <f t="shared" si="33"/>
        <v>0</v>
      </c>
      <c r="AL9">
        <f t="shared" si="34"/>
        <v>0</v>
      </c>
      <c r="AM9">
        <f t="shared" si="35"/>
        <v>0</v>
      </c>
    </row>
    <row r="10" spans="1:39" x14ac:dyDescent="0.25">
      <c r="A10" s="16" t="s">
        <v>6</v>
      </c>
      <c r="B10" s="17" t="s">
        <v>26</v>
      </c>
      <c r="C10" s="18" t="s">
        <v>65</v>
      </c>
      <c r="D10" s="19" t="s">
        <v>69</v>
      </c>
      <c r="E10">
        <f t="shared" si="1"/>
        <v>0</v>
      </c>
      <c r="F10">
        <f t="shared" si="2"/>
        <v>0</v>
      </c>
      <c r="G10">
        <f t="shared" si="3"/>
        <v>0</v>
      </c>
      <c r="H10">
        <f t="shared" si="4"/>
        <v>1</v>
      </c>
      <c r="I10">
        <f t="shared" si="5"/>
        <v>0</v>
      </c>
      <c r="J10">
        <f t="shared" si="6"/>
        <v>0</v>
      </c>
      <c r="K10">
        <f t="shared" si="7"/>
        <v>0</v>
      </c>
      <c r="L10">
        <f t="shared" si="8"/>
        <v>0</v>
      </c>
      <c r="M10">
        <f t="shared" si="9"/>
        <v>0</v>
      </c>
      <c r="N10">
        <f t="shared" si="10"/>
        <v>0</v>
      </c>
      <c r="O10">
        <f t="shared" si="11"/>
        <v>0</v>
      </c>
      <c r="P10">
        <f t="shared" si="12"/>
        <v>0</v>
      </c>
      <c r="Q10">
        <f t="shared" si="13"/>
        <v>0</v>
      </c>
      <c r="R10">
        <f t="shared" si="14"/>
        <v>0</v>
      </c>
      <c r="S10">
        <f t="shared" si="15"/>
        <v>0</v>
      </c>
      <c r="T10">
        <f t="shared" si="16"/>
        <v>0</v>
      </c>
      <c r="U10">
        <f t="shared" si="17"/>
        <v>0</v>
      </c>
      <c r="V10">
        <f t="shared" si="18"/>
        <v>0</v>
      </c>
      <c r="W10">
        <f t="shared" si="19"/>
        <v>0</v>
      </c>
      <c r="X10">
        <f t="shared" si="20"/>
        <v>0</v>
      </c>
      <c r="Y10">
        <f t="shared" si="21"/>
        <v>0</v>
      </c>
      <c r="Z10">
        <f t="shared" si="22"/>
        <v>0</v>
      </c>
      <c r="AA10">
        <f t="shared" si="23"/>
        <v>0</v>
      </c>
      <c r="AB10">
        <f t="shared" si="24"/>
        <v>0</v>
      </c>
      <c r="AC10">
        <f t="shared" si="25"/>
        <v>0</v>
      </c>
      <c r="AD10">
        <f t="shared" si="26"/>
        <v>0</v>
      </c>
      <c r="AE10">
        <f t="shared" si="27"/>
        <v>0</v>
      </c>
      <c r="AF10">
        <f t="shared" si="28"/>
        <v>0</v>
      </c>
      <c r="AG10">
        <f t="shared" si="29"/>
        <v>0</v>
      </c>
      <c r="AH10">
        <f t="shared" si="30"/>
        <v>0</v>
      </c>
      <c r="AI10">
        <f t="shared" si="31"/>
        <v>0</v>
      </c>
      <c r="AJ10">
        <f t="shared" si="32"/>
        <v>0</v>
      </c>
      <c r="AK10">
        <f t="shared" si="33"/>
        <v>0</v>
      </c>
      <c r="AL10">
        <f t="shared" si="34"/>
        <v>0</v>
      </c>
      <c r="AM10">
        <f t="shared" si="35"/>
        <v>0</v>
      </c>
    </row>
    <row r="11" spans="1:39" x14ac:dyDescent="0.25">
      <c r="A11" s="16">
        <v>19</v>
      </c>
      <c r="B11" s="17" t="s">
        <v>27</v>
      </c>
      <c r="C11" s="18" t="s">
        <v>65</v>
      </c>
      <c r="D11" s="19" t="s">
        <v>70</v>
      </c>
      <c r="E11">
        <f t="shared" si="1"/>
        <v>0</v>
      </c>
      <c r="F11">
        <f t="shared" si="2"/>
        <v>0</v>
      </c>
      <c r="G11">
        <f t="shared" si="3"/>
        <v>0</v>
      </c>
      <c r="H11">
        <f t="shared" si="4"/>
        <v>0</v>
      </c>
      <c r="I11">
        <f t="shared" si="5"/>
        <v>1</v>
      </c>
      <c r="J11">
        <f t="shared" si="6"/>
        <v>0</v>
      </c>
      <c r="K11">
        <f t="shared" si="7"/>
        <v>0</v>
      </c>
      <c r="L11">
        <f t="shared" si="8"/>
        <v>0</v>
      </c>
      <c r="M11">
        <f t="shared" si="9"/>
        <v>0</v>
      </c>
      <c r="N11">
        <f t="shared" si="10"/>
        <v>0</v>
      </c>
      <c r="O11">
        <f t="shared" si="11"/>
        <v>0</v>
      </c>
      <c r="P11">
        <f t="shared" si="12"/>
        <v>0</v>
      </c>
      <c r="Q11">
        <f t="shared" si="13"/>
        <v>0</v>
      </c>
      <c r="R11">
        <f t="shared" si="14"/>
        <v>0</v>
      </c>
      <c r="S11">
        <f t="shared" si="15"/>
        <v>0</v>
      </c>
      <c r="T11">
        <f t="shared" si="16"/>
        <v>0</v>
      </c>
      <c r="U11">
        <f t="shared" si="17"/>
        <v>0</v>
      </c>
      <c r="V11">
        <f t="shared" si="18"/>
        <v>0</v>
      </c>
      <c r="W11">
        <f t="shared" si="19"/>
        <v>0</v>
      </c>
      <c r="X11">
        <f t="shared" si="20"/>
        <v>0</v>
      </c>
      <c r="Y11">
        <f t="shared" si="21"/>
        <v>0</v>
      </c>
      <c r="Z11">
        <f t="shared" si="22"/>
        <v>0</v>
      </c>
      <c r="AA11">
        <f t="shared" si="23"/>
        <v>0</v>
      </c>
      <c r="AB11">
        <f t="shared" si="24"/>
        <v>0</v>
      </c>
      <c r="AC11">
        <f t="shared" si="25"/>
        <v>0</v>
      </c>
      <c r="AD11">
        <f t="shared" si="26"/>
        <v>0</v>
      </c>
      <c r="AE11">
        <f t="shared" si="27"/>
        <v>0</v>
      </c>
      <c r="AF11">
        <f t="shared" si="28"/>
        <v>0</v>
      </c>
      <c r="AG11">
        <f t="shared" si="29"/>
        <v>0</v>
      </c>
      <c r="AH11">
        <f t="shared" si="30"/>
        <v>0</v>
      </c>
      <c r="AI11">
        <f t="shared" si="31"/>
        <v>0</v>
      </c>
      <c r="AJ11">
        <f t="shared" si="32"/>
        <v>0</v>
      </c>
      <c r="AK11">
        <f t="shared" si="33"/>
        <v>0</v>
      </c>
      <c r="AL11">
        <f t="shared" si="34"/>
        <v>0</v>
      </c>
      <c r="AM11">
        <f t="shared" si="35"/>
        <v>0</v>
      </c>
    </row>
    <row r="12" spans="1:39" x14ac:dyDescent="0.25">
      <c r="A12" s="16">
        <v>20</v>
      </c>
      <c r="B12" s="17" t="s">
        <v>28</v>
      </c>
      <c r="C12" s="18" t="s">
        <v>65</v>
      </c>
      <c r="D12" s="19" t="s">
        <v>71</v>
      </c>
      <c r="E12">
        <f t="shared" si="1"/>
        <v>0</v>
      </c>
      <c r="F12">
        <f t="shared" si="2"/>
        <v>0</v>
      </c>
      <c r="G12">
        <f t="shared" si="3"/>
        <v>0</v>
      </c>
      <c r="H12">
        <f t="shared" si="4"/>
        <v>0</v>
      </c>
      <c r="I12">
        <f t="shared" si="5"/>
        <v>0</v>
      </c>
      <c r="J12">
        <f t="shared" si="6"/>
        <v>1</v>
      </c>
      <c r="K12">
        <f t="shared" si="7"/>
        <v>0</v>
      </c>
      <c r="L12">
        <f t="shared" si="8"/>
        <v>0</v>
      </c>
      <c r="M12">
        <f t="shared" si="9"/>
        <v>0</v>
      </c>
      <c r="N12">
        <f t="shared" si="10"/>
        <v>0</v>
      </c>
      <c r="O12">
        <f t="shared" si="11"/>
        <v>0</v>
      </c>
      <c r="P12">
        <f t="shared" si="12"/>
        <v>0</v>
      </c>
      <c r="Q12">
        <f t="shared" si="13"/>
        <v>0</v>
      </c>
      <c r="R12">
        <f t="shared" si="14"/>
        <v>0</v>
      </c>
      <c r="S12">
        <f t="shared" si="15"/>
        <v>0</v>
      </c>
      <c r="T12">
        <f t="shared" si="16"/>
        <v>0</v>
      </c>
      <c r="U12">
        <f t="shared" si="17"/>
        <v>0</v>
      </c>
      <c r="V12">
        <f t="shared" si="18"/>
        <v>0</v>
      </c>
      <c r="W12">
        <f t="shared" si="19"/>
        <v>0</v>
      </c>
      <c r="X12">
        <f t="shared" si="20"/>
        <v>0</v>
      </c>
      <c r="Y12">
        <f t="shared" si="21"/>
        <v>0</v>
      </c>
      <c r="Z12">
        <f t="shared" si="22"/>
        <v>0</v>
      </c>
      <c r="AA12">
        <f t="shared" si="23"/>
        <v>0</v>
      </c>
      <c r="AB12">
        <f t="shared" si="24"/>
        <v>0</v>
      </c>
      <c r="AC12">
        <f t="shared" si="25"/>
        <v>0</v>
      </c>
      <c r="AD12">
        <f t="shared" si="26"/>
        <v>0</v>
      </c>
      <c r="AE12">
        <f t="shared" si="27"/>
        <v>0</v>
      </c>
      <c r="AF12">
        <f t="shared" si="28"/>
        <v>0</v>
      </c>
      <c r="AG12">
        <f t="shared" si="29"/>
        <v>0</v>
      </c>
      <c r="AH12">
        <f t="shared" si="30"/>
        <v>0</v>
      </c>
      <c r="AI12">
        <f t="shared" si="31"/>
        <v>0</v>
      </c>
      <c r="AJ12">
        <f t="shared" si="32"/>
        <v>0</v>
      </c>
      <c r="AK12">
        <f t="shared" si="33"/>
        <v>0</v>
      </c>
      <c r="AL12">
        <f t="shared" si="34"/>
        <v>0</v>
      </c>
      <c r="AM12">
        <f t="shared" si="35"/>
        <v>0</v>
      </c>
    </row>
    <row r="13" spans="1:39" x14ac:dyDescent="0.25">
      <c r="A13" s="16" t="s">
        <v>7</v>
      </c>
      <c r="B13" s="17" t="s">
        <v>29</v>
      </c>
      <c r="C13" s="18" t="s">
        <v>65</v>
      </c>
      <c r="D13" s="19" t="s">
        <v>72</v>
      </c>
      <c r="E13">
        <f t="shared" si="1"/>
        <v>0</v>
      </c>
      <c r="F13">
        <f t="shared" si="2"/>
        <v>0</v>
      </c>
      <c r="G13">
        <f t="shared" si="3"/>
        <v>0</v>
      </c>
      <c r="H13">
        <f t="shared" si="4"/>
        <v>0</v>
      </c>
      <c r="I13">
        <f t="shared" si="5"/>
        <v>0</v>
      </c>
      <c r="J13">
        <f t="shared" si="6"/>
        <v>0</v>
      </c>
      <c r="K13">
        <f t="shared" si="7"/>
        <v>1</v>
      </c>
      <c r="L13">
        <f t="shared" si="8"/>
        <v>0</v>
      </c>
      <c r="M13">
        <f t="shared" si="9"/>
        <v>0</v>
      </c>
      <c r="N13">
        <f t="shared" si="10"/>
        <v>0</v>
      </c>
      <c r="O13">
        <f t="shared" si="11"/>
        <v>0</v>
      </c>
      <c r="P13">
        <f t="shared" si="12"/>
        <v>0</v>
      </c>
      <c r="Q13">
        <f t="shared" si="13"/>
        <v>0</v>
      </c>
      <c r="R13">
        <f t="shared" si="14"/>
        <v>0</v>
      </c>
      <c r="S13">
        <f t="shared" si="15"/>
        <v>0</v>
      </c>
      <c r="T13">
        <f t="shared" si="16"/>
        <v>0</v>
      </c>
      <c r="U13">
        <f t="shared" si="17"/>
        <v>0</v>
      </c>
      <c r="V13">
        <f t="shared" si="18"/>
        <v>0</v>
      </c>
      <c r="W13">
        <f t="shared" si="19"/>
        <v>0</v>
      </c>
      <c r="X13">
        <f t="shared" si="20"/>
        <v>0</v>
      </c>
      <c r="Y13">
        <f t="shared" si="21"/>
        <v>0</v>
      </c>
      <c r="Z13">
        <f t="shared" si="22"/>
        <v>0</v>
      </c>
      <c r="AA13">
        <f t="shared" si="23"/>
        <v>0</v>
      </c>
      <c r="AB13">
        <f t="shared" si="24"/>
        <v>0</v>
      </c>
      <c r="AC13">
        <f t="shared" si="25"/>
        <v>0</v>
      </c>
      <c r="AD13">
        <f t="shared" si="26"/>
        <v>0</v>
      </c>
      <c r="AE13">
        <f t="shared" si="27"/>
        <v>0</v>
      </c>
      <c r="AF13">
        <f t="shared" si="28"/>
        <v>0</v>
      </c>
      <c r="AG13">
        <f t="shared" si="29"/>
        <v>0</v>
      </c>
      <c r="AH13">
        <f t="shared" si="30"/>
        <v>0</v>
      </c>
      <c r="AI13">
        <f t="shared" si="31"/>
        <v>0</v>
      </c>
      <c r="AJ13">
        <f t="shared" si="32"/>
        <v>0</v>
      </c>
      <c r="AK13">
        <f t="shared" si="33"/>
        <v>0</v>
      </c>
      <c r="AL13">
        <f t="shared" si="34"/>
        <v>0</v>
      </c>
      <c r="AM13">
        <f t="shared" si="35"/>
        <v>0</v>
      </c>
    </row>
    <row r="14" spans="1:39" x14ac:dyDescent="0.25">
      <c r="A14" s="16">
        <v>23</v>
      </c>
      <c r="B14" s="17" t="s">
        <v>30</v>
      </c>
      <c r="C14" s="18" t="s">
        <v>65</v>
      </c>
      <c r="D14" s="19" t="s">
        <v>73</v>
      </c>
      <c r="E14">
        <f t="shared" si="1"/>
        <v>0</v>
      </c>
      <c r="F14">
        <f t="shared" si="2"/>
        <v>0</v>
      </c>
      <c r="G14">
        <f t="shared" si="3"/>
        <v>0</v>
      </c>
      <c r="H14">
        <f t="shared" si="4"/>
        <v>0</v>
      </c>
      <c r="I14">
        <f t="shared" si="5"/>
        <v>0</v>
      </c>
      <c r="J14">
        <f t="shared" si="6"/>
        <v>0</v>
      </c>
      <c r="K14">
        <f t="shared" si="7"/>
        <v>0</v>
      </c>
      <c r="L14">
        <f t="shared" si="8"/>
        <v>1</v>
      </c>
      <c r="M14">
        <f t="shared" si="9"/>
        <v>0</v>
      </c>
      <c r="N14">
        <f t="shared" si="10"/>
        <v>0</v>
      </c>
      <c r="O14">
        <f t="shared" si="11"/>
        <v>0</v>
      </c>
      <c r="P14">
        <f t="shared" si="12"/>
        <v>0</v>
      </c>
      <c r="Q14">
        <f t="shared" si="13"/>
        <v>0</v>
      </c>
      <c r="R14">
        <f t="shared" si="14"/>
        <v>0</v>
      </c>
      <c r="S14">
        <f t="shared" si="15"/>
        <v>0</v>
      </c>
      <c r="T14">
        <f t="shared" si="16"/>
        <v>0</v>
      </c>
      <c r="U14">
        <f t="shared" si="17"/>
        <v>0</v>
      </c>
      <c r="V14">
        <f t="shared" si="18"/>
        <v>0</v>
      </c>
      <c r="W14">
        <f t="shared" si="19"/>
        <v>0</v>
      </c>
      <c r="X14">
        <f t="shared" si="20"/>
        <v>0</v>
      </c>
      <c r="Y14">
        <f t="shared" si="21"/>
        <v>0</v>
      </c>
      <c r="Z14">
        <f t="shared" si="22"/>
        <v>0</v>
      </c>
      <c r="AA14">
        <f t="shared" si="23"/>
        <v>0</v>
      </c>
      <c r="AB14">
        <f t="shared" si="24"/>
        <v>0</v>
      </c>
      <c r="AC14">
        <f t="shared" si="25"/>
        <v>0</v>
      </c>
      <c r="AD14">
        <f t="shared" si="26"/>
        <v>0</v>
      </c>
      <c r="AE14">
        <f t="shared" si="27"/>
        <v>0</v>
      </c>
      <c r="AF14">
        <f t="shared" si="28"/>
        <v>0</v>
      </c>
      <c r="AG14">
        <f t="shared" si="29"/>
        <v>0</v>
      </c>
      <c r="AH14">
        <f t="shared" si="30"/>
        <v>0</v>
      </c>
      <c r="AI14">
        <f t="shared" si="31"/>
        <v>0</v>
      </c>
      <c r="AJ14">
        <f t="shared" si="32"/>
        <v>0</v>
      </c>
      <c r="AK14">
        <f t="shared" si="33"/>
        <v>0</v>
      </c>
      <c r="AL14">
        <f t="shared" si="34"/>
        <v>0</v>
      </c>
      <c r="AM14">
        <f t="shared" si="35"/>
        <v>0</v>
      </c>
    </row>
    <row r="15" spans="1:39" x14ac:dyDescent="0.25">
      <c r="A15" s="16">
        <v>24</v>
      </c>
      <c r="B15" s="17" t="s">
        <v>31</v>
      </c>
      <c r="C15" s="18" t="s">
        <v>65</v>
      </c>
      <c r="D15" s="19" t="s">
        <v>74</v>
      </c>
      <c r="E15">
        <f t="shared" si="1"/>
        <v>0</v>
      </c>
      <c r="F15">
        <f t="shared" si="2"/>
        <v>0</v>
      </c>
      <c r="G15">
        <f t="shared" si="3"/>
        <v>0</v>
      </c>
      <c r="H15">
        <f t="shared" si="4"/>
        <v>0</v>
      </c>
      <c r="I15">
        <f t="shared" si="5"/>
        <v>0</v>
      </c>
      <c r="J15">
        <f t="shared" si="6"/>
        <v>0</v>
      </c>
      <c r="K15">
        <f t="shared" si="7"/>
        <v>0</v>
      </c>
      <c r="L15">
        <f t="shared" si="8"/>
        <v>0</v>
      </c>
      <c r="M15">
        <f t="shared" si="9"/>
        <v>1</v>
      </c>
      <c r="N15">
        <f t="shared" si="10"/>
        <v>0</v>
      </c>
      <c r="O15">
        <f t="shared" si="11"/>
        <v>0</v>
      </c>
      <c r="P15">
        <f t="shared" si="12"/>
        <v>0</v>
      </c>
      <c r="Q15">
        <f t="shared" si="13"/>
        <v>0</v>
      </c>
      <c r="R15">
        <f t="shared" si="14"/>
        <v>0</v>
      </c>
      <c r="S15">
        <f t="shared" si="15"/>
        <v>0</v>
      </c>
      <c r="T15">
        <f t="shared" si="16"/>
        <v>0</v>
      </c>
      <c r="U15">
        <f t="shared" si="17"/>
        <v>0</v>
      </c>
      <c r="V15">
        <f t="shared" si="18"/>
        <v>0</v>
      </c>
      <c r="W15">
        <f t="shared" si="19"/>
        <v>0</v>
      </c>
      <c r="X15">
        <f t="shared" si="20"/>
        <v>0</v>
      </c>
      <c r="Y15">
        <f t="shared" si="21"/>
        <v>0</v>
      </c>
      <c r="Z15">
        <f t="shared" si="22"/>
        <v>0</v>
      </c>
      <c r="AA15">
        <f t="shared" si="23"/>
        <v>0</v>
      </c>
      <c r="AB15">
        <f t="shared" si="24"/>
        <v>0</v>
      </c>
      <c r="AC15">
        <f t="shared" si="25"/>
        <v>0</v>
      </c>
      <c r="AD15">
        <f t="shared" si="26"/>
        <v>0</v>
      </c>
      <c r="AE15">
        <f t="shared" si="27"/>
        <v>0</v>
      </c>
      <c r="AF15">
        <f t="shared" si="28"/>
        <v>0</v>
      </c>
      <c r="AG15">
        <f t="shared" si="29"/>
        <v>0</v>
      </c>
      <c r="AH15">
        <f t="shared" si="30"/>
        <v>0</v>
      </c>
      <c r="AI15">
        <f t="shared" si="31"/>
        <v>0</v>
      </c>
      <c r="AJ15">
        <f t="shared" si="32"/>
        <v>0</v>
      </c>
      <c r="AK15">
        <f t="shared" si="33"/>
        <v>0</v>
      </c>
      <c r="AL15">
        <f t="shared" si="34"/>
        <v>0</v>
      </c>
      <c r="AM15">
        <f t="shared" si="35"/>
        <v>0</v>
      </c>
    </row>
    <row r="16" spans="1:39" x14ac:dyDescent="0.25">
      <c r="A16" s="16">
        <v>25</v>
      </c>
      <c r="B16" s="17" t="s">
        <v>32</v>
      </c>
      <c r="C16" s="18" t="s">
        <v>65</v>
      </c>
      <c r="D16" s="19" t="s">
        <v>75</v>
      </c>
      <c r="E16">
        <f t="shared" si="1"/>
        <v>0</v>
      </c>
      <c r="F16">
        <f t="shared" si="2"/>
        <v>0</v>
      </c>
      <c r="G16">
        <f t="shared" si="3"/>
        <v>0</v>
      </c>
      <c r="H16">
        <f t="shared" si="4"/>
        <v>0</v>
      </c>
      <c r="I16">
        <f t="shared" si="5"/>
        <v>0</v>
      </c>
      <c r="J16">
        <f t="shared" si="6"/>
        <v>0</v>
      </c>
      <c r="K16">
        <f t="shared" si="7"/>
        <v>0</v>
      </c>
      <c r="L16">
        <f t="shared" si="8"/>
        <v>0</v>
      </c>
      <c r="M16">
        <f t="shared" si="9"/>
        <v>0</v>
      </c>
      <c r="N16">
        <f t="shared" si="10"/>
        <v>1</v>
      </c>
      <c r="O16">
        <f t="shared" si="11"/>
        <v>0</v>
      </c>
      <c r="P16">
        <f t="shared" si="12"/>
        <v>0</v>
      </c>
      <c r="Q16">
        <f t="shared" si="13"/>
        <v>0</v>
      </c>
      <c r="R16">
        <f t="shared" si="14"/>
        <v>0</v>
      </c>
      <c r="S16">
        <f t="shared" si="15"/>
        <v>0</v>
      </c>
      <c r="T16">
        <f t="shared" si="16"/>
        <v>0</v>
      </c>
      <c r="U16">
        <f t="shared" si="17"/>
        <v>0</v>
      </c>
      <c r="V16">
        <f t="shared" si="18"/>
        <v>0</v>
      </c>
      <c r="W16">
        <f t="shared" si="19"/>
        <v>0</v>
      </c>
      <c r="X16">
        <f t="shared" si="20"/>
        <v>0</v>
      </c>
      <c r="Y16">
        <f t="shared" si="21"/>
        <v>0</v>
      </c>
      <c r="Z16">
        <f t="shared" si="22"/>
        <v>0</v>
      </c>
      <c r="AA16">
        <f t="shared" si="23"/>
        <v>0</v>
      </c>
      <c r="AB16">
        <f t="shared" si="24"/>
        <v>0</v>
      </c>
      <c r="AC16">
        <f t="shared" si="25"/>
        <v>0</v>
      </c>
      <c r="AD16">
        <f t="shared" si="26"/>
        <v>0</v>
      </c>
      <c r="AE16">
        <f t="shared" si="27"/>
        <v>0</v>
      </c>
      <c r="AF16">
        <f t="shared" si="28"/>
        <v>0</v>
      </c>
      <c r="AG16">
        <f t="shared" si="29"/>
        <v>0</v>
      </c>
      <c r="AH16">
        <f t="shared" si="30"/>
        <v>0</v>
      </c>
      <c r="AI16">
        <f t="shared" si="31"/>
        <v>0</v>
      </c>
      <c r="AJ16">
        <f t="shared" si="32"/>
        <v>0</v>
      </c>
      <c r="AK16">
        <f t="shared" si="33"/>
        <v>0</v>
      </c>
      <c r="AL16">
        <f t="shared" si="34"/>
        <v>0</v>
      </c>
      <c r="AM16">
        <f t="shared" si="35"/>
        <v>0</v>
      </c>
    </row>
    <row r="17" spans="1:39" x14ac:dyDescent="0.25">
      <c r="A17" s="16">
        <v>26</v>
      </c>
      <c r="B17" s="17" t="s">
        <v>33</v>
      </c>
      <c r="C17" s="18" t="s">
        <v>65</v>
      </c>
      <c r="D17" s="19" t="s">
        <v>76</v>
      </c>
      <c r="E17">
        <f t="shared" si="1"/>
        <v>0</v>
      </c>
      <c r="F17">
        <f t="shared" si="2"/>
        <v>0</v>
      </c>
      <c r="G17">
        <f t="shared" si="3"/>
        <v>0</v>
      </c>
      <c r="H17">
        <f t="shared" si="4"/>
        <v>0</v>
      </c>
      <c r="I17">
        <f t="shared" si="5"/>
        <v>0</v>
      </c>
      <c r="J17">
        <f t="shared" si="6"/>
        <v>0</v>
      </c>
      <c r="K17">
        <f t="shared" si="7"/>
        <v>0</v>
      </c>
      <c r="L17">
        <f t="shared" si="8"/>
        <v>0</v>
      </c>
      <c r="M17">
        <f t="shared" si="9"/>
        <v>0</v>
      </c>
      <c r="N17">
        <f t="shared" si="10"/>
        <v>0</v>
      </c>
      <c r="O17">
        <f t="shared" si="11"/>
        <v>1</v>
      </c>
      <c r="P17">
        <f t="shared" si="12"/>
        <v>0</v>
      </c>
      <c r="Q17">
        <f t="shared" si="13"/>
        <v>0</v>
      </c>
      <c r="R17">
        <f t="shared" si="14"/>
        <v>0</v>
      </c>
      <c r="S17">
        <f t="shared" si="15"/>
        <v>0</v>
      </c>
      <c r="T17">
        <f t="shared" si="16"/>
        <v>0</v>
      </c>
      <c r="U17">
        <f t="shared" si="17"/>
        <v>0</v>
      </c>
      <c r="V17">
        <f t="shared" si="18"/>
        <v>0</v>
      </c>
      <c r="W17">
        <f t="shared" si="19"/>
        <v>0</v>
      </c>
      <c r="X17">
        <f t="shared" si="20"/>
        <v>0</v>
      </c>
      <c r="Y17">
        <f t="shared" si="21"/>
        <v>0</v>
      </c>
      <c r="Z17">
        <f t="shared" si="22"/>
        <v>0</v>
      </c>
      <c r="AA17">
        <f t="shared" si="23"/>
        <v>0</v>
      </c>
      <c r="AB17">
        <f t="shared" si="24"/>
        <v>0</v>
      </c>
      <c r="AC17">
        <f t="shared" si="25"/>
        <v>0</v>
      </c>
      <c r="AD17">
        <f t="shared" si="26"/>
        <v>0</v>
      </c>
      <c r="AE17">
        <f t="shared" si="27"/>
        <v>0</v>
      </c>
      <c r="AF17">
        <f t="shared" si="28"/>
        <v>0</v>
      </c>
      <c r="AG17">
        <f t="shared" si="29"/>
        <v>0</v>
      </c>
      <c r="AH17">
        <f t="shared" si="30"/>
        <v>0</v>
      </c>
      <c r="AI17">
        <f t="shared" si="31"/>
        <v>0</v>
      </c>
      <c r="AJ17">
        <f t="shared" si="32"/>
        <v>0</v>
      </c>
      <c r="AK17">
        <f t="shared" si="33"/>
        <v>0</v>
      </c>
      <c r="AL17">
        <f t="shared" si="34"/>
        <v>0</v>
      </c>
      <c r="AM17">
        <f t="shared" si="35"/>
        <v>0</v>
      </c>
    </row>
    <row r="18" spans="1:39" x14ac:dyDescent="0.25">
      <c r="A18" s="16" t="s">
        <v>8</v>
      </c>
      <c r="B18" s="17" t="s">
        <v>34</v>
      </c>
      <c r="C18" s="18" t="s">
        <v>65</v>
      </c>
      <c r="D18" s="19" t="s">
        <v>77</v>
      </c>
      <c r="E18">
        <f t="shared" si="1"/>
        <v>0</v>
      </c>
      <c r="F18">
        <f t="shared" si="2"/>
        <v>0</v>
      </c>
      <c r="G18">
        <f t="shared" si="3"/>
        <v>0</v>
      </c>
      <c r="H18">
        <f t="shared" si="4"/>
        <v>0</v>
      </c>
      <c r="I18">
        <f t="shared" si="5"/>
        <v>0</v>
      </c>
      <c r="J18">
        <f t="shared" si="6"/>
        <v>0</v>
      </c>
      <c r="K18">
        <f t="shared" si="7"/>
        <v>0</v>
      </c>
      <c r="L18">
        <f t="shared" si="8"/>
        <v>0</v>
      </c>
      <c r="M18">
        <f t="shared" si="9"/>
        <v>0</v>
      </c>
      <c r="N18">
        <f t="shared" si="10"/>
        <v>0</v>
      </c>
      <c r="O18">
        <f t="shared" si="11"/>
        <v>0</v>
      </c>
      <c r="P18">
        <f t="shared" si="12"/>
        <v>1</v>
      </c>
      <c r="Q18">
        <f t="shared" si="13"/>
        <v>0</v>
      </c>
      <c r="R18">
        <f t="shared" si="14"/>
        <v>0</v>
      </c>
      <c r="S18">
        <f t="shared" si="15"/>
        <v>0</v>
      </c>
      <c r="T18">
        <f t="shared" si="16"/>
        <v>0</v>
      </c>
      <c r="U18">
        <f t="shared" si="17"/>
        <v>0</v>
      </c>
      <c r="V18">
        <f t="shared" si="18"/>
        <v>0</v>
      </c>
      <c r="W18">
        <f t="shared" si="19"/>
        <v>0</v>
      </c>
      <c r="X18">
        <f t="shared" si="20"/>
        <v>0</v>
      </c>
      <c r="Y18">
        <f t="shared" si="21"/>
        <v>0</v>
      </c>
      <c r="Z18">
        <f t="shared" si="22"/>
        <v>0</v>
      </c>
      <c r="AA18">
        <f t="shared" si="23"/>
        <v>0</v>
      </c>
      <c r="AB18">
        <f t="shared" si="24"/>
        <v>0</v>
      </c>
      <c r="AC18">
        <f t="shared" si="25"/>
        <v>0</v>
      </c>
      <c r="AD18">
        <f t="shared" si="26"/>
        <v>0</v>
      </c>
      <c r="AE18">
        <f t="shared" si="27"/>
        <v>0</v>
      </c>
      <c r="AF18">
        <f t="shared" si="28"/>
        <v>0</v>
      </c>
      <c r="AG18">
        <f t="shared" si="29"/>
        <v>0</v>
      </c>
      <c r="AH18">
        <f t="shared" si="30"/>
        <v>0</v>
      </c>
      <c r="AI18">
        <f t="shared" si="31"/>
        <v>0</v>
      </c>
      <c r="AJ18">
        <f t="shared" si="32"/>
        <v>0</v>
      </c>
      <c r="AK18">
        <f t="shared" si="33"/>
        <v>0</v>
      </c>
      <c r="AL18">
        <f t="shared" si="34"/>
        <v>0</v>
      </c>
      <c r="AM18">
        <f t="shared" si="35"/>
        <v>0</v>
      </c>
    </row>
    <row r="19" spans="1:39" x14ac:dyDescent="0.25">
      <c r="A19" s="16">
        <v>29</v>
      </c>
      <c r="B19" s="17" t="s">
        <v>35</v>
      </c>
      <c r="C19" s="18" t="s">
        <v>65</v>
      </c>
      <c r="D19" s="19" t="s">
        <v>78</v>
      </c>
      <c r="E19">
        <f t="shared" si="1"/>
        <v>0</v>
      </c>
      <c r="F19">
        <f t="shared" si="2"/>
        <v>0</v>
      </c>
      <c r="G19">
        <f t="shared" si="3"/>
        <v>0</v>
      </c>
      <c r="H19">
        <f t="shared" si="4"/>
        <v>0</v>
      </c>
      <c r="I19">
        <f t="shared" si="5"/>
        <v>0</v>
      </c>
      <c r="J19">
        <f t="shared" si="6"/>
        <v>0</v>
      </c>
      <c r="K19">
        <f t="shared" si="7"/>
        <v>0</v>
      </c>
      <c r="L19">
        <f t="shared" si="8"/>
        <v>0</v>
      </c>
      <c r="M19">
        <f t="shared" si="9"/>
        <v>0</v>
      </c>
      <c r="N19">
        <f t="shared" si="10"/>
        <v>0</v>
      </c>
      <c r="O19">
        <f t="shared" si="11"/>
        <v>0</v>
      </c>
      <c r="P19">
        <f t="shared" si="12"/>
        <v>0</v>
      </c>
      <c r="Q19">
        <f t="shared" si="13"/>
        <v>1</v>
      </c>
      <c r="R19">
        <f t="shared" si="14"/>
        <v>0</v>
      </c>
      <c r="S19">
        <f t="shared" si="15"/>
        <v>0</v>
      </c>
      <c r="T19">
        <f t="shared" si="16"/>
        <v>0</v>
      </c>
      <c r="U19">
        <f t="shared" si="17"/>
        <v>0</v>
      </c>
      <c r="V19">
        <f t="shared" si="18"/>
        <v>0</v>
      </c>
      <c r="W19">
        <f t="shared" si="19"/>
        <v>0</v>
      </c>
      <c r="X19">
        <f t="shared" si="20"/>
        <v>0</v>
      </c>
      <c r="Y19">
        <f t="shared" si="21"/>
        <v>0</v>
      </c>
      <c r="Z19">
        <f t="shared" si="22"/>
        <v>0</v>
      </c>
      <c r="AA19">
        <f t="shared" si="23"/>
        <v>0</v>
      </c>
      <c r="AB19">
        <f t="shared" si="24"/>
        <v>0</v>
      </c>
      <c r="AC19">
        <f t="shared" si="25"/>
        <v>0</v>
      </c>
      <c r="AD19">
        <f t="shared" si="26"/>
        <v>0</v>
      </c>
      <c r="AE19">
        <f t="shared" si="27"/>
        <v>0</v>
      </c>
      <c r="AF19">
        <f t="shared" si="28"/>
        <v>0</v>
      </c>
      <c r="AG19">
        <f t="shared" si="29"/>
        <v>0</v>
      </c>
      <c r="AH19">
        <f t="shared" si="30"/>
        <v>0</v>
      </c>
      <c r="AI19">
        <f t="shared" si="31"/>
        <v>0</v>
      </c>
      <c r="AJ19">
        <f t="shared" si="32"/>
        <v>0</v>
      </c>
      <c r="AK19">
        <f t="shared" si="33"/>
        <v>0</v>
      </c>
      <c r="AL19">
        <f t="shared" si="34"/>
        <v>0</v>
      </c>
      <c r="AM19">
        <f t="shared" si="35"/>
        <v>0</v>
      </c>
    </row>
    <row r="20" spans="1:39" x14ac:dyDescent="0.25">
      <c r="A20" s="16" t="s">
        <v>9</v>
      </c>
      <c r="B20" s="17" t="s">
        <v>36</v>
      </c>
      <c r="C20" s="18" t="s">
        <v>65</v>
      </c>
      <c r="D20" s="19" t="s">
        <v>79</v>
      </c>
      <c r="E20">
        <f t="shared" si="1"/>
        <v>0</v>
      </c>
      <c r="F20">
        <f t="shared" si="2"/>
        <v>0</v>
      </c>
      <c r="G20">
        <f t="shared" si="3"/>
        <v>0</v>
      </c>
      <c r="H20">
        <f t="shared" si="4"/>
        <v>0</v>
      </c>
      <c r="I20">
        <f t="shared" si="5"/>
        <v>0</v>
      </c>
      <c r="J20">
        <f t="shared" si="6"/>
        <v>0</v>
      </c>
      <c r="K20">
        <f t="shared" si="7"/>
        <v>0</v>
      </c>
      <c r="L20">
        <f t="shared" si="8"/>
        <v>0</v>
      </c>
      <c r="M20">
        <f t="shared" si="9"/>
        <v>0</v>
      </c>
      <c r="N20">
        <f t="shared" si="10"/>
        <v>0</v>
      </c>
      <c r="O20">
        <f t="shared" si="11"/>
        <v>0</v>
      </c>
      <c r="P20">
        <f t="shared" si="12"/>
        <v>0</v>
      </c>
      <c r="Q20">
        <f t="shared" si="13"/>
        <v>0</v>
      </c>
      <c r="R20">
        <f t="shared" si="14"/>
        <v>1</v>
      </c>
      <c r="S20">
        <f t="shared" si="15"/>
        <v>0</v>
      </c>
      <c r="T20">
        <f t="shared" si="16"/>
        <v>0</v>
      </c>
      <c r="U20">
        <f t="shared" si="17"/>
        <v>0</v>
      </c>
      <c r="V20">
        <f t="shared" si="18"/>
        <v>0</v>
      </c>
      <c r="W20">
        <f t="shared" si="19"/>
        <v>0</v>
      </c>
      <c r="X20">
        <f t="shared" si="20"/>
        <v>0</v>
      </c>
      <c r="Y20">
        <f t="shared" si="21"/>
        <v>0</v>
      </c>
      <c r="Z20">
        <f t="shared" si="22"/>
        <v>0</v>
      </c>
      <c r="AA20">
        <f t="shared" si="23"/>
        <v>0</v>
      </c>
      <c r="AB20">
        <f t="shared" si="24"/>
        <v>0</v>
      </c>
      <c r="AC20">
        <f t="shared" si="25"/>
        <v>0</v>
      </c>
      <c r="AD20">
        <f t="shared" si="26"/>
        <v>0</v>
      </c>
      <c r="AE20">
        <f t="shared" si="27"/>
        <v>0</v>
      </c>
      <c r="AF20">
        <f t="shared" si="28"/>
        <v>0</v>
      </c>
      <c r="AG20">
        <f t="shared" si="29"/>
        <v>0</v>
      </c>
      <c r="AH20">
        <f t="shared" si="30"/>
        <v>0</v>
      </c>
      <c r="AI20">
        <f t="shared" si="31"/>
        <v>0</v>
      </c>
      <c r="AJ20">
        <f t="shared" si="32"/>
        <v>0</v>
      </c>
      <c r="AK20">
        <f t="shared" si="33"/>
        <v>0</v>
      </c>
      <c r="AL20">
        <f t="shared" si="34"/>
        <v>0</v>
      </c>
      <c r="AM20">
        <f t="shared" si="35"/>
        <v>0</v>
      </c>
    </row>
    <row r="21" spans="1:39" x14ac:dyDescent="0.25">
      <c r="A21" s="16" t="s">
        <v>10</v>
      </c>
      <c r="B21" s="17" t="s">
        <v>37</v>
      </c>
      <c r="C21" s="18" t="s">
        <v>65</v>
      </c>
      <c r="D21" s="19" t="s">
        <v>80</v>
      </c>
      <c r="E21">
        <f t="shared" si="1"/>
        <v>0</v>
      </c>
      <c r="F21">
        <f t="shared" si="2"/>
        <v>0</v>
      </c>
      <c r="G21">
        <f t="shared" si="3"/>
        <v>0</v>
      </c>
      <c r="H21">
        <f t="shared" si="4"/>
        <v>0</v>
      </c>
      <c r="I21">
        <f t="shared" si="5"/>
        <v>0</v>
      </c>
      <c r="J21">
        <f t="shared" si="6"/>
        <v>0</v>
      </c>
      <c r="K21">
        <f t="shared" si="7"/>
        <v>0</v>
      </c>
      <c r="L21">
        <f t="shared" si="8"/>
        <v>0</v>
      </c>
      <c r="M21">
        <f t="shared" si="9"/>
        <v>0</v>
      </c>
      <c r="N21">
        <f t="shared" si="10"/>
        <v>0</v>
      </c>
      <c r="O21">
        <f t="shared" si="11"/>
        <v>0</v>
      </c>
      <c r="P21">
        <f t="shared" si="12"/>
        <v>0</v>
      </c>
      <c r="Q21">
        <f t="shared" si="13"/>
        <v>0</v>
      </c>
      <c r="R21">
        <f t="shared" si="14"/>
        <v>0</v>
      </c>
      <c r="S21">
        <f t="shared" si="15"/>
        <v>1</v>
      </c>
      <c r="T21">
        <f t="shared" si="16"/>
        <v>0</v>
      </c>
      <c r="U21">
        <f t="shared" si="17"/>
        <v>0</v>
      </c>
      <c r="V21">
        <f t="shared" si="18"/>
        <v>0</v>
      </c>
      <c r="W21">
        <f t="shared" si="19"/>
        <v>0</v>
      </c>
      <c r="X21">
        <f t="shared" si="20"/>
        <v>0</v>
      </c>
      <c r="Y21">
        <f t="shared" si="21"/>
        <v>0</v>
      </c>
      <c r="Z21">
        <f t="shared" si="22"/>
        <v>0</v>
      </c>
      <c r="AA21">
        <f t="shared" si="23"/>
        <v>0</v>
      </c>
      <c r="AB21">
        <f t="shared" si="24"/>
        <v>0</v>
      </c>
      <c r="AC21">
        <f t="shared" si="25"/>
        <v>0</v>
      </c>
      <c r="AD21">
        <f t="shared" si="26"/>
        <v>0</v>
      </c>
      <c r="AE21">
        <f t="shared" si="27"/>
        <v>0</v>
      </c>
      <c r="AF21">
        <f t="shared" si="28"/>
        <v>0</v>
      </c>
      <c r="AG21">
        <f t="shared" si="29"/>
        <v>0</v>
      </c>
      <c r="AH21">
        <f t="shared" si="30"/>
        <v>0</v>
      </c>
      <c r="AI21">
        <f t="shared" si="31"/>
        <v>0</v>
      </c>
      <c r="AJ21">
        <f t="shared" si="32"/>
        <v>0</v>
      </c>
      <c r="AK21">
        <f t="shared" si="33"/>
        <v>0</v>
      </c>
      <c r="AL21">
        <f t="shared" si="34"/>
        <v>0</v>
      </c>
      <c r="AM21">
        <f t="shared" si="35"/>
        <v>0</v>
      </c>
    </row>
    <row r="22" spans="1:39" x14ac:dyDescent="0.25">
      <c r="A22" s="16" t="s">
        <v>11</v>
      </c>
      <c r="B22" s="17" t="s">
        <v>38</v>
      </c>
      <c r="C22" s="18" t="s">
        <v>65</v>
      </c>
      <c r="D22" s="19" t="s">
        <v>81</v>
      </c>
      <c r="E22">
        <f t="shared" si="1"/>
        <v>0</v>
      </c>
      <c r="F22">
        <f t="shared" si="2"/>
        <v>0</v>
      </c>
      <c r="G22">
        <f t="shared" si="3"/>
        <v>0</v>
      </c>
      <c r="H22">
        <f t="shared" si="4"/>
        <v>0</v>
      </c>
      <c r="I22">
        <f t="shared" si="5"/>
        <v>0</v>
      </c>
      <c r="J22">
        <f t="shared" si="6"/>
        <v>0</v>
      </c>
      <c r="K22">
        <f t="shared" si="7"/>
        <v>0</v>
      </c>
      <c r="L22">
        <f t="shared" si="8"/>
        <v>0</v>
      </c>
      <c r="M22">
        <f t="shared" si="9"/>
        <v>0</v>
      </c>
      <c r="N22">
        <f t="shared" si="10"/>
        <v>0</v>
      </c>
      <c r="O22">
        <f t="shared" si="11"/>
        <v>0</v>
      </c>
      <c r="P22">
        <f t="shared" si="12"/>
        <v>0</v>
      </c>
      <c r="Q22">
        <f t="shared" si="13"/>
        <v>0</v>
      </c>
      <c r="R22">
        <f t="shared" si="14"/>
        <v>0</v>
      </c>
      <c r="S22">
        <f t="shared" si="15"/>
        <v>0</v>
      </c>
      <c r="T22">
        <f t="shared" si="16"/>
        <v>1</v>
      </c>
      <c r="U22">
        <f t="shared" si="17"/>
        <v>0</v>
      </c>
      <c r="V22">
        <f t="shared" si="18"/>
        <v>0</v>
      </c>
      <c r="W22">
        <f t="shared" si="19"/>
        <v>0</v>
      </c>
      <c r="X22">
        <f t="shared" si="20"/>
        <v>0</v>
      </c>
      <c r="Y22">
        <f t="shared" si="21"/>
        <v>0</v>
      </c>
      <c r="Z22">
        <f t="shared" si="22"/>
        <v>0</v>
      </c>
      <c r="AA22">
        <f t="shared" si="23"/>
        <v>0</v>
      </c>
      <c r="AB22">
        <f t="shared" si="24"/>
        <v>0</v>
      </c>
      <c r="AC22">
        <f t="shared" si="25"/>
        <v>0</v>
      </c>
      <c r="AD22">
        <f t="shared" si="26"/>
        <v>0</v>
      </c>
      <c r="AE22">
        <f t="shared" si="27"/>
        <v>0</v>
      </c>
      <c r="AF22">
        <f t="shared" si="28"/>
        <v>0</v>
      </c>
      <c r="AG22">
        <f t="shared" si="29"/>
        <v>0</v>
      </c>
      <c r="AH22">
        <f t="shared" si="30"/>
        <v>0</v>
      </c>
      <c r="AI22">
        <f t="shared" si="31"/>
        <v>0</v>
      </c>
      <c r="AJ22">
        <f t="shared" si="32"/>
        <v>0</v>
      </c>
      <c r="AK22">
        <f t="shared" si="33"/>
        <v>0</v>
      </c>
      <c r="AL22">
        <f t="shared" si="34"/>
        <v>0</v>
      </c>
      <c r="AM22">
        <f t="shared" si="35"/>
        <v>0</v>
      </c>
    </row>
    <row r="23" spans="1:39" x14ac:dyDescent="0.25">
      <c r="A23" s="16" t="s">
        <v>12</v>
      </c>
      <c r="B23" s="17" t="s">
        <v>39</v>
      </c>
      <c r="C23" s="18" t="s">
        <v>65</v>
      </c>
      <c r="D23" s="19" t="s">
        <v>82</v>
      </c>
      <c r="E23">
        <f t="shared" si="1"/>
        <v>0</v>
      </c>
      <c r="F23">
        <f t="shared" si="2"/>
        <v>0</v>
      </c>
      <c r="G23">
        <f t="shared" si="3"/>
        <v>0</v>
      </c>
      <c r="H23">
        <f t="shared" si="4"/>
        <v>0</v>
      </c>
      <c r="I23">
        <f t="shared" si="5"/>
        <v>0</v>
      </c>
      <c r="J23">
        <f t="shared" si="6"/>
        <v>0</v>
      </c>
      <c r="K23">
        <f t="shared" si="7"/>
        <v>0</v>
      </c>
      <c r="L23">
        <f t="shared" si="8"/>
        <v>0</v>
      </c>
      <c r="M23">
        <f t="shared" si="9"/>
        <v>0</v>
      </c>
      <c r="N23">
        <f t="shared" si="10"/>
        <v>0</v>
      </c>
      <c r="O23">
        <f t="shared" si="11"/>
        <v>0</v>
      </c>
      <c r="P23">
        <f t="shared" si="12"/>
        <v>0</v>
      </c>
      <c r="Q23">
        <f t="shared" si="13"/>
        <v>0</v>
      </c>
      <c r="R23">
        <f t="shared" si="14"/>
        <v>0</v>
      </c>
      <c r="S23">
        <f t="shared" si="15"/>
        <v>0</v>
      </c>
      <c r="T23">
        <f t="shared" si="16"/>
        <v>0</v>
      </c>
      <c r="U23">
        <f t="shared" si="17"/>
        <v>1</v>
      </c>
      <c r="V23">
        <f t="shared" si="18"/>
        <v>0</v>
      </c>
      <c r="W23">
        <f t="shared" si="19"/>
        <v>0</v>
      </c>
      <c r="X23">
        <f t="shared" si="20"/>
        <v>0</v>
      </c>
      <c r="Y23">
        <f t="shared" si="21"/>
        <v>0</v>
      </c>
      <c r="Z23">
        <f t="shared" si="22"/>
        <v>0</v>
      </c>
      <c r="AA23">
        <f t="shared" si="23"/>
        <v>0</v>
      </c>
      <c r="AB23">
        <f t="shared" si="24"/>
        <v>0</v>
      </c>
      <c r="AC23">
        <f t="shared" si="25"/>
        <v>0</v>
      </c>
      <c r="AD23">
        <f t="shared" si="26"/>
        <v>0</v>
      </c>
      <c r="AE23">
        <f t="shared" si="27"/>
        <v>0</v>
      </c>
      <c r="AF23">
        <f t="shared" si="28"/>
        <v>0</v>
      </c>
      <c r="AG23">
        <f t="shared" si="29"/>
        <v>0</v>
      </c>
      <c r="AH23">
        <f t="shared" si="30"/>
        <v>0</v>
      </c>
      <c r="AI23">
        <f t="shared" si="31"/>
        <v>0</v>
      </c>
      <c r="AJ23">
        <f t="shared" si="32"/>
        <v>0</v>
      </c>
      <c r="AK23">
        <f t="shared" si="33"/>
        <v>0</v>
      </c>
      <c r="AL23">
        <f t="shared" si="34"/>
        <v>0</v>
      </c>
      <c r="AM23">
        <f t="shared" si="35"/>
        <v>0</v>
      </c>
    </row>
    <row r="24" spans="1:39" x14ac:dyDescent="0.25">
      <c r="A24" s="16" t="s">
        <v>13</v>
      </c>
      <c r="B24" s="17" t="s">
        <v>40</v>
      </c>
      <c r="C24" s="18" t="s">
        <v>65</v>
      </c>
      <c r="D24" s="19" t="s">
        <v>83</v>
      </c>
      <c r="E24">
        <f t="shared" si="1"/>
        <v>0</v>
      </c>
      <c r="F24">
        <f t="shared" si="2"/>
        <v>0</v>
      </c>
      <c r="G24">
        <f t="shared" si="3"/>
        <v>0</v>
      </c>
      <c r="H24">
        <f t="shared" si="4"/>
        <v>0</v>
      </c>
      <c r="I24">
        <f t="shared" si="5"/>
        <v>0</v>
      </c>
      <c r="J24">
        <f t="shared" si="6"/>
        <v>0</v>
      </c>
      <c r="K24">
        <f t="shared" si="7"/>
        <v>0</v>
      </c>
      <c r="L24">
        <f t="shared" si="8"/>
        <v>0</v>
      </c>
      <c r="M24">
        <f t="shared" si="9"/>
        <v>0</v>
      </c>
      <c r="N24">
        <f t="shared" si="10"/>
        <v>0</v>
      </c>
      <c r="O24">
        <f t="shared" si="11"/>
        <v>0</v>
      </c>
      <c r="P24">
        <f t="shared" si="12"/>
        <v>0</v>
      </c>
      <c r="Q24">
        <f t="shared" si="13"/>
        <v>0</v>
      </c>
      <c r="R24">
        <f t="shared" si="14"/>
        <v>0</v>
      </c>
      <c r="S24">
        <f t="shared" si="15"/>
        <v>0</v>
      </c>
      <c r="T24">
        <f t="shared" si="16"/>
        <v>0</v>
      </c>
      <c r="U24">
        <f t="shared" si="17"/>
        <v>0</v>
      </c>
      <c r="V24">
        <f t="shared" si="18"/>
        <v>1</v>
      </c>
      <c r="W24">
        <f t="shared" si="19"/>
        <v>0</v>
      </c>
      <c r="X24">
        <f t="shared" si="20"/>
        <v>0</v>
      </c>
      <c r="Y24">
        <f t="shared" si="21"/>
        <v>0</v>
      </c>
      <c r="Z24">
        <f t="shared" si="22"/>
        <v>0</v>
      </c>
      <c r="AA24">
        <f t="shared" si="23"/>
        <v>0</v>
      </c>
      <c r="AB24">
        <f t="shared" si="24"/>
        <v>0</v>
      </c>
      <c r="AC24">
        <f t="shared" si="25"/>
        <v>0</v>
      </c>
      <c r="AD24">
        <f t="shared" si="26"/>
        <v>0</v>
      </c>
      <c r="AE24">
        <f t="shared" si="27"/>
        <v>0</v>
      </c>
      <c r="AF24">
        <f t="shared" si="28"/>
        <v>0</v>
      </c>
      <c r="AG24">
        <f t="shared" si="29"/>
        <v>0</v>
      </c>
      <c r="AH24">
        <f t="shared" si="30"/>
        <v>0</v>
      </c>
      <c r="AI24">
        <f t="shared" si="31"/>
        <v>0</v>
      </c>
      <c r="AJ24">
        <f t="shared" si="32"/>
        <v>0</v>
      </c>
      <c r="AK24">
        <f t="shared" si="33"/>
        <v>0</v>
      </c>
      <c r="AL24">
        <f t="shared" si="34"/>
        <v>0</v>
      </c>
      <c r="AM24">
        <f t="shared" si="35"/>
        <v>0</v>
      </c>
    </row>
    <row r="25" spans="1:39" x14ac:dyDescent="0.25">
      <c r="A25" s="16">
        <v>50</v>
      </c>
      <c r="B25" s="17" t="s">
        <v>41</v>
      </c>
      <c r="C25" s="18" t="s">
        <v>65</v>
      </c>
      <c r="D25" s="19" t="s">
        <v>84</v>
      </c>
      <c r="E25">
        <f t="shared" si="1"/>
        <v>0</v>
      </c>
      <c r="F25">
        <f t="shared" si="2"/>
        <v>0</v>
      </c>
      <c r="G25">
        <f t="shared" si="3"/>
        <v>0</v>
      </c>
      <c r="H25">
        <f t="shared" si="4"/>
        <v>0</v>
      </c>
      <c r="I25">
        <f t="shared" si="5"/>
        <v>0</v>
      </c>
      <c r="J25">
        <f t="shared" si="6"/>
        <v>0</v>
      </c>
      <c r="K25">
        <f t="shared" si="7"/>
        <v>0</v>
      </c>
      <c r="L25">
        <f t="shared" si="8"/>
        <v>0</v>
      </c>
      <c r="M25">
        <f t="shared" si="9"/>
        <v>0</v>
      </c>
      <c r="N25">
        <f t="shared" si="10"/>
        <v>0</v>
      </c>
      <c r="O25">
        <f t="shared" si="11"/>
        <v>0</v>
      </c>
      <c r="P25">
        <f t="shared" si="12"/>
        <v>0</v>
      </c>
      <c r="Q25">
        <f t="shared" si="13"/>
        <v>0</v>
      </c>
      <c r="R25">
        <f t="shared" si="14"/>
        <v>0</v>
      </c>
      <c r="S25">
        <f t="shared" si="15"/>
        <v>0</v>
      </c>
      <c r="T25">
        <f t="shared" si="16"/>
        <v>0</v>
      </c>
      <c r="U25">
        <f t="shared" si="17"/>
        <v>0</v>
      </c>
      <c r="V25">
        <f t="shared" si="18"/>
        <v>0</v>
      </c>
      <c r="W25">
        <f t="shared" si="19"/>
        <v>1</v>
      </c>
      <c r="X25">
        <f t="shared" si="20"/>
        <v>0</v>
      </c>
      <c r="Y25">
        <f t="shared" si="21"/>
        <v>0</v>
      </c>
      <c r="Z25">
        <f t="shared" si="22"/>
        <v>0</v>
      </c>
      <c r="AA25">
        <f t="shared" si="23"/>
        <v>0</v>
      </c>
      <c r="AB25">
        <f t="shared" si="24"/>
        <v>0</v>
      </c>
      <c r="AC25">
        <f t="shared" si="25"/>
        <v>0</v>
      </c>
      <c r="AD25">
        <f t="shared" si="26"/>
        <v>0</v>
      </c>
      <c r="AE25">
        <f t="shared" si="27"/>
        <v>0</v>
      </c>
      <c r="AF25">
        <f t="shared" si="28"/>
        <v>0</v>
      </c>
      <c r="AG25">
        <f t="shared" si="29"/>
        <v>0</v>
      </c>
      <c r="AH25">
        <f t="shared" si="30"/>
        <v>0</v>
      </c>
      <c r="AI25">
        <f t="shared" si="31"/>
        <v>0</v>
      </c>
      <c r="AJ25">
        <f t="shared" si="32"/>
        <v>0</v>
      </c>
      <c r="AK25">
        <f t="shared" si="33"/>
        <v>0</v>
      </c>
      <c r="AL25">
        <f t="shared" si="34"/>
        <v>0</v>
      </c>
      <c r="AM25">
        <f t="shared" si="35"/>
        <v>0</v>
      </c>
    </row>
    <row r="26" spans="1:39" x14ac:dyDescent="0.25">
      <c r="A26" s="16">
        <v>51</v>
      </c>
      <c r="B26" s="17" t="s">
        <v>42</v>
      </c>
      <c r="C26" s="18" t="s">
        <v>65</v>
      </c>
      <c r="D26" s="19" t="s">
        <v>85</v>
      </c>
      <c r="E26">
        <f t="shared" si="1"/>
        <v>0</v>
      </c>
      <c r="F26">
        <f t="shared" si="2"/>
        <v>0</v>
      </c>
      <c r="G26">
        <f t="shared" si="3"/>
        <v>0</v>
      </c>
      <c r="H26">
        <f t="shared" si="4"/>
        <v>0</v>
      </c>
      <c r="I26">
        <f t="shared" si="5"/>
        <v>0</v>
      </c>
      <c r="J26">
        <f t="shared" si="6"/>
        <v>0</v>
      </c>
      <c r="K26">
        <f t="shared" si="7"/>
        <v>0</v>
      </c>
      <c r="L26">
        <f t="shared" si="8"/>
        <v>0</v>
      </c>
      <c r="M26">
        <f t="shared" si="9"/>
        <v>0</v>
      </c>
      <c r="N26">
        <f t="shared" si="10"/>
        <v>0</v>
      </c>
      <c r="O26">
        <f t="shared" si="11"/>
        <v>0</v>
      </c>
      <c r="P26">
        <f t="shared" si="12"/>
        <v>0</v>
      </c>
      <c r="Q26">
        <f t="shared" si="13"/>
        <v>0</v>
      </c>
      <c r="R26">
        <f t="shared" si="14"/>
        <v>0</v>
      </c>
      <c r="S26">
        <f t="shared" si="15"/>
        <v>0</v>
      </c>
      <c r="T26">
        <f t="shared" si="16"/>
        <v>0</v>
      </c>
      <c r="U26">
        <f t="shared" si="17"/>
        <v>0</v>
      </c>
      <c r="V26">
        <f t="shared" si="18"/>
        <v>0</v>
      </c>
      <c r="W26">
        <f t="shared" si="19"/>
        <v>0</v>
      </c>
      <c r="X26">
        <f t="shared" si="20"/>
        <v>1</v>
      </c>
      <c r="Y26">
        <f t="shared" si="21"/>
        <v>0</v>
      </c>
      <c r="Z26">
        <f t="shared" si="22"/>
        <v>0</v>
      </c>
      <c r="AA26">
        <f t="shared" si="23"/>
        <v>0</v>
      </c>
      <c r="AB26">
        <f t="shared" si="24"/>
        <v>0</v>
      </c>
      <c r="AC26">
        <f t="shared" si="25"/>
        <v>0</v>
      </c>
      <c r="AD26">
        <f t="shared" si="26"/>
        <v>0</v>
      </c>
      <c r="AE26">
        <f t="shared" si="27"/>
        <v>0</v>
      </c>
      <c r="AF26">
        <f t="shared" si="28"/>
        <v>0</v>
      </c>
      <c r="AG26">
        <f t="shared" si="29"/>
        <v>0</v>
      </c>
      <c r="AH26">
        <f t="shared" si="30"/>
        <v>0</v>
      </c>
      <c r="AI26">
        <f t="shared" si="31"/>
        <v>0</v>
      </c>
      <c r="AJ26">
        <f t="shared" si="32"/>
        <v>0</v>
      </c>
      <c r="AK26">
        <f t="shared" si="33"/>
        <v>0</v>
      </c>
      <c r="AL26">
        <f t="shared" si="34"/>
        <v>0</v>
      </c>
      <c r="AM26">
        <f t="shared" si="35"/>
        <v>0</v>
      </c>
    </row>
    <row r="27" spans="1:39" x14ac:dyDescent="0.25">
      <c r="A27" s="16">
        <v>52</v>
      </c>
      <c r="B27" s="17" t="s">
        <v>43</v>
      </c>
      <c r="C27" s="18" t="s">
        <v>65</v>
      </c>
      <c r="D27" s="19" t="s">
        <v>86</v>
      </c>
      <c r="E27">
        <f t="shared" si="1"/>
        <v>0</v>
      </c>
      <c r="F27">
        <f t="shared" si="2"/>
        <v>0</v>
      </c>
      <c r="G27">
        <f t="shared" si="3"/>
        <v>0</v>
      </c>
      <c r="H27">
        <f t="shared" si="4"/>
        <v>0</v>
      </c>
      <c r="I27">
        <f t="shared" si="5"/>
        <v>0</v>
      </c>
      <c r="J27">
        <f t="shared" si="6"/>
        <v>0</v>
      </c>
      <c r="K27">
        <f t="shared" si="7"/>
        <v>0</v>
      </c>
      <c r="L27">
        <f t="shared" si="8"/>
        <v>0</v>
      </c>
      <c r="M27">
        <f t="shared" si="9"/>
        <v>0</v>
      </c>
      <c r="N27">
        <f t="shared" si="10"/>
        <v>0</v>
      </c>
      <c r="O27">
        <f t="shared" si="11"/>
        <v>0</v>
      </c>
      <c r="P27">
        <f t="shared" si="12"/>
        <v>0</v>
      </c>
      <c r="Q27">
        <f t="shared" si="13"/>
        <v>0</v>
      </c>
      <c r="R27">
        <f t="shared" si="14"/>
        <v>0</v>
      </c>
      <c r="S27">
        <f t="shared" si="15"/>
        <v>0</v>
      </c>
      <c r="T27">
        <f t="shared" si="16"/>
        <v>0</v>
      </c>
      <c r="U27">
        <f t="shared" si="17"/>
        <v>0</v>
      </c>
      <c r="V27">
        <f t="shared" si="18"/>
        <v>0</v>
      </c>
      <c r="W27">
        <f t="shared" si="19"/>
        <v>0</v>
      </c>
      <c r="X27">
        <f t="shared" si="20"/>
        <v>0</v>
      </c>
      <c r="Y27">
        <f t="shared" si="21"/>
        <v>1</v>
      </c>
      <c r="Z27">
        <f t="shared" si="22"/>
        <v>0</v>
      </c>
      <c r="AA27">
        <f t="shared" si="23"/>
        <v>0</v>
      </c>
      <c r="AB27">
        <f t="shared" si="24"/>
        <v>0</v>
      </c>
      <c r="AC27">
        <f t="shared" si="25"/>
        <v>0</v>
      </c>
      <c r="AD27">
        <f t="shared" si="26"/>
        <v>0</v>
      </c>
      <c r="AE27">
        <f t="shared" si="27"/>
        <v>0</v>
      </c>
      <c r="AF27">
        <f t="shared" si="28"/>
        <v>0</v>
      </c>
      <c r="AG27">
        <f t="shared" si="29"/>
        <v>0</v>
      </c>
      <c r="AH27">
        <f t="shared" si="30"/>
        <v>0</v>
      </c>
      <c r="AI27">
        <f t="shared" si="31"/>
        <v>0</v>
      </c>
      <c r="AJ27">
        <f t="shared" si="32"/>
        <v>0</v>
      </c>
      <c r="AK27">
        <f t="shared" si="33"/>
        <v>0</v>
      </c>
      <c r="AL27">
        <f t="shared" si="34"/>
        <v>0</v>
      </c>
      <c r="AM27">
        <f t="shared" si="35"/>
        <v>0</v>
      </c>
    </row>
    <row r="28" spans="1:39" x14ac:dyDescent="0.25">
      <c r="A28" s="16" t="s">
        <v>14</v>
      </c>
      <c r="B28" s="17" t="s">
        <v>44</v>
      </c>
      <c r="C28" s="18" t="s">
        <v>65</v>
      </c>
      <c r="D28" s="19" t="s">
        <v>87</v>
      </c>
      <c r="E28">
        <f t="shared" si="1"/>
        <v>0</v>
      </c>
      <c r="F28">
        <f t="shared" si="2"/>
        <v>0</v>
      </c>
      <c r="G28">
        <f t="shared" si="3"/>
        <v>0</v>
      </c>
      <c r="H28">
        <f t="shared" si="4"/>
        <v>0</v>
      </c>
      <c r="I28">
        <f t="shared" si="5"/>
        <v>0</v>
      </c>
      <c r="J28">
        <f t="shared" si="6"/>
        <v>0</v>
      </c>
      <c r="K28">
        <f t="shared" si="7"/>
        <v>0</v>
      </c>
      <c r="L28">
        <f t="shared" si="8"/>
        <v>0</v>
      </c>
      <c r="M28">
        <f t="shared" si="9"/>
        <v>0</v>
      </c>
      <c r="N28">
        <f t="shared" si="10"/>
        <v>0</v>
      </c>
      <c r="O28">
        <f t="shared" si="11"/>
        <v>0</v>
      </c>
      <c r="P28">
        <f t="shared" si="12"/>
        <v>0</v>
      </c>
      <c r="Q28">
        <f t="shared" si="13"/>
        <v>0</v>
      </c>
      <c r="R28">
        <f t="shared" si="14"/>
        <v>0</v>
      </c>
      <c r="S28">
        <f t="shared" si="15"/>
        <v>0</v>
      </c>
      <c r="T28">
        <f t="shared" si="16"/>
        <v>0</v>
      </c>
      <c r="U28">
        <f t="shared" si="17"/>
        <v>0</v>
      </c>
      <c r="V28">
        <f t="shared" si="18"/>
        <v>0</v>
      </c>
      <c r="W28">
        <f t="shared" si="19"/>
        <v>0</v>
      </c>
      <c r="X28">
        <f t="shared" si="20"/>
        <v>0</v>
      </c>
      <c r="Y28">
        <f t="shared" si="21"/>
        <v>0</v>
      </c>
      <c r="Z28">
        <f t="shared" si="22"/>
        <v>1</v>
      </c>
      <c r="AA28">
        <f t="shared" si="23"/>
        <v>0</v>
      </c>
      <c r="AB28">
        <f t="shared" si="24"/>
        <v>0</v>
      </c>
      <c r="AC28">
        <f t="shared" si="25"/>
        <v>0</v>
      </c>
      <c r="AD28">
        <f t="shared" si="26"/>
        <v>0</v>
      </c>
      <c r="AE28">
        <f t="shared" si="27"/>
        <v>0</v>
      </c>
      <c r="AF28">
        <f t="shared" si="28"/>
        <v>0</v>
      </c>
      <c r="AG28">
        <f t="shared" si="29"/>
        <v>0</v>
      </c>
      <c r="AH28">
        <f t="shared" si="30"/>
        <v>0</v>
      </c>
      <c r="AI28">
        <f t="shared" si="31"/>
        <v>0</v>
      </c>
      <c r="AJ28">
        <f t="shared" si="32"/>
        <v>0</v>
      </c>
      <c r="AK28">
        <f t="shared" si="33"/>
        <v>0</v>
      </c>
      <c r="AL28">
        <f t="shared" si="34"/>
        <v>0</v>
      </c>
      <c r="AM28">
        <f t="shared" si="35"/>
        <v>0</v>
      </c>
    </row>
    <row r="29" spans="1:39" x14ac:dyDescent="0.25">
      <c r="A29" s="16">
        <v>60</v>
      </c>
      <c r="B29" s="17" t="s">
        <v>45</v>
      </c>
      <c r="C29" s="18" t="s">
        <v>65</v>
      </c>
      <c r="D29" s="19" t="s">
        <v>88</v>
      </c>
      <c r="E29">
        <f t="shared" si="1"/>
        <v>0</v>
      </c>
      <c r="F29">
        <f t="shared" si="2"/>
        <v>0</v>
      </c>
      <c r="G29">
        <f t="shared" si="3"/>
        <v>0</v>
      </c>
      <c r="H29">
        <f t="shared" si="4"/>
        <v>0</v>
      </c>
      <c r="I29">
        <f t="shared" si="5"/>
        <v>0</v>
      </c>
      <c r="J29">
        <f t="shared" si="6"/>
        <v>0</v>
      </c>
      <c r="K29">
        <f t="shared" si="7"/>
        <v>0</v>
      </c>
      <c r="L29">
        <f t="shared" si="8"/>
        <v>0</v>
      </c>
      <c r="M29">
        <f t="shared" si="9"/>
        <v>0</v>
      </c>
      <c r="N29">
        <f t="shared" si="10"/>
        <v>0</v>
      </c>
      <c r="O29">
        <f t="shared" si="11"/>
        <v>0</v>
      </c>
      <c r="P29">
        <f t="shared" si="12"/>
        <v>0</v>
      </c>
      <c r="Q29">
        <f t="shared" si="13"/>
        <v>0</v>
      </c>
      <c r="R29">
        <f t="shared" si="14"/>
        <v>0</v>
      </c>
      <c r="S29">
        <f t="shared" si="15"/>
        <v>0</v>
      </c>
      <c r="T29">
        <f t="shared" si="16"/>
        <v>0</v>
      </c>
      <c r="U29">
        <f t="shared" si="17"/>
        <v>0</v>
      </c>
      <c r="V29">
        <f t="shared" si="18"/>
        <v>0</v>
      </c>
      <c r="W29">
        <f t="shared" si="19"/>
        <v>0</v>
      </c>
      <c r="X29">
        <f t="shared" si="20"/>
        <v>0</v>
      </c>
      <c r="Y29">
        <f t="shared" si="21"/>
        <v>0</v>
      </c>
      <c r="Z29">
        <f t="shared" si="22"/>
        <v>0</v>
      </c>
      <c r="AA29">
        <f t="shared" si="23"/>
        <v>1</v>
      </c>
      <c r="AB29">
        <f t="shared" si="24"/>
        <v>0</v>
      </c>
      <c r="AC29">
        <f t="shared" si="25"/>
        <v>0</v>
      </c>
      <c r="AD29">
        <f t="shared" si="26"/>
        <v>0</v>
      </c>
      <c r="AE29">
        <f t="shared" si="27"/>
        <v>0</v>
      </c>
      <c r="AF29">
        <f t="shared" si="28"/>
        <v>0</v>
      </c>
      <c r="AG29">
        <f t="shared" si="29"/>
        <v>0</v>
      </c>
      <c r="AH29">
        <f t="shared" si="30"/>
        <v>0</v>
      </c>
      <c r="AI29">
        <f t="shared" si="31"/>
        <v>0</v>
      </c>
      <c r="AJ29">
        <f t="shared" si="32"/>
        <v>0</v>
      </c>
      <c r="AK29">
        <f t="shared" si="33"/>
        <v>0</v>
      </c>
      <c r="AL29">
        <f t="shared" si="34"/>
        <v>0</v>
      </c>
      <c r="AM29">
        <f t="shared" si="35"/>
        <v>0</v>
      </c>
    </row>
    <row r="30" spans="1:39" x14ac:dyDescent="0.25">
      <c r="A30" s="16">
        <v>61</v>
      </c>
      <c r="B30" s="17" t="s">
        <v>46</v>
      </c>
      <c r="C30" s="18" t="s">
        <v>65</v>
      </c>
      <c r="D30" s="19" t="s">
        <v>89</v>
      </c>
      <c r="E30">
        <f t="shared" si="1"/>
        <v>0</v>
      </c>
      <c r="F30">
        <f t="shared" si="2"/>
        <v>0</v>
      </c>
      <c r="G30">
        <f t="shared" si="3"/>
        <v>0</v>
      </c>
      <c r="H30">
        <f t="shared" si="4"/>
        <v>0</v>
      </c>
      <c r="I30">
        <f t="shared" si="5"/>
        <v>0</v>
      </c>
      <c r="J30">
        <f t="shared" si="6"/>
        <v>0</v>
      </c>
      <c r="K30">
        <f t="shared" si="7"/>
        <v>0</v>
      </c>
      <c r="L30">
        <f t="shared" si="8"/>
        <v>0</v>
      </c>
      <c r="M30">
        <f t="shared" si="9"/>
        <v>0</v>
      </c>
      <c r="N30">
        <f t="shared" si="10"/>
        <v>0</v>
      </c>
      <c r="O30">
        <f t="shared" si="11"/>
        <v>0</v>
      </c>
      <c r="P30">
        <f t="shared" si="12"/>
        <v>0</v>
      </c>
      <c r="Q30">
        <f t="shared" si="13"/>
        <v>0</v>
      </c>
      <c r="R30">
        <f t="shared" si="14"/>
        <v>0</v>
      </c>
      <c r="S30">
        <f t="shared" si="15"/>
        <v>0</v>
      </c>
      <c r="T30">
        <f t="shared" si="16"/>
        <v>0</v>
      </c>
      <c r="U30">
        <f t="shared" si="17"/>
        <v>0</v>
      </c>
      <c r="V30">
        <f t="shared" si="18"/>
        <v>0</v>
      </c>
      <c r="W30">
        <f t="shared" si="19"/>
        <v>0</v>
      </c>
      <c r="X30">
        <f t="shared" si="20"/>
        <v>0</v>
      </c>
      <c r="Y30">
        <f t="shared" si="21"/>
        <v>0</v>
      </c>
      <c r="Z30">
        <f t="shared" si="22"/>
        <v>0</v>
      </c>
      <c r="AA30">
        <f t="shared" si="23"/>
        <v>0</v>
      </c>
      <c r="AB30">
        <f t="shared" si="24"/>
        <v>1</v>
      </c>
      <c r="AC30">
        <f t="shared" si="25"/>
        <v>0</v>
      </c>
      <c r="AD30">
        <f t="shared" si="26"/>
        <v>0</v>
      </c>
      <c r="AE30">
        <f t="shared" si="27"/>
        <v>0</v>
      </c>
      <c r="AF30">
        <f t="shared" si="28"/>
        <v>0</v>
      </c>
      <c r="AG30">
        <f t="shared" si="29"/>
        <v>0</v>
      </c>
      <c r="AH30">
        <f t="shared" si="30"/>
        <v>0</v>
      </c>
      <c r="AI30">
        <f t="shared" si="31"/>
        <v>0</v>
      </c>
      <c r="AJ30">
        <f t="shared" si="32"/>
        <v>0</v>
      </c>
      <c r="AK30">
        <f t="shared" si="33"/>
        <v>0</v>
      </c>
      <c r="AL30">
        <f t="shared" si="34"/>
        <v>0</v>
      </c>
      <c r="AM30">
        <f t="shared" si="35"/>
        <v>0</v>
      </c>
    </row>
    <row r="31" spans="1:39" x14ac:dyDescent="0.25">
      <c r="A31" s="16">
        <v>62</v>
      </c>
      <c r="B31" s="17" t="s">
        <v>47</v>
      </c>
      <c r="C31" s="18" t="s">
        <v>65</v>
      </c>
      <c r="D31" s="19" t="s">
        <v>90</v>
      </c>
      <c r="E31">
        <f t="shared" si="1"/>
        <v>0</v>
      </c>
      <c r="F31">
        <f t="shared" si="2"/>
        <v>0</v>
      </c>
      <c r="G31">
        <f t="shared" si="3"/>
        <v>0</v>
      </c>
      <c r="H31">
        <f t="shared" si="4"/>
        <v>0</v>
      </c>
      <c r="I31">
        <f t="shared" si="5"/>
        <v>0</v>
      </c>
      <c r="J31">
        <f t="shared" si="6"/>
        <v>0</v>
      </c>
      <c r="K31">
        <f t="shared" si="7"/>
        <v>0</v>
      </c>
      <c r="L31">
        <f t="shared" si="8"/>
        <v>0</v>
      </c>
      <c r="M31">
        <f t="shared" si="9"/>
        <v>0</v>
      </c>
      <c r="N31">
        <f t="shared" si="10"/>
        <v>0</v>
      </c>
      <c r="O31">
        <f t="shared" si="11"/>
        <v>0</v>
      </c>
      <c r="P31">
        <f t="shared" si="12"/>
        <v>0</v>
      </c>
      <c r="Q31">
        <f t="shared" si="13"/>
        <v>0</v>
      </c>
      <c r="R31">
        <f t="shared" si="14"/>
        <v>0</v>
      </c>
      <c r="S31">
        <f t="shared" si="15"/>
        <v>0</v>
      </c>
      <c r="T31">
        <f t="shared" si="16"/>
        <v>0</v>
      </c>
      <c r="U31">
        <f t="shared" si="17"/>
        <v>0</v>
      </c>
      <c r="V31">
        <f t="shared" si="18"/>
        <v>0</v>
      </c>
      <c r="W31">
        <f t="shared" si="19"/>
        <v>0</v>
      </c>
      <c r="X31">
        <f t="shared" si="20"/>
        <v>0</v>
      </c>
      <c r="Y31">
        <f t="shared" si="21"/>
        <v>0</v>
      </c>
      <c r="Z31">
        <f t="shared" si="22"/>
        <v>0</v>
      </c>
      <c r="AA31">
        <f t="shared" si="23"/>
        <v>0</v>
      </c>
      <c r="AB31">
        <f t="shared" si="24"/>
        <v>0</v>
      </c>
      <c r="AC31">
        <f t="shared" si="25"/>
        <v>1</v>
      </c>
      <c r="AD31">
        <f t="shared" si="26"/>
        <v>0</v>
      </c>
      <c r="AE31">
        <f t="shared" si="27"/>
        <v>0</v>
      </c>
      <c r="AF31">
        <f t="shared" si="28"/>
        <v>0</v>
      </c>
      <c r="AG31">
        <f t="shared" si="29"/>
        <v>0</v>
      </c>
      <c r="AH31">
        <f t="shared" si="30"/>
        <v>0</v>
      </c>
      <c r="AI31">
        <f t="shared" si="31"/>
        <v>0</v>
      </c>
      <c r="AJ31">
        <f t="shared" si="32"/>
        <v>0</v>
      </c>
      <c r="AK31">
        <f t="shared" si="33"/>
        <v>0</v>
      </c>
      <c r="AL31">
        <f t="shared" si="34"/>
        <v>0</v>
      </c>
      <c r="AM31">
        <f t="shared" si="35"/>
        <v>0</v>
      </c>
    </row>
    <row r="32" spans="1:39" x14ac:dyDescent="0.25">
      <c r="A32" s="16">
        <v>63</v>
      </c>
      <c r="B32" s="17" t="s">
        <v>48</v>
      </c>
      <c r="C32" s="18" t="s">
        <v>65</v>
      </c>
      <c r="D32" s="19" t="s">
        <v>91</v>
      </c>
      <c r="E32">
        <f t="shared" si="1"/>
        <v>0</v>
      </c>
      <c r="F32">
        <f t="shared" si="2"/>
        <v>0</v>
      </c>
      <c r="G32">
        <f t="shared" si="3"/>
        <v>0</v>
      </c>
      <c r="H32">
        <f t="shared" si="4"/>
        <v>0</v>
      </c>
      <c r="I32">
        <f t="shared" si="5"/>
        <v>0</v>
      </c>
      <c r="J32">
        <f t="shared" si="6"/>
        <v>0</v>
      </c>
      <c r="K32">
        <f t="shared" si="7"/>
        <v>0</v>
      </c>
      <c r="L32">
        <f t="shared" si="8"/>
        <v>0</v>
      </c>
      <c r="M32">
        <f t="shared" si="9"/>
        <v>0</v>
      </c>
      <c r="N32">
        <f t="shared" si="10"/>
        <v>0</v>
      </c>
      <c r="O32">
        <f t="shared" si="11"/>
        <v>0</v>
      </c>
      <c r="P32">
        <f t="shared" si="12"/>
        <v>0</v>
      </c>
      <c r="Q32">
        <f t="shared" si="13"/>
        <v>0</v>
      </c>
      <c r="R32">
        <f t="shared" si="14"/>
        <v>0</v>
      </c>
      <c r="S32">
        <f t="shared" si="15"/>
        <v>0</v>
      </c>
      <c r="T32">
        <f t="shared" si="16"/>
        <v>0</v>
      </c>
      <c r="U32">
        <f t="shared" si="17"/>
        <v>0</v>
      </c>
      <c r="V32">
        <f t="shared" si="18"/>
        <v>0</v>
      </c>
      <c r="W32">
        <f t="shared" si="19"/>
        <v>0</v>
      </c>
      <c r="X32">
        <f t="shared" si="20"/>
        <v>0</v>
      </c>
      <c r="Y32">
        <f t="shared" si="21"/>
        <v>0</v>
      </c>
      <c r="Z32">
        <f t="shared" si="22"/>
        <v>0</v>
      </c>
      <c r="AA32">
        <f t="shared" si="23"/>
        <v>0</v>
      </c>
      <c r="AB32">
        <f t="shared" si="24"/>
        <v>0</v>
      </c>
      <c r="AC32">
        <f t="shared" si="25"/>
        <v>0</v>
      </c>
      <c r="AD32">
        <f t="shared" si="26"/>
        <v>1</v>
      </c>
      <c r="AE32">
        <f t="shared" si="27"/>
        <v>0</v>
      </c>
      <c r="AF32">
        <f t="shared" si="28"/>
        <v>0</v>
      </c>
      <c r="AG32">
        <f t="shared" si="29"/>
        <v>0</v>
      </c>
      <c r="AH32">
        <f t="shared" si="30"/>
        <v>0</v>
      </c>
      <c r="AI32">
        <f t="shared" si="31"/>
        <v>0</v>
      </c>
      <c r="AJ32">
        <f t="shared" si="32"/>
        <v>0</v>
      </c>
      <c r="AK32">
        <f t="shared" si="33"/>
        <v>0</v>
      </c>
      <c r="AL32">
        <f t="shared" si="34"/>
        <v>0</v>
      </c>
      <c r="AM32">
        <f t="shared" si="35"/>
        <v>0</v>
      </c>
    </row>
    <row r="33" spans="1:39" x14ac:dyDescent="0.25">
      <c r="A33" s="16">
        <v>64</v>
      </c>
      <c r="B33" s="17" t="s">
        <v>49</v>
      </c>
      <c r="C33" s="18" t="s">
        <v>65</v>
      </c>
      <c r="D33" s="19" t="s">
        <v>92</v>
      </c>
      <c r="E33">
        <f t="shared" si="1"/>
        <v>0</v>
      </c>
      <c r="F33">
        <f t="shared" si="2"/>
        <v>0</v>
      </c>
      <c r="G33">
        <f t="shared" si="3"/>
        <v>0</v>
      </c>
      <c r="H33">
        <f t="shared" si="4"/>
        <v>0</v>
      </c>
      <c r="I33">
        <f t="shared" si="5"/>
        <v>0</v>
      </c>
      <c r="J33">
        <f t="shared" si="6"/>
        <v>0</v>
      </c>
      <c r="K33">
        <f t="shared" si="7"/>
        <v>0</v>
      </c>
      <c r="L33">
        <f t="shared" si="8"/>
        <v>0</v>
      </c>
      <c r="M33">
        <f t="shared" si="9"/>
        <v>0</v>
      </c>
      <c r="N33">
        <f t="shared" si="10"/>
        <v>0</v>
      </c>
      <c r="O33">
        <f t="shared" si="11"/>
        <v>0</v>
      </c>
      <c r="P33">
        <f t="shared" si="12"/>
        <v>0</v>
      </c>
      <c r="Q33">
        <f t="shared" si="13"/>
        <v>0</v>
      </c>
      <c r="R33">
        <f t="shared" si="14"/>
        <v>0</v>
      </c>
      <c r="S33">
        <f t="shared" si="15"/>
        <v>0</v>
      </c>
      <c r="T33">
        <f t="shared" si="16"/>
        <v>0</v>
      </c>
      <c r="U33">
        <f t="shared" si="17"/>
        <v>0</v>
      </c>
      <c r="V33">
        <f t="shared" si="18"/>
        <v>0</v>
      </c>
      <c r="W33">
        <f t="shared" si="19"/>
        <v>0</v>
      </c>
      <c r="X33">
        <f t="shared" si="20"/>
        <v>0</v>
      </c>
      <c r="Y33">
        <f t="shared" si="21"/>
        <v>0</v>
      </c>
      <c r="Z33">
        <f t="shared" si="22"/>
        <v>0</v>
      </c>
      <c r="AA33">
        <f t="shared" si="23"/>
        <v>0</v>
      </c>
      <c r="AB33">
        <f t="shared" si="24"/>
        <v>0</v>
      </c>
      <c r="AC33">
        <f t="shared" si="25"/>
        <v>0</v>
      </c>
      <c r="AD33">
        <f t="shared" si="26"/>
        <v>0</v>
      </c>
      <c r="AE33">
        <f t="shared" si="27"/>
        <v>1</v>
      </c>
      <c r="AF33">
        <f t="shared" si="28"/>
        <v>0</v>
      </c>
      <c r="AG33">
        <f t="shared" si="29"/>
        <v>0</v>
      </c>
      <c r="AH33">
        <f t="shared" si="30"/>
        <v>0</v>
      </c>
      <c r="AI33">
        <f t="shared" si="31"/>
        <v>0</v>
      </c>
      <c r="AJ33">
        <f t="shared" si="32"/>
        <v>0</v>
      </c>
      <c r="AK33">
        <f t="shared" si="33"/>
        <v>0</v>
      </c>
      <c r="AL33">
        <f t="shared" si="34"/>
        <v>0</v>
      </c>
      <c r="AM33">
        <f t="shared" si="35"/>
        <v>0</v>
      </c>
    </row>
    <row r="34" spans="1:39" x14ac:dyDescent="0.25">
      <c r="A34" s="16" t="s">
        <v>15</v>
      </c>
      <c r="B34" s="17" t="s">
        <v>50</v>
      </c>
      <c r="C34" s="18" t="s">
        <v>65</v>
      </c>
      <c r="D34" s="19" t="s">
        <v>93</v>
      </c>
      <c r="E34">
        <f t="shared" si="1"/>
        <v>0</v>
      </c>
      <c r="F34">
        <f t="shared" si="2"/>
        <v>0</v>
      </c>
      <c r="G34">
        <f t="shared" si="3"/>
        <v>0</v>
      </c>
      <c r="H34">
        <f t="shared" si="4"/>
        <v>0</v>
      </c>
      <c r="I34">
        <f t="shared" si="5"/>
        <v>0</v>
      </c>
      <c r="J34">
        <f t="shared" si="6"/>
        <v>0</v>
      </c>
      <c r="K34">
        <f t="shared" si="7"/>
        <v>0</v>
      </c>
      <c r="L34">
        <f t="shared" si="8"/>
        <v>0</v>
      </c>
      <c r="M34">
        <f t="shared" si="9"/>
        <v>0</v>
      </c>
      <c r="N34">
        <f t="shared" si="10"/>
        <v>0</v>
      </c>
      <c r="O34">
        <f t="shared" si="11"/>
        <v>0</v>
      </c>
      <c r="P34">
        <f t="shared" si="12"/>
        <v>0</v>
      </c>
      <c r="Q34">
        <f t="shared" si="13"/>
        <v>0</v>
      </c>
      <c r="R34">
        <f t="shared" si="14"/>
        <v>0</v>
      </c>
      <c r="S34">
        <f t="shared" si="15"/>
        <v>0</v>
      </c>
      <c r="T34">
        <f t="shared" si="16"/>
        <v>0</v>
      </c>
      <c r="U34">
        <f t="shared" si="17"/>
        <v>0</v>
      </c>
      <c r="V34">
        <f t="shared" si="18"/>
        <v>0</v>
      </c>
      <c r="W34">
        <f t="shared" si="19"/>
        <v>0</v>
      </c>
      <c r="X34">
        <f t="shared" si="20"/>
        <v>0</v>
      </c>
      <c r="Y34">
        <f t="shared" si="21"/>
        <v>0</v>
      </c>
      <c r="Z34">
        <f t="shared" si="22"/>
        <v>0</v>
      </c>
      <c r="AA34">
        <f t="shared" si="23"/>
        <v>0</v>
      </c>
      <c r="AB34">
        <f t="shared" si="24"/>
        <v>0</v>
      </c>
      <c r="AC34">
        <f t="shared" si="25"/>
        <v>0</v>
      </c>
      <c r="AD34">
        <f t="shared" si="26"/>
        <v>0</v>
      </c>
      <c r="AE34">
        <f t="shared" si="27"/>
        <v>0</v>
      </c>
      <c r="AF34">
        <f t="shared" si="28"/>
        <v>1</v>
      </c>
      <c r="AG34">
        <f t="shared" si="29"/>
        <v>0</v>
      </c>
      <c r="AH34">
        <f t="shared" si="30"/>
        <v>0</v>
      </c>
      <c r="AI34">
        <f t="shared" si="31"/>
        <v>0</v>
      </c>
      <c r="AJ34">
        <f t="shared" si="32"/>
        <v>0</v>
      </c>
      <c r="AK34">
        <f t="shared" si="33"/>
        <v>0</v>
      </c>
      <c r="AL34">
        <f t="shared" si="34"/>
        <v>0</v>
      </c>
      <c r="AM34">
        <f t="shared" si="35"/>
        <v>0</v>
      </c>
    </row>
    <row r="35" spans="1:39" x14ac:dyDescent="0.25">
      <c r="A35" s="16">
        <v>70</v>
      </c>
      <c r="B35" s="17" t="s">
        <v>51</v>
      </c>
      <c r="C35" s="18" t="s">
        <v>65</v>
      </c>
      <c r="D35" s="19" t="s">
        <v>94</v>
      </c>
      <c r="E35">
        <f t="shared" si="1"/>
        <v>0</v>
      </c>
      <c r="F35">
        <f t="shared" si="2"/>
        <v>0</v>
      </c>
      <c r="G35">
        <f t="shared" si="3"/>
        <v>0</v>
      </c>
      <c r="H35">
        <f t="shared" si="4"/>
        <v>0</v>
      </c>
      <c r="I35">
        <f t="shared" si="5"/>
        <v>0</v>
      </c>
      <c r="J35">
        <f t="shared" si="6"/>
        <v>0</v>
      </c>
      <c r="K35">
        <f t="shared" si="7"/>
        <v>0</v>
      </c>
      <c r="L35">
        <f t="shared" si="8"/>
        <v>0</v>
      </c>
      <c r="M35">
        <f t="shared" si="9"/>
        <v>0</v>
      </c>
      <c r="N35">
        <f t="shared" si="10"/>
        <v>0</v>
      </c>
      <c r="O35">
        <f t="shared" si="11"/>
        <v>0</v>
      </c>
      <c r="P35">
        <f t="shared" si="12"/>
        <v>0</v>
      </c>
      <c r="Q35">
        <f t="shared" si="13"/>
        <v>0</v>
      </c>
      <c r="R35">
        <f t="shared" si="14"/>
        <v>0</v>
      </c>
      <c r="S35">
        <f t="shared" si="15"/>
        <v>0</v>
      </c>
      <c r="T35">
        <f t="shared" si="16"/>
        <v>0</v>
      </c>
      <c r="U35">
        <f t="shared" si="17"/>
        <v>0</v>
      </c>
      <c r="V35">
        <f t="shared" si="18"/>
        <v>0</v>
      </c>
      <c r="W35">
        <f t="shared" si="19"/>
        <v>0</v>
      </c>
      <c r="X35">
        <f t="shared" si="20"/>
        <v>0</v>
      </c>
      <c r="Y35">
        <f t="shared" si="21"/>
        <v>0</v>
      </c>
      <c r="Z35">
        <f t="shared" si="22"/>
        <v>0</v>
      </c>
      <c r="AA35">
        <f t="shared" si="23"/>
        <v>0</v>
      </c>
      <c r="AB35">
        <f t="shared" si="24"/>
        <v>0</v>
      </c>
      <c r="AC35">
        <f t="shared" si="25"/>
        <v>0</v>
      </c>
      <c r="AD35">
        <f t="shared" si="26"/>
        <v>0</v>
      </c>
      <c r="AE35">
        <f t="shared" si="27"/>
        <v>0</v>
      </c>
      <c r="AF35">
        <f t="shared" si="28"/>
        <v>0</v>
      </c>
      <c r="AG35">
        <f t="shared" si="29"/>
        <v>1</v>
      </c>
      <c r="AH35">
        <f t="shared" si="30"/>
        <v>0</v>
      </c>
      <c r="AI35">
        <f t="shared" si="31"/>
        <v>0</v>
      </c>
      <c r="AJ35">
        <f t="shared" si="32"/>
        <v>0</v>
      </c>
      <c r="AK35">
        <f t="shared" si="33"/>
        <v>0</v>
      </c>
      <c r="AL35">
        <f t="shared" si="34"/>
        <v>0</v>
      </c>
      <c r="AM35">
        <f t="shared" si="35"/>
        <v>0</v>
      </c>
    </row>
    <row r="36" spans="1:39" x14ac:dyDescent="0.25">
      <c r="A36" s="16" t="s">
        <v>16</v>
      </c>
      <c r="B36" s="17" t="s">
        <v>52</v>
      </c>
      <c r="C36" s="18" t="s">
        <v>65</v>
      </c>
      <c r="D36" s="19" t="s">
        <v>95</v>
      </c>
      <c r="E36">
        <f t="shared" si="1"/>
        <v>0</v>
      </c>
      <c r="F36">
        <f t="shared" si="2"/>
        <v>0</v>
      </c>
      <c r="G36">
        <f t="shared" si="3"/>
        <v>0</v>
      </c>
      <c r="H36">
        <f t="shared" si="4"/>
        <v>0</v>
      </c>
      <c r="I36">
        <f t="shared" si="5"/>
        <v>0</v>
      </c>
      <c r="J36">
        <f t="shared" si="6"/>
        <v>0</v>
      </c>
      <c r="K36">
        <f t="shared" si="7"/>
        <v>0</v>
      </c>
      <c r="L36">
        <f t="shared" si="8"/>
        <v>0</v>
      </c>
      <c r="M36">
        <f t="shared" si="9"/>
        <v>0</v>
      </c>
      <c r="N36">
        <f t="shared" si="10"/>
        <v>0</v>
      </c>
      <c r="O36">
        <f t="shared" si="11"/>
        <v>0</v>
      </c>
      <c r="P36">
        <f t="shared" si="12"/>
        <v>0</v>
      </c>
      <c r="Q36">
        <f t="shared" si="13"/>
        <v>0</v>
      </c>
      <c r="R36">
        <f t="shared" si="14"/>
        <v>0</v>
      </c>
      <c r="S36">
        <f t="shared" si="15"/>
        <v>0</v>
      </c>
      <c r="T36">
        <f t="shared" si="16"/>
        <v>0</v>
      </c>
      <c r="U36">
        <f t="shared" si="17"/>
        <v>0</v>
      </c>
      <c r="V36">
        <f t="shared" si="18"/>
        <v>0</v>
      </c>
      <c r="W36">
        <f t="shared" si="19"/>
        <v>0</v>
      </c>
      <c r="X36">
        <f t="shared" si="20"/>
        <v>0</v>
      </c>
      <c r="Y36">
        <f t="shared" si="21"/>
        <v>0</v>
      </c>
      <c r="Z36">
        <f t="shared" si="22"/>
        <v>0</v>
      </c>
      <c r="AA36">
        <f t="shared" si="23"/>
        <v>0</v>
      </c>
      <c r="AB36">
        <f t="shared" si="24"/>
        <v>0</v>
      </c>
      <c r="AC36">
        <f t="shared" si="25"/>
        <v>0</v>
      </c>
      <c r="AD36">
        <f t="shared" si="26"/>
        <v>0</v>
      </c>
      <c r="AE36">
        <f t="shared" si="27"/>
        <v>0</v>
      </c>
      <c r="AF36">
        <f t="shared" si="28"/>
        <v>0</v>
      </c>
      <c r="AG36">
        <f t="shared" si="29"/>
        <v>0</v>
      </c>
      <c r="AH36">
        <f t="shared" si="30"/>
        <v>1</v>
      </c>
      <c r="AI36">
        <f t="shared" si="31"/>
        <v>0</v>
      </c>
      <c r="AJ36">
        <f t="shared" si="32"/>
        <v>0</v>
      </c>
      <c r="AK36">
        <f t="shared" si="33"/>
        <v>0</v>
      </c>
      <c r="AL36">
        <f t="shared" si="34"/>
        <v>0</v>
      </c>
      <c r="AM36">
        <f t="shared" si="35"/>
        <v>0</v>
      </c>
    </row>
    <row r="37" spans="1:39" x14ac:dyDescent="0.25">
      <c r="A37" s="16" t="s">
        <v>17</v>
      </c>
      <c r="B37" s="17" t="s">
        <v>53</v>
      </c>
      <c r="C37" s="18" t="s">
        <v>65</v>
      </c>
      <c r="D37" s="19" t="s">
        <v>96</v>
      </c>
      <c r="E37">
        <f t="shared" si="1"/>
        <v>0</v>
      </c>
      <c r="F37">
        <f t="shared" si="2"/>
        <v>0</v>
      </c>
      <c r="G37">
        <f t="shared" si="3"/>
        <v>0</v>
      </c>
      <c r="H37">
        <f t="shared" si="4"/>
        <v>0</v>
      </c>
      <c r="I37">
        <f t="shared" si="5"/>
        <v>0</v>
      </c>
      <c r="J37">
        <f t="shared" si="6"/>
        <v>0</v>
      </c>
      <c r="K37">
        <f t="shared" si="7"/>
        <v>0</v>
      </c>
      <c r="L37">
        <f t="shared" si="8"/>
        <v>0</v>
      </c>
      <c r="M37">
        <f t="shared" si="9"/>
        <v>0</v>
      </c>
      <c r="N37">
        <f t="shared" si="10"/>
        <v>0</v>
      </c>
      <c r="O37">
        <f t="shared" si="11"/>
        <v>0</v>
      </c>
      <c r="P37">
        <f t="shared" si="12"/>
        <v>0</v>
      </c>
      <c r="Q37">
        <f t="shared" si="13"/>
        <v>0</v>
      </c>
      <c r="R37">
        <f t="shared" si="14"/>
        <v>0</v>
      </c>
      <c r="S37">
        <f t="shared" si="15"/>
        <v>0</v>
      </c>
      <c r="T37">
        <f t="shared" si="16"/>
        <v>0</v>
      </c>
      <c r="U37">
        <f t="shared" si="17"/>
        <v>0</v>
      </c>
      <c r="V37">
        <f t="shared" si="18"/>
        <v>0</v>
      </c>
      <c r="W37">
        <f t="shared" si="19"/>
        <v>0</v>
      </c>
      <c r="X37">
        <f t="shared" si="20"/>
        <v>0</v>
      </c>
      <c r="Y37">
        <f t="shared" si="21"/>
        <v>0</v>
      </c>
      <c r="Z37">
        <f t="shared" si="22"/>
        <v>0</v>
      </c>
      <c r="AA37">
        <f t="shared" si="23"/>
        <v>0</v>
      </c>
      <c r="AB37">
        <f t="shared" si="24"/>
        <v>0</v>
      </c>
      <c r="AC37">
        <f t="shared" si="25"/>
        <v>0</v>
      </c>
      <c r="AD37">
        <f t="shared" si="26"/>
        <v>0</v>
      </c>
      <c r="AE37">
        <f t="shared" si="27"/>
        <v>0</v>
      </c>
      <c r="AF37">
        <f t="shared" si="28"/>
        <v>0</v>
      </c>
      <c r="AG37">
        <f t="shared" si="29"/>
        <v>0</v>
      </c>
      <c r="AH37">
        <f t="shared" si="30"/>
        <v>0</v>
      </c>
      <c r="AI37">
        <f t="shared" si="31"/>
        <v>1</v>
      </c>
      <c r="AJ37">
        <f t="shared" si="32"/>
        <v>0</v>
      </c>
      <c r="AK37">
        <f t="shared" si="33"/>
        <v>0</v>
      </c>
      <c r="AL37">
        <f t="shared" si="34"/>
        <v>0</v>
      </c>
      <c r="AM37">
        <f t="shared" si="35"/>
        <v>0</v>
      </c>
    </row>
    <row r="38" spans="1:39" x14ac:dyDescent="0.25">
      <c r="A38" s="16" t="s">
        <v>18</v>
      </c>
      <c r="B38" s="17" t="s">
        <v>54</v>
      </c>
      <c r="C38" s="18" t="s">
        <v>65</v>
      </c>
      <c r="D38" s="19" t="s">
        <v>97</v>
      </c>
      <c r="E38">
        <f t="shared" si="1"/>
        <v>0</v>
      </c>
      <c r="F38">
        <f t="shared" si="2"/>
        <v>0</v>
      </c>
      <c r="G38">
        <f t="shared" si="3"/>
        <v>0</v>
      </c>
      <c r="H38">
        <f t="shared" si="4"/>
        <v>0</v>
      </c>
      <c r="I38">
        <f t="shared" si="5"/>
        <v>0</v>
      </c>
      <c r="J38">
        <f t="shared" si="6"/>
        <v>0</v>
      </c>
      <c r="K38">
        <f t="shared" si="7"/>
        <v>0</v>
      </c>
      <c r="L38">
        <f t="shared" si="8"/>
        <v>0</v>
      </c>
      <c r="M38">
        <f t="shared" si="9"/>
        <v>0</v>
      </c>
      <c r="N38">
        <f t="shared" si="10"/>
        <v>0</v>
      </c>
      <c r="O38">
        <f t="shared" si="11"/>
        <v>0</v>
      </c>
      <c r="P38">
        <f t="shared" si="12"/>
        <v>0</v>
      </c>
      <c r="Q38">
        <f t="shared" si="13"/>
        <v>0</v>
      </c>
      <c r="R38">
        <f t="shared" si="14"/>
        <v>0</v>
      </c>
      <c r="S38">
        <f t="shared" si="15"/>
        <v>0</v>
      </c>
      <c r="T38">
        <f t="shared" si="16"/>
        <v>0</v>
      </c>
      <c r="U38">
        <f t="shared" si="17"/>
        <v>0</v>
      </c>
      <c r="V38">
        <f t="shared" si="18"/>
        <v>0</v>
      </c>
      <c r="W38">
        <f t="shared" si="19"/>
        <v>0</v>
      </c>
      <c r="X38">
        <f t="shared" si="20"/>
        <v>0</v>
      </c>
      <c r="Y38">
        <f t="shared" si="21"/>
        <v>0</v>
      </c>
      <c r="Z38">
        <f t="shared" si="22"/>
        <v>0</v>
      </c>
      <c r="AA38">
        <f t="shared" si="23"/>
        <v>0</v>
      </c>
      <c r="AB38">
        <f t="shared" si="24"/>
        <v>0</v>
      </c>
      <c r="AC38">
        <f t="shared" si="25"/>
        <v>0</v>
      </c>
      <c r="AD38">
        <f t="shared" si="26"/>
        <v>0</v>
      </c>
      <c r="AE38">
        <f t="shared" si="27"/>
        <v>0</v>
      </c>
      <c r="AF38">
        <f t="shared" si="28"/>
        <v>0</v>
      </c>
      <c r="AG38">
        <f t="shared" si="29"/>
        <v>0</v>
      </c>
      <c r="AH38">
        <f t="shared" si="30"/>
        <v>0</v>
      </c>
      <c r="AI38">
        <f t="shared" si="31"/>
        <v>0</v>
      </c>
      <c r="AJ38">
        <f t="shared" si="32"/>
        <v>1</v>
      </c>
      <c r="AK38">
        <f t="shared" si="33"/>
        <v>0</v>
      </c>
      <c r="AL38">
        <f t="shared" si="34"/>
        <v>0</v>
      </c>
      <c r="AM38">
        <f t="shared" si="35"/>
        <v>0</v>
      </c>
    </row>
    <row r="39" spans="1:39" x14ac:dyDescent="0.25">
      <c r="A39" s="16" t="s">
        <v>19</v>
      </c>
      <c r="B39" s="17" t="s">
        <v>55</v>
      </c>
      <c r="C39" s="18" t="s">
        <v>65</v>
      </c>
      <c r="D39" s="19" t="s">
        <v>98</v>
      </c>
      <c r="E39">
        <f t="shared" si="1"/>
        <v>0</v>
      </c>
      <c r="F39">
        <f t="shared" si="2"/>
        <v>0</v>
      </c>
      <c r="G39">
        <f t="shared" si="3"/>
        <v>0</v>
      </c>
      <c r="H39">
        <f t="shared" si="4"/>
        <v>0</v>
      </c>
      <c r="I39">
        <f t="shared" si="5"/>
        <v>0</v>
      </c>
      <c r="J39">
        <f t="shared" si="6"/>
        <v>0</v>
      </c>
      <c r="K39">
        <f t="shared" si="7"/>
        <v>0</v>
      </c>
      <c r="L39">
        <f t="shared" si="8"/>
        <v>0</v>
      </c>
      <c r="M39">
        <f t="shared" si="9"/>
        <v>0</v>
      </c>
      <c r="N39">
        <f t="shared" si="10"/>
        <v>0</v>
      </c>
      <c r="O39">
        <f t="shared" si="11"/>
        <v>0</v>
      </c>
      <c r="P39">
        <f t="shared" si="12"/>
        <v>0</v>
      </c>
      <c r="Q39">
        <f t="shared" si="13"/>
        <v>0</v>
      </c>
      <c r="R39">
        <f t="shared" si="14"/>
        <v>0</v>
      </c>
      <c r="S39">
        <f t="shared" si="15"/>
        <v>0</v>
      </c>
      <c r="T39">
        <f t="shared" si="16"/>
        <v>0</v>
      </c>
      <c r="U39">
        <f t="shared" si="17"/>
        <v>0</v>
      </c>
      <c r="V39">
        <f t="shared" si="18"/>
        <v>0</v>
      </c>
      <c r="W39">
        <f t="shared" si="19"/>
        <v>0</v>
      </c>
      <c r="X39">
        <f t="shared" si="20"/>
        <v>0</v>
      </c>
      <c r="Y39">
        <f t="shared" si="21"/>
        <v>0</v>
      </c>
      <c r="Z39">
        <f t="shared" si="22"/>
        <v>0</v>
      </c>
      <c r="AA39">
        <f t="shared" si="23"/>
        <v>0</v>
      </c>
      <c r="AB39">
        <f t="shared" si="24"/>
        <v>0</v>
      </c>
      <c r="AC39">
        <f t="shared" si="25"/>
        <v>0</v>
      </c>
      <c r="AD39">
        <f t="shared" si="26"/>
        <v>0</v>
      </c>
      <c r="AE39">
        <f t="shared" si="27"/>
        <v>0</v>
      </c>
      <c r="AF39">
        <f t="shared" si="28"/>
        <v>0</v>
      </c>
      <c r="AG39">
        <f t="shared" si="29"/>
        <v>0</v>
      </c>
      <c r="AH39">
        <f t="shared" si="30"/>
        <v>0</v>
      </c>
      <c r="AI39">
        <f t="shared" si="31"/>
        <v>0</v>
      </c>
      <c r="AJ39">
        <f t="shared" si="32"/>
        <v>0</v>
      </c>
      <c r="AK39">
        <f t="shared" si="33"/>
        <v>1</v>
      </c>
      <c r="AL39">
        <f t="shared" si="34"/>
        <v>0</v>
      </c>
      <c r="AM39">
        <f t="shared" si="35"/>
        <v>0</v>
      </c>
    </row>
    <row r="40" spans="1:39" x14ac:dyDescent="0.25">
      <c r="A40" s="16" t="s">
        <v>20</v>
      </c>
      <c r="B40" s="17" t="s">
        <v>56</v>
      </c>
      <c r="C40" s="18" t="s">
        <v>65</v>
      </c>
      <c r="D40" s="19" t="s">
        <v>99</v>
      </c>
      <c r="E40">
        <f t="shared" si="1"/>
        <v>0</v>
      </c>
      <c r="F40">
        <f t="shared" si="2"/>
        <v>0</v>
      </c>
      <c r="G40">
        <f t="shared" si="3"/>
        <v>0</v>
      </c>
      <c r="H40">
        <f t="shared" si="4"/>
        <v>0</v>
      </c>
      <c r="I40">
        <f t="shared" si="5"/>
        <v>0</v>
      </c>
      <c r="J40">
        <f t="shared" si="6"/>
        <v>0</v>
      </c>
      <c r="K40">
        <f t="shared" si="7"/>
        <v>0</v>
      </c>
      <c r="L40">
        <f t="shared" si="8"/>
        <v>0</v>
      </c>
      <c r="M40">
        <f t="shared" si="9"/>
        <v>0</v>
      </c>
      <c r="N40">
        <f t="shared" si="10"/>
        <v>0</v>
      </c>
      <c r="O40">
        <f t="shared" si="11"/>
        <v>0</v>
      </c>
      <c r="P40">
        <f t="shared" si="12"/>
        <v>0</v>
      </c>
      <c r="Q40">
        <f t="shared" si="13"/>
        <v>0</v>
      </c>
      <c r="R40">
        <f t="shared" si="14"/>
        <v>0</v>
      </c>
      <c r="S40">
        <f t="shared" si="15"/>
        <v>0</v>
      </c>
      <c r="T40">
        <f t="shared" si="16"/>
        <v>0</v>
      </c>
      <c r="U40">
        <f t="shared" si="17"/>
        <v>0</v>
      </c>
      <c r="V40">
        <f t="shared" si="18"/>
        <v>0</v>
      </c>
      <c r="W40">
        <f t="shared" si="19"/>
        <v>0</v>
      </c>
      <c r="X40">
        <f t="shared" si="20"/>
        <v>0</v>
      </c>
      <c r="Y40">
        <f t="shared" si="21"/>
        <v>0</v>
      </c>
      <c r="Z40">
        <f t="shared" si="22"/>
        <v>0</v>
      </c>
      <c r="AA40">
        <f t="shared" si="23"/>
        <v>0</v>
      </c>
      <c r="AB40">
        <f t="shared" si="24"/>
        <v>0</v>
      </c>
      <c r="AC40">
        <f t="shared" si="25"/>
        <v>0</v>
      </c>
      <c r="AD40">
        <f t="shared" si="26"/>
        <v>0</v>
      </c>
      <c r="AE40">
        <f t="shared" si="27"/>
        <v>0</v>
      </c>
      <c r="AF40">
        <f t="shared" si="28"/>
        <v>0</v>
      </c>
      <c r="AG40">
        <f t="shared" si="29"/>
        <v>0</v>
      </c>
      <c r="AH40">
        <f t="shared" si="30"/>
        <v>0</v>
      </c>
      <c r="AI40">
        <f t="shared" si="31"/>
        <v>0</v>
      </c>
      <c r="AJ40">
        <f t="shared" si="32"/>
        <v>0</v>
      </c>
      <c r="AK40">
        <f t="shared" si="33"/>
        <v>0</v>
      </c>
      <c r="AL40">
        <f t="shared" si="34"/>
        <v>1</v>
      </c>
      <c r="AM40">
        <f t="shared" si="35"/>
        <v>0</v>
      </c>
    </row>
    <row r="41" spans="1:39" x14ac:dyDescent="0.25">
      <c r="A41" s="16" t="s">
        <v>21</v>
      </c>
      <c r="B41" s="17" t="s">
        <v>57</v>
      </c>
      <c r="C41" s="18" t="s">
        <v>65</v>
      </c>
      <c r="D41" s="19" t="s">
        <v>100</v>
      </c>
      <c r="E41">
        <f t="shared" si="1"/>
        <v>0</v>
      </c>
      <c r="F41">
        <f t="shared" si="2"/>
        <v>0</v>
      </c>
      <c r="G41">
        <f t="shared" si="3"/>
        <v>0</v>
      </c>
      <c r="H41">
        <f t="shared" si="4"/>
        <v>0</v>
      </c>
      <c r="I41">
        <f t="shared" si="5"/>
        <v>0</v>
      </c>
      <c r="J41">
        <f t="shared" si="6"/>
        <v>0</v>
      </c>
      <c r="K41">
        <f t="shared" si="7"/>
        <v>0</v>
      </c>
      <c r="L41">
        <f t="shared" si="8"/>
        <v>0</v>
      </c>
      <c r="M41">
        <f t="shared" si="9"/>
        <v>0</v>
      </c>
      <c r="N41">
        <f t="shared" si="10"/>
        <v>0</v>
      </c>
      <c r="O41">
        <f t="shared" si="11"/>
        <v>0</v>
      </c>
      <c r="P41">
        <f t="shared" si="12"/>
        <v>0</v>
      </c>
      <c r="Q41">
        <f t="shared" si="13"/>
        <v>0</v>
      </c>
      <c r="R41">
        <f t="shared" si="14"/>
        <v>0</v>
      </c>
      <c r="S41">
        <f t="shared" si="15"/>
        <v>0</v>
      </c>
      <c r="T41">
        <f t="shared" si="16"/>
        <v>0</v>
      </c>
      <c r="U41">
        <f t="shared" si="17"/>
        <v>0</v>
      </c>
      <c r="V41">
        <f t="shared" si="18"/>
        <v>0</v>
      </c>
      <c r="W41">
        <f t="shared" si="19"/>
        <v>0</v>
      </c>
      <c r="X41">
        <f t="shared" si="20"/>
        <v>0</v>
      </c>
      <c r="Y41">
        <f t="shared" si="21"/>
        <v>0</v>
      </c>
      <c r="Z41">
        <f t="shared" si="22"/>
        <v>0</v>
      </c>
      <c r="AA41">
        <f t="shared" si="23"/>
        <v>0</v>
      </c>
      <c r="AB41">
        <f t="shared" si="24"/>
        <v>0</v>
      </c>
      <c r="AC41">
        <f t="shared" si="25"/>
        <v>0</v>
      </c>
      <c r="AD41">
        <f t="shared" si="26"/>
        <v>0</v>
      </c>
      <c r="AE41">
        <f t="shared" si="27"/>
        <v>0</v>
      </c>
      <c r="AF41">
        <f t="shared" si="28"/>
        <v>0</v>
      </c>
      <c r="AG41">
        <f t="shared" si="29"/>
        <v>0</v>
      </c>
      <c r="AH41">
        <f t="shared" si="30"/>
        <v>0</v>
      </c>
      <c r="AI41">
        <f t="shared" si="31"/>
        <v>0</v>
      </c>
      <c r="AJ41">
        <f t="shared" si="32"/>
        <v>0</v>
      </c>
      <c r="AK41">
        <f t="shared" si="33"/>
        <v>0</v>
      </c>
      <c r="AL41">
        <f t="shared" si="34"/>
        <v>0</v>
      </c>
      <c r="AM41">
        <f t="shared" si="35"/>
        <v>1</v>
      </c>
    </row>
    <row r="43" spans="1:39" x14ac:dyDescent="0.25">
      <c r="A43" s="59" t="s">
        <v>128</v>
      </c>
      <c r="B43" s="59"/>
      <c r="C43" s="59"/>
    </row>
    <row r="45" spans="1:39" x14ac:dyDescent="0.25">
      <c r="A45" t="s">
        <v>2</v>
      </c>
      <c r="E45" s="2" t="s">
        <v>3</v>
      </c>
      <c r="F45" s="2" t="s">
        <v>4</v>
      </c>
      <c r="G45" s="2" t="s">
        <v>5</v>
      </c>
      <c r="H45" s="2" t="s">
        <v>6</v>
      </c>
      <c r="I45" s="2">
        <v>19</v>
      </c>
      <c r="J45" s="2">
        <v>20</v>
      </c>
      <c r="K45" s="2" t="s">
        <v>7</v>
      </c>
      <c r="L45" s="2">
        <v>23</v>
      </c>
      <c r="M45" s="2">
        <v>24</v>
      </c>
      <c r="N45" s="2">
        <v>25</v>
      </c>
      <c r="O45" s="2">
        <v>26</v>
      </c>
      <c r="P45" s="2" t="s">
        <v>8</v>
      </c>
      <c r="Q45" s="2">
        <v>29</v>
      </c>
      <c r="R45" s="2" t="s">
        <v>9</v>
      </c>
      <c r="S45" s="2" t="s">
        <v>10</v>
      </c>
      <c r="T45" s="2" t="s">
        <v>11</v>
      </c>
      <c r="U45" s="2" t="s">
        <v>12</v>
      </c>
      <c r="V45" s="2" t="s">
        <v>13</v>
      </c>
      <c r="W45" s="2">
        <v>50</v>
      </c>
      <c r="X45" s="2">
        <v>51</v>
      </c>
      <c r="Y45" s="2">
        <v>52</v>
      </c>
      <c r="Z45" s="2" t="s">
        <v>14</v>
      </c>
      <c r="AA45" s="2">
        <v>60</v>
      </c>
      <c r="AB45" s="2">
        <v>61</v>
      </c>
      <c r="AC45" s="2">
        <v>62</v>
      </c>
      <c r="AD45" s="2">
        <v>63</v>
      </c>
      <c r="AE45" s="2">
        <v>64</v>
      </c>
      <c r="AF45" s="2" t="s">
        <v>15</v>
      </c>
      <c r="AG45" s="2">
        <v>70</v>
      </c>
      <c r="AH45" s="2" t="s">
        <v>16</v>
      </c>
      <c r="AI45" s="2" t="s">
        <v>17</v>
      </c>
      <c r="AJ45" s="2" t="s">
        <v>18</v>
      </c>
      <c r="AK45" s="2" t="s">
        <v>19</v>
      </c>
      <c r="AL45" s="2" t="s">
        <v>20</v>
      </c>
      <c r="AM45" s="2" t="s">
        <v>21</v>
      </c>
    </row>
    <row r="46" spans="1:39" ht="90.75" x14ac:dyDescent="0.25">
      <c r="A46" s="3" t="s">
        <v>22</v>
      </c>
      <c r="B46" s="4"/>
      <c r="C46" s="5"/>
      <c r="E46" s="6" t="s">
        <v>23</v>
      </c>
      <c r="F46" s="6" t="s">
        <v>24</v>
      </c>
      <c r="G46" s="6" t="s">
        <v>25</v>
      </c>
      <c r="H46" s="6" t="s">
        <v>26</v>
      </c>
      <c r="I46" s="6" t="s">
        <v>27</v>
      </c>
      <c r="J46" s="6" t="s">
        <v>28</v>
      </c>
      <c r="K46" s="6" t="s">
        <v>29</v>
      </c>
      <c r="L46" s="6" t="s">
        <v>30</v>
      </c>
      <c r="M46" s="6" t="s">
        <v>31</v>
      </c>
      <c r="N46" s="6" t="s">
        <v>32</v>
      </c>
      <c r="O46" s="6" t="s">
        <v>33</v>
      </c>
      <c r="P46" s="6" t="s">
        <v>34</v>
      </c>
      <c r="Q46" s="6" t="s">
        <v>35</v>
      </c>
      <c r="R46" s="6" t="s">
        <v>36</v>
      </c>
      <c r="S46" s="6" t="s">
        <v>37</v>
      </c>
      <c r="T46" s="6" t="s">
        <v>38</v>
      </c>
      <c r="U46" s="6" t="s">
        <v>39</v>
      </c>
      <c r="V46" s="6" t="s">
        <v>40</v>
      </c>
      <c r="W46" s="6" t="s">
        <v>41</v>
      </c>
      <c r="X46" s="6" t="s">
        <v>42</v>
      </c>
      <c r="Y46" s="6" t="s">
        <v>43</v>
      </c>
      <c r="Z46" s="6" t="s">
        <v>44</v>
      </c>
      <c r="AA46" s="6" t="s">
        <v>45</v>
      </c>
      <c r="AB46" s="6" t="s">
        <v>46</v>
      </c>
      <c r="AC46" s="6" t="s">
        <v>47</v>
      </c>
      <c r="AD46" s="6" t="s">
        <v>48</v>
      </c>
      <c r="AE46" s="6" t="s">
        <v>49</v>
      </c>
      <c r="AF46" s="6" t="s">
        <v>50</v>
      </c>
      <c r="AG46" s="6" t="s">
        <v>51</v>
      </c>
      <c r="AH46" s="6" t="s">
        <v>52</v>
      </c>
      <c r="AI46" s="6" t="s">
        <v>53</v>
      </c>
      <c r="AJ46" s="6" t="s">
        <v>54</v>
      </c>
      <c r="AK46" s="6" t="s">
        <v>55</v>
      </c>
      <c r="AL46" s="6" t="s">
        <v>56</v>
      </c>
      <c r="AM46" s="6" t="s">
        <v>57</v>
      </c>
    </row>
    <row r="47" spans="1:39" x14ac:dyDescent="0.25">
      <c r="A47" s="10"/>
      <c r="B47" s="10"/>
      <c r="C47" s="10"/>
      <c r="D47" s="10"/>
      <c r="E47" s="11" t="s">
        <v>65</v>
      </c>
      <c r="F47" s="11" t="s">
        <v>65</v>
      </c>
      <c r="G47" s="11" t="s">
        <v>65</v>
      </c>
      <c r="H47" s="11" t="s">
        <v>65</v>
      </c>
      <c r="I47" s="11" t="s">
        <v>65</v>
      </c>
      <c r="J47" s="11" t="s">
        <v>65</v>
      </c>
      <c r="K47" s="11" t="s">
        <v>65</v>
      </c>
      <c r="L47" s="11" t="s">
        <v>65</v>
      </c>
      <c r="M47" s="11" t="s">
        <v>65</v>
      </c>
      <c r="N47" s="11" t="s">
        <v>65</v>
      </c>
      <c r="O47" s="11" t="s">
        <v>65</v>
      </c>
      <c r="P47" s="11" t="s">
        <v>65</v>
      </c>
      <c r="Q47" s="11" t="s">
        <v>65</v>
      </c>
      <c r="R47" s="11" t="s">
        <v>65</v>
      </c>
      <c r="S47" s="11" t="s">
        <v>65</v>
      </c>
      <c r="T47" s="11" t="s">
        <v>65</v>
      </c>
      <c r="U47" s="11" t="s">
        <v>65</v>
      </c>
      <c r="V47" s="11" t="s">
        <v>65</v>
      </c>
      <c r="W47" s="11" t="s">
        <v>65</v>
      </c>
      <c r="X47" s="11" t="s">
        <v>65</v>
      </c>
      <c r="Y47" s="11" t="s">
        <v>65</v>
      </c>
      <c r="Z47" s="11" t="s">
        <v>65</v>
      </c>
      <c r="AA47" s="11" t="s">
        <v>65</v>
      </c>
      <c r="AB47" s="11" t="s">
        <v>65</v>
      </c>
      <c r="AC47" s="11" t="s">
        <v>65</v>
      </c>
      <c r="AD47" s="11" t="s">
        <v>65</v>
      </c>
      <c r="AE47" s="11" t="s">
        <v>65</v>
      </c>
      <c r="AF47" s="11" t="s">
        <v>65</v>
      </c>
      <c r="AG47" s="11" t="s">
        <v>65</v>
      </c>
      <c r="AH47" s="11" t="s">
        <v>65</v>
      </c>
      <c r="AI47" s="11" t="s">
        <v>65</v>
      </c>
      <c r="AJ47" s="11" t="s">
        <v>65</v>
      </c>
      <c r="AK47" s="11" t="s">
        <v>65</v>
      </c>
      <c r="AL47" s="11" t="s">
        <v>65</v>
      </c>
      <c r="AM47" s="11" t="s">
        <v>65</v>
      </c>
    </row>
    <row r="48" spans="1:39" x14ac:dyDescent="0.25">
      <c r="A48" s="10"/>
      <c r="B48" s="10"/>
      <c r="C48" s="10"/>
      <c r="D48" s="10"/>
      <c r="E48" s="12" t="s">
        <v>66</v>
      </c>
      <c r="F48" s="12" t="s">
        <v>67</v>
      </c>
      <c r="G48" s="12" t="s">
        <v>68</v>
      </c>
      <c r="H48" s="12" t="s">
        <v>69</v>
      </c>
      <c r="I48" s="12" t="s">
        <v>70</v>
      </c>
      <c r="J48" s="12" t="s">
        <v>71</v>
      </c>
      <c r="K48" s="12" t="s">
        <v>72</v>
      </c>
      <c r="L48" s="12" t="s">
        <v>73</v>
      </c>
      <c r="M48" s="12" t="s">
        <v>74</v>
      </c>
      <c r="N48" s="12" t="s">
        <v>75</v>
      </c>
      <c r="O48" s="12" t="s">
        <v>76</v>
      </c>
      <c r="P48" s="12" t="s">
        <v>77</v>
      </c>
      <c r="Q48" s="12" t="s">
        <v>78</v>
      </c>
      <c r="R48" s="12" t="s">
        <v>79</v>
      </c>
      <c r="S48" s="12" t="s">
        <v>80</v>
      </c>
      <c r="T48" s="12" t="s">
        <v>81</v>
      </c>
      <c r="U48" s="12" t="s">
        <v>82</v>
      </c>
      <c r="V48" s="12" t="s">
        <v>83</v>
      </c>
      <c r="W48" s="12" t="s">
        <v>84</v>
      </c>
      <c r="X48" s="12" t="s">
        <v>85</v>
      </c>
      <c r="Y48" s="12" t="s">
        <v>86</v>
      </c>
      <c r="Z48" s="12" t="s">
        <v>87</v>
      </c>
      <c r="AA48" s="12" t="s">
        <v>88</v>
      </c>
      <c r="AB48" s="12" t="s">
        <v>89</v>
      </c>
      <c r="AC48" s="12" t="s">
        <v>90</v>
      </c>
      <c r="AD48" s="12" t="s">
        <v>91</v>
      </c>
      <c r="AE48" s="12" t="s">
        <v>92</v>
      </c>
      <c r="AF48" s="12" t="s">
        <v>93</v>
      </c>
      <c r="AG48" s="12" t="s">
        <v>94</v>
      </c>
      <c r="AH48" s="12" t="s">
        <v>95</v>
      </c>
      <c r="AI48" s="12" t="s">
        <v>96</v>
      </c>
      <c r="AJ48" s="12" t="s">
        <v>97</v>
      </c>
      <c r="AK48" s="12" t="s">
        <v>98</v>
      </c>
      <c r="AL48" s="12" t="s">
        <v>99</v>
      </c>
      <c r="AM48" s="12" t="s">
        <v>100</v>
      </c>
    </row>
    <row r="49" spans="1:39" x14ac:dyDescent="0.25">
      <c r="A49" s="16" t="s">
        <v>3</v>
      </c>
      <c r="B49" s="17" t="s">
        <v>23</v>
      </c>
      <c r="C49" s="18" t="s">
        <v>65</v>
      </c>
      <c r="D49" s="19" t="s">
        <v>66</v>
      </c>
      <c r="E49">
        <f>(E7-'A Matrix'!E50)</f>
        <v>0.90532146359914911</v>
      </c>
      <c r="F49">
        <f>(F7-'A Matrix'!F50)</f>
        <v>-2.2038716373477342E-5</v>
      </c>
      <c r="G49">
        <f>(G7-'A Matrix'!G50)</f>
        <v>-0.3503017890178321</v>
      </c>
      <c r="H49">
        <f>(H7-'A Matrix'!H50)</f>
        <v>-7.7532782687759733E-2</v>
      </c>
      <c r="I49">
        <f>(I7-'A Matrix'!I50)</f>
        <v>-0.15441267014624593</v>
      </c>
      <c r="J49">
        <f>(J7-'A Matrix'!J50)</f>
        <v>-0.24409100436086165</v>
      </c>
      <c r="K49">
        <f>(K7-'A Matrix'!K50)</f>
        <v>-3.6656338140138453E-2</v>
      </c>
      <c r="L49">
        <f>(L7-'A Matrix'!L50)</f>
        <v>-2.0420645197422518E-4</v>
      </c>
      <c r="M49">
        <f>(M7-'A Matrix'!M50)</f>
        <v>-7.3774401969715206E-3</v>
      </c>
      <c r="N49">
        <f>(N7-'A Matrix'!N50)</f>
        <v>-5.0335489786903685E-2</v>
      </c>
      <c r="O49">
        <f>(O7-'A Matrix'!O50)</f>
        <v>-2.5904467539928115E-4</v>
      </c>
      <c r="P49">
        <f>(P7-'A Matrix'!P50)</f>
        <v>-1.4538811117126849E-4</v>
      </c>
      <c r="Q49">
        <f>(Q7-'A Matrix'!Q50)</f>
        <v>-4.1848098654952972E-4</v>
      </c>
      <c r="R49">
        <f>(R7-'A Matrix'!R50)</f>
        <v>-2.2936997845721103E-4</v>
      </c>
      <c r="S49">
        <f>(S7-'A Matrix'!S50)</f>
        <v>-2.9919454042941722E-4</v>
      </c>
      <c r="T49">
        <f>(T7-'A Matrix'!T50)</f>
        <v>-3.2809000064365811E-3</v>
      </c>
      <c r="U49">
        <f>(U7-'A Matrix'!U50)</f>
        <v>-1.7181190288264445E-4</v>
      </c>
      <c r="V49">
        <f>(V7-'A Matrix'!V50)</f>
        <v>-1.896566548369271E-2</v>
      </c>
      <c r="W49">
        <f>(W7-'A Matrix'!W50)</f>
        <v>-6.2092618042736941E-6</v>
      </c>
      <c r="X49">
        <f>(X7-'A Matrix'!X50)</f>
        <v>-6.2105359058817954E-6</v>
      </c>
      <c r="Y49">
        <f>(Y7-'A Matrix'!Y50)</f>
        <v>-6.2105595631870006E-6</v>
      </c>
      <c r="Z49">
        <f>(Z7-'A Matrix'!Z50)</f>
        <v>-0.23116067644469324</v>
      </c>
      <c r="AA49">
        <f>(AA7-'A Matrix'!AA50)</f>
        <v>-1.4606923081235222E-2</v>
      </c>
      <c r="AB49">
        <f>(AB7-'A Matrix'!AB50)</f>
        <v>-6.7709130723659879E-4</v>
      </c>
      <c r="AC49">
        <f>(AC7-'A Matrix'!AC50)</f>
        <v>-3.9625801195514346E-5</v>
      </c>
      <c r="AD49">
        <f>(AD7-'A Matrix'!AD50)</f>
        <v>-2.867067662508813E-5</v>
      </c>
      <c r="AE49">
        <f>(AE7-'A Matrix'!AE50)</f>
        <v>-3.0134818181587503E-5</v>
      </c>
      <c r="AF49">
        <f>(AF7-'A Matrix'!AF50)</f>
        <v>-1.5060036818313275E-5</v>
      </c>
      <c r="AG49">
        <f>(AG7-'A Matrix'!AG50)</f>
        <v>-9.8907824475301009E-6</v>
      </c>
      <c r="AH49">
        <f>(AH7-'A Matrix'!AH50)</f>
        <v>-1.6921383392302336E-4</v>
      </c>
      <c r="AI49">
        <f>(AI7-'A Matrix'!AI50)</f>
        <v>0</v>
      </c>
      <c r="AJ49">
        <f>(AJ7-'A Matrix'!AJ50)</f>
        <v>-2.730956677368653E-3</v>
      </c>
      <c r="AK49">
        <f>(AK7-'A Matrix'!AK50)</f>
        <v>-2.1868867076333858E-3</v>
      </c>
      <c r="AL49">
        <f>(AL7-'A Matrix'!AL50)</f>
        <v>-2.0335313989715189E-4</v>
      </c>
      <c r="AM49">
        <f>(AM7-'A Matrix'!AM50)</f>
        <v>-2.0334627088716746E-4</v>
      </c>
    </row>
    <row r="50" spans="1:39" x14ac:dyDescent="0.25">
      <c r="A50" s="16" t="s">
        <v>4</v>
      </c>
      <c r="B50" s="17" t="s">
        <v>24</v>
      </c>
      <c r="C50" s="18" t="s">
        <v>65</v>
      </c>
      <c r="D50" s="19" t="s">
        <v>67</v>
      </c>
      <c r="E50">
        <f>(E8-'A Matrix'!E51)</f>
        <v>-2.3040418206053737E-5</v>
      </c>
      <c r="F50">
        <f>(F8-'A Matrix'!F51)</f>
        <v>0.99805200536694605</v>
      </c>
      <c r="G50">
        <f>(G8-'A Matrix'!G51)</f>
        <v>-6.6498176989702627E-4</v>
      </c>
      <c r="H50">
        <f>(H8-'A Matrix'!H51)</f>
        <v>-1.2441353078058786E-3</v>
      </c>
      <c r="I50">
        <f>(I8-'A Matrix'!I51)</f>
        <v>-3.3269849721559441E-4</v>
      </c>
      <c r="J50">
        <f>(J8-'A Matrix'!J51)</f>
        <v>-4.8126298185019716E-3</v>
      </c>
      <c r="K50">
        <f>(K8-'A Matrix'!K51)</f>
        <v>-7.1102632125345788E-3</v>
      </c>
      <c r="L50">
        <f>(L8-'A Matrix'!L51)</f>
        <v>-0.34726430650576567</v>
      </c>
      <c r="M50">
        <f>(M8-'A Matrix'!M51)</f>
        <v>-1.2030947119352715E-2</v>
      </c>
      <c r="N50">
        <f>(N8-'A Matrix'!N51)</f>
        <v>-9.6383835104910402E-4</v>
      </c>
      <c r="O50">
        <f>(O8-'A Matrix'!O51)</f>
        <v>-6.2027771970821315E-2</v>
      </c>
      <c r="P50">
        <f>(P8-'A Matrix'!P51)</f>
        <v>-7.686201773625756E-2</v>
      </c>
      <c r="Q50">
        <f>(Q8-'A Matrix'!Q51)</f>
        <v>-4.0127609593665747E-3</v>
      </c>
      <c r="R50">
        <f>(R8-'A Matrix'!R51)</f>
        <v>-3.1022709894312382E-3</v>
      </c>
      <c r="S50">
        <f>(S8-'A Matrix'!S51)</f>
        <v>-2.6079603145950005E-3</v>
      </c>
      <c r="T50">
        <f>(T8-'A Matrix'!T51)</f>
        <v>-9.5988243047426952E-3</v>
      </c>
      <c r="U50">
        <f>(U8-'A Matrix'!U51)</f>
        <v>-7.0808640702708911E-2</v>
      </c>
      <c r="V50">
        <f>(V8-'A Matrix'!V51)</f>
        <v>-1.5498879020649134E-2</v>
      </c>
      <c r="W50">
        <f>(W8-'A Matrix'!W51)</f>
        <v>-2.2469559194568713E-5</v>
      </c>
      <c r="X50">
        <f>(X8-'A Matrix'!X51)</f>
        <v>-2.246956823803196E-5</v>
      </c>
      <c r="Y50">
        <f>(Y8-'A Matrix'!Y51)</f>
        <v>-2.2469572125468703E-5</v>
      </c>
      <c r="Z50">
        <f>(Z8-'A Matrix'!Z51)</f>
        <v>-1.9558175191189826E-4</v>
      </c>
      <c r="AA50">
        <f>(AA8-'A Matrix'!AA51)</f>
        <v>-2.5177738249241536E-4</v>
      </c>
      <c r="AB50">
        <f>(AB8-'A Matrix'!AB51)</f>
        <v>-9.6462087011214435E-5</v>
      </c>
      <c r="AC50">
        <f>(AC8-'A Matrix'!AC51)</f>
        <v>-3.8699995770245945E-4</v>
      </c>
      <c r="AD50">
        <f>(AD8-'A Matrix'!AD51)</f>
        <v>-3.3147993785528051E-5</v>
      </c>
      <c r="AE50">
        <f>(AE8-'A Matrix'!AE51)</f>
        <v>-6.8808062665998363E-5</v>
      </c>
      <c r="AF50">
        <f>(AF8-'A Matrix'!AF51)</f>
        <v>-2.1545353410859078E-5</v>
      </c>
      <c r="AG50">
        <f>(AG8-'A Matrix'!AG51)</f>
        <v>-1.6814605308690758E-6</v>
      </c>
      <c r="AH50">
        <f>(AH8-'A Matrix'!AH51)</f>
        <v>-7.5561370388658929E-5</v>
      </c>
      <c r="AI50">
        <f>(AI8-'A Matrix'!AI51)</f>
        <v>0</v>
      </c>
      <c r="AJ50">
        <f>(AJ8-'A Matrix'!AJ51)</f>
        <v>-3.092843733196357E-5</v>
      </c>
      <c r="AK50">
        <f>(AK8-'A Matrix'!AK51)</f>
        <v>-1.3260073276104523E-4</v>
      </c>
      <c r="AL50">
        <f>(AL8-'A Matrix'!AL51)</f>
        <v>-1.8324791609922864E-4</v>
      </c>
      <c r="AM50">
        <f>(AM8-'A Matrix'!AM51)</f>
        <v>-1.8325069102291538E-4</v>
      </c>
    </row>
    <row r="51" spans="1:39" x14ac:dyDescent="0.25">
      <c r="A51" s="16" t="s">
        <v>5</v>
      </c>
      <c r="B51" s="17" t="s">
        <v>25</v>
      </c>
      <c r="C51" s="18" t="s">
        <v>65</v>
      </c>
      <c r="D51" s="19" t="s">
        <v>68</v>
      </c>
      <c r="E51">
        <f>(E9-'A Matrix'!E52)</f>
        <v>-5.9219382686300113E-3</v>
      </c>
      <c r="F51">
        <f>(F9-'A Matrix'!F52)</f>
        <v>-1.8287465825997707E-3</v>
      </c>
      <c r="G51">
        <f>(G9-'A Matrix'!G52)</f>
        <v>0.84993803812502167</v>
      </c>
      <c r="H51">
        <f>(H9-'A Matrix'!H52)</f>
        <v>-3.9091700222453965E-3</v>
      </c>
      <c r="I51">
        <f>(I9-'A Matrix'!I52)</f>
        <v>-2.8165139473918018E-3</v>
      </c>
      <c r="J51">
        <f>(J9-'A Matrix'!J52)</f>
        <v>-2.3091958237238179E-3</v>
      </c>
      <c r="K51">
        <f>(K9-'A Matrix'!K52)</f>
        <v>-6.5407935806971532E-3</v>
      </c>
      <c r="L51">
        <f>(L9-'A Matrix'!L52)</f>
        <v>-1.8767746508912162E-3</v>
      </c>
      <c r="M51">
        <f>(M9-'A Matrix'!M52)</f>
        <v>-2.6405252371070661E-2</v>
      </c>
      <c r="N51">
        <f>(N9-'A Matrix'!N52)</f>
        <v>-1.6723395680289216E-2</v>
      </c>
      <c r="O51">
        <f>(O9-'A Matrix'!O52)</f>
        <v>-1.9635211890182791E-3</v>
      </c>
      <c r="P51">
        <f>(P9-'A Matrix'!P52)</f>
        <v>-1.6116146836135051E-3</v>
      </c>
      <c r="Q51">
        <f>(Q9-'A Matrix'!Q52)</f>
        <v>-1.2565157579635809E-3</v>
      </c>
      <c r="R51">
        <f>(R9-'A Matrix'!R52)</f>
        <v>-2.0635730691753265E-3</v>
      </c>
      <c r="S51">
        <f>(S9-'A Matrix'!S52)</f>
        <v>-1.6861236245064081E-3</v>
      </c>
      <c r="T51">
        <f>(T9-'A Matrix'!T52)</f>
        <v>-1.8335091907272002E-3</v>
      </c>
      <c r="U51">
        <f>(U9-'A Matrix'!U52)</f>
        <v>-1.3868933801137152E-3</v>
      </c>
      <c r="V51">
        <f>(V9-'A Matrix'!V52)</f>
        <v>-1.0567634338445222E-3</v>
      </c>
      <c r="W51">
        <f>(W9-'A Matrix'!W52)</f>
        <v>-2.595167203621255E-5</v>
      </c>
      <c r="X51">
        <f>(X9-'A Matrix'!X52)</f>
        <v>-2.5951745783274559E-5</v>
      </c>
      <c r="Y51">
        <f>(Y9-'A Matrix'!Y52)</f>
        <v>-2.5951750872275665E-5</v>
      </c>
      <c r="Z51">
        <f>(Z9-'A Matrix'!Z52)</f>
        <v>-0.14384941022908118</v>
      </c>
      <c r="AA51">
        <f>(AA9-'A Matrix'!AA52)</f>
        <v>-8.3755978469268614E-4</v>
      </c>
      <c r="AB51">
        <f>(AB9-'A Matrix'!AB52)</f>
        <v>-6.4654502054916829E-3</v>
      </c>
      <c r="AC51">
        <f>(AC9-'A Matrix'!AC52)</f>
        <v>-2.2807581324598781E-3</v>
      </c>
      <c r="AD51">
        <f>(AD9-'A Matrix'!AD52)</f>
        <v>-7.0775614614350445E-4</v>
      </c>
      <c r="AE51">
        <f>(AE9-'A Matrix'!AE52)</f>
        <v>-2.9318270863582332E-4</v>
      </c>
      <c r="AF51">
        <f>(AF9-'A Matrix'!AF52)</f>
        <v>-3.3330225119969809E-4</v>
      </c>
      <c r="AG51">
        <f>(AG9-'A Matrix'!AG52)</f>
        <v>-6.0195539360040621E-6</v>
      </c>
      <c r="AH51">
        <f>(AH9-'A Matrix'!AH52)</f>
        <v>-1.6044727561658124E-4</v>
      </c>
      <c r="AI51">
        <f>(AI9-'A Matrix'!AI52)</f>
        <v>0</v>
      </c>
      <c r="AJ51">
        <f>(AJ9-'A Matrix'!AJ52)</f>
        <v>-1.0268593367935605E-4</v>
      </c>
      <c r="AK51">
        <f>(AK9-'A Matrix'!AK52)</f>
        <v>-8.5465813576277496E-3</v>
      </c>
      <c r="AL51">
        <f>(AL9-'A Matrix'!AL52)</f>
        <v>-2.336931875274662E-4</v>
      </c>
      <c r="AM51">
        <f>(AM9-'A Matrix'!AM52)</f>
        <v>-2.3368746972178754E-4</v>
      </c>
    </row>
    <row r="52" spans="1:39" x14ac:dyDescent="0.25">
      <c r="A52" s="16" t="s">
        <v>6</v>
      </c>
      <c r="B52" s="17" t="s">
        <v>26</v>
      </c>
      <c r="C52" s="18" t="s">
        <v>65</v>
      </c>
      <c r="D52" s="19" t="s">
        <v>69</v>
      </c>
      <c r="E52">
        <f>(E10-'A Matrix'!E53)</f>
        <v>-2.4806936450518955E-3</v>
      </c>
      <c r="F52">
        <f>(F10-'A Matrix'!F53)</f>
        <v>-6.8639249783020162E-4</v>
      </c>
      <c r="G52">
        <f>(G10-'A Matrix'!G53)</f>
        <v>-4.9274112772915799E-3</v>
      </c>
      <c r="H52">
        <f>(H10-'A Matrix'!H53)</f>
        <v>0.7714140189836729</v>
      </c>
      <c r="I52">
        <f>(I10-'A Matrix'!I53)</f>
        <v>-1.3766006993357824E-2</v>
      </c>
      <c r="J52">
        <f>(J10-'A Matrix'!J53)</f>
        <v>-1.744813462211444E-3</v>
      </c>
      <c r="K52">
        <f>(K10-'A Matrix'!K53)</f>
        <v>-5.966134847301771E-3</v>
      </c>
      <c r="L52">
        <f>(L10-'A Matrix'!L53)</f>
        <v>-1.0915512726305022E-3</v>
      </c>
      <c r="M52">
        <f>(M10-'A Matrix'!M53)</f>
        <v>-8.1709730755645891E-3</v>
      </c>
      <c r="N52">
        <f>(N10-'A Matrix'!N53)</f>
        <v>-1.5813006186932908E-2</v>
      </c>
      <c r="O52">
        <f>(O10-'A Matrix'!O53)</f>
        <v>-4.7884092582973136E-3</v>
      </c>
      <c r="P52">
        <f>(P10-'A Matrix'!P53)</f>
        <v>-1.1628788172041919E-3</v>
      </c>
      <c r="Q52">
        <f>(Q10-'A Matrix'!Q53)</f>
        <v>-3.2668057198171055E-3</v>
      </c>
      <c r="R52">
        <f>(R10-'A Matrix'!R53)</f>
        <v>-4.1528115865854748E-3</v>
      </c>
      <c r="S52">
        <f>(S10-'A Matrix'!S53)</f>
        <v>-2.6168998225715046E-3</v>
      </c>
      <c r="T52">
        <f>(T10-'A Matrix'!T53)</f>
        <v>-9.5729610468311029E-3</v>
      </c>
      <c r="U52">
        <f>(U10-'A Matrix'!U53)</f>
        <v>-1.0169080334448994E-3</v>
      </c>
      <c r="V52">
        <f>(V10-'A Matrix'!V53)</f>
        <v>-2.1027124400018905E-3</v>
      </c>
      <c r="W52">
        <f>(W10-'A Matrix'!W53)</f>
        <v>-1.0314920305189567E-3</v>
      </c>
      <c r="X52">
        <f>(X10-'A Matrix'!X53)</f>
        <v>-1.031494364334167E-3</v>
      </c>
      <c r="Y52">
        <f>(Y10-'A Matrix'!Y53)</f>
        <v>-1.0314940917529869E-3</v>
      </c>
      <c r="Z52">
        <f>(Z10-'A Matrix'!Z53)</f>
        <v>-1.1245482959822619E-3</v>
      </c>
      <c r="AA52">
        <f>(AA10-'A Matrix'!AA53)</f>
        <v>-2.6275075490215256E-3</v>
      </c>
      <c r="AB52">
        <f>(AB10-'A Matrix'!AB53)</f>
        <v>-2.3372045444131854E-3</v>
      </c>
      <c r="AC52">
        <f>(AC10-'A Matrix'!AC53)</f>
        <v>-3.0531396910362702E-3</v>
      </c>
      <c r="AD52">
        <f>(AD10-'A Matrix'!AD53)</f>
        <v>-1.2134112175996995E-3</v>
      </c>
      <c r="AE52">
        <f>(AE10-'A Matrix'!AE53)</f>
        <v>-7.5708286565002276E-4</v>
      </c>
      <c r="AF52">
        <f>(AF10-'A Matrix'!AF53)</f>
        <v>-6.8012101187804922E-4</v>
      </c>
      <c r="AG52">
        <f>(AG10-'A Matrix'!AG53)</f>
        <v>-2.1916334690556372E-5</v>
      </c>
      <c r="AH52">
        <f>(AH10-'A Matrix'!AH53)</f>
        <v>-1.5827982639724783E-3</v>
      </c>
      <c r="AI52">
        <f>(AI10-'A Matrix'!AI53)</f>
        <v>0</v>
      </c>
      <c r="AJ52">
        <f>(AJ10-'A Matrix'!AJ53)</f>
        <v>-1.5778036660294467E-3</v>
      </c>
      <c r="AK52">
        <f>(AK10-'A Matrix'!AK53)</f>
        <v>-3.5974162690745205E-3</v>
      </c>
      <c r="AL52">
        <f>(AL10-'A Matrix'!AL53)</f>
        <v>-1.1869847665350252E-3</v>
      </c>
      <c r="AM52">
        <f>(AM10-'A Matrix'!AM53)</f>
        <v>-1.1869829494099372E-3</v>
      </c>
    </row>
    <row r="53" spans="1:39" x14ac:dyDescent="0.25">
      <c r="A53" s="16">
        <v>19</v>
      </c>
      <c r="B53" s="17" t="s">
        <v>27</v>
      </c>
      <c r="C53" s="18" t="s">
        <v>65</v>
      </c>
      <c r="D53" s="19" t="s">
        <v>70</v>
      </c>
      <c r="E53">
        <f>(E11-'A Matrix'!E54)</f>
        <v>-3.0263256677362678E-5</v>
      </c>
      <c r="F53">
        <f>(F11-'A Matrix'!F54)</f>
        <v>-8.1536201373662049E-5</v>
      </c>
      <c r="G53">
        <f>(G11-'A Matrix'!G54)</f>
        <v>-5.9539036541020514E-4</v>
      </c>
      <c r="H53">
        <f>(H11-'A Matrix'!H54)</f>
        <v>-3.4249993349080347E-3</v>
      </c>
      <c r="I53">
        <f>(I11-'A Matrix'!I54)</f>
        <v>0.75149359668025928</v>
      </c>
      <c r="J53">
        <f>(J11-'A Matrix'!J54)</f>
        <v>-1.1945253442948898E-3</v>
      </c>
      <c r="K53">
        <f>(K11-'A Matrix'!K54)</f>
        <v>-5.6085668462288647E-4</v>
      </c>
      <c r="L53">
        <f>(L11-'A Matrix'!L54)</f>
        <v>-1.1544385425721543E-4</v>
      </c>
      <c r="M53">
        <f>(M11-'A Matrix'!M54)</f>
        <v>-1.3906764248632509E-3</v>
      </c>
      <c r="N53">
        <f>(N11-'A Matrix'!N54)</f>
        <v>-6.5812114659275023E-3</v>
      </c>
      <c r="O53">
        <f>(O11-'A Matrix'!O54)</f>
        <v>-1.1063765605383807E-3</v>
      </c>
      <c r="P53">
        <f>(P11-'A Matrix'!P54)</f>
        <v>-2.1016285461692899E-4</v>
      </c>
      <c r="Q53">
        <f>(Q11-'A Matrix'!Q54)</f>
        <v>-5.9616906427772574E-4</v>
      </c>
      <c r="R53">
        <f>(R11-'A Matrix'!R54)</f>
        <v>-1.8715475821088222E-3</v>
      </c>
      <c r="S53">
        <f>(S11-'A Matrix'!S54)</f>
        <v>-4.3430367879490565E-3</v>
      </c>
      <c r="T53">
        <f>(T11-'A Matrix'!T54)</f>
        <v>-2.0194031713979565E-3</v>
      </c>
      <c r="U53">
        <f>(U11-'A Matrix'!U54)</f>
        <v>-6.2782843618608208E-5</v>
      </c>
      <c r="V53">
        <f>(V11-'A Matrix'!V54)</f>
        <v>-4.0337656433889251E-5</v>
      </c>
      <c r="W53">
        <f>(W11-'A Matrix'!W54)</f>
        <v>-2.9920592110898623E-5</v>
      </c>
      <c r="X53">
        <f>(X11-'A Matrix'!X54)</f>
        <v>-2.9920753936223085E-5</v>
      </c>
      <c r="Y53">
        <f>(Y11-'A Matrix'!Y54)</f>
        <v>-2.9920686335023216E-5</v>
      </c>
      <c r="Z53">
        <f>(Z11-'A Matrix'!Z54)</f>
        <v>-6.2948424927621797E-5</v>
      </c>
      <c r="AA53">
        <f>(AA11-'A Matrix'!AA54)</f>
        <v>-1.534007482480436E-3</v>
      </c>
      <c r="AB53">
        <f>(AB11-'A Matrix'!AB54)</f>
        <v>-5.6960332987870347E-4</v>
      </c>
      <c r="AC53">
        <f>(AC11-'A Matrix'!AC54)</f>
        <v>-3.0579653087532722E-3</v>
      </c>
      <c r="AD53">
        <f>(AD11-'A Matrix'!AD54)</f>
        <v>-5.6653503973391902E-4</v>
      </c>
      <c r="AE53">
        <f>(AE11-'A Matrix'!AE54)</f>
        <v>-8.6759747899303063E-5</v>
      </c>
      <c r="AF53">
        <f>(AF11-'A Matrix'!AF54)</f>
        <v>-4.7844943945826267E-5</v>
      </c>
      <c r="AG53">
        <f>(AG11-'A Matrix'!AG54)</f>
        <v>-6.6963336339516037E-7</v>
      </c>
      <c r="AH53">
        <f>(AH11-'A Matrix'!AH54)</f>
        <v>-2.4895258955708156E-5</v>
      </c>
      <c r="AI53">
        <f>(AI11-'A Matrix'!AI54)</f>
        <v>0</v>
      </c>
      <c r="AJ53">
        <f>(AJ11-'A Matrix'!AJ54)</f>
        <v>-2.4818871112103863E-5</v>
      </c>
      <c r="AK53">
        <f>(AK11-'A Matrix'!AK54)</f>
        <v>-5.0646485290793529E-5</v>
      </c>
      <c r="AL53">
        <f>(AL11-'A Matrix'!AL54)</f>
        <v>-6.5032012632400209E-5</v>
      </c>
      <c r="AM53">
        <f>(AM11-'A Matrix'!AM54)</f>
        <v>-6.5032059851278498E-5</v>
      </c>
    </row>
    <row r="54" spans="1:39" x14ac:dyDescent="0.25">
      <c r="A54" s="16">
        <v>20</v>
      </c>
      <c r="B54" s="17" t="s">
        <v>28</v>
      </c>
      <c r="C54" s="18" t="s">
        <v>65</v>
      </c>
      <c r="D54" s="19" t="s">
        <v>71</v>
      </c>
      <c r="E54">
        <f>(E12-'A Matrix'!E55)</f>
        <v>-1.374876149371562E-4</v>
      </c>
      <c r="F54">
        <f>(F12-'A Matrix'!F55)</f>
        <v>-3.1630085619540763E-3</v>
      </c>
      <c r="G54">
        <f>(G12-'A Matrix'!G55)</f>
        <v>-7.5384146095865889E-3</v>
      </c>
      <c r="H54">
        <f>(H12-'A Matrix'!H55)</f>
        <v>-4.559652442668748E-3</v>
      </c>
      <c r="I54">
        <f>(I12-'A Matrix'!I55)</f>
        <v>-2.2794371824832343E-3</v>
      </c>
      <c r="J54">
        <f>(J12-'A Matrix'!J55)</f>
        <v>0.97435690117272766</v>
      </c>
      <c r="K54">
        <f>(K12-'A Matrix'!K55)</f>
        <v>-2.2486129635848957E-2</v>
      </c>
      <c r="L54">
        <f>(L12-'A Matrix'!L55)</f>
        <v>-9.6533260643874087E-4</v>
      </c>
      <c r="M54">
        <f>(M12-'A Matrix'!M55)</f>
        <v>-8.7293536878918152E-3</v>
      </c>
      <c r="N54">
        <f>(N12-'A Matrix'!N55)</f>
        <v>-5.7459185289234832E-3</v>
      </c>
      <c r="O54">
        <f>(O12-'A Matrix'!O55)</f>
        <v>-9.8785061605299405E-3</v>
      </c>
      <c r="P54">
        <f>(P12-'A Matrix'!P55)</f>
        <v>-1.6917909130294746E-3</v>
      </c>
      <c r="Q54">
        <f>(Q12-'A Matrix'!Q55)</f>
        <v>-7.2688621284251612E-3</v>
      </c>
      <c r="R54">
        <f>(R12-'A Matrix'!R55)</f>
        <v>-3.4422561060335343E-3</v>
      </c>
      <c r="S54">
        <f>(S12-'A Matrix'!S55)</f>
        <v>-3.1628116841258052E-3</v>
      </c>
      <c r="T54">
        <f>(T12-'A Matrix'!T55)</f>
        <v>-8.5915481274881252E-3</v>
      </c>
      <c r="U54">
        <f>(U12-'A Matrix'!U55)</f>
        <v>-3.5219376554702263E-4</v>
      </c>
      <c r="V54">
        <f>(V12-'A Matrix'!V55)</f>
        <v>-1.3585671568251188E-2</v>
      </c>
      <c r="W54">
        <f>(W12-'A Matrix'!W55)</f>
        <v>-2.127290515927066E-4</v>
      </c>
      <c r="X54">
        <f>(X12-'A Matrix'!X55)</f>
        <v>-2.1272928041514566E-4</v>
      </c>
      <c r="Y54">
        <f>(Y12-'A Matrix'!Y55)</f>
        <v>-2.1272952510772818E-4</v>
      </c>
      <c r="Z54">
        <f>(Z12-'A Matrix'!Z55)</f>
        <v>-2.4610566520844019E-4</v>
      </c>
      <c r="AA54">
        <f>(AA12-'A Matrix'!AA55)</f>
        <v>-8.9648965242756194E-4</v>
      </c>
      <c r="AB54">
        <f>(AB12-'A Matrix'!AB55)</f>
        <v>-3.8428401446481583E-4</v>
      </c>
      <c r="AC54">
        <f>(AC12-'A Matrix'!AC55)</f>
        <v>-2.1880493724843069E-3</v>
      </c>
      <c r="AD54">
        <f>(AD12-'A Matrix'!AD55)</f>
        <v>-2.017198655188868E-3</v>
      </c>
      <c r="AE54">
        <f>(AE12-'A Matrix'!AE55)</f>
        <v>-2.3582954932845101E-4</v>
      </c>
      <c r="AF54">
        <f>(AF12-'A Matrix'!AF55)</f>
        <v>-9.9818731453479666E-5</v>
      </c>
      <c r="AG54">
        <f>(AG12-'A Matrix'!AG55)</f>
        <v>-3.2277555646486485E-6</v>
      </c>
      <c r="AH54">
        <f>(AH12-'A Matrix'!AH55)</f>
        <v>-1.4339786147951673E-4</v>
      </c>
      <c r="AI54">
        <f>(AI12-'A Matrix'!AI55)</f>
        <v>0</v>
      </c>
      <c r="AJ54">
        <f>(AJ12-'A Matrix'!AJ55)</f>
        <v>-8.4383326588708058E-5</v>
      </c>
      <c r="AK54">
        <f>(AK12-'A Matrix'!AK55)</f>
        <v>-2.4225710912301066E-4</v>
      </c>
      <c r="AL54">
        <f>(AL12-'A Matrix'!AL55)</f>
        <v>-4.7404369186684545E-4</v>
      </c>
      <c r="AM54">
        <f>(AM12-'A Matrix'!AM55)</f>
        <v>-4.7403398072692584E-4</v>
      </c>
    </row>
    <row r="55" spans="1:39" x14ac:dyDescent="0.25">
      <c r="A55" s="16" t="s">
        <v>7</v>
      </c>
      <c r="B55" s="17" t="s">
        <v>29</v>
      </c>
      <c r="C55" s="18" t="s">
        <v>65</v>
      </c>
      <c r="D55" s="19" t="s">
        <v>72</v>
      </c>
      <c r="E55">
        <f>(E13-'A Matrix'!E56)</f>
        <v>-1.5917088727534804E-4</v>
      </c>
      <c r="F55">
        <f>(F13-'A Matrix'!F56)</f>
        <v>-6.7483576609304256E-4</v>
      </c>
      <c r="G55">
        <f>(G13-'A Matrix'!G56)</f>
        <v>-1.3039357132113681E-2</v>
      </c>
      <c r="H55">
        <f>(H13-'A Matrix'!H56)</f>
        <v>-5.5046439900542704E-3</v>
      </c>
      <c r="I55">
        <f>(I13-'A Matrix'!I56)</f>
        <v>-1.8981845792847073E-3</v>
      </c>
      <c r="J55">
        <f>(J13-'A Matrix'!J56)</f>
        <v>-2.1282678438065319E-2</v>
      </c>
      <c r="K55">
        <f>(K13-'A Matrix'!K56)</f>
        <v>0.73968943937854847</v>
      </c>
      <c r="L55">
        <f>(L13-'A Matrix'!L56)</f>
        <v>-8.0707024943625215E-4</v>
      </c>
      <c r="M55">
        <f>(M13-'A Matrix'!M56)</f>
        <v>-6.9428843125353794E-3</v>
      </c>
      <c r="N55">
        <f>(N13-'A Matrix'!N56)</f>
        <v>-6.8320328272995024E-3</v>
      </c>
      <c r="O55">
        <f>(O13-'A Matrix'!O56)</f>
        <v>-9.4170605858351214E-3</v>
      </c>
      <c r="P55">
        <f>(P13-'A Matrix'!P56)</f>
        <v>-1.637849518172702E-3</v>
      </c>
      <c r="Q55">
        <f>(Q13-'A Matrix'!Q56)</f>
        <v>-3.4304718764868376E-3</v>
      </c>
      <c r="R55">
        <f>(R13-'A Matrix'!R56)</f>
        <v>-4.0762860098155834E-3</v>
      </c>
      <c r="S55">
        <f>(S13-'A Matrix'!S56)</f>
        <v>-1.6405886828952223E-3</v>
      </c>
      <c r="T55">
        <f>(T13-'A Matrix'!T56)</f>
        <v>-5.0350274207181973E-3</v>
      </c>
      <c r="U55">
        <f>(U13-'A Matrix'!U56)</f>
        <v>-3.7544078719357215E-3</v>
      </c>
      <c r="V55">
        <f>(V13-'A Matrix'!V56)</f>
        <v>-1.2740859733693214E-3</v>
      </c>
      <c r="W55">
        <f>(W13-'A Matrix'!W56)</f>
        <v>-7.0517076859252219E-3</v>
      </c>
      <c r="X55">
        <f>(X13-'A Matrix'!X56)</f>
        <v>-7.0517065486354665E-3</v>
      </c>
      <c r="Y55">
        <f>(Y13-'A Matrix'!Y56)</f>
        <v>-7.0517062309912986E-3</v>
      </c>
      <c r="Z55">
        <f>(Z13-'A Matrix'!Z56)</f>
        <v>-1.6081321380363204E-3</v>
      </c>
      <c r="AA55">
        <f>(AA13-'A Matrix'!AA56)</f>
        <v>-6.0242511687365356E-3</v>
      </c>
      <c r="AB55">
        <f>(AB13-'A Matrix'!AB56)</f>
        <v>-1.1321380692562162E-3</v>
      </c>
      <c r="AC55">
        <f>(AC13-'A Matrix'!AC56)</f>
        <v>-2.6812550472625598E-3</v>
      </c>
      <c r="AD55">
        <f>(AD13-'A Matrix'!AD56)</f>
        <v>-5.6117084569641387E-2</v>
      </c>
      <c r="AE55">
        <f>(AE13-'A Matrix'!AE56)</f>
        <v>-8.209659792832804E-3</v>
      </c>
      <c r="AF55">
        <f>(AF13-'A Matrix'!AF56)</f>
        <v>-1.4537601487668736E-2</v>
      </c>
      <c r="AG55">
        <f>(AG13-'A Matrix'!AG56)</f>
        <v>-6.0252105704774278E-5</v>
      </c>
      <c r="AH55">
        <f>(AH13-'A Matrix'!AH56)</f>
        <v>-2.6881593707605762E-3</v>
      </c>
      <c r="AI55">
        <f>(AI13-'A Matrix'!AI56)</f>
        <v>0</v>
      </c>
      <c r="AJ55">
        <f>(AJ13-'A Matrix'!AJ56)</f>
        <v>-1.4934841958477395E-3</v>
      </c>
      <c r="AK55">
        <f>(AK13-'A Matrix'!AK56)</f>
        <v>-5.5171915862756863E-3</v>
      </c>
      <c r="AL55">
        <f>(AL13-'A Matrix'!AL56)</f>
        <v>-1.1681308762861618E-3</v>
      </c>
      <c r="AM55">
        <f>(AM13-'A Matrix'!AM56)</f>
        <v>-1.1681350645850589E-3</v>
      </c>
    </row>
    <row r="56" spans="1:39" x14ac:dyDescent="0.25">
      <c r="A56" s="16">
        <v>23</v>
      </c>
      <c r="B56" s="17" t="s">
        <v>30</v>
      </c>
      <c r="C56" s="18" t="s">
        <v>65</v>
      </c>
      <c r="D56" s="19" t="s">
        <v>73</v>
      </c>
      <c r="E56">
        <f>(E14-'A Matrix'!E57)</f>
        <v>-1.2049743175351469E-2</v>
      </c>
      <c r="F56">
        <f>(F14-'A Matrix'!F57)</f>
        <v>-1.4567807791781032E-2</v>
      </c>
      <c r="G56">
        <f>(G14-'A Matrix'!G57)</f>
        <v>-1.2968933778046469E-2</v>
      </c>
      <c r="H56">
        <f>(H14-'A Matrix'!H57)</f>
        <v>-1.5559716024423577E-2</v>
      </c>
      <c r="I56">
        <f>(I14-'A Matrix'!I57)</f>
        <v>-8.8857798396977418E-3</v>
      </c>
      <c r="J56">
        <f>(J14-'A Matrix'!J57)</f>
        <v>-7.8039584682118761E-3</v>
      </c>
      <c r="K56">
        <f>(K14-'A Matrix'!K57)</f>
        <v>-1.8971833480439348E-2</v>
      </c>
      <c r="L56">
        <f>(L14-'A Matrix'!L57)</f>
        <v>0.94654560222965045</v>
      </c>
      <c r="M56">
        <f>(M14-'A Matrix'!M57)</f>
        <v>-5.2896968753885949E-2</v>
      </c>
      <c r="N56">
        <f>(N14-'A Matrix'!N57)</f>
        <v>-2.1014165034966618E-2</v>
      </c>
      <c r="O56">
        <f>(O14-'A Matrix'!O57)</f>
        <v>-6.9167753762531731E-2</v>
      </c>
      <c r="P56">
        <f>(P14-'A Matrix'!P57)</f>
        <v>-2.6684704895073887E-2</v>
      </c>
      <c r="Q56">
        <f>(Q14-'A Matrix'!Q57)</f>
        <v>-9.1819891522507829E-3</v>
      </c>
      <c r="R56">
        <f>(R14-'A Matrix'!R57)</f>
        <v>-6.1822625138382107E-3</v>
      </c>
      <c r="S56">
        <f>(S14-'A Matrix'!S57)</f>
        <v>-7.2487220985102277E-3</v>
      </c>
      <c r="T56">
        <f>(T14-'A Matrix'!T57)</f>
        <v>-4.2474007527077955E-3</v>
      </c>
      <c r="U56">
        <f>(U14-'A Matrix'!U57)</f>
        <v>-9.2920634618772383E-2</v>
      </c>
      <c r="V56">
        <f>(V14-'A Matrix'!V57)</f>
        <v>-3.4422084247311198E-2</v>
      </c>
      <c r="W56">
        <f>(W14-'A Matrix'!W57)</f>
        <v>-6.3872305949948917E-3</v>
      </c>
      <c r="X56">
        <f>(X14-'A Matrix'!X57)</f>
        <v>-6.3872319985223717E-3</v>
      </c>
      <c r="Y56">
        <f>(Y14-'A Matrix'!Y57)</f>
        <v>-6.3872318901732617E-3</v>
      </c>
      <c r="Z56">
        <f>(Z14-'A Matrix'!Z57)</f>
        <v>-1.0154063102837211E-2</v>
      </c>
      <c r="AA56">
        <f>(AA14-'A Matrix'!AA57)</f>
        <v>-0.21314413104641589</v>
      </c>
      <c r="AB56">
        <f>(AB14-'A Matrix'!AB57)</f>
        <v>-3.2749156655326767E-2</v>
      </c>
      <c r="AC56">
        <f>(AC14-'A Matrix'!AC57)</f>
        <v>-8.1639291896425339E-2</v>
      </c>
      <c r="AD56">
        <f>(AD14-'A Matrix'!AD57)</f>
        <v>-1.8127274753699019E-2</v>
      </c>
      <c r="AE56">
        <f>(AE14-'A Matrix'!AE57)</f>
        <v>-1.1269750700556729E-2</v>
      </c>
      <c r="AF56">
        <f>(AF14-'A Matrix'!AF57)</f>
        <v>-8.6964789682739581E-3</v>
      </c>
      <c r="AG56">
        <f>(AG14-'A Matrix'!AG57)</f>
        <v>-6.4896332509999434E-6</v>
      </c>
      <c r="AH56">
        <f>(AH14-'A Matrix'!AH57)</f>
        <v>-1.8391757188156746E-4</v>
      </c>
      <c r="AI56">
        <f>(AI14-'A Matrix'!AI57)</f>
        <v>0</v>
      </c>
      <c r="AJ56">
        <f>(AJ14-'A Matrix'!AJ57)</f>
        <v>-3.721787873948979E-3</v>
      </c>
      <c r="AK56">
        <f>(AK14-'A Matrix'!AK57)</f>
        <v>-7.5299645180055014E-3</v>
      </c>
      <c r="AL56">
        <f>(AL14-'A Matrix'!AL57)</f>
        <v>-5.5472957792952575E-4</v>
      </c>
      <c r="AM56">
        <f>(AM14-'A Matrix'!AM57)</f>
        <v>-5.5473473693545795E-4</v>
      </c>
    </row>
    <row r="57" spans="1:39" x14ac:dyDescent="0.25">
      <c r="A57" s="16">
        <v>24</v>
      </c>
      <c r="B57" s="17" t="s">
        <v>31</v>
      </c>
      <c r="C57" s="18" t="s">
        <v>65</v>
      </c>
      <c r="D57" s="19" t="s">
        <v>74</v>
      </c>
      <c r="E57">
        <f>(E15-'A Matrix'!E58)</f>
        <v>-2.3790814598388152E-2</v>
      </c>
      <c r="F57">
        <f>(F15-'A Matrix'!F58)</f>
        <v>-2.659646080506833E-2</v>
      </c>
      <c r="G57">
        <f>(G15-'A Matrix'!G58)</f>
        <v>-1.9799912799626895E-2</v>
      </c>
      <c r="H57">
        <f>(H15-'A Matrix'!H58)</f>
        <v>-5.273529235326458E-2</v>
      </c>
      <c r="I57">
        <f>(I15-'A Matrix'!I58)</f>
        <v>-3.1085090519944091E-2</v>
      </c>
      <c r="J57">
        <f>(J15-'A Matrix'!J58)</f>
        <v>-2.6507294454927607E-2</v>
      </c>
      <c r="K57">
        <f>(K15-'A Matrix'!K58)</f>
        <v>-6.3202912062370095E-2</v>
      </c>
      <c r="L57">
        <f>(L15-'A Matrix'!L58)</f>
        <v>-2.171525048380173E-2</v>
      </c>
      <c r="M57">
        <f>(M15-'A Matrix'!M58)</f>
        <v>0.71296856354642091</v>
      </c>
      <c r="N57">
        <f>(N15-'A Matrix'!N58)</f>
        <v>-0.268844332431116</v>
      </c>
      <c r="O57">
        <f>(O15-'A Matrix'!O58)</f>
        <v>-1.9920018207748309E-2</v>
      </c>
      <c r="P57">
        <f>(P15-'A Matrix'!P58)</f>
        <v>-1.3064995779101335E-2</v>
      </c>
      <c r="Q57">
        <f>(Q15-'A Matrix'!Q58)</f>
        <v>-1.0674860707836699E-2</v>
      </c>
      <c r="R57">
        <f>(R15-'A Matrix'!R58)</f>
        <v>-2.5247445268026004E-2</v>
      </c>
      <c r="S57">
        <f>(S15-'A Matrix'!S58)</f>
        <v>-1.8508369763637327E-2</v>
      </c>
      <c r="T57">
        <f>(T15-'A Matrix'!T58)</f>
        <v>-2.6070843973239437E-2</v>
      </c>
      <c r="U57">
        <f>(U15-'A Matrix'!U58)</f>
        <v>-4.0398844999883152E-3</v>
      </c>
      <c r="V57">
        <f>(V15-'A Matrix'!V58)</f>
        <v>-1.1578243296364067E-2</v>
      </c>
      <c r="W57">
        <f>(W15-'A Matrix'!W58)</f>
        <v>-2.1701112141037245E-4</v>
      </c>
      <c r="X57">
        <f>(X15-'A Matrix'!X58)</f>
        <v>-2.1701298996755925E-4</v>
      </c>
      <c r="Y57">
        <f>(Y15-'A Matrix'!Y58)</f>
        <v>-2.1701299519735482E-4</v>
      </c>
      <c r="Z57">
        <f>(Z15-'A Matrix'!Z58)</f>
        <v>-2.366442972801466E-3</v>
      </c>
      <c r="AA57">
        <f>(AA15-'A Matrix'!AA58)</f>
        <v>-4.7428152214396037E-3</v>
      </c>
      <c r="AB57">
        <f>(AB15-'A Matrix'!AB58)</f>
        <v>-9.5861618501941609E-2</v>
      </c>
      <c r="AC57">
        <f>(AC15-'A Matrix'!AC58)</f>
        <v>-3.838364274517439E-2</v>
      </c>
      <c r="AD57">
        <f>(AD15-'A Matrix'!AD58)</f>
        <v>-6.5049595375752554E-3</v>
      </c>
      <c r="AE57">
        <f>(AE15-'A Matrix'!AE58)</f>
        <v>-6.609929867135506E-4</v>
      </c>
      <c r="AF57">
        <f>(AF15-'A Matrix'!AF58)</f>
        <v>-2.8178711107216788E-4</v>
      </c>
      <c r="AG57">
        <f>(AG15-'A Matrix'!AG58)</f>
        <v>-4.1984332327568923E-5</v>
      </c>
      <c r="AH57">
        <f>(AH15-'A Matrix'!AH58)</f>
        <v>-1.1200950361617311E-3</v>
      </c>
      <c r="AI57">
        <f>(AI15-'A Matrix'!AI58)</f>
        <v>0</v>
      </c>
      <c r="AJ57">
        <f>(AJ15-'A Matrix'!AJ58)</f>
        <v>-1.3506454815981341E-3</v>
      </c>
      <c r="AK57">
        <f>(AK15-'A Matrix'!AK58)</f>
        <v>-0.14265525709042126</v>
      </c>
      <c r="AL57">
        <f>(AL15-'A Matrix'!AL58)</f>
        <v>-3.3778673307207447E-3</v>
      </c>
      <c r="AM57">
        <f>(AM15-'A Matrix'!AM58)</f>
        <v>-3.3778700439590307E-3</v>
      </c>
    </row>
    <row r="58" spans="1:39" x14ac:dyDescent="0.25">
      <c r="A58" s="16">
        <v>25</v>
      </c>
      <c r="B58" s="17" t="s">
        <v>32</v>
      </c>
      <c r="C58" s="18" t="s">
        <v>65</v>
      </c>
      <c r="D58" s="19" t="s">
        <v>75</v>
      </c>
      <c r="E58">
        <f>(E16-'A Matrix'!E59)</f>
        <v>-4.3080867124875013E-4</v>
      </c>
      <c r="F58">
        <f>(F16-'A Matrix'!F59)</f>
        <v>-1.9987720768076377E-3</v>
      </c>
      <c r="G58">
        <f>(G16-'A Matrix'!G59)</f>
        <v>-1.1629343584919906E-2</v>
      </c>
      <c r="H58">
        <f>(H16-'A Matrix'!H59)</f>
        <v>-1.1587481723152149E-2</v>
      </c>
      <c r="I58">
        <f>(I16-'A Matrix'!I59)</f>
        <v>-8.5951782486204196E-3</v>
      </c>
      <c r="J58">
        <f>(J16-'A Matrix'!J59)</f>
        <v>-1.2346126592220279E-2</v>
      </c>
      <c r="K58">
        <f>(K16-'A Matrix'!K59)</f>
        <v>-1.5340224198666192E-2</v>
      </c>
      <c r="L58">
        <f>(L16-'A Matrix'!L59)</f>
        <v>-1.7661432849527313E-3</v>
      </c>
      <c r="M58">
        <f>(M16-'A Matrix'!M59)</f>
        <v>-1.7049616359478357E-2</v>
      </c>
      <c r="N58">
        <f>(N16-'A Matrix'!N59)</f>
        <v>0.87063061737955127</v>
      </c>
      <c r="O58">
        <f>(O16-'A Matrix'!O59)</f>
        <v>-2.1725197294124646E-2</v>
      </c>
      <c r="P58">
        <f>(P16-'A Matrix'!P59)</f>
        <v>-4.3357392097523135E-3</v>
      </c>
      <c r="Q58">
        <f>(Q16-'A Matrix'!Q59)</f>
        <v>-1.0580373883697361E-2</v>
      </c>
      <c r="R58">
        <f>(R16-'A Matrix'!R59)</f>
        <v>-1.6584754836333461E-2</v>
      </c>
      <c r="S58">
        <f>(S16-'A Matrix'!S59)</f>
        <v>-1.8795698938197422E-2</v>
      </c>
      <c r="T58">
        <f>(T16-'A Matrix'!T59)</f>
        <v>-2.3583732535658996E-2</v>
      </c>
      <c r="U58">
        <f>(U16-'A Matrix'!U59)</f>
        <v>-7.6214943735023399E-4</v>
      </c>
      <c r="V58">
        <f>(V16-'A Matrix'!V59)</f>
        <v>-8.2277792100299188E-4</v>
      </c>
      <c r="W58">
        <f>(W16-'A Matrix'!W59)</f>
        <v>-6.0357178106338054E-4</v>
      </c>
      <c r="X58">
        <f>(X16-'A Matrix'!X59)</f>
        <v>-6.0357395895764489E-4</v>
      </c>
      <c r="Y58">
        <f>(Y16-'A Matrix'!Y59)</f>
        <v>-6.0357403914755711E-4</v>
      </c>
      <c r="Z58">
        <f>(Z16-'A Matrix'!Z59)</f>
        <v>-3.0988253264832262E-4</v>
      </c>
      <c r="AA58">
        <f>(AA16-'A Matrix'!AA59)</f>
        <v>-3.0149665678754316E-2</v>
      </c>
      <c r="AB58">
        <f>(AB16-'A Matrix'!AB59)</f>
        <v>-1.2925989879242566E-2</v>
      </c>
      <c r="AC58">
        <f>(AC16-'A Matrix'!AC59)</f>
        <v>-6.462579097435571E-2</v>
      </c>
      <c r="AD58">
        <f>(AD16-'A Matrix'!AD59)</f>
        <v>-1.243022631950602E-2</v>
      </c>
      <c r="AE58">
        <f>(AE16-'A Matrix'!AE59)</f>
        <v>-1.3812773418907989E-3</v>
      </c>
      <c r="AF58">
        <f>(AF16-'A Matrix'!AF59)</f>
        <v>-1.0262281191411446E-3</v>
      </c>
      <c r="AG58">
        <f>(AG16-'A Matrix'!AG59)</f>
        <v>-5.2938828591342259E-6</v>
      </c>
      <c r="AH58">
        <f>(AH16-'A Matrix'!AH59)</f>
        <v>-2.7279544425669539E-4</v>
      </c>
      <c r="AI58">
        <f>(AI16-'A Matrix'!AI59)</f>
        <v>0</v>
      </c>
      <c r="AJ58">
        <f>(AJ16-'A Matrix'!AJ59)</f>
        <v>-2.5683299400784269E-4</v>
      </c>
      <c r="AK58">
        <f>(AK16-'A Matrix'!AK59)</f>
        <v>-2.1266697650619885E-3</v>
      </c>
      <c r="AL58">
        <f>(AL16-'A Matrix'!AL59)</f>
        <v>-8.2292388991950119E-4</v>
      </c>
      <c r="AM58">
        <f>(AM16-'A Matrix'!AM59)</f>
        <v>-8.2291700529950502E-4</v>
      </c>
    </row>
    <row r="59" spans="1:39" x14ac:dyDescent="0.25">
      <c r="A59" s="16">
        <v>26</v>
      </c>
      <c r="B59" s="17" t="s">
        <v>33</v>
      </c>
      <c r="C59" s="18" t="s">
        <v>65</v>
      </c>
      <c r="D59" s="19" t="s">
        <v>76</v>
      </c>
      <c r="E59">
        <f>(E17-'A Matrix'!E60)</f>
        <v>-2.0847351896217991E-4</v>
      </c>
      <c r="F59">
        <f>(F17-'A Matrix'!F60)</f>
        <v>-4.6618560196301298E-3</v>
      </c>
      <c r="G59">
        <f>(G17-'A Matrix'!G60)</f>
        <v>-4.961486497332999E-4</v>
      </c>
      <c r="H59">
        <f>(H17-'A Matrix'!H60)</f>
        <v>-8.5361596864937485E-4</v>
      </c>
      <c r="I59">
        <f>(I17-'A Matrix'!I60)</f>
        <v>-1.6127750346216813E-3</v>
      </c>
      <c r="J59">
        <f>(J17-'A Matrix'!J60)</f>
        <v>-6.6932305829926417E-4</v>
      </c>
      <c r="K59">
        <f>(K17-'A Matrix'!K60)</f>
        <v>-2.0043735248248895E-3</v>
      </c>
      <c r="L59">
        <f>(L17-'A Matrix'!L60)</f>
        <v>-6.8447960184715262E-4</v>
      </c>
      <c r="M59">
        <f>(M17-'A Matrix'!M60)</f>
        <v>-2.9984620128023593E-3</v>
      </c>
      <c r="N59">
        <f>(N17-'A Matrix'!N60)</f>
        <v>-2.4920477672804274E-3</v>
      </c>
      <c r="O59">
        <f>(O17-'A Matrix'!O60)</f>
        <v>0.90990273231571706</v>
      </c>
      <c r="P59">
        <f>(P17-'A Matrix'!P60)</f>
        <v>-3.9508253734544174E-3</v>
      </c>
      <c r="Q59">
        <f>(Q17-'A Matrix'!Q60)</f>
        <v>-6.9403659564860193E-3</v>
      </c>
      <c r="R59">
        <f>(R17-'A Matrix'!R60)</f>
        <v>-6.8243350344619385E-3</v>
      </c>
      <c r="S59">
        <f>(S17-'A Matrix'!S60)</f>
        <v>-2.8013202197191525E-3</v>
      </c>
      <c r="T59">
        <f>(T17-'A Matrix'!T60)</f>
        <v>-6.0775410328636342E-3</v>
      </c>
      <c r="U59">
        <f>(U17-'A Matrix'!U60)</f>
        <v>-6.7626840221092271E-4</v>
      </c>
      <c r="V59">
        <f>(V17-'A Matrix'!V60)</f>
        <v>-0.10451967840561056</v>
      </c>
      <c r="W59">
        <f>(W17-'A Matrix'!W60)</f>
        <v>-4.7725542328195022E-5</v>
      </c>
      <c r="X59">
        <f>(X17-'A Matrix'!X60)</f>
        <v>-4.772691138666294E-5</v>
      </c>
      <c r="Y59">
        <f>(Y17-'A Matrix'!Y60)</f>
        <v>-4.7726966498451892E-5</v>
      </c>
      <c r="Z59">
        <f>(Z17-'A Matrix'!Z60)</f>
        <v>-9.4960660461767871E-4</v>
      </c>
      <c r="AA59">
        <f>(AA17-'A Matrix'!AA60)</f>
        <v>-2.0495041760728674E-3</v>
      </c>
      <c r="AB59">
        <f>(AB17-'A Matrix'!AB60)</f>
        <v>-1.9519875666138907E-3</v>
      </c>
      <c r="AC59">
        <f>(AC17-'A Matrix'!AC60)</f>
        <v>-1.1165869081025297E-3</v>
      </c>
      <c r="AD59">
        <f>(AD17-'A Matrix'!AD60)</f>
        <v>-2.260433675477872E-4</v>
      </c>
      <c r="AE59">
        <f>(AE17-'A Matrix'!AE60)</f>
        <v>-1.7773310630140481E-4</v>
      </c>
      <c r="AF59">
        <f>(AF17-'A Matrix'!AF60)</f>
        <v>-1.4890586592104584E-4</v>
      </c>
      <c r="AG59">
        <f>(AG17-'A Matrix'!AG60)</f>
        <v>-8.8709757731047369E-6</v>
      </c>
      <c r="AH59">
        <f>(AH17-'A Matrix'!AH60)</f>
        <v>-2.9039564514556814E-4</v>
      </c>
      <c r="AI59">
        <f>(AI17-'A Matrix'!AI60)</f>
        <v>0</v>
      </c>
      <c r="AJ59">
        <f>(AJ17-'A Matrix'!AJ60)</f>
        <v>-7.7518135597849395E-5</v>
      </c>
      <c r="AK59">
        <f>(AK17-'A Matrix'!AK60)</f>
        <v>-9.4416267313886921E-4</v>
      </c>
      <c r="AL59">
        <f>(AL17-'A Matrix'!AL60)</f>
        <v>-4.4094440805895969E-4</v>
      </c>
      <c r="AM59">
        <f>(AM17-'A Matrix'!AM60)</f>
        <v>-4.4094524524788292E-4</v>
      </c>
    </row>
    <row r="60" spans="1:39" x14ac:dyDescent="0.25">
      <c r="A60" s="16" t="s">
        <v>8</v>
      </c>
      <c r="B60" s="17" t="s">
        <v>34</v>
      </c>
      <c r="C60" s="18" t="s">
        <v>65</v>
      </c>
      <c r="D60" s="19" t="s">
        <v>77</v>
      </c>
      <c r="E60">
        <f>(E18-'A Matrix'!E61)</f>
        <v>-7.2877255275613994E-4</v>
      </c>
      <c r="F60">
        <f>(F18-'A Matrix'!F61)</f>
        <v>-1.784820812304411E-2</v>
      </c>
      <c r="G60">
        <f>(G18-'A Matrix'!G61)</f>
        <v>-2.7351401157779732E-3</v>
      </c>
      <c r="H60">
        <f>(H18-'A Matrix'!H61)</f>
        <v>-6.9069751749600084E-3</v>
      </c>
      <c r="I60">
        <f>(I18-'A Matrix'!I61)</f>
        <v>-4.2861486556919791E-3</v>
      </c>
      <c r="J60">
        <f>(J18-'A Matrix'!J61)</f>
        <v>-8.1405518854272621E-3</v>
      </c>
      <c r="K60">
        <f>(K18-'A Matrix'!K61)</f>
        <v>-8.350539401200981E-3</v>
      </c>
      <c r="L60">
        <f>(L18-'A Matrix'!L61)</f>
        <v>-2.0882761065171168E-3</v>
      </c>
      <c r="M60">
        <f>(M18-'A Matrix'!M61)</f>
        <v>-7.8562220402585252E-3</v>
      </c>
      <c r="N60">
        <f>(N18-'A Matrix'!N61)</f>
        <v>-1.8092744704828467E-2</v>
      </c>
      <c r="O60">
        <f>(O18-'A Matrix'!O61)</f>
        <v>-1.7783403165019127E-2</v>
      </c>
      <c r="P60">
        <f>(P18-'A Matrix'!P61)</f>
        <v>0.65520221128651757</v>
      </c>
      <c r="Q60">
        <f>(Q18-'A Matrix'!Q61)</f>
        <v>-0.26182660639849087</v>
      </c>
      <c r="R60">
        <f>(R18-'A Matrix'!R61)</f>
        <v>-0.1863665638595077</v>
      </c>
      <c r="S60">
        <f>(S18-'A Matrix'!S61)</f>
        <v>-0.16015320529269214</v>
      </c>
      <c r="T60">
        <f>(T18-'A Matrix'!T61)</f>
        <v>-3.5110946201474431E-2</v>
      </c>
      <c r="U60">
        <f>(U18-'A Matrix'!U61)</f>
        <v>-6.5909136994583336E-3</v>
      </c>
      <c r="V60">
        <f>(V18-'A Matrix'!V61)</f>
        <v>-0.14754494198409021</v>
      </c>
      <c r="W60">
        <f>(W18-'A Matrix'!W61)</f>
        <v>-9.077413316129875E-4</v>
      </c>
      <c r="X60">
        <f>(X18-'A Matrix'!X61)</f>
        <v>-9.0774316022208476E-4</v>
      </c>
      <c r="Y60">
        <f>(Y18-'A Matrix'!Y61)</f>
        <v>-9.0774303615066387E-4</v>
      </c>
      <c r="Z60">
        <f>(Z18-'A Matrix'!Z61)</f>
        <v>-1.1412579724044049E-3</v>
      </c>
      <c r="AA60">
        <f>(AA18-'A Matrix'!AA61)</f>
        <v>-8.1434557434522502E-3</v>
      </c>
      <c r="AB60">
        <f>(AB18-'A Matrix'!AB61)</f>
        <v>-3.5231244647550481E-3</v>
      </c>
      <c r="AC60">
        <f>(AC18-'A Matrix'!AC61)</f>
        <v>-5.1709426407889874E-3</v>
      </c>
      <c r="AD60">
        <f>(AD18-'A Matrix'!AD61)</f>
        <v>-1.8192154254312821E-3</v>
      </c>
      <c r="AE60">
        <f>(AE18-'A Matrix'!AE61)</f>
        <v>-3.4967212108659414E-3</v>
      </c>
      <c r="AF60">
        <f>(AF18-'A Matrix'!AF61)</f>
        <v>-1.0785573528807929E-3</v>
      </c>
      <c r="AG60">
        <f>(AG18-'A Matrix'!AG61)</f>
        <v>-8.1743035035355876E-5</v>
      </c>
      <c r="AH60">
        <f>(AH18-'A Matrix'!AH61)</f>
        <v>-1.6552847995196882E-3</v>
      </c>
      <c r="AI60">
        <f>(AI18-'A Matrix'!AI61)</f>
        <v>0</v>
      </c>
      <c r="AJ60">
        <f>(AJ18-'A Matrix'!AJ61)</f>
        <v>-1.0215323984888508E-3</v>
      </c>
      <c r="AK60">
        <f>(AK18-'A Matrix'!AK61)</f>
        <v>-2.2648901529394735E-3</v>
      </c>
      <c r="AL60">
        <f>(AL18-'A Matrix'!AL61)</f>
        <v>-2.0334638700278645E-3</v>
      </c>
      <c r="AM60">
        <f>(AM18-'A Matrix'!AM61)</f>
        <v>-2.033453486893903E-3</v>
      </c>
    </row>
    <row r="61" spans="1:39" x14ac:dyDescent="0.25">
      <c r="A61" s="16">
        <v>29</v>
      </c>
      <c r="B61" s="17" t="s">
        <v>35</v>
      </c>
      <c r="C61" s="18" t="s">
        <v>65</v>
      </c>
      <c r="D61" s="19" t="s">
        <v>78</v>
      </c>
      <c r="E61">
        <f>(E19-'A Matrix'!E62)</f>
        <v>-1.5665979318907014E-3</v>
      </c>
      <c r="F61">
        <f>(F19-'A Matrix'!F62)</f>
        <v>-2.3406120960881023E-2</v>
      </c>
      <c r="G61">
        <f>(G19-'A Matrix'!G62)</f>
        <v>-6.4582182528341216E-3</v>
      </c>
      <c r="H61">
        <f>(H19-'A Matrix'!H62)</f>
        <v>-1.6768510596229348E-2</v>
      </c>
      <c r="I61">
        <f>(I19-'A Matrix'!I62)</f>
        <v>-5.7613153162311016E-3</v>
      </c>
      <c r="J61">
        <f>(J19-'A Matrix'!J62)</f>
        <v>-2.1943967722878976E-3</v>
      </c>
      <c r="K61">
        <f>(K19-'A Matrix'!K62)</f>
        <v>-3.2782709903875547E-3</v>
      </c>
      <c r="L61">
        <f>(L19-'A Matrix'!L62)</f>
        <v>-2.2284546762700963E-3</v>
      </c>
      <c r="M61">
        <f>(M19-'A Matrix'!M62)</f>
        <v>-6.3403213218044107E-3</v>
      </c>
      <c r="N61">
        <f>(N19-'A Matrix'!N62)</f>
        <v>-6.6669644553247016E-3</v>
      </c>
      <c r="O61">
        <f>(O19-'A Matrix'!O62)</f>
        <v>-4.1573935209603058E-3</v>
      </c>
      <c r="P61">
        <f>(P19-'A Matrix'!P62)</f>
        <v>-1.0366741329539304E-2</v>
      </c>
      <c r="Q61">
        <f>(Q19-'A Matrix'!Q62)</f>
        <v>0.92654662571927027</v>
      </c>
      <c r="R61">
        <f>(R19-'A Matrix'!R62)</f>
        <v>-3.4517156836194531E-2</v>
      </c>
      <c r="S61">
        <f>(S19-'A Matrix'!S62)</f>
        <v>-4.9230543222763996E-2</v>
      </c>
      <c r="T61">
        <f>(T19-'A Matrix'!T62)</f>
        <v>-3.6978393246596873E-2</v>
      </c>
      <c r="U61">
        <f>(U19-'A Matrix'!U62)</f>
        <v>-1.4038130054708671E-2</v>
      </c>
      <c r="V61">
        <f>(V19-'A Matrix'!V62)</f>
        <v>-7.0183012798778867E-3</v>
      </c>
      <c r="W61">
        <f>(W19-'A Matrix'!W62)</f>
        <v>-7.4430213477655045E-4</v>
      </c>
      <c r="X61">
        <f>(X19-'A Matrix'!X62)</f>
        <v>-7.4429888324910646E-4</v>
      </c>
      <c r="Y61">
        <f>(Y19-'A Matrix'!Y62)</f>
        <v>-7.4429922051203032E-4</v>
      </c>
      <c r="Z61">
        <f>(Z19-'A Matrix'!Z62)</f>
        <v>-3.2970150320872169E-3</v>
      </c>
      <c r="AA61">
        <f>(AA19-'A Matrix'!AA62)</f>
        <v>-9.0023778138917567E-3</v>
      </c>
      <c r="AB61">
        <f>(AB19-'A Matrix'!AB62)</f>
        <v>-2.4386160058310819E-3</v>
      </c>
      <c r="AC61">
        <f>(AC19-'A Matrix'!AC62)</f>
        <v>-1.0174016706398645E-2</v>
      </c>
      <c r="AD61">
        <f>(AD19-'A Matrix'!AD62)</f>
        <v>-1.7564457650086867E-3</v>
      </c>
      <c r="AE61">
        <f>(AE19-'A Matrix'!AE62)</f>
        <v>-3.0700068928059426E-3</v>
      </c>
      <c r="AF61">
        <f>(AF19-'A Matrix'!AF62)</f>
        <v>-9.300464642082013E-4</v>
      </c>
      <c r="AG61">
        <f>(AG19-'A Matrix'!AG62)</f>
        <v>-3.6054271312138694E-5</v>
      </c>
      <c r="AH61">
        <f>(AH19-'A Matrix'!AH62)</f>
        <v>-1.5040248732275843E-3</v>
      </c>
      <c r="AI61">
        <f>(AI19-'A Matrix'!AI62)</f>
        <v>0</v>
      </c>
      <c r="AJ61">
        <f>(AJ19-'A Matrix'!AJ62)</f>
        <v>-1.0578477673513094E-3</v>
      </c>
      <c r="AK61">
        <f>(AK19-'A Matrix'!AK62)</f>
        <v>-2.5248711858248166E-3</v>
      </c>
      <c r="AL61">
        <f>(AL19-'A Matrix'!AL62)</f>
        <v>-4.0889425128930344E-3</v>
      </c>
      <c r="AM61">
        <f>(AM19-'A Matrix'!AM62)</f>
        <v>-4.0889511212075886E-3</v>
      </c>
    </row>
    <row r="62" spans="1:39" x14ac:dyDescent="0.25">
      <c r="A62" s="16" t="s">
        <v>9</v>
      </c>
      <c r="B62" s="17" t="s">
        <v>36</v>
      </c>
      <c r="C62" s="18" t="s">
        <v>65</v>
      </c>
      <c r="D62" s="19" t="s">
        <v>79</v>
      </c>
      <c r="E62">
        <f>(E20-'A Matrix'!E63)</f>
        <v>-2.998634153613319E-4</v>
      </c>
      <c r="F62">
        <f>(F20-'A Matrix'!F63)</f>
        <v>-1.8571453307086323E-3</v>
      </c>
      <c r="G62">
        <f>(G20-'A Matrix'!G63)</f>
        <v>-1.2426646606519182E-3</v>
      </c>
      <c r="H62">
        <f>(H20-'A Matrix'!H63)</f>
        <v>-5.3702105288307147E-3</v>
      </c>
      <c r="I62">
        <f>(I20-'A Matrix'!I63)</f>
        <v>-2.2070391325859839E-3</v>
      </c>
      <c r="J62">
        <f>(J20-'A Matrix'!J63)</f>
        <v>-1.0421647644401689E-3</v>
      </c>
      <c r="K62">
        <f>(K20-'A Matrix'!K63)</f>
        <v>-3.360881400843264E-3</v>
      </c>
      <c r="L62">
        <f>(L20-'A Matrix'!L63)</f>
        <v>-9.8330864528660997E-4</v>
      </c>
      <c r="M62">
        <f>(M20-'A Matrix'!M63)</f>
        <v>-3.1823757939225816E-3</v>
      </c>
      <c r="N62">
        <f>(N20-'A Matrix'!N63)</f>
        <v>-3.2225926098024219E-3</v>
      </c>
      <c r="O62">
        <f>(O20-'A Matrix'!O63)</f>
        <v>-2.1569536755653303E-3</v>
      </c>
      <c r="P62">
        <f>(P20-'A Matrix'!P63)</f>
        <v>-5.6977500672949722E-3</v>
      </c>
      <c r="Q62">
        <f>(Q20-'A Matrix'!Q63)</f>
        <v>-2.4399524626556566E-2</v>
      </c>
      <c r="R62">
        <f>(R20-'A Matrix'!R63)</f>
        <v>0.90594515308783563</v>
      </c>
      <c r="S62">
        <f>(S20-'A Matrix'!S63)</f>
        <v>-2.0989243668838951E-2</v>
      </c>
      <c r="T62">
        <f>(T20-'A Matrix'!T63)</f>
        <v>-6.1549433279100646E-2</v>
      </c>
      <c r="U62">
        <f>(U20-'A Matrix'!U63)</f>
        <v>-2.3602528719137785E-2</v>
      </c>
      <c r="V62">
        <f>(V20-'A Matrix'!V63)</f>
        <v>-1.389449346212665E-2</v>
      </c>
      <c r="W62">
        <f>(W20-'A Matrix'!W63)</f>
        <v>-8.382443973888031E-4</v>
      </c>
      <c r="X62">
        <f>(X20-'A Matrix'!X63)</f>
        <v>-8.3824872857256316E-4</v>
      </c>
      <c r="Y62">
        <f>(Y20-'A Matrix'!Y63)</f>
        <v>-8.3824935621430285E-4</v>
      </c>
      <c r="Z62">
        <f>(Z20-'A Matrix'!Z63)</f>
        <v>-3.1980773069796606E-3</v>
      </c>
      <c r="AA62">
        <f>(AA20-'A Matrix'!AA63)</f>
        <v>-9.1493279281609011E-3</v>
      </c>
      <c r="AB62">
        <f>(AB20-'A Matrix'!AB63)</f>
        <v>-5.8620470966737276E-3</v>
      </c>
      <c r="AC62">
        <f>(AC20-'A Matrix'!AC63)</f>
        <v>-1.597231105314945E-2</v>
      </c>
      <c r="AD62">
        <f>(AD20-'A Matrix'!AD63)</f>
        <v>-3.7100777673341316E-3</v>
      </c>
      <c r="AE62">
        <f>(AE20-'A Matrix'!AE63)</f>
        <v>-5.0484841697007503E-2</v>
      </c>
      <c r="AF62">
        <f>(AF20-'A Matrix'!AF63)</f>
        <v>-5.8649350085151182E-3</v>
      </c>
      <c r="AG62">
        <f>(AG20-'A Matrix'!AG63)</f>
        <v>-5.5439594330204655E-5</v>
      </c>
      <c r="AH62">
        <f>(AH20-'A Matrix'!AH63)</f>
        <v>-9.9912804954476343E-3</v>
      </c>
      <c r="AI62">
        <f>(AI20-'A Matrix'!AI63)</f>
        <v>0</v>
      </c>
      <c r="AJ62">
        <f>(AJ20-'A Matrix'!AJ63)</f>
        <v>-1.2519770084330191E-3</v>
      </c>
      <c r="AK62">
        <f>(AK20-'A Matrix'!AK63)</f>
        <v>-4.9748804947189725E-3</v>
      </c>
      <c r="AL62">
        <f>(AL20-'A Matrix'!AL63)</f>
        <v>-8.8108571112483561E-3</v>
      </c>
      <c r="AM62">
        <f>(AM20-'A Matrix'!AM63)</f>
        <v>-8.8108494644684645E-3</v>
      </c>
    </row>
    <row r="63" spans="1:39" x14ac:dyDescent="0.25">
      <c r="A63" s="16" t="s">
        <v>10</v>
      </c>
      <c r="B63" s="17" t="s">
        <v>37</v>
      </c>
      <c r="C63" s="18" t="s">
        <v>65</v>
      </c>
      <c r="D63" s="19" t="s">
        <v>80</v>
      </c>
      <c r="E63">
        <f>(E21-'A Matrix'!E64)</f>
        <v>-1.524994415092332E-3</v>
      </c>
      <c r="F63">
        <f>(F21-'A Matrix'!F64)</f>
        <v>-6.0625693527978112E-3</v>
      </c>
      <c r="G63">
        <f>(G21-'A Matrix'!G64)</f>
        <v>-2.2437420329912924E-3</v>
      </c>
      <c r="H63">
        <f>(H21-'A Matrix'!H64)</f>
        <v>-2.6323052798050716E-3</v>
      </c>
      <c r="I63">
        <f>(I21-'A Matrix'!I64)</f>
        <v>-2.7133989927235818E-3</v>
      </c>
      <c r="J63">
        <f>(J21-'A Matrix'!J64)</f>
        <v>-3.1684277510759099E-3</v>
      </c>
      <c r="K63">
        <f>(K21-'A Matrix'!K64)</f>
        <v>-1.902795056667E-3</v>
      </c>
      <c r="L63">
        <f>(L21-'A Matrix'!L64)</f>
        <v>-1.4379203699552729E-3</v>
      </c>
      <c r="M63">
        <f>(M21-'A Matrix'!M64)</f>
        <v>-2.1644391269563523E-3</v>
      </c>
      <c r="N63">
        <f>(N21-'A Matrix'!N64)</f>
        <v>-1.1311504717086619E-2</v>
      </c>
      <c r="O63">
        <f>(O21-'A Matrix'!O64)</f>
        <v>-2.7464551727027727E-3</v>
      </c>
      <c r="P63">
        <f>(P21-'A Matrix'!P64)</f>
        <v>-6.8624667397165036E-3</v>
      </c>
      <c r="Q63">
        <f>(Q21-'A Matrix'!Q64)</f>
        <v>-1.20032481473781E-2</v>
      </c>
      <c r="R63">
        <f>(R21-'A Matrix'!R64)</f>
        <v>-8.7179842444882871E-3</v>
      </c>
      <c r="S63">
        <f>(S21-'A Matrix'!S64)</f>
        <v>0.87574862513465357</v>
      </c>
      <c r="T63">
        <f>(T21-'A Matrix'!T64)</f>
        <v>-1.0614995276535972E-2</v>
      </c>
      <c r="U63">
        <f>(U21-'A Matrix'!U64)</f>
        <v>-3.40003806207835E-3</v>
      </c>
      <c r="V63">
        <f>(V21-'A Matrix'!V64)</f>
        <v>-3.99372614663127E-3</v>
      </c>
      <c r="W63">
        <f>(W21-'A Matrix'!W64)</f>
        <v>-4.2694239643601063E-4</v>
      </c>
      <c r="X63">
        <f>(X21-'A Matrix'!X64)</f>
        <v>-4.269423957753935E-4</v>
      </c>
      <c r="Y63">
        <f>(Y21-'A Matrix'!Y64)</f>
        <v>-4.2694249809362747E-4</v>
      </c>
      <c r="Z63">
        <f>(Z21-'A Matrix'!Z64)</f>
        <v>-8.5484202687814562E-4</v>
      </c>
      <c r="AA63">
        <f>(AA21-'A Matrix'!AA64)</f>
        <v>-4.4653233222008246E-2</v>
      </c>
      <c r="AB63">
        <f>(AB21-'A Matrix'!AB64)</f>
        <v>-5.5278628014078193E-2</v>
      </c>
      <c r="AC63">
        <f>(AC21-'A Matrix'!AC64)</f>
        <v>-7.9064104941109822E-3</v>
      </c>
      <c r="AD63">
        <f>(AD21-'A Matrix'!AD64)</f>
        <v>-7.9017668895895819E-3</v>
      </c>
      <c r="AE63">
        <f>(AE21-'A Matrix'!AE64)</f>
        <v>-4.7239509464431792E-3</v>
      </c>
      <c r="AF63">
        <f>(AF21-'A Matrix'!AF64)</f>
        <v>-6.1428435591074897E-3</v>
      </c>
      <c r="AG63">
        <f>(AG21-'A Matrix'!AG64)</f>
        <v>-3.9199353209733917E-5</v>
      </c>
      <c r="AH63">
        <f>(AH21-'A Matrix'!AH64)</f>
        <v>-6.7352522014298187E-3</v>
      </c>
      <c r="AI63">
        <f>(AI21-'A Matrix'!AI64)</f>
        <v>0</v>
      </c>
      <c r="AJ63">
        <f>(AJ21-'A Matrix'!AJ64)</f>
        <v>-1.0497020758010209E-3</v>
      </c>
      <c r="AK63">
        <f>(AK21-'A Matrix'!AK64)</f>
        <v>-1.7890966443994379E-3</v>
      </c>
      <c r="AL63">
        <f>(AL21-'A Matrix'!AL64)</f>
        <v>-1.8341442534233891E-3</v>
      </c>
      <c r="AM63">
        <f>(AM21-'A Matrix'!AM64)</f>
        <v>-1.8341410840070403E-3</v>
      </c>
    </row>
    <row r="64" spans="1:39" x14ac:dyDescent="0.25">
      <c r="A64" s="16" t="s">
        <v>11</v>
      </c>
      <c r="B64" s="17" t="s">
        <v>38</v>
      </c>
      <c r="C64" s="18" t="s">
        <v>65</v>
      </c>
      <c r="D64" s="19" t="s">
        <v>81</v>
      </c>
      <c r="E64">
        <f>(E22-'A Matrix'!E65)</f>
        <v>-1.0238639714844437E-3</v>
      </c>
      <c r="F64">
        <f>(F22-'A Matrix'!F65)</f>
        <v>-5.8848613020314041E-3</v>
      </c>
      <c r="G64">
        <f>(G22-'A Matrix'!G65)</f>
        <v>-3.0032977381389712E-3</v>
      </c>
      <c r="H64">
        <f>(H22-'A Matrix'!H65)</f>
        <v>-3.1734320792925721E-2</v>
      </c>
      <c r="I64">
        <f>(I22-'A Matrix'!I65)</f>
        <v>-2.3955380786398247E-2</v>
      </c>
      <c r="J64">
        <f>(J22-'A Matrix'!J65)</f>
        <v>-5.8224871242196843E-3</v>
      </c>
      <c r="K64">
        <f>(K22-'A Matrix'!K65)</f>
        <v>-1.2832044255593695E-2</v>
      </c>
      <c r="L64">
        <f>(L22-'A Matrix'!L65)</f>
        <v>-2.5214345764866608E-3</v>
      </c>
      <c r="M64">
        <f>(M22-'A Matrix'!M65)</f>
        <v>-1.3017360383445016E-2</v>
      </c>
      <c r="N64">
        <f>(N22-'A Matrix'!N65)</f>
        <v>-1.1699065387352266E-2</v>
      </c>
      <c r="O64">
        <f>(O22-'A Matrix'!O65)</f>
        <v>-9.0048155778980794E-3</v>
      </c>
      <c r="P64">
        <f>(P22-'A Matrix'!P65)</f>
        <v>-7.4125612388519909E-3</v>
      </c>
      <c r="Q64">
        <f>(Q22-'A Matrix'!Q65)</f>
        <v>-2.535469987451339E-2</v>
      </c>
      <c r="R64">
        <f>(R22-'A Matrix'!R65)</f>
        <v>-2.2810713758562418E-2</v>
      </c>
      <c r="S64">
        <f>(S22-'A Matrix'!S65)</f>
        <v>-3.9362988399126025E-2</v>
      </c>
      <c r="T64">
        <f>(T22-'A Matrix'!T65)</f>
        <v>0.65717325035622287</v>
      </c>
      <c r="U64">
        <f>(U22-'A Matrix'!U65)</f>
        <v>-2.9056064891403846E-2</v>
      </c>
      <c r="V64">
        <f>(V22-'A Matrix'!V65)</f>
        <v>-1.4510729147691376E-2</v>
      </c>
      <c r="W64">
        <f>(W22-'A Matrix'!W65)</f>
        <v>-5.4439452512201163E-3</v>
      </c>
      <c r="X64">
        <f>(X22-'A Matrix'!X65)</f>
        <v>-5.4439486393629659E-3</v>
      </c>
      <c r="Y64">
        <f>(Y22-'A Matrix'!Y65)</f>
        <v>-5.4439489041906951E-3</v>
      </c>
      <c r="Z64">
        <f>(Z22-'A Matrix'!Z65)</f>
        <v>-1.3792161660370433E-2</v>
      </c>
      <c r="AA64">
        <f>(AA22-'A Matrix'!AA65)</f>
        <v>-3.164256795609105E-2</v>
      </c>
      <c r="AB64">
        <f>(AB22-'A Matrix'!AB65)</f>
        <v>-1.1613603294813193E-2</v>
      </c>
      <c r="AC64">
        <f>(AC22-'A Matrix'!AC65)</f>
        <v>-0.11401222153163981</v>
      </c>
      <c r="AD64">
        <f>(AD22-'A Matrix'!AD65)</f>
        <v>-4.5109532878674381E-3</v>
      </c>
      <c r="AE64">
        <f>(AE22-'A Matrix'!AE65)</f>
        <v>-1.8097498907666178E-2</v>
      </c>
      <c r="AF64">
        <f>(AF22-'A Matrix'!AF65)</f>
        <v>-5.525496778926723E-3</v>
      </c>
      <c r="AG64">
        <f>(AG22-'A Matrix'!AG65)</f>
        <v>-2.4466594839837267E-4</v>
      </c>
      <c r="AH64">
        <f>(AH22-'A Matrix'!AH65)</f>
        <v>-1.534249077515944E-2</v>
      </c>
      <c r="AI64">
        <f>(AI22-'A Matrix'!AI65)</f>
        <v>0</v>
      </c>
      <c r="AJ64">
        <f>(AJ22-'A Matrix'!AJ65)</f>
        <v>-9.4050436962910527E-3</v>
      </c>
      <c r="AK64">
        <f>(AK22-'A Matrix'!AK65)</f>
        <v>-1.6007300612332766E-2</v>
      </c>
      <c r="AL64">
        <f>(AL22-'A Matrix'!AL65)</f>
        <v>-5.5115053822951281E-2</v>
      </c>
      <c r="AM64">
        <f>(AM22-'A Matrix'!AM65)</f>
        <v>-5.511505789188556E-2</v>
      </c>
    </row>
    <row r="65" spans="1:39" x14ac:dyDescent="0.25">
      <c r="A65" s="16" t="s">
        <v>12</v>
      </c>
      <c r="B65" s="17" t="s">
        <v>39</v>
      </c>
      <c r="C65" s="18" t="s">
        <v>65</v>
      </c>
      <c r="D65" s="19" t="s">
        <v>82</v>
      </c>
      <c r="E65">
        <f>(E23-'A Matrix'!E66)</f>
        <v>-9.4459255090856651E-3</v>
      </c>
      <c r="F65">
        <f>(F23-'A Matrix'!F66)</f>
        <v>-2.063655164065465E-2</v>
      </c>
      <c r="G65">
        <f>(G23-'A Matrix'!G66)</f>
        <v>-8.9199904518853235E-3</v>
      </c>
      <c r="H65">
        <f>(H23-'A Matrix'!H66)</f>
        <v>-3.0221152891381171E-2</v>
      </c>
      <c r="I65">
        <f>(I23-'A Matrix'!I66)</f>
        <v>-1.0925315034748782E-2</v>
      </c>
      <c r="J65">
        <f>(J23-'A Matrix'!J66)</f>
        <v>-2.1605354789374379E-2</v>
      </c>
      <c r="K65">
        <f>(K23-'A Matrix'!K66)</f>
        <v>-3.3534240562185111E-2</v>
      </c>
      <c r="L65">
        <f>(L23-'A Matrix'!L66)</f>
        <v>-2.5950485827049195E-2</v>
      </c>
      <c r="M65">
        <f>(M23-'A Matrix'!M66)</f>
        <v>-2.6330639212767525E-2</v>
      </c>
      <c r="N65">
        <f>(N23-'A Matrix'!N66)</f>
        <v>-2.8830002386602938E-2</v>
      </c>
      <c r="O65">
        <f>(O23-'A Matrix'!O66)</f>
        <v>-7.5606157437856952E-2</v>
      </c>
      <c r="P65">
        <f>(P23-'A Matrix'!P66)</f>
        <v>-5.3516141833277096E-2</v>
      </c>
      <c r="Q65">
        <f>(Q23-'A Matrix'!Q66)</f>
        <v>-1.3103897489591051E-2</v>
      </c>
      <c r="R65">
        <f>(R23-'A Matrix'!R66)</f>
        <v>-1.2912139138794403E-2</v>
      </c>
      <c r="S65">
        <f>(S23-'A Matrix'!S66)</f>
        <v>-2.6663718553231495E-2</v>
      </c>
      <c r="T65">
        <f>(T23-'A Matrix'!T66)</f>
        <v>-3.3642825738208391E-3</v>
      </c>
      <c r="U65">
        <f>(U23-'A Matrix'!U66)</f>
        <v>0.79166062934475667</v>
      </c>
      <c r="V65">
        <f>(V23-'A Matrix'!V66)</f>
        <v>-1.549375435081754E-2</v>
      </c>
      <c r="W65">
        <f>(W23-'A Matrix'!W66)</f>
        <v>-8.388126883636188E-4</v>
      </c>
      <c r="X65">
        <f>(X23-'A Matrix'!X66)</f>
        <v>-8.3881238590285435E-4</v>
      </c>
      <c r="Y65">
        <f>(Y23-'A Matrix'!Y66)</f>
        <v>-8.3881239599818171E-4</v>
      </c>
      <c r="Z65">
        <f>(Z23-'A Matrix'!Z66)</f>
        <v>-1.323076256707232E-2</v>
      </c>
      <c r="AA65">
        <f>(AA23-'A Matrix'!AA66)</f>
        <v>-1.5530583778677675E-2</v>
      </c>
      <c r="AB65">
        <f>(AB23-'A Matrix'!AB66)</f>
        <v>-1.6014589589029401E-2</v>
      </c>
      <c r="AC65">
        <f>(AC23-'A Matrix'!AC66)</f>
        <v>-3.4536805232366144E-3</v>
      </c>
      <c r="AD65">
        <f>(AD23-'A Matrix'!AD66)</f>
        <v>-5.1902009809963477E-2</v>
      </c>
      <c r="AE65">
        <f>(AE23-'A Matrix'!AE66)</f>
        <v>-2.9749084059009747E-2</v>
      </c>
      <c r="AF65">
        <f>(AF23-'A Matrix'!AF66)</f>
        <v>-5.0744066412095057E-3</v>
      </c>
      <c r="AG65">
        <f>(AG23-'A Matrix'!AG66)</f>
        <v>-6.1599255126236751E-5</v>
      </c>
      <c r="AH65">
        <f>(AH23-'A Matrix'!AH66)</f>
        <v>-7.4198285276956717E-3</v>
      </c>
      <c r="AI65">
        <f>(AI23-'A Matrix'!AI66)</f>
        <v>0</v>
      </c>
      <c r="AJ65">
        <f>(AJ23-'A Matrix'!AJ66)</f>
        <v>-6.9010173718653451E-4</v>
      </c>
      <c r="AK65">
        <f>(AK23-'A Matrix'!AK66)</f>
        <v>-1.8487758014409717E-3</v>
      </c>
      <c r="AL65">
        <f>(AL23-'A Matrix'!AL66)</f>
        <v>-1.7145637723405705E-3</v>
      </c>
      <c r="AM65">
        <f>(AM23-'A Matrix'!AM66)</f>
        <v>-1.7145631613698605E-3</v>
      </c>
    </row>
    <row r="66" spans="1:39" x14ac:dyDescent="0.25">
      <c r="A66" s="16" t="s">
        <v>13</v>
      </c>
      <c r="B66" s="17" t="s">
        <v>40</v>
      </c>
      <c r="C66" s="18" t="s">
        <v>65</v>
      </c>
      <c r="D66" s="19" t="s">
        <v>83</v>
      </c>
      <c r="E66">
        <f>(E24-'A Matrix'!E67)</f>
        <v>-8.1039543890040113E-3</v>
      </c>
      <c r="F66">
        <f>(F24-'A Matrix'!F67)</f>
        <v>-3.2958451410061741E-2</v>
      </c>
      <c r="G66">
        <f>(G24-'A Matrix'!G67)</f>
        <v>-1.1328524719534584E-2</v>
      </c>
      <c r="H66">
        <f>(H24-'A Matrix'!H67)</f>
        <v>-1.6639484997868072E-2</v>
      </c>
      <c r="I66">
        <f>(I24-'A Matrix'!I67)</f>
        <v>-2.2507193759223536E-3</v>
      </c>
      <c r="J66">
        <f>(J24-'A Matrix'!J67)</f>
        <v>-8.6999304325979039E-4</v>
      </c>
      <c r="K66">
        <f>(K24-'A Matrix'!K67)</f>
        <v>-1.322055753422214E-2</v>
      </c>
      <c r="L66">
        <f>(L24-'A Matrix'!L67)</f>
        <v>-1.2815319614951496E-2</v>
      </c>
      <c r="M66">
        <f>(M24-'A Matrix'!M67)</f>
        <v>-8.393135239950179E-3</v>
      </c>
      <c r="N66">
        <f>(N24-'A Matrix'!N67)</f>
        <v>-1.7964295571923567E-3</v>
      </c>
      <c r="O66">
        <f>(O24-'A Matrix'!O67)</f>
        <v>-6.1079508794115056E-2</v>
      </c>
      <c r="P66">
        <f>(P24-'A Matrix'!P67)</f>
        <v>-9.0551269437078828E-3</v>
      </c>
      <c r="Q66">
        <f>(Q24-'A Matrix'!Q67)</f>
        <v>-2.2118867468148798E-2</v>
      </c>
      <c r="R66">
        <f>(R24-'A Matrix'!R67)</f>
        <v>-1.7075571192103567E-2</v>
      </c>
      <c r="S66">
        <f>(S24-'A Matrix'!S67)</f>
        <v>-8.3790726737428666E-3</v>
      </c>
      <c r="T66">
        <f>(T24-'A Matrix'!T67)</f>
        <v>-7.1034373575545795E-3</v>
      </c>
      <c r="U66">
        <f>(U24-'A Matrix'!U67)</f>
        <v>-2.9289984466547844E-2</v>
      </c>
      <c r="V66">
        <f>(V24-'A Matrix'!V67)</f>
        <v>0.95620921943098103</v>
      </c>
      <c r="W66">
        <f>(W24-'A Matrix'!W67)</f>
        <v>-5.0152026353821513E-3</v>
      </c>
      <c r="X66">
        <f>(X24-'A Matrix'!X67)</f>
        <v>-5.0152032438489794E-3</v>
      </c>
      <c r="Y66">
        <f>(Y24-'A Matrix'!Y67)</f>
        <v>-5.0152028702386527E-3</v>
      </c>
      <c r="Z66">
        <f>(Z24-'A Matrix'!Z67)</f>
        <v>-2.3735368014061304E-2</v>
      </c>
      <c r="AA66">
        <f>(AA24-'A Matrix'!AA67)</f>
        <v>-2.6943249895538642E-2</v>
      </c>
      <c r="AB66">
        <f>(AB24-'A Matrix'!AB67)</f>
        <v>-2.3248431959854259E-2</v>
      </c>
      <c r="AC66">
        <f>(AC24-'A Matrix'!AC67)</f>
        <v>-3.2163020500008632E-2</v>
      </c>
      <c r="AD66">
        <f>(AD24-'A Matrix'!AD67)</f>
        <v>-3.4905485116618888E-2</v>
      </c>
      <c r="AE66">
        <f>(AE24-'A Matrix'!AE67)</f>
        <v>-4.2341775224466624E-2</v>
      </c>
      <c r="AF66">
        <f>(AF24-'A Matrix'!AF67)</f>
        <v>-1.7804275229594838E-2</v>
      </c>
      <c r="AG66">
        <f>(AG24-'A Matrix'!AG67)</f>
        <v>-6.8043243457457769E-2</v>
      </c>
      <c r="AH66">
        <f>(AH24-'A Matrix'!AH67)</f>
        <v>-2.8577756567048175E-2</v>
      </c>
      <c r="AI66">
        <f>(AI24-'A Matrix'!AI67)</f>
        <v>0</v>
      </c>
      <c r="AJ66">
        <f>(AJ24-'A Matrix'!AJ67)</f>
        <v>-1.9633346987356231E-2</v>
      </c>
      <c r="AK66">
        <f>(AK24-'A Matrix'!AK67)</f>
        <v>-2.0589928619186161E-2</v>
      </c>
      <c r="AL66">
        <f>(AL24-'A Matrix'!AL67)</f>
        <v>-8.9521871535634054E-3</v>
      </c>
      <c r="AM66">
        <f>(AM24-'A Matrix'!AM67)</f>
        <v>-8.952185375263105E-3</v>
      </c>
    </row>
    <row r="67" spans="1:39" x14ac:dyDescent="0.25">
      <c r="A67" s="16">
        <v>50</v>
      </c>
      <c r="B67" s="17" t="s">
        <v>41</v>
      </c>
      <c r="C67" s="18" t="s">
        <v>65</v>
      </c>
      <c r="D67" s="19" t="s">
        <v>84</v>
      </c>
      <c r="E67">
        <f>(E25-'A Matrix'!E68)</f>
        <v>-1.2306993484421222E-3</v>
      </c>
      <c r="F67">
        <f>(F25-'A Matrix'!F68)</f>
        <v>-7.5841678450434293E-4</v>
      </c>
      <c r="G67">
        <f>(G25-'A Matrix'!G68)</f>
        <v>-4.7243670452213069E-3</v>
      </c>
      <c r="H67">
        <f>(H25-'A Matrix'!H68)</f>
        <v>-3.0120982983787947E-3</v>
      </c>
      <c r="I67">
        <f>(I25-'A Matrix'!I68)</f>
        <v>-3.4490032999230009E-3</v>
      </c>
      <c r="J67">
        <f>(J25-'A Matrix'!J68)</f>
        <v>-3.3353829213573385E-3</v>
      </c>
      <c r="K67">
        <f>(K25-'A Matrix'!K68)</f>
        <v>-3.4040857756352486E-3</v>
      </c>
      <c r="L67">
        <f>(L25-'A Matrix'!L68)</f>
        <v>-8.0947923303739001E-3</v>
      </c>
      <c r="M67">
        <f>(M25-'A Matrix'!M68)</f>
        <v>-3.8888739890873426E-3</v>
      </c>
      <c r="N67">
        <f>(N25-'A Matrix'!N68)</f>
        <v>-4.201875425134588E-3</v>
      </c>
      <c r="O67">
        <f>(O25-'A Matrix'!O68)</f>
        <v>-3.0516954713310004E-3</v>
      </c>
      <c r="P67">
        <f>(P25-'A Matrix'!P68)</f>
        <v>-3.3815042021033128E-3</v>
      </c>
      <c r="Q67">
        <f>(Q25-'A Matrix'!Q68)</f>
        <v>-2.7462328509603815E-3</v>
      </c>
      <c r="R67">
        <f>(R25-'A Matrix'!R68)</f>
        <v>-3.6401862611192236E-3</v>
      </c>
      <c r="S67">
        <f>(S25-'A Matrix'!S68)</f>
        <v>-2.343627148634933E-3</v>
      </c>
      <c r="T67">
        <f>(T25-'A Matrix'!T68)</f>
        <v>-1.9215553101032718E-3</v>
      </c>
      <c r="U67">
        <f>(U25-'A Matrix'!U68)</f>
        <v>-1.985589498098116E-3</v>
      </c>
      <c r="V67">
        <f>(V25-'A Matrix'!V68)</f>
        <v>-2.8521342540012589E-3</v>
      </c>
      <c r="W67">
        <f>(W25-'A Matrix'!W68)</f>
        <v>0.99988487395187919</v>
      </c>
      <c r="X67">
        <f>(X25-'A Matrix'!X68)</f>
        <v>-1.1512650503933301E-4</v>
      </c>
      <c r="Y67">
        <f>(Y25-'A Matrix'!Y68)</f>
        <v>-1.1512646411777215E-4</v>
      </c>
      <c r="Z67">
        <f>(Z25-'A Matrix'!Z68)</f>
        <v>-3.2134996569441825E-3</v>
      </c>
      <c r="AA67">
        <f>(AA25-'A Matrix'!AA68)</f>
        <v>-2.3019976132485809E-3</v>
      </c>
      <c r="AB67">
        <f>(AB25-'A Matrix'!AB68)</f>
        <v>-1.6495117397342222E-3</v>
      </c>
      <c r="AC67">
        <f>(AC25-'A Matrix'!AC68)</f>
        <v>-1.5552522621865375E-3</v>
      </c>
      <c r="AD67">
        <f>(AD25-'A Matrix'!AD68)</f>
        <v>-7.2789639863071482E-4</v>
      </c>
      <c r="AE67">
        <f>(AE25-'A Matrix'!AE68)</f>
        <v>-1.6245538902232653E-3</v>
      </c>
      <c r="AF67">
        <f>(AF25-'A Matrix'!AF68)</f>
        <v>-3.4698706117787959E-4</v>
      </c>
      <c r="AG67">
        <f>(AG25-'A Matrix'!AG68)</f>
        <v>-3.0167307100689519E-6</v>
      </c>
      <c r="AH67">
        <f>(AH25-'A Matrix'!AH68)</f>
        <v>-2.8979454619264359E-4</v>
      </c>
      <c r="AI67">
        <f>(AI25-'A Matrix'!AI68)</f>
        <v>0</v>
      </c>
      <c r="AJ67">
        <f>(AJ25-'A Matrix'!AJ68)</f>
        <v>-1.0742868532542528E-4</v>
      </c>
      <c r="AK67">
        <f>(AK25-'A Matrix'!AK68)</f>
        <v>-1.6295842752819191E-3</v>
      </c>
      <c r="AL67">
        <f>(AL25-'A Matrix'!AL68)</f>
        <v>-1.9148269472268097E-4</v>
      </c>
      <c r="AM67">
        <f>(AM25-'A Matrix'!AM68)</f>
        <v>-1.9148321385352139E-4</v>
      </c>
    </row>
    <row r="68" spans="1:39" x14ac:dyDescent="0.25">
      <c r="A68" s="16">
        <v>51</v>
      </c>
      <c r="B68" s="17" t="s">
        <v>42</v>
      </c>
      <c r="C68" s="18" t="s">
        <v>65</v>
      </c>
      <c r="D68" s="19" t="s">
        <v>85</v>
      </c>
      <c r="E68">
        <f>(E26-'A Matrix'!E69)</f>
        <v>-9.5759499427980482E-3</v>
      </c>
      <c r="F68">
        <f>(F26-'A Matrix'!F69)</f>
        <v>-5.9422082470453295E-3</v>
      </c>
      <c r="G68">
        <f>(G26-'A Matrix'!G69)</f>
        <v>-3.6880405680543855E-2</v>
      </c>
      <c r="H68">
        <f>(H26-'A Matrix'!H69)</f>
        <v>-2.3446949500299654E-2</v>
      </c>
      <c r="I68">
        <f>(I26-'A Matrix'!I69)</f>
        <v>-2.6916621351573453E-2</v>
      </c>
      <c r="J68">
        <f>(J26-'A Matrix'!J69)</f>
        <v>-2.5919801465094861E-2</v>
      </c>
      <c r="K68">
        <f>(K26-'A Matrix'!K69)</f>
        <v>-2.6641668168810421E-2</v>
      </c>
      <c r="L68">
        <f>(L26-'A Matrix'!L69)</f>
        <v>-7.3844139253562063E-2</v>
      </c>
      <c r="M68">
        <f>(M26-'A Matrix'!M69)</f>
        <v>-3.0651736316642725E-2</v>
      </c>
      <c r="N68">
        <f>(N26-'A Matrix'!N69)</f>
        <v>-3.2804780292182291E-2</v>
      </c>
      <c r="O68">
        <f>(O26-'A Matrix'!O69)</f>
        <v>-2.3986258268568445E-2</v>
      </c>
      <c r="P68">
        <f>(P26-'A Matrix'!P69)</f>
        <v>-2.652802698753555E-2</v>
      </c>
      <c r="Q68">
        <f>(Q26-'A Matrix'!Q69)</f>
        <v>-2.1444617840478245E-2</v>
      </c>
      <c r="R68">
        <f>(R26-'A Matrix'!R69)</f>
        <v>-2.8413918312494728E-2</v>
      </c>
      <c r="S68">
        <f>(S26-'A Matrix'!S69)</f>
        <v>-1.8160631333885135E-2</v>
      </c>
      <c r="T68">
        <f>(T26-'A Matrix'!T69)</f>
        <v>-1.5414062213574621E-2</v>
      </c>
      <c r="U68">
        <f>(U26-'A Matrix'!U69)</f>
        <v>-1.5674046226574055E-2</v>
      </c>
      <c r="V68">
        <f>(V26-'A Matrix'!V69)</f>
        <v>-2.2335375699660188E-2</v>
      </c>
      <c r="W68">
        <f>(W26-'A Matrix'!W69)</f>
        <v>-8.9572644113944313E-4</v>
      </c>
      <c r="X68">
        <f>(X26-'A Matrix'!X69)</f>
        <v>0.99910427297314541</v>
      </c>
      <c r="Y68">
        <f>(Y26-'A Matrix'!Y69)</f>
        <v>-8.9572694763630971E-4</v>
      </c>
      <c r="Z68">
        <f>(Z26-'A Matrix'!Z69)</f>
        <v>-2.5153477359544825E-2</v>
      </c>
      <c r="AA68">
        <f>(AA26-'A Matrix'!AA69)</f>
        <v>-1.7842403243288115E-2</v>
      </c>
      <c r="AB68">
        <f>(AB26-'A Matrix'!AB69)</f>
        <v>-1.2846423874890395E-2</v>
      </c>
      <c r="AC68">
        <f>(AC26-'A Matrix'!AC69)</f>
        <v>-1.2251348244016731E-2</v>
      </c>
      <c r="AD68">
        <f>(AD26-'A Matrix'!AD69)</f>
        <v>-5.6460275591285877E-3</v>
      </c>
      <c r="AE68">
        <f>(AE26-'A Matrix'!AE69)</f>
        <v>-1.2697885281917544E-2</v>
      </c>
      <c r="AF68">
        <f>(AF26-'A Matrix'!AF69)</f>
        <v>-2.6973945700811681E-3</v>
      </c>
      <c r="AG68">
        <f>(AG26-'A Matrix'!AG69)</f>
        <v>-2.1826596145740588E-5</v>
      </c>
      <c r="AH68">
        <f>(AH26-'A Matrix'!AH69)</f>
        <v>-2.2547997133363388E-3</v>
      </c>
      <c r="AI68">
        <f>(AI26-'A Matrix'!AI69)</f>
        <v>0</v>
      </c>
      <c r="AJ68">
        <f>(AJ26-'A Matrix'!AJ69)</f>
        <v>-8.3994836820575622E-4</v>
      </c>
      <c r="AK68">
        <f>(AK26-'A Matrix'!AK69)</f>
        <v>-1.2757584271450571E-2</v>
      </c>
      <c r="AL68">
        <f>(AL26-'A Matrix'!AL69)</f>
        <v>-1.4658296935430729E-3</v>
      </c>
      <c r="AM68">
        <f>(AM26-'A Matrix'!AM69)</f>
        <v>-1.4658286707144464E-3</v>
      </c>
    </row>
    <row r="69" spans="1:39" x14ac:dyDescent="0.25">
      <c r="A69" s="16">
        <v>52</v>
      </c>
      <c r="B69" s="17" t="s">
        <v>43</v>
      </c>
      <c r="C69" s="18" t="s">
        <v>65</v>
      </c>
      <c r="D69" s="19" t="s">
        <v>86</v>
      </c>
      <c r="E69">
        <f>(E27-'A Matrix'!E70)</f>
        <v>-1.5604986949404417E-2</v>
      </c>
      <c r="F69">
        <f>(F27-'A Matrix'!F70)</f>
        <v>-9.5163419502308534E-3</v>
      </c>
      <c r="G69">
        <f>(G27-'A Matrix'!G70)</f>
        <v>-5.9945826502667061E-2</v>
      </c>
      <c r="H69">
        <f>(H27-'A Matrix'!H70)</f>
        <v>-3.798446827716289E-2</v>
      </c>
      <c r="I69">
        <f>(I27-'A Matrix'!I70)</f>
        <v>-4.3719813700793531E-2</v>
      </c>
      <c r="J69">
        <f>(J27-'A Matrix'!J70)</f>
        <v>-4.2176005594410815E-2</v>
      </c>
      <c r="K69">
        <f>(K27-'A Matrix'!K70)</f>
        <v>-4.3253726789620001E-2</v>
      </c>
      <c r="L69">
        <f>(L27-'A Matrix'!L70)</f>
        <v>-0.10276454234836059</v>
      </c>
      <c r="M69">
        <f>(M27-'A Matrix'!M70)</f>
        <v>-4.9356843620426319E-2</v>
      </c>
      <c r="N69">
        <f>(N27-'A Matrix'!N70)</f>
        <v>-5.3232081705479231E-2</v>
      </c>
      <c r="O69">
        <f>(O27-'A Matrix'!O70)</f>
        <v>-3.86736121980523E-2</v>
      </c>
      <c r="P69">
        <f>(P27-'A Matrix'!P70)</f>
        <v>-4.3012229122891085E-2</v>
      </c>
      <c r="Q69">
        <f>(Q27-'A Matrix'!Q70)</f>
        <v>-3.4684366483385458E-2</v>
      </c>
      <c r="R69">
        <f>(R27-'A Matrix'!R70)</f>
        <v>-4.612007025792364E-2</v>
      </c>
      <c r="S69">
        <f>(S27-'A Matrix'!S70)</f>
        <v>-2.9261554813319973E-2</v>
      </c>
      <c r="T69">
        <f>(T27-'A Matrix'!T70)</f>
        <v>-2.4024330978780237E-2</v>
      </c>
      <c r="U69">
        <f>(U27-'A Matrix'!U70)</f>
        <v>-2.5142530726047819E-2</v>
      </c>
      <c r="V69">
        <f>(V27-'A Matrix'!V70)</f>
        <v>-3.6255036481838809E-2</v>
      </c>
      <c r="W69">
        <f>(W27-'A Matrix'!W70)</f>
        <v>-1.4418761080317178E-3</v>
      </c>
      <c r="X69">
        <f>(X27-'A Matrix'!X70)</f>
        <v>-1.4418762786653971E-3</v>
      </c>
      <c r="Y69">
        <f>(Y27-'A Matrix'!Y70)</f>
        <v>0.99855812373776986</v>
      </c>
      <c r="Z69">
        <f>(Z27-'A Matrix'!Z70)</f>
        <v>-4.0842431571437923E-2</v>
      </c>
      <c r="AA69">
        <f>(AA27-'A Matrix'!AA70)</f>
        <v>-2.8980529483741288E-2</v>
      </c>
      <c r="AB69">
        <f>(AB27-'A Matrix'!AB70)</f>
        <v>-2.0887020473944248E-2</v>
      </c>
      <c r="AC69">
        <f>(AC27-'A Matrix'!AC70)</f>
        <v>-1.9635257102065453E-2</v>
      </c>
      <c r="AD69">
        <f>(AD27-'A Matrix'!AD70)</f>
        <v>-9.1807321072241467E-3</v>
      </c>
      <c r="AE69">
        <f>(AE27-'A Matrix'!AE70)</f>
        <v>-2.0639513004217947E-2</v>
      </c>
      <c r="AF69">
        <f>(AF27-'A Matrix'!AF70)</f>
        <v>-4.4187485034679237E-3</v>
      </c>
      <c r="AG69">
        <f>(AG27-'A Matrix'!AG70)</f>
        <v>-3.4811984927064755E-5</v>
      </c>
      <c r="AH69">
        <f>(AH27-'A Matrix'!AH70)</f>
        <v>-3.4377713285727134E-3</v>
      </c>
      <c r="AI69">
        <f>(AI27-'A Matrix'!AI70)</f>
        <v>0</v>
      </c>
      <c r="AJ69">
        <f>(AJ27-'A Matrix'!AJ70)</f>
        <v>-1.3837233079888034E-3</v>
      </c>
      <c r="AK69">
        <f>(AK27-'A Matrix'!AK70)</f>
        <v>-2.0754843596692944E-2</v>
      </c>
      <c r="AL69">
        <f>(AL27-'A Matrix'!AL70)</f>
        <v>-2.054021503458122E-3</v>
      </c>
      <c r="AM69">
        <f>(AM27-'A Matrix'!AM70)</f>
        <v>-2.0540222724827304E-3</v>
      </c>
    </row>
    <row r="70" spans="1:39" x14ac:dyDescent="0.25">
      <c r="A70" s="16" t="s">
        <v>14</v>
      </c>
      <c r="B70" s="17" t="s">
        <v>44</v>
      </c>
      <c r="C70" s="18" t="s">
        <v>65</v>
      </c>
      <c r="D70" s="19" t="s">
        <v>87</v>
      </c>
      <c r="E70">
        <f>(E28-'A Matrix'!E71)</f>
        <v>-8.1086243933230524E-5</v>
      </c>
      <c r="F70">
        <f>(F28-'A Matrix'!F71)</f>
        <v>-4.4369160588150552E-4</v>
      </c>
      <c r="G70">
        <f>(G28-'A Matrix'!G71)</f>
        <v>-4.4997182720736609E-5</v>
      </c>
      <c r="H70">
        <f>(H28-'A Matrix'!H71)</f>
        <v>-9.6531485878725479E-5</v>
      </c>
      <c r="I70">
        <f>(I28-'A Matrix'!I71)</f>
        <v>-1.6247733333096012E-6</v>
      </c>
      <c r="J70">
        <f>(J28-'A Matrix'!J71)</f>
        <v>-2.9739658786026698E-6</v>
      </c>
      <c r="K70">
        <f>(K28-'A Matrix'!K71)</f>
        <v>-1.7830246145014719E-6</v>
      </c>
      <c r="L70">
        <f>(L28-'A Matrix'!L71)</f>
        <v>-3.6626868010919572E-7</v>
      </c>
      <c r="M70">
        <f>(M28-'A Matrix'!M71)</f>
        <v>-3.6922929380813022E-6</v>
      </c>
      <c r="N70">
        <f>(N28-'A Matrix'!N71)</f>
        <v>-1.0323828878381077E-6</v>
      </c>
      <c r="O70">
        <f>(O28-'A Matrix'!O71)</f>
        <v>-1.5549807223520717E-6</v>
      </c>
      <c r="P70">
        <f>(P28-'A Matrix'!P71)</f>
        <v>-4.9791728703591987E-7</v>
      </c>
      <c r="Q70">
        <f>(Q28-'A Matrix'!Q71)</f>
        <v>-2.9040758644694582E-6</v>
      </c>
      <c r="R70">
        <f>(R28-'A Matrix'!R71)</f>
        <v>-2.3997172707686462E-6</v>
      </c>
      <c r="S70">
        <f>(S28-'A Matrix'!S71)</f>
        <v>-4.0250258973164014E-6</v>
      </c>
      <c r="T70">
        <f>(T28-'A Matrix'!T71)</f>
        <v>-5.3755433599040229E-6</v>
      </c>
      <c r="U70">
        <f>(U28-'A Matrix'!U71)</f>
        <v>-8.8696006393007012E-4</v>
      </c>
      <c r="V70">
        <f>(V28-'A Matrix'!V71)</f>
        <v>-1.0619693855335071E-5</v>
      </c>
      <c r="W70">
        <f>(W28-'A Matrix'!W71)</f>
        <v>-2.1369431288371498E-3</v>
      </c>
      <c r="X70">
        <f>(X28-'A Matrix'!X71)</f>
        <v>-2.1369445217566431E-3</v>
      </c>
      <c r="Y70">
        <f>(Y28-'A Matrix'!Y71)</f>
        <v>-2.1369442582555064E-3</v>
      </c>
      <c r="Z70">
        <f>(Z28-'A Matrix'!Z71)</f>
        <v>0.99093161475449121</v>
      </c>
      <c r="AA70">
        <f>(AA28-'A Matrix'!AA71)</f>
        <v>-1.5389935970952581E-2</v>
      </c>
      <c r="AB70">
        <f>(AB28-'A Matrix'!AB71)</f>
        <v>-9.0860475752764739E-3</v>
      </c>
      <c r="AC70">
        <f>(AC28-'A Matrix'!AC71)</f>
        <v>-8.9402622969475837E-3</v>
      </c>
      <c r="AD70">
        <f>(AD28-'A Matrix'!AD71)</f>
        <v>-1.5233455492954183E-2</v>
      </c>
      <c r="AE70">
        <f>(AE28-'A Matrix'!AE71)</f>
        <v>-5.1195773611731549E-3</v>
      </c>
      <c r="AF70">
        <f>(AF28-'A Matrix'!AF71)</f>
        <v>-1.3207279146574413E-2</v>
      </c>
      <c r="AG70">
        <f>(AG28-'A Matrix'!AG71)</f>
        <v>-8.0975403402780194E-4</v>
      </c>
      <c r="AH70">
        <f>(AH28-'A Matrix'!AH71)</f>
        <v>-1.9697462328016932E-2</v>
      </c>
      <c r="AI70">
        <f>(AI28-'A Matrix'!AI71)</f>
        <v>0</v>
      </c>
      <c r="AJ70">
        <f>(AJ28-'A Matrix'!AJ71)</f>
        <v>-1.2273081550600872E-2</v>
      </c>
      <c r="AK70">
        <f>(AK28-'A Matrix'!AK71)</f>
        <v>-3.0399465621822573E-2</v>
      </c>
      <c r="AL70">
        <f>(AL28-'A Matrix'!AL71)</f>
        <v>-7.4247885579682216E-4</v>
      </c>
      <c r="AM70">
        <f>(AM28-'A Matrix'!AM71)</f>
        <v>-7.4247294854938378E-4</v>
      </c>
    </row>
    <row r="71" spans="1:39" x14ac:dyDescent="0.25">
      <c r="A71" s="16">
        <v>60</v>
      </c>
      <c r="B71" s="17" t="s">
        <v>45</v>
      </c>
      <c r="C71" s="18" t="s">
        <v>65</v>
      </c>
      <c r="D71" s="19" t="s">
        <v>88</v>
      </c>
      <c r="E71">
        <f>(E29-'A Matrix'!E72)</f>
        <v>-2.3599531193029342E-2</v>
      </c>
      <c r="F71">
        <f>(F29-'A Matrix'!F72)</f>
        <v>-1.8598077281620034E-2</v>
      </c>
      <c r="G71">
        <f>(G29-'A Matrix'!G72)</f>
        <v>-7.9520928958658824E-2</v>
      </c>
      <c r="H71">
        <f>(H29-'A Matrix'!H72)</f>
        <v>-6.8177238694079045E-2</v>
      </c>
      <c r="I71">
        <f>(I29-'A Matrix'!I72)</f>
        <v>-6.3229869724172605E-2</v>
      </c>
      <c r="J71">
        <f>(J29-'A Matrix'!J72)</f>
        <v>-6.5553456335122412E-2</v>
      </c>
      <c r="K71">
        <f>(K29-'A Matrix'!K72)</f>
        <v>-7.4230841953497592E-2</v>
      </c>
      <c r="L71">
        <f>(L29-'A Matrix'!L72)</f>
        <v>-0.12478068364293836</v>
      </c>
      <c r="M71">
        <f>(M29-'A Matrix'!M72)</f>
        <v>-6.5957586626505263E-2</v>
      </c>
      <c r="N71">
        <f>(N29-'A Matrix'!N72)</f>
        <v>-6.9748701161275808E-2</v>
      </c>
      <c r="O71">
        <f>(O29-'A Matrix'!O72)</f>
        <v>-6.3872505889803866E-2</v>
      </c>
      <c r="P71">
        <f>(P29-'A Matrix'!P72)</f>
        <v>-6.167514661592953E-2</v>
      </c>
      <c r="Q71">
        <f>(Q29-'A Matrix'!Q72)</f>
        <v>-4.2220563572532045E-2</v>
      </c>
      <c r="R71">
        <f>(R29-'A Matrix'!R72)</f>
        <v>-5.5748627342150324E-2</v>
      </c>
      <c r="S71">
        <f>(S29-'A Matrix'!S72)</f>
        <v>-3.79264417844873E-2</v>
      </c>
      <c r="T71">
        <f>(T29-'A Matrix'!T72)</f>
        <v>-4.0100147085983466E-2</v>
      </c>
      <c r="U71">
        <f>(U29-'A Matrix'!U72)</f>
        <v>-4.2100276613933153E-2</v>
      </c>
      <c r="V71">
        <f>(V29-'A Matrix'!V72)</f>
        <v>-5.7343447939023996E-2</v>
      </c>
      <c r="W71">
        <f>(W29-'A Matrix'!W72)</f>
        <v>-1.2120578908457653E-2</v>
      </c>
      <c r="X71">
        <f>(X29-'A Matrix'!X72)</f>
        <v>-1.2120578834297241E-2</v>
      </c>
      <c r="Y71">
        <f>(Y29-'A Matrix'!Y72)</f>
        <v>-1.2120579322149119E-2</v>
      </c>
      <c r="Z71">
        <f>(Z29-'A Matrix'!Z72)</f>
        <v>-5.2591124373304356E-2</v>
      </c>
      <c r="AA71">
        <f>(AA29-'A Matrix'!AA72)</f>
        <v>0.96397517366668095</v>
      </c>
      <c r="AB71">
        <f>(AB29-'A Matrix'!AB72)</f>
        <v>-3.8780158663176759E-2</v>
      </c>
      <c r="AC71">
        <f>(AC29-'A Matrix'!AC72)</f>
        <v>-3.9104984912421183E-2</v>
      </c>
      <c r="AD71">
        <f>(AD29-'A Matrix'!AD72)</f>
        <v>-6.4943020124242926E-2</v>
      </c>
      <c r="AE71">
        <f>(AE29-'A Matrix'!AE72)</f>
        <v>-2.8074785184595739E-2</v>
      </c>
      <c r="AF71">
        <f>(AF29-'A Matrix'!AF72)</f>
        <v>-1.33033207653779E-2</v>
      </c>
      <c r="AG71">
        <f>(AG29-'A Matrix'!AG72)</f>
        <v>-4.6618863020523243E-5</v>
      </c>
      <c r="AH71">
        <f>(AH29-'A Matrix'!AH72)</f>
        <v>-5.3355956119775349E-3</v>
      </c>
      <c r="AI71">
        <f>(AI29-'A Matrix'!AI72)</f>
        <v>0</v>
      </c>
      <c r="AJ71">
        <f>(AJ29-'A Matrix'!AJ72)</f>
        <v>-1.3265613978294018E-2</v>
      </c>
      <c r="AK71">
        <f>(AK29-'A Matrix'!AK72)</f>
        <v>-2.8193700094078272E-2</v>
      </c>
      <c r="AL71">
        <f>(AL29-'A Matrix'!AL72)</f>
        <v>-4.090485480526089E-3</v>
      </c>
      <c r="AM71">
        <f>(AM29-'A Matrix'!AM72)</f>
        <v>-4.090490188118261E-3</v>
      </c>
    </row>
    <row r="72" spans="1:39" x14ac:dyDescent="0.25">
      <c r="A72" s="16">
        <v>61</v>
      </c>
      <c r="B72" s="17" t="s">
        <v>46</v>
      </c>
      <c r="C72" s="18" t="s">
        <v>65</v>
      </c>
      <c r="D72" s="19" t="s">
        <v>89</v>
      </c>
      <c r="E72">
        <f>(E30-'A Matrix'!E73)</f>
        <v>-4.3268723915852611E-4</v>
      </c>
      <c r="F72">
        <f>(F30-'A Matrix'!F73)</f>
        <v>-2.094885485527305E-4</v>
      </c>
      <c r="G72">
        <f>(G30-'A Matrix'!G73)</f>
        <v>-1.8017214710985008E-3</v>
      </c>
      <c r="H72">
        <f>(H30-'A Matrix'!H73)</f>
        <v>-6.7588056618729281E-4</v>
      </c>
      <c r="I72">
        <f>(I30-'A Matrix'!I73)</f>
        <v>-7.8156706250638922E-4</v>
      </c>
      <c r="J72">
        <f>(J30-'A Matrix'!J73)</f>
        <v>-1.8396147318662079E-3</v>
      </c>
      <c r="K72">
        <f>(K30-'A Matrix'!K73)</f>
        <v>-1.0059100313143088E-3</v>
      </c>
      <c r="L72">
        <f>(L30-'A Matrix'!L73)</f>
        <v>-1.9993339751838328E-3</v>
      </c>
      <c r="M72">
        <f>(M30-'A Matrix'!M73)</f>
        <v>-1.0749238904817231E-3</v>
      </c>
      <c r="N72">
        <f>(N30-'A Matrix'!N73)</f>
        <v>-9.5455313419838636E-4</v>
      </c>
      <c r="O72">
        <f>(O30-'A Matrix'!O73)</f>
        <v>-1.3169636928739021E-3</v>
      </c>
      <c r="P72">
        <f>(P30-'A Matrix'!P73)</f>
        <v>-1.1866794929576928E-3</v>
      </c>
      <c r="Q72">
        <f>(Q30-'A Matrix'!Q73)</f>
        <v>-6.2020215534019766E-4</v>
      </c>
      <c r="R72">
        <f>(R30-'A Matrix'!R73)</f>
        <v>-8.1116390218375343E-4</v>
      </c>
      <c r="S72">
        <f>(S30-'A Matrix'!S73)</f>
        <v>-5.1833555032643522E-4</v>
      </c>
      <c r="T72">
        <f>(T30-'A Matrix'!T73)</f>
        <v>-6.6226537747164562E-4</v>
      </c>
      <c r="U72">
        <f>(U30-'A Matrix'!U73)</f>
        <v>-1.1387992283581571E-3</v>
      </c>
      <c r="V72">
        <f>(V30-'A Matrix'!V73)</f>
        <v>-8.4053123561996282E-4</v>
      </c>
      <c r="W72">
        <f>(W30-'A Matrix'!W73)</f>
        <v>-4.1277511717759717E-5</v>
      </c>
      <c r="X72">
        <f>(X30-'A Matrix'!X73)</f>
        <v>-4.1277093189078983E-5</v>
      </c>
      <c r="Y72">
        <f>(Y30-'A Matrix'!Y73)</f>
        <v>-4.1277120602744132E-5</v>
      </c>
      <c r="Z72">
        <f>(Z30-'A Matrix'!Z73)</f>
        <v>-1.2414219337759248E-3</v>
      </c>
      <c r="AA72">
        <f>(AA30-'A Matrix'!AA73)</f>
        <v>-1.1218136161425174E-3</v>
      </c>
      <c r="AB72">
        <f>(AB30-'A Matrix'!AB73)</f>
        <v>0.99958068037486225</v>
      </c>
      <c r="AC72">
        <f>(AC30-'A Matrix'!AC73)</f>
        <v>-5.7204006418859184E-4</v>
      </c>
      <c r="AD72">
        <f>(AD30-'A Matrix'!AD73)</f>
        <v>-1.9101261241194473E-4</v>
      </c>
      <c r="AE72">
        <f>(AE30-'A Matrix'!AE73)</f>
        <v>-3.8743362606163446E-4</v>
      </c>
      <c r="AF72">
        <f>(AF30-'A Matrix'!AF73)</f>
        <v>-1.0664065945899647E-4</v>
      </c>
      <c r="AG72">
        <f>(AG30-'A Matrix'!AG73)</f>
        <v>-5.8080854770600016E-7</v>
      </c>
      <c r="AH72">
        <f>(AH30-'A Matrix'!AH73)</f>
        <v>-6.137639413215644E-5</v>
      </c>
      <c r="AI72">
        <f>(AI30-'A Matrix'!AI73)</f>
        <v>0</v>
      </c>
      <c r="AJ72">
        <f>(AJ30-'A Matrix'!AJ73)</f>
        <v>-3.0015806868272357E-5</v>
      </c>
      <c r="AK72">
        <f>(AK30-'A Matrix'!AK73)</f>
        <v>-3.6871792043670658E-4</v>
      </c>
      <c r="AL72">
        <f>(AL30-'A Matrix'!AL73)</f>
        <v>-4.0948588917378088E-5</v>
      </c>
      <c r="AM72">
        <f>(AM30-'A Matrix'!AM73)</f>
        <v>-4.0948401256477008E-5</v>
      </c>
    </row>
    <row r="73" spans="1:39" x14ac:dyDescent="0.25">
      <c r="A73" s="16">
        <v>62</v>
      </c>
      <c r="B73" s="17" t="s">
        <v>47</v>
      </c>
      <c r="C73" s="18" t="s">
        <v>65</v>
      </c>
      <c r="D73" s="19" t="s">
        <v>90</v>
      </c>
      <c r="E73">
        <f>(E31-'A Matrix'!E74)</f>
        <v>-4.2746317191868404E-4</v>
      </c>
      <c r="F73">
        <f>(F31-'A Matrix'!F74)</f>
        <v>-2.2821589590745305E-4</v>
      </c>
      <c r="G73">
        <f>(G31-'A Matrix'!G74)</f>
        <v>-1.2897633456149294E-3</v>
      </c>
      <c r="H73">
        <f>(H31-'A Matrix'!H74)</f>
        <v>-1.0101018262150484E-3</v>
      </c>
      <c r="I73">
        <f>(I31-'A Matrix'!I74)</f>
        <v>-3.4665076437904794E-3</v>
      </c>
      <c r="J73">
        <f>(J31-'A Matrix'!J74)</f>
        <v>-8.0091308601886954E-4</v>
      </c>
      <c r="K73">
        <f>(K31-'A Matrix'!K74)</f>
        <v>-2.3095250568356054E-3</v>
      </c>
      <c r="L73">
        <f>(L31-'A Matrix'!L74)</f>
        <v>-1.9485034551574971E-3</v>
      </c>
      <c r="M73">
        <f>(M31-'A Matrix'!M74)</f>
        <v>-1.3787456472736227E-3</v>
      </c>
      <c r="N73">
        <f>(N31-'A Matrix'!N74)</f>
        <v>-1.0154312665520688E-3</v>
      </c>
      <c r="O73">
        <f>(O31-'A Matrix'!O74)</f>
        <v>-7.4404649972986258E-4</v>
      </c>
      <c r="P73">
        <f>(P31-'A Matrix'!P74)</f>
        <v>-7.9558036479351793E-4</v>
      </c>
      <c r="Q73">
        <f>(Q31-'A Matrix'!Q74)</f>
        <v>-8.7197654295164567E-4</v>
      </c>
      <c r="R73">
        <f>(R31-'A Matrix'!R74)</f>
        <v>-1.1066738132970793E-3</v>
      </c>
      <c r="S73">
        <f>(S31-'A Matrix'!S74)</f>
        <v>-8.9828609277858352E-4</v>
      </c>
      <c r="T73">
        <f>(T31-'A Matrix'!T74)</f>
        <v>-1.0048450494379148E-3</v>
      </c>
      <c r="U73">
        <f>(U31-'A Matrix'!U74)</f>
        <v>-5.68949339443044E-4</v>
      </c>
      <c r="V73">
        <f>(V31-'A Matrix'!V74)</f>
        <v>-7.5113826478192874E-4</v>
      </c>
      <c r="W73">
        <f>(W31-'A Matrix'!W74)</f>
        <v>-1.5347891330695307E-4</v>
      </c>
      <c r="X73">
        <f>(X31-'A Matrix'!X74)</f>
        <v>-1.5347863972548168E-4</v>
      </c>
      <c r="Y73">
        <f>(Y31-'A Matrix'!Y74)</f>
        <v>-1.5347858740892838E-4</v>
      </c>
      <c r="Z73">
        <f>(Z31-'A Matrix'!Z74)</f>
        <v>-1.2026152502460801E-3</v>
      </c>
      <c r="AA73">
        <f>(AA31-'A Matrix'!AA74)</f>
        <v>-8.1124150667387851E-4</v>
      </c>
      <c r="AB73">
        <f>(AB31-'A Matrix'!AB74)</f>
        <v>-4.1104073185683658E-4</v>
      </c>
      <c r="AC73">
        <f>(AC31-'A Matrix'!AC74)</f>
        <v>0.99953864995846375</v>
      </c>
      <c r="AD73">
        <f>(AD31-'A Matrix'!AD74)</f>
        <v>-9.9163608380612714E-4</v>
      </c>
      <c r="AE73">
        <f>(AE31-'A Matrix'!AE74)</f>
        <v>-6.2932487228370046E-4</v>
      </c>
      <c r="AF73">
        <f>(AF31-'A Matrix'!AF74)</f>
        <v>-4.5193015308904341E-4</v>
      </c>
      <c r="AG73">
        <f>(AG31-'A Matrix'!AG74)</f>
        <v>-2.2455931382440548E-6</v>
      </c>
      <c r="AH73">
        <f>(AH31-'A Matrix'!AH74)</f>
        <v>-6.2370779939601459E-4</v>
      </c>
      <c r="AI73">
        <f>(AI31-'A Matrix'!AI74)</f>
        <v>0</v>
      </c>
      <c r="AJ73">
        <f>(AJ31-'A Matrix'!AJ74)</f>
        <v>-5.0177380526980136E-5</v>
      </c>
      <c r="AK73">
        <f>(AK31-'A Matrix'!AK74)</f>
        <v>-2.0290236535553587E-3</v>
      </c>
      <c r="AL73">
        <f>(AL31-'A Matrix'!AL74)</f>
        <v>-9.4372485895042203E-5</v>
      </c>
      <c r="AM73">
        <f>(AM31-'A Matrix'!AM74)</f>
        <v>-9.4372829137188578E-5</v>
      </c>
    </row>
    <row r="74" spans="1:39" x14ac:dyDescent="0.25">
      <c r="A74" s="16">
        <v>63</v>
      </c>
      <c r="B74" s="17" t="s">
        <v>48</v>
      </c>
      <c r="C74" s="18" t="s">
        <v>65</v>
      </c>
      <c r="D74" s="19" t="s">
        <v>91</v>
      </c>
      <c r="E74">
        <f>(E32-'A Matrix'!E75)</f>
        <v>-9.0432829887559705E-4</v>
      </c>
      <c r="F74">
        <f>(F32-'A Matrix'!F75)</f>
        <v>-5.6045869331351327E-4</v>
      </c>
      <c r="G74">
        <f>(G32-'A Matrix'!G75)</f>
        <v>-3.3841061826455458E-3</v>
      </c>
      <c r="H74">
        <f>(H32-'A Matrix'!H75)</f>
        <v>-2.2311503038345481E-3</v>
      </c>
      <c r="I74">
        <f>(I32-'A Matrix'!I75)</f>
        <v>-2.4735135170045547E-3</v>
      </c>
      <c r="J74">
        <f>(J32-'A Matrix'!J75)</f>
        <v>-2.4356885476577426E-3</v>
      </c>
      <c r="K74">
        <f>(K32-'A Matrix'!K75)</f>
        <v>-2.5741931712913689E-3</v>
      </c>
      <c r="L74">
        <f>(L32-'A Matrix'!L75)</f>
        <v>-6.000309915632461E-3</v>
      </c>
      <c r="M74">
        <f>(M32-'A Matrix'!M75)</f>
        <v>-2.8743494896869707E-3</v>
      </c>
      <c r="N74">
        <f>(N32-'A Matrix'!N75)</f>
        <v>-3.1119420329012116E-3</v>
      </c>
      <c r="O74">
        <f>(O32-'A Matrix'!O75)</f>
        <v>-2.2401458439820334E-3</v>
      </c>
      <c r="P74">
        <f>(P32-'A Matrix'!P75)</f>
        <v>-2.4468547468557678E-3</v>
      </c>
      <c r="Q74">
        <f>(Q32-'A Matrix'!Q75)</f>
        <v>-2.0134040847356494E-3</v>
      </c>
      <c r="R74">
        <f>(R32-'A Matrix'!R75)</f>
        <v>-2.6899844834844225E-3</v>
      </c>
      <c r="S74">
        <f>(S32-'A Matrix'!S75)</f>
        <v>-1.6867960199045975E-3</v>
      </c>
      <c r="T74">
        <f>(T32-'A Matrix'!T75)</f>
        <v>-1.328827689047344E-3</v>
      </c>
      <c r="U74">
        <f>(U32-'A Matrix'!U75)</f>
        <v>-1.4254610657158441E-3</v>
      </c>
      <c r="V74">
        <f>(V32-'A Matrix'!V75)</f>
        <v>-2.0930519316905301E-3</v>
      </c>
      <c r="W74">
        <f>(W32-'A Matrix'!W75)</f>
        <v>-1.9702384351211015E-2</v>
      </c>
      <c r="X74">
        <f>(X32-'A Matrix'!X75)</f>
        <v>-1.9702382821694512E-2</v>
      </c>
      <c r="Y74">
        <f>(Y32-'A Matrix'!Y75)</f>
        <v>-1.9702381879463056E-2</v>
      </c>
      <c r="Z74">
        <f>(Z32-'A Matrix'!Z75)</f>
        <v>-2.8176457825828832E-3</v>
      </c>
      <c r="AA74">
        <f>(AA32-'A Matrix'!AA75)</f>
        <v>-1.6430313334759412E-3</v>
      </c>
      <c r="AB74">
        <f>(AB32-'A Matrix'!AB75)</f>
        <v>-1.643175276274567E-3</v>
      </c>
      <c r="AC74">
        <f>(AC32-'A Matrix'!AC75)</f>
        <v>-1.0841700160737356E-3</v>
      </c>
      <c r="AD74">
        <f>(AD32-'A Matrix'!AD75)</f>
        <v>0.98598403439057525</v>
      </c>
      <c r="AE74">
        <f>(AE32-'A Matrix'!AE75)</f>
        <v>-1.195861521786112E-3</v>
      </c>
      <c r="AF74">
        <f>(AF32-'A Matrix'!AF75)</f>
        <v>-2.6255093774901539E-4</v>
      </c>
      <c r="AG74">
        <f>(AG32-'A Matrix'!AG75)</f>
        <v>-1.9780974572013348E-6</v>
      </c>
      <c r="AH74">
        <f>(AH32-'A Matrix'!AH75)</f>
        <v>-2.103592239927968E-4</v>
      </c>
      <c r="AI74">
        <f>(AI32-'A Matrix'!AI75)</f>
        <v>0</v>
      </c>
      <c r="AJ74">
        <f>(AJ32-'A Matrix'!AJ75)</f>
        <v>-7.7857691595046311E-5</v>
      </c>
      <c r="AK74">
        <f>(AK32-'A Matrix'!AK75)</f>
        <v>-1.2334088463529238E-3</v>
      </c>
      <c r="AL74">
        <f>(AL32-'A Matrix'!AL75)</f>
        <v>-1.0977343383574522E-4</v>
      </c>
      <c r="AM74">
        <f>(AM32-'A Matrix'!AM75)</f>
        <v>-1.0977423790116846E-4</v>
      </c>
    </row>
    <row r="75" spans="1:39" x14ac:dyDescent="0.25">
      <c r="A75" s="16">
        <v>64</v>
      </c>
      <c r="B75" s="17" t="s">
        <v>49</v>
      </c>
      <c r="C75" s="18" t="s">
        <v>65</v>
      </c>
      <c r="D75" s="19" t="s">
        <v>92</v>
      </c>
      <c r="E75">
        <f>(E33-'A Matrix'!E76)</f>
        <v>-2.9398538046019706E-4</v>
      </c>
      <c r="F75">
        <f>(F33-'A Matrix'!F76)</f>
        <v>-1.80782046097184E-3</v>
      </c>
      <c r="G75">
        <f>(G33-'A Matrix'!G76)</f>
        <v>-2.4300214164796217E-3</v>
      </c>
      <c r="H75">
        <f>(H33-'A Matrix'!H76)</f>
        <v>-4.5954926161238096E-3</v>
      </c>
      <c r="I75">
        <f>(I33-'A Matrix'!I76)</f>
        <v>-2.1022144458031212E-3</v>
      </c>
      <c r="J75">
        <f>(J33-'A Matrix'!J76)</f>
        <v>-5.1761859024083293E-3</v>
      </c>
      <c r="K75">
        <f>(K33-'A Matrix'!K76)</f>
        <v>-2.9849924899575577E-3</v>
      </c>
      <c r="L75">
        <f>(L33-'A Matrix'!L76)</f>
        <v>-4.4338784361843877E-3</v>
      </c>
      <c r="M75">
        <f>(M33-'A Matrix'!M76)</f>
        <v>-3.0711553724619305E-3</v>
      </c>
      <c r="N75">
        <f>(N33-'A Matrix'!N76)</f>
        <v>-3.1654653367528306E-3</v>
      </c>
      <c r="O75">
        <f>(O33-'A Matrix'!O76)</f>
        <v>-6.0642019277309268E-3</v>
      </c>
      <c r="P75">
        <f>(P33-'A Matrix'!P76)</f>
        <v>-6.4836033279441025E-3</v>
      </c>
      <c r="Q75">
        <f>(Q33-'A Matrix'!Q76)</f>
        <v>-6.4370273071537847E-3</v>
      </c>
      <c r="R75">
        <f>(R33-'A Matrix'!R76)</f>
        <v>-4.5759786974757848E-2</v>
      </c>
      <c r="S75">
        <f>(S33-'A Matrix'!S76)</f>
        <v>-8.8600928526428088E-3</v>
      </c>
      <c r="T75">
        <f>(T33-'A Matrix'!T76)</f>
        <v>-1.9170517322881379E-2</v>
      </c>
      <c r="U75">
        <f>(U33-'A Matrix'!U76)</f>
        <v>-7.1105247342054733E-3</v>
      </c>
      <c r="V75">
        <f>(V33-'A Matrix'!V76)</f>
        <v>-1.7781264651488841E-3</v>
      </c>
      <c r="W75">
        <f>(W33-'A Matrix'!W76)</f>
        <v>-4.5737898722134213E-3</v>
      </c>
      <c r="X75">
        <f>(X33-'A Matrix'!X76)</f>
        <v>-4.5737894352765006E-3</v>
      </c>
      <c r="Y75">
        <f>(Y33-'A Matrix'!Y76)</f>
        <v>-4.5737896582544648E-3</v>
      </c>
      <c r="Z75">
        <f>(Z33-'A Matrix'!Z76)</f>
        <v>-3.2177213417872775E-3</v>
      </c>
      <c r="AA75">
        <f>(AA33-'A Matrix'!AA76)</f>
        <v>-1.7454909972149407E-2</v>
      </c>
      <c r="AB75">
        <f>(AB33-'A Matrix'!AB76)</f>
        <v>-1.3405131356526314E-2</v>
      </c>
      <c r="AC75">
        <f>(AC33-'A Matrix'!AC76)</f>
        <v>-1.6842118791318285E-2</v>
      </c>
      <c r="AD75">
        <f>(AD33-'A Matrix'!AD76)</f>
        <v>-5.7782933971174448E-2</v>
      </c>
      <c r="AE75">
        <f>(AE33-'A Matrix'!AE76)</f>
        <v>0.95804275861291099</v>
      </c>
      <c r="AF75">
        <f>(AF33-'A Matrix'!AF76)</f>
        <v>-3.0114309268728722E-2</v>
      </c>
      <c r="AG75">
        <f>(AG33-'A Matrix'!AG76)</f>
        <v>-1.1136004647707123E-3</v>
      </c>
      <c r="AH75">
        <f>(AH33-'A Matrix'!AH76)</f>
        <v>-1.1957325642490073E-2</v>
      </c>
      <c r="AI75">
        <f>(AI33-'A Matrix'!AI76)</f>
        <v>0</v>
      </c>
      <c r="AJ75">
        <f>(AJ33-'A Matrix'!AJ76)</f>
        <v>-3.5248876097239939E-3</v>
      </c>
      <c r="AK75">
        <f>(AK33-'A Matrix'!AK76)</f>
        <v>-9.75028924933132E-3</v>
      </c>
      <c r="AL75">
        <f>(AL33-'A Matrix'!AL76)</f>
        <v>-3.6990302440017128E-3</v>
      </c>
      <c r="AM75">
        <f>(AM33-'A Matrix'!AM76)</f>
        <v>-3.6990280264195519E-3</v>
      </c>
    </row>
    <row r="76" spans="1:39" x14ac:dyDescent="0.25">
      <c r="A76" s="16" t="s">
        <v>15</v>
      </c>
      <c r="B76" s="17" t="s">
        <v>50</v>
      </c>
      <c r="C76" s="18" t="s">
        <v>65</v>
      </c>
      <c r="D76" s="19" t="s">
        <v>93</v>
      </c>
      <c r="E76">
        <f>(E34-'A Matrix'!E77)</f>
        <v>-5.0307259553591657E-3</v>
      </c>
      <c r="F76">
        <f>(F34-'A Matrix'!F77)</f>
        <v>-1.6617685307236993E-2</v>
      </c>
      <c r="G76">
        <f>(G34-'A Matrix'!G77)</f>
        <v>-2.741983626390063E-2</v>
      </c>
      <c r="H76">
        <f>(H34-'A Matrix'!H77)</f>
        <v>-3.1053918437728447E-2</v>
      </c>
      <c r="I76">
        <f>(I34-'A Matrix'!I77)</f>
        <v>-2.6153816069129622E-2</v>
      </c>
      <c r="J76">
        <f>(J34-'A Matrix'!J77)</f>
        <v>-3.9675682647088123E-2</v>
      </c>
      <c r="K76">
        <f>(K34-'A Matrix'!K77)</f>
        <v>-2.7051266207498845E-2</v>
      </c>
      <c r="L76">
        <f>(L34-'A Matrix'!L77)</f>
        <v>-3.4474269720850263E-2</v>
      </c>
      <c r="M76">
        <f>(M34-'A Matrix'!M77)</f>
        <v>-2.4480234018444288E-2</v>
      </c>
      <c r="N76">
        <f>(N34-'A Matrix'!N77)</f>
        <v>-2.1440596806907099E-2</v>
      </c>
      <c r="O76">
        <f>(O34-'A Matrix'!O77)</f>
        <v>-2.0413909533256853E-2</v>
      </c>
      <c r="P76">
        <f>(P34-'A Matrix'!P77)</f>
        <v>-2.4060876005578588E-2</v>
      </c>
      <c r="Q76">
        <f>(Q34-'A Matrix'!Q77)</f>
        <v>-5.2821975075593233E-2</v>
      </c>
      <c r="R76">
        <f>(R34-'A Matrix'!R77)</f>
        <v>-2.6862902495123665E-2</v>
      </c>
      <c r="S76">
        <f>(S34-'A Matrix'!S77)</f>
        <v>-6.5210110848118522E-2</v>
      </c>
      <c r="T76">
        <f>(T34-'A Matrix'!T77)</f>
        <v>-6.6359291690336331E-2</v>
      </c>
      <c r="U76">
        <f>(U34-'A Matrix'!U77)</f>
        <v>-5.3379480306606823E-2</v>
      </c>
      <c r="V76">
        <f>(V34-'A Matrix'!V77)</f>
        <v>-3.2824596691412529E-2</v>
      </c>
      <c r="W76">
        <f>(W34-'A Matrix'!W77)</f>
        <v>-3.3200036415532826E-2</v>
      </c>
      <c r="X76">
        <f>(X34-'A Matrix'!X77)</f>
        <v>-3.3200037983892323E-2</v>
      </c>
      <c r="Y76">
        <f>(Y34-'A Matrix'!Y77)</f>
        <v>-3.3200037616450295E-2</v>
      </c>
      <c r="Z76">
        <f>(Z34-'A Matrix'!Z77)</f>
        <v>-1.5920638642619136E-2</v>
      </c>
      <c r="AA76">
        <f>(AA34-'A Matrix'!AA77)</f>
        <v>-1.4688844945362057E-2</v>
      </c>
      <c r="AB76">
        <f>(AB34-'A Matrix'!AB77)</f>
        <v>-1.5147190645639633E-2</v>
      </c>
      <c r="AC76">
        <f>(AC34-'A Matrix'!AC77)</f>
        <v>-1.5849574709195322E-2</v>
      </c>
      <c r="AD76">
        <f>(AD34-'A Matrix'!AD77)</f>
        <v>-4.8063181502688922E-2</v>
      </c>
      <c r="AE76">
        <f>(AE34-'A Matrix'!AE77)</f>
        <v>-4.620425030881589E-3</v>
      </c>
      <c r="AF76">
        <f>(AF34-'A Matrix'!AF77)</f>
        <v>0.91248377696683602</v>
      </c>
      <c r="AG76">
        <f>(AG34-'A Matrix'!AG77)</f>
        <v>-2.2698916843451859E-4</v>
      </c>
      <c r="AH76">
        <f>(AH34-'A Matrix'!AH77)</f>
        <v>-3.533622986364654E-2</v>
      </c>
      <c r="AI76">
        <f>(AI34-'A Matrix'!AI77)</f>
        <v>0</v>
      </c>
      <c r="AJ76">
        <f>(AJ34-'A Matrix'!AJ77)</f>
        <v>-2.0527304325638356E-2</v>
      </c>
      <c r="AK76">
        <f>(AK34-'A Matrix'!AK77)</f>
        <v>-1.3833599557051687E-3</v>
      </c>
      <c r="AL76">
        <f>(AL34-'A Matrix'!AL77)</f>
        <v>-1.7471519948990995E-3</v>
      </c>
      <c r="AM76">
        <f>(AM34-'A Matrix'!AM77)</f>
        <v>-1.7471494744900251E-3</v>
      </c>
    </row>
    <row r="77" spans="1:39" x14ac:dyDescent="0.25">
      <c r="A77" s="16">
        <v>70</v>
      </c>
      <c r="B77" s="17" t="s">
        <v>51</v>
      </c>
      <c r="C77" s="18" t="s">
        <v>65</v>
      </c>
      <c r="D77" s="19" t="s">
        <v>94</v>
      </c>
      <c r="E77">
        <f>(E35-'A Matrix'!E78)</f>
        <v>-2.1340350489430718E-7</v>
      </c>
      <c r="F77">
        <f>(F35-'A Matrix'!F78)</f>
        <v>-6.6107547405172119E-7</v>
      </c>
      <c r="G77">
        <f>(G35-'A Matrix'!G78)</f>
        <v>-6.0279240257368345E-6</v>
      </c>
      <c r="H77">
        <f>(H35-'A Matrix'!H78)</f>
        <v>-1.1197987731661135E-5</v>
      </c>
      <c r="I77">
        <f>(I35-'A Matrix'!I78)</f>
        <v>-7.1260816209163847E-6</v>
      </c>
      <c r="J77">
        <f>(J35-'A Matrix'!J78)</f>
        <v>-8.245675964176587E-6</v>
      </c>
      <c r="K77">
        <f>(K35-'A Matrix'!K78)</f>
        <v>-5.1558439559292249E-6</v>
      </c>
      <c r="L77">
        <f>(L35-'A Matrix'!L78)</f>
        <v>-3.6641615475248525E-6</v>
      </c>
      <c r="M77">
        <f>(M35-'A Matrix'!M78)</f>
        <v>-5.4731106219950575E-6</v>
      </c>
      <c r="N77">
        <f>(N35-'A Matrix'!N78)</f>
        <v>-3.7310957450045374E-6</v>
      </c>
      <c r="O77">
        <f>(O35-'A Matrix'!O78)</f>
        <v>-5.4786148609497116E-6</v>
      </c>
      <c r="P77">
        <f>(P35-'A Matrix'!P78)</f>
        <v>-3.382248623183756E-6</v>
      </c>
      <c r="Q77">
        <f>(Q35-'A Matrix'!Q78)</f>
        <v>-1.5611805255345914E-5</v>
      </c>
      <c r="R77">
        <f>(R35-'A Matrix'!R78)</f>
        <v>-1.3747600396986879E-5</v>
      </c>
      <c r="S77">
        <f>(S35-'A Matrix'!S78)</f>
        <v>-2.0283100309565445E-5</v>
      </c>
      <c r="T77">
        <f>(T35-'A Matrix'!T78)</f>
        <v>-7.005685889773799E-6</v>
      </c>
      <c r="U77">
        <f>(U35-'A Matrix'!U78)</f>
        <v>-4.3127053488608012E-6</v>
      </c>
      <c r="V77">
        <f>(V35-'A Matrix'!V78)</f>
        <v>-7.572630350530907E-6</v>
      </c>
      <c r="W77">
        <f>(W35-'A Matrix'!W78)</f>
        <v>-6.3313880098066982E-6</v>
      </c>
      <c r="X77">
        <f>(X35-'A Matrix'!X78)</f>
        <v>-6.3314160268397683E-6</v>
      </c>
      <c r="Y77">
        <f>(Y35-'A Matrix'!Y78)</f>
        <v>-6.3314187303087554E-6</v>
      </c>
      <c r="Z77">
        <f>(Z35-'A Matrix'!Z78)</f>
        <v>-5.1397513535509733E-6</v>
      </c>
      <c r="AA77">
        <f>(AA35-'A Matrix'!AA78)</f>
        <v>-9.9756831743446427E-6</v>
      </c>
      <c r="AB77">
        <f>(AB35-'A Matrix'!AB78)</f>
        <v>-1.0841654561962626E-5</v>
      </c>
      <c r="AC77">
        <f>(AC35-'A Matrix'!AC78)</f>
        <v>-1.2406971929183336E-5</v>
      </c>
      <c r="AD77">
        <f>(AD35-'A Matrix'!AD78)</f>
        <v>-2.4249842141526996E-5</v>
      </c>
      <c r="AE77">
        <f>(AE35-'A Matrix'!AE78)</f>
        <v>-1.8853244364317214E-6</v>
      </c>
      <c r="AF77">
        <f>(AF35-'A Matrix'!AF78)</f>
        <v>-1.5146318356604747E-5</v>
      </c>
      <c r="AG77">
        <f>(AG35-'A Matrix'!AG78)</f>
        <v>0.99497708467669621</v>
      </c>
      <c r="AH77">
        <f>(AH35-'A Matrix'!AH78)</f>
        <v>-1.1703472814829532E-3</v>
      </c>
      <c r="AI77">
        <f>(AI35-'A Matrix'!AI78)</f>
        <v>0</v>
      </c>
      <c r="AJ77">
        <f>(AJ35-'A Matrix'!AJ78)</f>
        <v>-1.8545466768401215E-6</v>
      </c>
      <c r="AK77">
        <f>(AK35-'A Matrix'!AK78)</f>
        <v>-4.1866346002775015E-7</v>
      </c>
      <c r="AL77">
        <f>(AL35-'A Matrix'!AL78)</f>
        <v>-2.5915987725112031E-6</v>
      </c>
      <c r="AM77">
        <f>(AM35-'A Matrix'!AM78)</f>
        <v>-2.5915443678320936E-6</v>
      </c>
    </row>
    <row r="78" spans="1:39" x14ac:dyDescent="0.25">
      <c r="A78" s="16" t="s">
        <v>16</v>
      </c>
      <c r="B78" s="17" t="s">
        <v>52</v>
      </c>
      <c r="C78" s="18" t="s">
        <v>65</v>
      </c>
      <c r="D78" s="19" t="s">
        <v>95</v>
      </c>
      <c r="E78">
        <f>(E36-'A Matrix'!E79)</f>
        <v>-7.023026986946898E-4</v>
      </c>
      <c r="F78">
        <f>(F36-'A Matrix'!F79)</f>
        <v>-2.4079936885778989E-3</v>
      </c>
      <c r="G78">
        <f>(G36-'A Matrix'!G79)</f>
        <v>-1.0952202424668923E-2</v>
      </c>
      <c r="H78">
        <f>(H36-'A Matrix'!H79)</f>
        <v>-1.4655627177195643E-2</v>
      </c>
      <c r="I78">
        <f>(I36-'A Matrix'!I79)</f>
        <v>-1.3792718558644787E-2</v>
      </c>
      <c r="J78">
        <f>(J36-'A Matrix'!J79)</f>
        <v>-4.9771571304950309E-3</v>
      </c>
      <c r="K78">
        <f>(K36-'A Matrix'!K79)</f>
        <v>-8.3040089826096845E-3</v>
      </c>
      <c r="L78">
        <f>(L36-'A Matrix'!L79)</f>
        <v>-1.1058008732299598E-3</v>
      </c>
      <c r="M78">
        <f>(M36-'A Matrix'!M79)</f>
        <v>-7.6217030545899659E-3</v>
      </c>
      <c r="N78">
        <f>(N36-'A Matrix'!N79)</f>
        <v>-7.2372399896886092E-3</v>
      </c>
      <c r="O78">
        <f>(O36-'A Matrix'!O79)</f>
        <v>-3.423071091719155E-3</v>
      </c>
      <c r="P78">
        <f>(P36-'A Matrix'!P79)</f>
        <v>-4.1817443845640692E-3</v>
      </c>
      <c r="Q78">
        <f>(Q36-'A Matrix'!Q79)</f>
        <v>-2.6988687319375839E-2</v>
      </c>
      <c r="R78">
        <f>(R36-'A Matrix'!R79)</f>
        <v>-1.6806588621373693E-2</v>
      </c>
      <c r="S78">
        <f>(S36-'A Matrix'!S79)</f>
        <v>-1.2570917023812227E-2</v>
      </c>
      <c r="T78">
        <f>(T36-'A Matrix'!T79)</f>
        <v>-1.1549607200830609E-2</v>
      </c>
      <c r="U78">
        <f>(U36-'A Matrix'!U79)</f>
        <v>-1.4078512487740314E-3</v>
      </c>
      <c r="V78">
        <f>(V36-'A Matrix'!V79)</f>
        <v>-2.6271363716041241E-4</v>
      </c>
      <c r="W78">
        <f>(W36-'A Matrix'!W79)</f>
        <v>-5.6912975296340203E-3</v>
      </c>
      <c r="X78">
        <f>(X36-'A Matrix'!X79)</f>
        <v>-5.6912992016912014E-3</v>
      </c>
      <c r="Y78">
        <f>(Y36-'A Matrix'!Y79)</f>
        <v>-5.6912982882361129E-3</v>
      </c>
      <c r="Z78">
        <f>(Z36-'A Matrix'!Z79)</f>
        <v>-3.1053236490049454E-3</v>
      </c>
      <c r="AA78">
        <f>(AA36-'A Matrix'!AA79)</f>
        <v>-1.9759781365152159E-2</v>
      </c>
      <c r="AB78">
        <f>(AB36-'A Matrix'!AB79)</f>
        <v>-7.2741663659859996E-3</v>
      </c>
      <c r="AC78">
        <f>(AC36-'A Matrix'!AC79)</f>
        <v>-1.3223516083430751E-2</v>
      </c>
      <c r="AD78">
        <f>(AD36-'A Matrix'!AD79)</f>
        <v>-3.8971943271562191E-2</v>
      </c>
      <c r="AE78">
        <f>(AE36-'A Matrix'!AE79)</f>
        <v>-8.739483614801518E-3</v>
      </c>
      <c r="AF78">
        <f>(AF36-'A Matrix'!AF79)</f>
        <v>-6.4375504403583672E-3</v>
      </c>
      <c r="AG78">
        <f>(AG36-'A Matrix'!AG79)</f>
        <v>-1.4300267657812795E-4</v>
      </c>
      <c r="AH78">
        <f>(AH36-'A Matrix'!AH79)</f>
        <v>0.87805854470370259</v>
      </c>
      <c r="AI78">
        <f>(AI36-'A Matrix'!AI79)</f>
        <v>0</v>
      </c>
      <c r="AJ78">
        <f>(AJ36-'A Matrix'!AJ79)</f>
        <v>-8.5050598679297642E-4</v>
      </c>
      <c r="AK78">
        <f>(AK36-'A Matrix'!AK79)</f>
        <v>-2.9608054679166741E-3</v>
      </c>
      <c r="AL78">
        <f>(AL36-'A Matrix'!AL79)</f>
        <v>-3.9706282892196382E-2</v>
      </c>
      <c r="AM78">
        <f>(AM36-'A Matrix'!AM79)</f>
        <v>-3.9706291155172609E-2</v>
      </c>
    </row>
    <row r="79" spans="1:39" x14ac:dyDescent="0.25">
      <c r="A79" s="16" t="s">
        <v>17</v>
      </c>
      <c r="B79" s="17" t="s">
        <v>53</v>
      </c>
      <c r="C79" s="18" t="s">
        <v>65</v>
      </c>
      <c r="D79" s="19" t="s">
        <v>96</v>
      </c>
      <c r="E79">
        <f>(E37-'A Matrix'!E80)</f>
        <v>-4.8590337205825358E-6</v>
      </c>
      <c r="F79">
        <f>(F37-'A Matrix'!F80)</f>
        <v>-2.1314071673144775E-5</v>
      </c>
      <c r="G79">
        <f>(G37-'A Matrix'!G80)</f>
        <v>-3.1893158369072943E-5</v>
      </c>
      <c r="H79">
        <f>(H37-'A Matrix'!H80)</f>
        <v>-6.2822589058574911E-5</v>
      </c>
      <c r="I79">
        <f>(I37-'A Matrix'!I80)</f>
        <v>-4.0579208903689654E-5</v>
      </c>
      <c r="J79">
        <f>(J37-'A Matrix'!J80)</f>
        <v>-7.0270718421985845E-4</v>
      </c>
      <c r="K79">
        <f>(K37-'A Matrix'!K80)</f>
        <v>-1.2216255398542309E-4</v>
      </c>
      <c r="L79">
        <f>(L37-'A Matrix'!L80)</f>
        <v>-1.4688498335752266E-5</v>
      </c>
      <c r="M79">
        <f>(M37-'A Matrix'!M80)</f>
        <v>-3.1669411139895733E-5</v>
      </c>
      <c r="N79">
        <f>(N37-'A Matrix'!N80)</f>
        <v>-3.7928467314001881E-5</v>
      </c>
      <c r="O79">
        <f>(O37-'A Matrix'!O80)</f>
        <v>-2.6066948641802774E-5</v>
      </c>
      <c r="P79">
        <f>(P37-'A Matrix'!P80)</f>
        <v>-1.485417726187374E-5</v>
      </c>
      <c r="Q79">
        <f>(Q37-'A Matrix'!Q80)</f>
        <v>-6.3277163650324802E-5</v>
      </c>
      <c r="R79">
        <f>(R37-'A Matrix'!R80)</f>
        <v>-4.601888600973399E-5</v>
      </c>
      <c r="S79">
        <f>(S37-'A Matrix'!S80)</f>
        <v>-8.1712116922891731E-5</v>
      </c>
      <c r="T79">
        <f>(T37-'A Matrix'!T80)</f>
        <v>-4.2638662454000673E-5</v>
      </c>
      <c r="U79">
        <f>(U37-'A Matrix'!U80)</f>
        <v>-1.209509782567748E-5</v>
      </c>
      <c r="V79">
        <f>(V37-'A Matrix'!V80)</f>
        <v>-1.687468026967294E-5</v>
      </c>
      <c r="W79">
        <f>(W37-'A Matrix'!W80)</f>
        <v>-7.2183960049187941E-6</v>
      </c>
      <c r="X79">
        <f>(X37-'A Matrix'!X80)</f>
        <v>-7.2184170769138858E-6</v>
      </c>
      <c r="Y79">
        <f>(Y37-'A Matrix'!Y80)</f>
        <v>-7.218376899570433E-6</v>
      </c>
      <c r="Z79">
        <f>(Z37-'A Matrix'!Z80)</f>
        <v>-1.1433875810255901E-5</v>
      </c>
      <c r="AA79">
        <f>(AA37-'A Matrix'!AA80)</f>
        <v>-4.5887384508514143E-5</v>
      </c>
      <c r="AB79">
        <f>(AB37-'A Matrix'!AB80)</f>
        <v>-1.905828690282167E-5</v>
      </c>
      <c r="AC79">
        <f>(AC37-'A Matrix'!AC80)</f>
        <v>-3.3489298164406865E-5</v>
      </c>
      <c r="AD79">
        <f>(AD37-'A Matrix'!AD80)</f>
        <v>-4.2525191320277218E-5</v>
      </c>
      <c r="AE79">
        <f>(AE37-'A Matrix'!AE80)</f>
        <v>-1.4058974774702426E-5</v>
      </c>
      <c r="AF79">
        <f>(AF37-'A Matrix'!AF80)</f>
        <v>-9.6607492703963486E-6</v>
      </c>
      <c r="AG79">
        <f>(AG37-'A Matrix'!AG80)</f>
        <v>-1.0210298001728508E-6</v>
      </c>
      <c r="AH79">
        <f>(AH37-'A Matrix'!AH80)</f>
        <v>-1.3389484884416224E-4</v>
      </c>
      <c r="AI79">
        <f>(AI37-'A Matrix'!AI80)</f>
        <v>1</v>
      </c>
      <c r="AJ79">
        <f>(AJ37-'A Matrix'!AJ80)</f>
        <v>-4.3977067262448911E-6</v>
      </c>
      <c r="AK79">
        <f>(AK37-'A Matrix'!AK80)</f>
        <v>-1.6719820005273316E-5</v>
      </c>
      <c r="AL79">
        <f>(AL37-'A Matrix'!AL80)</f>
        <v>-6.7179066575835111E-5</v>
      </c>
      <c r="AM79">
        <f>(AM37-'A Matrix'!AM80)</f>
        <v>-6.7179292381446652E-5</v>
      </c>
    </row>
    <row r="80" spans="1:39" x14ac:dyDescent="0.25">
      <c r="A80" s="16" t="s">
        <v>18</v>
      </c>
      <c r="B80" s="17" t="s">
        <v>54</v>
      </c>
      <c r="C80" s="18" t="s">
        <v>65</v>
      </c>
      <c r="D80" s="19" t="s">
        <v>97</v>
      </c>
      <c r="E80">
        <f>(E38-'A Matrix'!E81)</f>
        <v>-8.6114949543926512E-7</v>
      </c>
      <c r="F80">
        <f>(F38-'A Matrix'!F81)</f>
        <v>-1.6739841674077362E-5</v>
      </c>
      <c r="G80">
        <f>(G38-'A Matrix'!G81)</f>
        <v>-4.9211706643588093E-5</v>
      </c>
      <c r="H80">
        <f>(H38-'A Matrix'!H81)</f>
        <v>-5.2668823373321832E-5</v>
      </c>
      <c r="I80">
        <f>(I38-'A Matrix'!I81)</f>
        <v>-3.2309081733330152E-5</v>
      </c>
      <c r="J80">
        <f>(J38-'A Matrix'!J81)</f>
        <v>-2.5276896136147774E-5</v>
      </c>
      <c r="K80">
        <f>(K38-'A Matrix'!K81)</f>
        <v>-1.1839053227695402E-5</v>
      </c>
      <c r="L80">
        <f>(L38-'A Matrix'!L81)</f>
        <v>-2.2102996087386429E-6</v>
      </c>
      <c r="M80">
        <f>(M38-'A Matrix'!M81)</f>
        <v>-1.8811829253680717E-5</v>
      </c>
      <c r="N80">
        <f>(N38-'A Matrix'!N81)</f>
        <v>-1.665631750826101E-5</v>
      </c>
      <c r="O80">
        <f>(O38-'A Matrix'!O81)</f>
        <v>-1.1709040974632047E-5</v>
      </c>
      <c r="P80">
        <f>(P38-'A Matrix'!P81)</f>
        <v>-1.4674749310083208E-5</v>
      </c>
      <c r="Q80">
        <f>(Q38-'A Matrix'!Q81)</f>
        <v>-1.3274677146803176E-4</v>
      </c>
      <c r="R80">
        <f>(R38-'A Matrix'!R81)</f>
        <v>-7.0770892142296672E-5</v>
      </c>
      <c r="S80">
        <f>(S38-'A Matrix'!S81)</f>
        <v>-5.3288126223075363E-5</v>
      </c>
      <c r="T80">
        <f>(T38-'A Matrix'!T81)</f>
        <v>-8.899683638094371E-5</v>
      </c>
      <c r="U80">
        <f>(U38-'A Matrix'!U81)</f>
        <v>-1.2774988935315164E-5</v>
      </c>
      <c r="V80">
        <f>(V38-'A Matrix'!V81)</f>
        <v>-2.501023565091716E-6</v>
      </c>
      <c r="W80">
        <f>(W38-'A Matrix'!W81)</f>
        <v>-3.4659516244900813E-5</v>
      </c>
      <c r="X80">
        <f>(X38-'A Matrix'!X81)</f>
        <v>-3.4659330526203149E-5</v>
      </c>
      <c r="Y80">
        <f>(Y38-'A Matrix'!Y81)</f>
        <v>-3.4659362562988321E-5</v>
      </c>
      <c r="Z80">
        <f>(Z38-'A Matrix'!Z81)</f>
        <v>-1.7579236053604668E-5</v>
      </c>
      <c r="AA80">
        <f>(AA38-'A Matrix'!AA81)</f>
        <v>-4.0147508460390178E-4</v>
      </c>
      <c r="AB80">
        <f>(AB38-'A Matrix'!AB81)</f>
        <v>-7.2522837918529598E-6</v>
      </c>
      <c r="AC80">
        <f>(AC38-'A Matrix'!AC81)</f>
        <v>-2.6798512608375547E-5</v>
      </c>
      <c r="AD80">
        <f>(AD38-'A Matrix'!AD81)</f>
        <v>-2.0940581805244161E-4</v>
      </c>
      <c r="AE80">
        <f>(AE38-'A Matrix'!AE81)</f>
        <v>-3.9551517631033185E-5</v>
      </c>
      <c r="AF80">
        <f>(AF38-'A Matrix'!AF81)</f>
        <v>-3.2654734239221238E-5</v>
      </c>
      <c r="AG80">
        <f>(AG38-'A Matrix'!AG81)</f>
        <v>-1.1052463330205639E-6</v>
      </c>
      <c r="AH80">
        <f>(AH38-'A Matrix'!AH81)</f>
        <v>-7.9510541154843937E-3</v>
      </c>
      <c r="AI80">
        <f>(AI38-'A Matrix'!AI81)</f>
        <v>0</v>
      </c>
      <c r="AJ80">
        <f>(AJ38-'A Matrix'!AJ81)</f>
        <v>0.99996233602501339</v>
      </c>
      <c r="AK80">
        <f>(AK38-'A Matrix'!AK81)</f>
        <v>-1.0215366686861946E-4</v>
      </c>
      <c r="AL80">
        <f>(AL38-'A Matrix'!AL81)</f>
        <v>-2.2513748892749182E-4</v>
      </c>
      <c r="AM80">
        <f>(AM38-'A Matrix'!AM81)</f>
        <v>-2.2513714074204504E-4</v>
      </c>
    </row>
    <row r="81" spans="1:39" x14ac:dyDescent="0.25">
      <c r="A81" s="16" t="s">
        <v>19</v>
      </c>
      <c r="B81" s="17" t="s">
        <v>55</v>
      </c>
      <c r="C81" s="18" t="s">
        <v>65</v>
      </c>
      <c r="D81" s="19" t="s">
        <v>98</v>
      </c>
      <c r="E81">
        <f>(E39-'A Matrix'!E82)</f>
        <v>-5.9698312902635348E-7</v>
      </c>
      <c r="F81">
        <f>(F39-'A Matrix'!F82)</f>
        <v>-1.6215469966878988E-6</v>
      </c>
      <c r="G81">
        <f>(G39-'A Matrix'!G82)</f>
        <v>-2.6251296436450784E-6</v>
      </c>
      <c r="H81">
        <f>(H39-'A Matrix'!H82)</f>
        <v>-6.1989233058313817E-6</v>
      </c>
      <c r="I81">
        <f>(I39-'A Matrix'!I82)</f>
        <v>-3.9209388361408115E-6</v>
      </c>
      <c r="J81">
        <f>(J39-'A Matrix'!J82)</f>
        <v>-2.6568969202870525E-6</v>
      </c>
      <c r="K81">
        <f>(K39-'A Matrix'!K82)</f>
        <v>-3.6692690426678799E-6</v>
      </c>
      <c r="L81">
        <f>(L39-'A Matrix'!L82)</f>
        <v>-7.1267184360963185E-7</v>
      </c>
      <c r="M81">
        <f>(M39-'A Matrix'!M82)</f>
        <v>-7.5716690539356336E-6</v>
      </c>
      <c r="N81">
        <f>(N39-'A Matrix'!N82)</f>
        <v>-6.9935842659616512E-6</v>
      </c>
      <c r="O81">
        <f>(O39-'A Matrix'!O82)</f>
        <v>-1.7590141363858975E-6</v>
      </c>
      <c r="P81">
        <f>(P39-'A Matrix'!P82)</f>
        <v>-1.1984520677510693E-6</v>
      </c>
      <c r="Q81">
        <f>(Q39-'A Matrix'!Q82)</f>
        <v>-6.5072942528107827E-6</v>
      </c>
      <c r="R81">
        <f>(R39-'A Matrix'!R82)</f>
        <v>-6.342581762684997E-6</v>
      </c>
      <c r="S81">
        <f>(S39-'A Matrix'!S82)</f>
        <v>-5.7093016795267083E-6</v>
      </c>
      <c r="T81">
        <f>(T39-'A Matrix'!T82)</f>
        <v>-2.6022486776131192E-5</v>
      </c>
      <c r="U81">
        <f>(U39-'A Matrix'!U82)</f>
        <v>-2.5856343041034517E-6</v>
      </c>
      <c r="V81">
        <f>(V39-'A Matrix'!V82)</f>
        <v>-1.2044950752296638E-6</v>
      </c>
      <c r="W81">
        <f>(W39-'A Matrix'!W82)</f>
        <v>-1.6411635562803628E-6</v>
      </c>
      <c r="X81">
        <f>(X39-'A Matrix'!X82)</f>
        <v>-1.6412118854446121E-6</v>
      </c>
      <c r="Y81">
        <f>(Y39-'A Matrix'!Y82)</f>
        <v>-1.6412093457356915E-6</v>
      </c>
      <c r="Z81">
        <f>(Z39-'A Matrix'!Z82)</f>
        <v>-3.8104231383462326E-6</v>
      </c>
      <c r="AA81">
        <f>(AA39-'A Matrix'!AA82)</f>
        <v>-1.5033169591352463E-3</v>
      </c>
      <c r="AB81">
        <f>(AB39-'A Matrix'!AB82)</f>
        <v>-5.745571634771619E-6</v>
      </c>
      <c r="AC81">
        <f>(AC39-'A Matrix'!AC82)</f>
        <v>-1.2187399876576423E-5</v>
      </c>
      <c r="AD81">
        <f>(AD39-'A Matrix'!AD82)</f>
        <v>-9.3555366575671512E-6</v>
      </c>
      <c r="AE81">
        <f>(AE39-'A Matrix'!AE82)</f>
        <v>-8.5928802583806784E-4</v>
      </c>
      <c r="AF81">
        <f>(AF39-'A Matrix'!AF82)</f>
        <v>-4.5660542555024176E-6</v>
      </c>
      <c r="AG81">
        <f>(AG39-'A Matrix'!AG82)</f>
        <v>-2.3763521151521041E-7</v>
      </c>
      <c r="AH81">
        <f>(AH39-'A Matrix'!AH82)</f>
        <v>-5.6209235229768744E-3</v>
      </c>
      <c r="AI81">
        <f>(AI39-'A Matrix'!AI82)</f>
        <v>0</v>
      </c>
      <c r="AJ81">
        <f>(AJ39-'A Matrix'!AJ82)</f>
        <v>-3.4937716656389461E-6</v>
      </c>
      <c r="AK81">
        <f>(AK39-'A Matrix'!AK82)</f>
        <v>0.99998898292972627</v>
      </c>
      <c r="AL81">
        <f>(AL39-'A Matrix'!AL82)</f>
        <v>-9.3143871702044636E-6</v>
      </c>
      <c r="AM81">
        <f>(AM39-'A Matrix'!AM82)</f>
        <v>-9.3142951273483166E-6</v>
      </c>
    </row>
    <row r="82" spans="1:39" x14ac:dyDescent="0.25">
      <c r="A82" s="16" t="s">
        <v>20</v>
      </c>
      <c r="B82" s="17" t="s">
        <v>56</v>
      </c>
      <c r="C82" s="18" t="s">
        <v>65</v>
      </c>
      <c r="D82" s="19" t="s">
        <v>99</v>
      </c>
      <c r="E82">
        <f>(E40-'A Matrix'!E83)</f>
        <v>-7.7893434481003253E-4</v>
      </c>
      <c r="F82">
        <f>(F40-'A Matrix'!F83)</f>
        <v>-9.5836307925015532E-3</v>
      </c>
      <c r="G82">
        <f>(G40-'A Matrix'!G83)</f>
        <v>-3.3107159186471172E-3</v>
      </c>
      <c r="H82">
        <f>(H40-'A Matrix'!H83)</f>
        <v>-1.7490222198903917E-2</v>
      </c>
      <c r="I82">
        <f>(I40-'A Matrix'!I83)</f>
        <v>-8.5493012149223113E-3</v>
      </c>
      <c r="J82">
        <f>(J40-'A Matrix'!J83)</f>
        <v>-1.0319946325540228E-2</v>
      </c>
      <c r="K82">
        <f>(K40-'A Matrix'!K83)</f>
        <v>-4.9019643151985686E-3</v>
      </c>
      <c r="L82">
        <f>(L40-'A Matrix'!L83)</f>
        <v>-1.2544595344638784E-3</v>
      </c>
      <c r="M82">
        <f>(M40-'A Matrix'!M83)</f>
        <v>-2.9355623462056072E-3</v>
      </c>
      <c r="N82">
        <f>(N40-'A Matrix'!N83)</f>
        <v>-7.3222294150970596E-3</v>
      </c>
      <c r="O82">
        <f>(O40-'A Matrix'!O83)</f>
        <v>-4.9223689887666795E-3</v>
      </c>
      <c r="P82">
        <f>(P40-'A Matrix'!P83)</f>
        <v>-1.3149752462445672E-3</v>
      </c>
      <c r="Q82">
        <f>(Q40-'A Matrix'!Q83)</f>
        <v>-1.9146848337562181E-2</v>
      </c>
      <c r="R82">
        <f>(R40-'A Matrix'!R83)</f>
        <v>-1.2090922143874383E-2</v>
      </c>
      <c r="S82">
        <f>(S40-'A Matrix'!S83)</f>
        <v>-3.4761398572820283E-2</v>
      </c>
      <c r="T82">
        <f>(T40-'A Matrix'!T83)</f>
        <v>-1.7397851963615418E-3</v>
      </c>
      <c r="U82">
        <f>(U40-'A Matrix'!U83)</f>
        <v>-1.8341416418014786E-3</v>
      </c>
      <c r="V82">
        <f>(V40-'A Matrix'!V83)</f>
        <v>-3.815373600205959E-5</v>
      </c>
      <c r="W82">
        <f>(W40-'A Matrix'!W83)</f>
        <v>-8.2646945363651781E-4</v>
      </c>
      <c r="X82">
        <f>(X40-'A Matrix'!X83)</f>
        <v>-8.2646950623318453E-4</v>
      </c>
      <c r="Y82">
        <f>(Y40-'A Matrix'!Y83)</f>
        <v>-8.2646960697449934E-4</v>
      </c>
      <c r="Z82">
        <f>(Z40-'A Matrix'!Z83)</f>
        <v>-1.7468295765527781E-4</v>
      </c>
      <c r="AA82">
        <f>(AA40-'A Matrix'!AA83)</f>
        <v>-1.419615837232208E-2</v>
      </c>
      <c r="AB82">
        <f>(AB40-'A Matrix'!AB83)</f>
        <v>-1.1240600090850867E-4</v>
      </c>
      <c r="AC82">
        <f>(AC40-'A Matrix'!AC83)</f>
        <v>-3.3593095886885657E-4</v>
      </c>
      <c r="AD82">
        <f>(AD40-'A Matrix'!AD83)</f>
        <v>-2.3074335291354458E-3</v>
      </c>
      <c r="AE82">
        <f>(AE40-'A Matrix'!AE83)</f>
        <v>-2.4946057741416809E-4</v>
      </c>
      <c r="AF82">
        <f>(AF40-'A Matrix'!AF83)</f>
        <v>-3.3335118825128654E-4</v>
      </c>
      <c r="AG82">
        <f>(AG40-'A Matrix'!AG83)</f>
        <v>-4.7680006938224229E-4</v>
      </c>
      <c r="AH82">
        <f>(AH40-'A Matrix'!AH83)</f>
        <v>-1.0466462954062046E-2</v>
      </c>
      <c r="AI82">
        <f>(AI40-'A Matrix'!AI83)</f>
        <v>0</v>
      </c>
      <c r="AJ82">
        <f>(AJ40-'A Matrix'!AJ83)</f>
        <v>-4.1646136780764553E-4</v>
      </c>
      <c r="AK82">
        <f>(AK40-'A Matrix'!AK83)</f>
        <v>-2.1372558305645102E-3</v>
      </c>
      <c r="AL82">
        <f>(AL40-'A Matrix'!AL83)</f>
        <v>0.97684556337710882</v>
      </c>
      <c r="AM82">
        <f>(AM40-'A Matrix'!AM83)</f>
        <v>-2.3154445437369792E-2</v>
      </c>
    </row>
    <row r="83" spans="1:39" x14ac:dyDescent="0.25">
      <c r="A83" s="16" t="s">
        <v>21</v>
      </c>
      <c r="B83" s="17" t="s">
        <v>57</v>
      </c>
      <c r="C83" s="18" t="s">
        <v>65</v>
      </c>
      <c r="D83" s="19" t="s">
        <v>100</v>
      </c>
      <c r="E83">
        <f>(E41-'A Matrix'!E84)</f>
        <v>-6.3240089809848046E-5</v>
      </c>
      <c r="F83">
        <f>(F41-'A Matrix'!F84)</f>
        <v>-7.7893197665060085E-4</v>
      </c>
      <c r="G83">
        <f>(G41-'A Matrix'!G84)</f>
        <v>-2.6767670348870702E-4</v>
      </c>
      <c r="H83">
        <f>(H41-'A Matrix'!H84)</f>
        <v>-1.4188041831601403E-3</v>
      </c>
      <c r="I83">
        <f>(I41-'A Matrix'!I84)</f>
        <v>-6.9357350378538869E-4</v>
      </c>
      <c r="J83">
        <f>(J41-'A Matrix'!J84)</f>
        <v>-8.3797426452737105E-4</v>
      </c>
      <c r="K83">
        <f>(K41-'A Matrix'!K84)</f>
        <v>-3.966412977432691E-4</v>
      </c>
      <c r="L83">
        <f>(L41-'A Matrix'!L84)</f>
        <v>-1.0020924406032374E-4</v>
      </c>
      <c r="M83">
        <f>(M41-'A Matrix'!M84)</f>
        <v>-2.3655687644543255E-4</v>
      </c>
      <c r="N83">
        <f>(N41-'A Matrix'!N84)</f>
        <v>-5.9414933811107514E-4</v>
      </c>
      <c r="O83">
        <f>(O41-'A Matrix'!O84)</f>
        <v>-3.9537626871810974E-4</v>
      </c>
      <c r="P83">
        <f>(P41-'A Matrix'!P84)</f>
        <v>-1.0567990181024691E-4</v>
      </c>
      <c r="Q83">
        <f>(Q41-'A Matrix'!Q84)</f>
        <v>-1.5534905444922979E-3</v>
      </c>
      <c r="R83">
        <f>(R41-'A Matrix'!R84)</f>
        <v>-9.8062096651897659E-4</v>
      </c>
      <c r="S83">
        <f>(S41-'A Matrix'!S84)</f>
        <v>-2.8244483171252252E-3</v>
      </c>
      <c r="T83">
        <f>(T41-'A Matrix'!T84)</f>
        <v>-1.0646025400456729E-4</v>
      </c>
      <c r="U83">
        <f>(U41-'A Matrix'!U84)</f>
        <v>-1.4621947343409261E-4</v>
      </c>
      <c r="V83">
        <f>(V41-'A Matrix'!V84)</f>
        <v>-3.0405329409689428E-7</v>
      </c>
      <c r="W83">
        <f>(W41-'A Matrix'!W84)</f>
        <v>-6.5880936775693135E-5</v>
      </c>
      <c r="X83">
        <f>(X41-'A Matrix'!X84)</f>
        <v>-6.5880944312938689E-5</v>
      </c>
      <c r="Y83">
        <f>(Y41-'A Matrix'!Y84)</f>
        <v>-6.5880921238325194E-5</v>
      </c>
      <c r="Z83">
        <f>(Z41-'A Matrix'!Z84)</f>
        <v>-1.138745139225211E-5</v>
      </c>
      <c r="AA83">
        <f>(AA41-'A Matrix'!AA84)</f>
        <v>-1.1485865088751695E-3</v>
      </c>
      <c r="AB83">
        <f>(AB41-'A Matrix'!AB84)</f>
        <v>-7.2085989699856616E-6</v>
      </c>
      <c r="AC83">
        <f>(AC41-'A Matrix'!AC84)</f>
        <v>-1.5032286457991228E-5</v>
      </c>
      <c r="AD83">
        <f>(AD41-'A Matrix'!AD84)</f>
        <v>-1.8206572905774299E-4</v>
      </c>
      <c r="AE83">
        <f>(AE41-'A Matrix'!AE84)</f>
        <v>-1.7367468424561487E-5</v>
      </c>
      <c r="AF83">
        <f>(AF41-'A Matrix'!AF84)</f>
        <v>-2.4902567403446615E-5</v>
      </c>
      <c r="AG83">
        <f>(AG41-'A Matrix'!AG84)</f>
        <v>-3.8673030930502511E-5</v>
      </c>
      <c r="AH83">
        <f>(AH41-'A Matrix'!AH84)</f>
        <v>-8.3844539559919354E-4</v>
      </c>
      <c r="AI83">
        <f>(AI41-'A Matrix'!AI84)</f>
        <v>0</v>
      </c>
      <c r="AJ83">
        <f>(AJ41-'A Matrix'!AJ84)</f>
        <v>-3.1865374798563042E-5</v>
      </c>
      <c r="AK83">
        <f>(AK41-'A Matrix'!AK84)</f>
        <v>-1.6941272400351117E-4</v>
      </c>
      <c r="AL83">
        <f>(AL41-'A Matrix'!AL84)</f>
        <v>-1.8740004652984584E-3</v>
      </c>
      <c r="AM83">
        <f>(AM41-'A Matrix'!AM84)</f>
        <v>0.99812600100622584</v>
      </c>
    </row>
  </sheetData>
  <mergeCells count="1">
    <mergeCell ref="A43:C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39"/>
  <sheetViews>
    <sheetView workbookViewId="0">
      <selection activeCell="E5" sqref="E5"/>
    </sheetView>
  </sheetViews>
  <sheetFormatPr defaultRowHeight="15" x14ac:dyDescent="0.25"/>
  <cols>
    <col min="5" max="9" width="11.5703125" bestFit="1" customWidth="1"/>
    <col min="10" max="10" width="10.5703125" bestFit="1" customWidth="1"/>
    <col min="11" max="18" width="11.5703125" bestFit="1" customWidth="1"/>
    <col min="19" max="19" width="10.5703125" bestFit="1" customWidth="1"/>
    <col min="20" max="33" width="11.5703125" bestFit="1" customWidth="1"/>
    <col min="34" max="35" width="9.140625" bestFit="1" customWidth="1"/>
    <col min="36" max="39" width="11.5703125" bestFit="1" customWidth="1"/>
  </cols>
  <sheetData>
    <row r="1" spans="1:39" x14ac:dyDescent="0.25">
      <c r="A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>
        <v>19</v>
      </c>
      <c r="J1" s="2">
        <v>20</v>
      </c>
      <c r="K1" s="2" t="s">
        <v>7</v>
      </c>
      <c r="L1" s="2">
        <v>23</v>
      </c>
      <c r="M1" s="2">
        <v>24</v>
      </c>
      <c r="N1" s="2">
        <v>25</v>
      </c>
      <c r="O1" s="2">
        <v>26</v>
      </c>
      <c r="P1" s="2" t="s">
        <v>8</v>
      </c>
      <c r="Q1" s="2">
        <v>29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>
        <v>50</v>
      </c>
      <c r="X1" s="2">
        <v>51</v>
      </c>
      <c r="Y1" s="2">
        <v>52</v>
      </c>
      <c r="Z1" s="2" t="s">
        <v>14</v>
      </c>
      <c r="AA1" s="2">
        <v>60</v>
      </c>
      <c r="AB1" s="2">
        <v>61</v>
      </c>
      <c r="AC1" s="2">
        <v>62</v>
      </c>
      <c r="AD1" s="2">
        <v>63</v>
      </c>
      <c r="AE1" s="2">
        <v>64</v>
      </c>
      <c r="AF1" s="2" t="s">
        <v>15</v>
      </c>
      <c r="AG1" s="2">
        <v>70</v>
      </c>
      <c r="AH1" s="2" t="s">
        <v>16</v>
      </c>
      <c r="AI1" s="2" t="s">
        <v>17</v>
      </c>
      <c r="AJ1" s="2" t="s">
        <v>18</v>
      </c>
      <c r="AK1" s="2" t="s">
        <v>19</v>
      </c>
      <c r="AL1" s="2" t="s">
        <v>20</v>
      </c>
      <c r="AM1" s="2" t="s">
        <v>21</v>
      </c>
    </row>
    <row r="2" spans="1:39" ht="90.75" x14ac:dyDescent="0.25">
      <c r="A2" s="3" t="s">
        <v>22</v>
      </c>
      <c r="B2" s="4"/>
      <c r="C2" s="5"/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6" t="s">
        <v>36</v>
      </c>
      <c r="S2" s="6" t="s">
        <v>37</v>
      </c>
      <c r="T2" s="6" t="s">
        <v>38</v>
      </c>
      <c r="U2" s="6" t="s">
        <v>39</v>
      </c>
      <c r="V2" s="6" t="s">
        <v>40</v>
      </c>
      <c r="W2" s="6" t="s">
        <v>41</v>
      </c>
      <c r="X2" s="6" t="s">
        <v>42</v>
      </c>
      <c r="Y2" s="6" t="s">
        <v>43</v>
      </c>
      <c r="Z2" s="6" t="s">
        <v>44</v>
      </c>
      <c r="AA2" s="6" t="s">
        <v>45</v>
      </c>
      <c r="AB2" s="6" t="s">
        <v>46</v>
      </c>
      <c r="AC2" s="6" t="s">
        <v>47</v>
      </c>
      <c r="AD2" s="6" t="s">
        <v>48</v>
      </c>
      <c r="AE2" s="6" t="s">
        <v>49</v>
      </c>
      <c r="AF2" s="6" t="s">
        <v>50</v>
      </c>
      <c r="AG2" s="6" t="s">
        <v>51</v>
      </c>
      <c r="AH2" s="6" t="s">
        <v>52</v>
      </c>
      <c r="AI2" s="6" t="s">
        <v>53</v>
      </c>
      <c r="AJ2" s="6" t="s">
        <v>54</v>
      </c>
      <c r="AK2" s="6" t="s">
        <v>55</v>
      </c>
      <c r="AL2" s="6" t="s">
        <v>56</v>
      </c>
      <c r="AM2" s="6" t="s">
        <v>57</v>
      </c>
    </row>
    <row r="3" spans="1:39" x14ac:dyDescent="0.25">
      <c r="A3" s="10"/>
      <c r="B3" s="10"/>
      <c r="C3" s="10"/>
      <c r="D3" s="10"/>
      <c r="E3" s="11" t="s">
        <v>65</v>
      </c>
      <c r="F3" s="11" t="s">
        <v>65</v>
      </c>
      <c r="G3" s="11" t="s">
        <v>65</v>
      </c>
      <c r="H3" s="11" t="s">
        <v>65</v>
      </c>
      <c r="I3" s="11" t="s">
        <v>65</v>
      </c>
      <c r="J3" s="11" t="s">
        <v>65</v>
      </c>
      <c r="K3" s="11" t="s">
        <v>65</v>
      </c>
      <c r="L3" s="11" t="s">
        <v>65</v>
      </c>
      <c r="M3" s="11" t="s">
        <v>65</v>
      </c>
      <c r="N3" s="11" t="s">
        <v>65</v>
      </c>
      <c r="O3" s="11" t="s">
        <v>65</v>
      </c>
      <c r="P3" s="11" t="s">
        <v>65</v>
      </c>
      <c r="Q3" s="11" t="s">
        <v>65</v>
      </c>
      <c r="R3" s="11" t="s">
        <v>65</v>
      </c>
      <c r="S3" s="11" t="s">
        <v>65</v>
      </c>
      <c r="T3" s="11" t="s">
        <v>65</v>
      </c>
      <c r="U3" s="11" t="s">
        <v>65</v>
      </c>
      <c r="V3" s="11" t="s">
        <v>65</v>
      </c>
      <c r="W3" s="11" t="s">
        <v>65</v>
      </c>
      <c r="X3" s="11" t="s">
        <v>65</v>
      </c>
      <c r="Y3" s="11" t="s">
        <v>65</v>
      </c>
      <c r="Z3" s="11" t="s">
        <v>65</v>
      </c>
      <c r="AA3" s="11" t="s">
        <v>65</v>
      </c>
      <c r="AB3" s="11" t="s">
        <v>65</v>
      </c>
      <c r="AC3" s="11" t="s">
        <v>65</v>
      </c>
      <c r="AD3" s="11" t="s">
        <v>65</v>
      </c>
      <c r="AE3" s="11" t="s">
        <v>65</v>
      </c>
      <c r="AF3" s="11" t="s">
        <v>65</v>
      </c>
      <c r="AG3" s="11" t="s">
        <v>65</v>
      </c>
      <c r="AH3" s="11" t="s">
        <v>65</v>
      </c>
      <c r="AI3" s="11" t="s">
        <v>65</v>
      </c>
      <c r="AJ3" s="11" t="s">
        <v>65</v>
      </c>
      <c r="AK3" s="11" t="s">
        <v>65</v>
      </c>
      <c r="AL3" s="11" t="s">
        <v>65</v>
      </c>
      <c r="AM3" s="11" t="s">
        <v>65</v>
      </c>
    </row>
    <row r="4" spans="1:39" x14ac:dyDescent="0.25">
      <c r="A4" s="10"/>
      <c r="B4" s="10"/>
      <c r="C4" s="10"/>
      <c r="D4" s="10"/>
      <c r="E4" s="12" t="s">
        <v>66</v>
      </c>
      <c r="F4" s="12" t="s">
        <v>67</v>
      </c>
      <c r="G4" s="12" t="s">
        <v>68</v>
      </c>
      <c r="H4" s="12" t="s">
        <v>69</v>
      </c>
      <c r="I4" s="12" t="s">
        <v>70</v>
      </c>
      <c r="J4" s="12" t="s">
        <v>71</v>
      </c>
      <c r="K4" s="12" t="s">
        <v>72</v>
      </c>
      <c r="L4" s="12" t="s">
        <v>73</v>
      </c>
      <c r="M4" s="12" t="s">
        <v>74</v>
      </c>
      <c r="N4" s="12" t="s">
        <v>75</v>
      </c>
      <c r="O4" s="12" t="s">
        <v>76</v>
      </c>
      <c r="P4" s="12" t="s">
        <v>77</v>
      </c>
      <c r="Q4" s="12" t="s">
        <v>78</v>
      </c>
      <c r="R4" s="12" t="s">
        <v>79</v>
      </c>
      <c r="S4" s="12" t="s">
        <v>80</v>
      </c>
      <c r="T4" s="12" t="s">
        <v>81</v>
      </c>
      <c r="U4" s="12" t="s">
        <v>82</v>
      </c>
      <c r="V4" s="12" t="s">
        <v>83</v>
      </c>
      <c r="W4" s="12" t="s">
        <v>84</v>
      </c>
      <c r="X4" s="12" t="s">
        <v>85</v>
      </c>
      <c r="Y4" s="12" t="s">
        <v>86</v>
      </c>
      <c r="Z4" s="12" t="s">
        <v>87</v>
      </c>
      <c r="AA4" s="12" t="s">
        <v>88</v>
      </c>
      <c r="AB4" s="12" t="s">
        <v>89</v>
      </c>
      <c r="AC4" s="12" t="s">
        <v>90</v>
      </c>
      <c r="AD4" s="12" t="s">
        <v>91</v>
      </c>
      <c r="AE4" s="12" t="s">
        <v>92</v>
      </c>
      <c r="AF4" s="12" t="s">
        <v>93</v>
      </c>
      <c r="AG4" s="12" t="s">
        <v>94</v>
      </c>
      <c r="AH4" s="12" t="s">
        <v>95</v>
      </c>
      <c r="AI4" s="12" t="s">
        <v>96</v>
      </c>
      <c r="AJ4" s="12" t="s">
        <v>97</v>
      </c>
      <c r="AK4" s="12" t="s">
        <v>98</v>
      </c>
      <c r="AL4" s="12" t="s">
        <v>99</v>
      </c>
      <c r="AM4" s="12" t="s">
        <v>100</v>
      </c>
    </row>
    <row r="5" spans="1:39" x14ac:dyDescent="0.25">
      <c r="A5" s="16" t="s">
        <v>3</v>
      </c>
      <c r="B5" s="17" t="s">
        <v>23</v>
      </c>
      <c r="C5" s="18" t="s">
        <v>65</v>
      </c>
      <c r="D5" s="19" t="s">
        <v>66</v>
      </c>
      <c r="E5">
        <f t="array" ref="E5:AM39">MINVERSE(PREINV)</f>
        <v>1.1110964950748838</v>
      </c>
      <c r="F5">
        <v>6.9250055462019549E-3</v>
      </c>
      <c r="G5">
        <v>0.47035743472780167</v>
      </c>
      <c r="H5">
        <v>0.12922766542698583</v>
      </c>
      <c r="I5">
        <v>0.24201845716739318</v>
      </c>
      <c r="J5">
        <v>0.28813747583911131</v>
      </c>
      <c r="K5">
        <v>8.1778623925526345E-2</v>
      </c>
      <c r="L5">
        <v>1.2110199436086695E-2</v>
      </c>
      <c r="M5">
        <v>4.4479210687328762E-2</v>
      </c>
      <c r="N5">
        <v>9.9029171045085781E-2</v>
      </c>
      <c r="O5">
        <v>1.7952634571470637E-2</v>
      </c>
      <c r="P5">
        <v>1.196791419688871E-2</v>
      </c>
      <c r="Q5">
        <v>1.4767434363887919E-2</v>
      </c>
      <c r="R5">
        <v>1.5273350131373084E-2</v>
      </c>
      <c r="S5">
        <v>1.5356639727626711E-2</v>
      </c>
      <c r="T5">
        <v>2.6829707626892803E-2</v>
      </c>
      <c r="U5">
        <v>1.0453840633999479E-2</v>
      </c>
      <c r="V5">
        <v>3.565211020747229E-2</v>
      </c>
      <c r="W5">
        <v>3.216719231743036E-3</v>
      </c>
      <c r="X5">
        <v>3.2167219367842202E-3</v>
      </c>
      <c r="Y5">
        <v>3.2167218739588758E-3</v>
      </c>
      <c r="Z5">
        <v>0.33194876493345271</v>
      </c>
      <c r="AA5">
        <v>3.4090792810942135E-2</v>
      </c>
      <c r="AB5">
        <v>1.7557934722645767E-2</v>
      </c>
      <c r="AC5">
        <v>2.1912008293504044E-2</v>
      </c>
      <c r="AD5">
        <v>1.8647168788883083E-2</v>
      </c>
      <c r="AE5">
        <v>7.8802236297512724E-3</v>
      </c>
      <c r="AF5">
        <v>8.7134005873962771E-3</v>
      </c>
      <c r="AG5">
        <v>2.7604044286987984E-3</v>
      </c>
      <c r="AH5">
        <v>1.1458036213254265E-2</v>
      </c>
      <c r="AI5">
        <v>0</v>
      </c>
      <c r="AJ5">
        <v>9.3493017413107896E-3</v>
      </c>
      <c r="AK5">
        <v>2.6836102576620498E-2</v>
      </c>
      <c r="AL5">
        <v>4.0538572727456873E-3</v>
      </c>
      <c r="AM5">
        <v>4.0538419833665703E-3</v>
      </c>
    </row>
    <row r="6" spans="1:39" x14ac:dyDescent="0.25">
      <c r="A6" s="16" t="s">
        <v>4</v>
      </c>
      <c r="B6" s="17" t="s">
        <v>24</v>
      </c>
      <c r="C6" s="18" t="s">
        <v>65</v>
      </c>
      <c r="D6" s="19" t="s">
        <v>67</v>
      </c>
      <c r="E6">
        <v>1.3727124987714535E-2</v>
      </c>
      <c r="F6">
        <v>1.0249288365837681</v>
      </c>
      <c r="G6">
        <v>3.2616392281721425E-2</v>
      </c>
      <c r="H6">
        <v>4.3389272492645903E-2</v>
      </c>
      <c r="I6">
        <v>3.0279848873576397E-2</v>
      </c>
      <c r="J6">
        <v>3.0306768764046945E-2</v>
      </c>
      <c r="K6">
        <v>5.5046762213529304E-2</v>
      </c>
      <c r="L6">
        <v>0.40080604756403082</v>
      </c>
      <c r="M6">
        <v>7.4257893711583922E-2</v>
      </c>
      <c r="N6">
        <v>5.8436515129450757E-2</v>
      </c>
      <c r="O6">
        <v>0.13662675800026636</v>
      </c>
      <c r="P6">
        <v>0.1684612269880654</v>
      </c>
      <c r="Q6">
        <v>7.4260081024549493E-2</v>
      </c>
      <c r="R6">
        <v>6.3658693475052597E-2</v>
      </c>
      <c r="S6">
        <v>6.1576617505299816E-2</v>
      </c>
      <c r="T6">
        <v>5.6630708381014472E-2</v>
      </c>
      <c r="U6">
        <v>0.15707178138517183</v>
      </c>
      <c r="V6">
        <v>8.6384505940622427E-2</v>
      </c>
      <c r="W6">
        <v>6.856233551413282E-3</v>
      </c>
      <c r="X6">
        <v>6.85623516171087E-3</v>
      </c>
      <c r="Y6">
        <v>6.8562351485590648E-3</v>
      </c>
      <c r="Z6">
        <v>2.5013510303482516E-2</v>
      </c>
      <c r="AA6">
        <v>0.10639014489565801</v>
      </c>
      <c r="AB6">
        <v>3.6768907339476471E-2</v>
      </c>
      <c r="AC6">
        <v>5.8732811392484041E-2</v>
      </c>
      <c r="AD6">
        <v>3.4638751974146127E-2</v>
      </c>
      <c r="AE6">
        <v>2.3519131811273346E-2</v>
      </c>
      <c r="AF6">
        <v>1.1743029754510024E-2</v>
      </c>
      <c r="AG6">
        <v>6.0277784486668252E-3</v>
      </c>
      <c r="AH6">
        <v>9.7753696654699941E-3</v>
      </c>
      <c r="AI6">
        <v>0</v>
      </c>
      <c r="AJ6">
        <v>6.6531958232112351E-3</v>
      </c>
      <c r="AK6">
        <v>2.3218644986665742E-2</v>
      </c>
      <c r="AL6">
        <v>7.5727309962813193E-3</v>
      </c>
      <c r="AM6">
        <v>7.5727340345808558E-3</v>
      </c>
    </row>
    <row r="7" spans="1:39" x14ac:dyDescent="0.25">
      <c r="A7" s="16" t="s">
        <v>5</v>
      </c>
      <c r="B7" s="17" t="s">
        <v>25</v>
      </c>
      <c r="C7" s="18" t="s">
        <v>65</v>
      </c>
      <c r="D7" s="19" t="s">
        <v>68</v>
      </c>
      <c r="E7">
        <v>9.6642051593149713E-3</v>
      </c>
      <c r="F7">
        <v>4.8425784586454048E-3</v>
      </c>
      <c r="G7">
        <v>1.1843571881555137</v>
      </c>
      <c r="H7">
        <v>1.3646807938702932E-2</v>
      </c>
      <c r="I7">
        <v>1.1126195249564786E-2</v>
      </c>
      <c r="J7">
        <v>8.8694123358885064E-3</v>
      </c>
      <c r="K7">
        <v>1.8603175755541806E-2</v>
      </c>
      <c r="L7">
        <v>7.3601060140887197E-3</v>
      </c>
      <c r="M7">
        <v>4.8010630555881777E-2</v>
      </c>
      <c r="N7">
        <v>4.0635646972324455E-2</v>
      </c>
      <c r="O7">
        <v>7.9640490357911261E-3</v>
      </c>
      <c r="P7">
        <v>7.3694393472267059E-3</v>
      </c>
      <c r="Q7">
        <v>6.8694193839168834E-3</v>
      </c>
      <c r="R7">
        <v>8.5397897399616327E-3</v>
      </c>
      <c r="S7">
        <v>8.0587637394728476E-3</v>
      </c>
      <c r="T7">
        <v>1.047746207072398E-2</v>
      </c>
      <c r="U7">
        <v>5.9470348400880828E-3</v>
      </c>
      <c r="V7">
        <v>5.9115060639827431E-3</v>
      </c>
      <c r="W7">
        <v>1.193718235547742E-3</v>
      </c>
      <c r="X7">
        <v>1.193718853128268E-3</v>
      </c>
      <c r="Y7">
        <v>1.193718807648734E-3</v>
      </c>
      <c r="Z7">
        <v>0.17557982830713709</v>
      </c>
      <c r="AA7">
        <v>8.8960693450713165E-3</v>
      </c>
      <c r="AB7">
        <v>1.6155189838192762E-2</v>
      </c>
      <c r="AC7">
        <v>1.1812405757696053E-2</v>
      </c>
      <c r="AD7">
        <v>7.5493809884884635E-3</v>
      </c>
      <c r="AE7">
        <v>3.2554708504164433E-3</v>
      </c>
      <c r="AF7">
        <v>4.0469161236934359E-3</v>
      </c>
      <c r="AG7">
        <v>5.6964944045679602E-4</v>
      </c>
      <c r="AH7">
        <v>5.4096844147308162E-3</v>
      </c>
      <c r="AI7">
        <v>0</v>
      </c>
      <c r="AJ7">
        <v>2.9319373375754762E-3</v>
      </c>
      <c r="AK7">
        <v>2.3415605654719649E-2</v>
      </c>
      <c r="AL7">
        <v>1.7518003242632729E-3</v>
      </c>
      <c r="AM7">
        <v>1.7517923313373324E-3</v>
      </c>
    </row>
    <row r="8" spans="1:39" x14ac:dyDescent="0.25">
      <c r="A8" s="16" t="s">
        <v>6</v>
      </c>
      <c r="B8" s="17" t="s">
        <v>26</v>
      </c>
      <c r="C8" s="18" t="s">
        <v>65</v>
      </c>
      <c r="D8" s="19" t="s">
        <v>69</v>
      </c>
      <c r="E8">
        <v>4.7404084209875137E-3</v>
      </c>
      <c r="F8">
        <v>2.8347863242136348E-3</v>
      </c>
      <c r="G8">
        <v>1.2385083205152456E-2</v>
      </c>
      <c r="H8">
        <v>1.3020022060351535</v>
      </c>
      <c r="I8">
        <v>2.841049932504951E-2</v>
      </c>
      <c r="J8">
        <v>6.2187321399078E-3</v>
      </c>
      <c r="K8">
        <v>1.5794115014638066E-2</v>
      </c>
      <c r="L8">
        <v>5.1354308699353623E-3</v>
      </c>
      <c r="M8">
        <v>1.9132664984696863E-2</v>
      </c>
      <c r="N8">
        <v>3.2532824092931033E-2</v>
      </c>
      <c r="O8">
        <v>1.1173301252255182E-2</v>
      </c>
      <c r="P8">
        <v>5.9656287333814924E-3</v>
      </c>
      <c r="Q8">
        <v>9.3645274990798964E-3</v>
      </c>
      <c r="R8">
        <v>1.0992803200132522E-2</v>
      </c>
      <c r="S8">
        <v>9.4205898994258776E-3</v>
      </c>
      <c r="T8">
        <v>2.4614679791202229E-2</v>
      </c>
      <c r="U8">
        <v>5.3007733809519999E-3</v>
      </c>
      <c r="V8">
        <v>7.1782374723963682E-3</v>
      </c>
      <c r="W8">
        <v>2.0471640890944421E-3</v>
      </c>
      <c r="X8">
        <v>2.0471673706279761E-3</v>
      </c>
      <c r="Y8">
        <v>2.047167021233318E-3</v>
      </c>
      <c r="Z8">
        <v>5.8761313191561622E-3</v>
      </c>
      <c r="AA8">
        <v>8.2945899942363614E-3</v>
      </c>
      <c r="AB8">
        <v>7.3439703067778375E-3</v>
      </c>
      <c r="AC8">
        <v>1.1450993260739518E-2</v>
      </c>
      <c r="AD8">
        <v>5.1080547902234751E-3</v>
      </c>
      <c r="AE8">
        <v>3.3400651022485604E-3</v>
      </c>
      <c r="AF8">
        <v>2.1610553032922835E-3</v>
      </c>
      <c r="AG8">
        <v>5.4197945566540617E-4</v>
      </c>
      <c r="AH8">
        <v>3.8411543408695585E-3</v>
      </c>
      <c r="AI8">
        <v>0</v>
      </c>
      <c r="AJ8">
        <v>2.8126054761831326E-3</v>
      </c>
      <c r="AK8">
        <v>8.9708426113398864E-3</v>
      </c>
      <c r="AL8">
        <v>3.5734363823858193E-3</v>
      </c>
      <c r="AM8">
        <v>3.5734338355927751E-3</v>
      </c>
    </row>
    <row r="9" spans="1:39" x14ac:dyDescent="0.25">
      <c r="A9" s="16">
        <v>19</v>
      </c>
      <c r="B9" s="17" t="s">
        <v>27</v>
      </c>
      <c r="C9" s="18" t="s">
        <v>65</v>
      </c>
      <c r="D9" s="19" t="s">
        <v>70</v>
      </c>
      <c r="E9">
        <v>3.6040422003769752E-4</v>
      </c>
      <c r="F9">
        <v>6.0745363677834185E-4</v>
      </c>
      <c r="G9">
        <v>1.9661741828355655E-3</v>
      </c>
      <c r="H9">
        <v>7.2938265384187963E-3</v>
      </c>
      <c r="I9">
        <v>1.3319001331569318</v>
      </c>
      <c r="J9">
        <v>2.4788626591795626E-3</v>
      </c>
      <c r="K9">
        <v>2.4845325138611886E-3</v>
      </c>
      <c r="L9">
        <v>1.1699015172153941E-3</v>
      </c>
      <c r="M9">
        <v>3.8610414965536753E-3</v>
      </c>
      <c r="N9">
        <v>1.215997875539471E-2</v>
      </c>
      <c r="O9">
        <v>2.8264830879753712E-3</v>
      </c>
      <c r="P9">
        <v>1.4881842714750538E-3</v>
      </c>
      <c r="Q9">
        <v>2.218257301192939E-3</v>
      </c>
      <c r="R9">
        <v>4.1524602870497626E-3</v>
      </c>
      <c r="S9">
        <v>8.0647846193796311E-3</v>
      </c>
      <c r="T9">
        <v>5.9535485887770665E-3</v>
      </c>
      <c r="U9">
        <v>1.0828112990525097E-3</v>
      </c>
      <c r="V9">
        <v>1.2422699363789582E-3</v>
      </c>
      <c r="W9">
        <v>2.3068881063724407E-4</v>
      </c>
      <c r="X9">
        <v>2.3068911195359574E-4</v>
      </c>
      <c r="Y9">
        <v>2.3068902523587219E-4</v>
      </c>
      <c r="Z9">
        <v>8.8387892182195942E-4</v>
      </c>
      <c r="AA9">
        <v>3.5989426987410589E-3</v>
      </c>
      <c r="AB9">
        <v>2.1415024368216704E-3</v>
      </c>
      <c r="AC9">
        <v>6.2152274108893861E-3</v>
      </c>
      <c r="AD9">
        <v>1.6832087288361161E-3</v>
      </c>
      <c r="AE9">
        <v>7.8811721077044023E-4</v>
      </c>
      <c r="AF9">
        <v>3.93907566965573E-4</v>
      </c>
      <c r="AG9">
        <v>9.0986184168130981E-5</v>
      </c>
      <c r="AH9">
        <v>4.2983199537775378E-4</v>
      </c>
      <c r="AI9">
        <v>0</v>
      </c>
      <c r="AJ9">
        <v>2.3240014815947019E-4</v>
      </c>
      <c r="AK9">
        <v>1.043550328363159E-3</v>
      </c>
      <c r="AL9">
        <v>5.8191231393026944E-4</v>
      </c>
      <c r="AM9">
        <v>5.8191226048249448E-4</v>
      </c>
    </row>
    <row r="10" spans="1:39" x14ac:dyDescent="0.25">
      <c r="A10" s="16">
        <v>20</v>
      </c>
      <c r="B10" s="17" t="s">
        <v>28</v>
      </c>
      <c r="C10" s="18" t="s">
        <v>65</v>
      </c>
      <c r="D10" s="19" t="s">
        <v>71</v>
      </c>
      <c r="E10">
        <v>1.2331568086689684E-3</v>
      </c>
      <c r="F10">
        <v>5.3766704054851308E-3</v>
      </c>
      <c r="G10">
        <v>1.2136014094651811E-2</v>
      </c>
      <c r="H10">
        <v>1.0445746130590086E-2</v>
      </c>
      <c r="I10">
        <v>6.2113720763792473E-3</v>
      </c>
      <c r="J10">
        <v>1.0290362381360783</v>
      </c>
      <c r="K10">
        <v>3.5219394392327019E-2</v>
      </c>
      <c r="L10">
        <v>4.9831548116518109E-3</v>
      </c>
      <c r="M10">
        <v>1.607879231942199E-2</v>
      </c>
      <c r="N10">
        <v>1.4156263186593772E-2</v>
      </c>
      <c r="O10">
        <v>1.5608777250341517E-2</v>
      </c>
      <c r="P10">
        <v>6.0369765031770203E-3</v>
      </c>
      <c r="Q10">
        <v>1.2369636562398078E-2</v>
      </c>
      <c r="R10">
        <v>8.3824122854489723E-3</v>
      </c>
      <c r="S10">
        <v>8.3108277764982526E-3</v>
      </c>
      <c r="T10">
        <v>1.8181478327979075E-2</v>
      </c>
      <c r="U10">
        <v>4.2488603109945367E-3</v>
      </c>
      <c r="V10">
        <v>1.8883430297386705E-2</v>
      </c>
      <c r="W10">
        <v>1.0225944781984779E-3</v>
      </c>
      <c r="X10">
        <v>1.0225948667143714E-3</v>
      </c>
      <c r="Y10">
        <v>1.0225951066578246E-3</v>
      </c>
      <c r="Z10">
        <v>3.7401293019724497E-3</v>
      </c>
      <c r="AA10">
        <v>5.013116162232348E-3</v>
      </c>
      <c r="AB10">
        <v>4.0942891553879717E-3</v>
      </c>
      <c r="AC10">
        <v>7.8079707131247797E-3</v>
      </c>
      <c r="AD10">
        <v>6.3521028710354531E-3</v>
      </c>
      <c r="AE10">
        <v>2.762820036988683E-3</v>
      </c>
      <c r="AF10">
        <v>1.635482936728873E-3</v>
      </c>
      <c r="AG10">
        <v>1.3127681021665658E-3</v>
      </c>
      <c r="AH10">
        <v>1.7848580170117105E-3</v>
      </c>
      <c r="AI10">
        <v>0</v>
      </c>
      <c r="AJ10">
        <v>9.5073158398575929E-4</v>
      </c>
      <c r="AK10">
        <v>4.1095646482233192E-3</v>
      </c>
      <c r="AL10">
        <v>2.1176779631154243E-3</v>
      </c>
      <c r="AM10">
        <v>2.1176680400485852E-3</v>
      </c>
    </row>
    <row r="11" spans="1:39" x14ac:dyDescent="0.25">
      <c r="A11" s="16" t="s">
        <v>7</v>
      </c>
      <c r="B11" s="17" t="s">
        <v>29</v>
      </c>
      <c r="C11" s="18" t="s">
        <v>65</v>
      </c>
      <c r="D11" s="19" t="s">
        <v>72</v>
      </c>
      <c r="E11">
        <v>2.5769246681029262E-3</v>
      </c>
      <c r="F11">
        <v>4.4755596570936005E-3</v>
      </c>
      <c r="G11">
        <v>2.828664267121524E-2</v>
      </c>
      <c r="H11">
        <v>1.8771111049247769E-2</v>
      </c>
      <c r="I11">
        <v>1.1075864294465007E-2</v>
      </c>
      <c r="J11">
        <v>3.554336114358421E-2</v>
      </c>
      <c r="K11">
        <v>1.3620492033149039</v>
      </c>
      <c r="L11">
        <v>1.0280435031849623E-2</v>
      </c>
      <c r="M11">
        <v>2.2246017563164463E-2</v>
      </c>
      <c r="N11">
        <v>2.4228660531724035E-2</v>
      </c>
      <c r="O11">
        <v>2.2244503036985282E-2</v>
      </c>
      <c r="P11">
        <v>1.1653616800539548E-2</v>
      </c>
      <c r="Q11">
        <v>1.4669281980648629E-2</v>
      </c>
      <c r="R11">
        <v>1.5808876271929333E-2</v>
      </c>
      <c r="S11">
        <v>1.2621910639106899E-2</v>
      </c>
      <c r="T11">
        <v>2.1656646676545776E-2</v>
      </c>
      <c r="U11">
        <v>1.3875243652130984E-2</v>
      </c>
      <c r="V11">
        <v>1.1164785189019165E-2</v>
      </c>
      <c r="W11">
        <v>1.2737761511800625E-2</v>
      </c>
      <c r="X11">
        <v>1.2737760215998251E-2</v>
      </c>
      <c r="Y11">
        <v>1.2737759717734757E-2</v>
      </c>
      <c r="Z11">
        <v>1.0466165519046748E-2</v>
      </c>
      <c r="AA11">
        <v>1.5934650342208343E-2</v>
      </c>
      <c r="AB11">
        <v>8.1449489558982208E-3</v>
      </c>
      <c r="AC11">
        <v>1.2584732366342005E-2</v>
      </c>
      <c r="AD11">
        <v>8.3503542794278365E-2</v>
      </c>
      <c r="AE11">
        <v>1.5495398726162544E-2</v>
      </c>
      <c r="AF11">
        <v>2.3589448965315844E-2</v>
      </c>
      <c r="AG11">
        <v>8.9316114893685174E-4</v>
      </c>
      <c r="AH11">
        <v>7.222858173697444E-3</v>
      </c>
      <c r="AI11">
        <v>0</v>
      </c>
      <c r="AJ11">
        <v>3.570189328335359E-3</v>
      </c>
      <c r="AK11">
        <v>1.3490943109162306E-2</v>
      </c>
      <c r="AL11">
        <v>3.9284082177656514E-3</v>
      </c>
      <c r="AM11">
        <v>3.9284133247277286E-3</v>
      </c>
    </row>
    <row r="12" spans="1:39" x14ac:dyDescent="0.25">
      <c r="A12" s="16">
        <v>23</v>
      </c>
      <c r="B12" s="17" t="s">
        <v>30</v>
      </c>
      <c r="C12" s="18" t="s">
        <v>65</v>
      </c>
      <c r="D12" s="19" t="s">
        <v>73</v>
      </c>
      <c r="E12">
        <v>2.9952746829872687E-2</v>
      </c>
      <c r="F12">
        <v>3.8100501759821354E-2</v>
      </c>
      <c r="G12">
        <v>6.9521829160080956E-2</v>
      </c>
      <c r="H12">
        <v>7.9378551725868843E-2</v>
      </c>
      <c r="I12">
        <v>6.1010541929218093E-2</v>
      </c>
      <c r="J12">
        <v>5.041819716528062E-2</v>
      </c>
      <c r="K12">
        <v>9.0006044925345821E-2</v>
      </c>
      <c r="L12">
        <v>1.1210518571321164</v>
      </c>
      <c r="M12">
        <v>0.13147272120293438</v>
      </c>
      <c r="N12">
        <v>0.10882786819216653</v>
      </c>
      <c r="O12">
        <v>0.14024788970408175</v>
      </c>
      <c r="P12">
        <v>0.10176000393286258</v>
      </c>
      <c r="Q12">
        <v>6.9680594985588623E-2</v>
      </c>
      <c r="R12">
        <v>6.7018995984325369E-2</v>
      </c>
      <c r="S12">
        <v>6.4352023578269649E-2</v>
      </c>
      <c r="T12">
        <v>6.1346114154964139E-2</v>
      </c>
      <c r="U12">
        <v>0.16430704014362316</v>
      </c>
      <c r="V12">
        <v>9.9027179584197975E-2</v>
      </c>
      <c r="W12">
        <v>1.492462487921636E-2</v>
      </c>
      <c r="X12">
        <v>1.4924627689160627E-2</v>
      </c>
      <c r="Y12">
        <v>1.4924627623797823E-2</v>
      </c>
      <c r="Z12">
        <v>5.1677554069081325E-2</v>
      </c>
      <c r="AA12">
        <v>0.26966172064257987</v>
      </c>
      <c r="AB12">
        <v>7.45457038632657E-2</v>
      </c>
      <c r="AC12">
        <v>0.13114584864123524</v>
      </c>
      <c r="AD12">
        <v>6.4678166828783232E-2</v>
      </c>
      <c r="AE12">
        <v>3.8612160507791621E-2</v>
      </c>
      <c r="AF12">
        <v>2.293693013177921E-2</v>
      </c>
      <c r="AG12">
        <v>6.9487176406105317E-3</v>
      </c>
      <c r="AH12">
        <v>1.3170328292752874E-2</v>
      </c>
      <c r="AI12">
        <v>0</v>
      </c>
      <c r="AJ12">
        <v>1.2591072756739754E-2</v>
      </c>
      <c r="AK12">
        <v>4.3744653942699593E-2</v>
      </c>
      <c r="AL12">
        <v>9.3869992177073314E-3</v>
      </c>
      <c r="AM12">
        <v>9.3870038512142429E-3</v>
      </c>
    </row>
    <row r="13" spans="1:39" x14ac:dyDescent="0.25">
      <c r="A13" s="16">
        <v>24</v>
      </c>
      <c r="B13" s="17" t="s">
        <v>31</v>
      </c>
      <c r="C13" s="18" t="s">
        <v>65</v>
      </c>
      <c r="D13" s="19" t="s">
        <v>74</v>
      </c>
      <c r="E13">
        <v>4.2587031785763486E-2</v>
      </c>
      <c r="F13">
        <v>4.807346413006814E-2</v>
      </c>
      <c r="G13">
        <v>7.0892125680814558E-2</v>
      </c>
      <c r="H13">
        <v>0.12833816811378421</v>
      </c>
      <c r="I13">
        <v>8.8926744938339117E-2</v>
      </c>
      <c r="J13">
        <v>6.7485248176832074E-2</v>
      </c>
      <c r="K13">
        <v>0.1530032177980358</v>
      </c>
      <c r="L13">
        <v>6.3145540481543028E-2</v>
      </c>
      <c r="M13">
        <v>1.4381488313396291</v>
      </c>
      <c r="N13">
        <v>0.46506772467041896</v>
      </c>
      <c r="O13">
        <v>6.7306245386840852E-2</v>
      </c>
      <c r="P13">
        <v>5.4540021953161204E-2</v>
      </c>
      <c r="Q13">
        <v>5.1689376125091453E-2</v>
      </c>
      <c r="R13">
        <v>7.4702906482089729E-2</v>
      </c>
      <c r="S13">
        <v>6.7737678123995476E-2</v>
      </c>
      <c r="T13">
        <v>0.10006548572340056</v>
      </c>
      <c r="U13">
        <v>3.405810789876728E-2</v>
      </c>
      <c r="V13">
        <v>4.6809866039173767E-2</v>
      </c>
      <c r="W13">
        <v>5.0928084724101829E-3</v>
      </c>
      <c r="X13">
        <v>5.0928131121600996E-3</v>
      </c>
      <c r="Y13">
        <v>5.0928131264772625E-3</v>
      </c>
      <c r="Z13">
        <v>3.2134092741002596E-2</v>
      </c>
      <c r="AA13">
        <v>5.0212142184435767E-2</v>
      </c>
      <c r="AB13">
        <v>0.15743440142747103</v>
      </c>
      <c r="AC13">
        <v>0.11062493458692323</v>
      </c>
      <c r="AD13">
        <v>3.6431483026137967E-2</v>
      </c>
      <c r="AE13">
        <v>1.5886669251028409E-2</v>
      </c>
      <c r="AF13">
        <v>8.8478382444848198E-3</v>
      </c>
      <c r="AG13">
        <v>3.3764699512765523E-3</v>
      </c>
      <c r="AH13">
        <v>1.1224791377321549E-2</v>
      </c>
      <c r="AI13">
        <v>0</v>
      </c>
      <c r="AJ13">
        <v>6.3646427013240685E-3</v>
      </c>
      <c r="AK13">
        <v>0.21522957611588667</v>
      </c>
      <c r="AL13">
        <v>1.3946901636867787E-2</v>
      </c>
      <c r="AM13">
        <v>1.3946901508081923E-2</v>
      </c>
    </row>
    <row r="14" spans="1:39" x14ac:dyDescent="0.25">
      <c r="A14" s="16">
        <v>25</v>
      </c>
      <c r="B14" s="17" t="s">
        <v>32</v>
      </c>
      <c r="C14" s="18" t="s">
        <v>65</v>
      </c>
      <c r="D14" s="19" t="s">
        <v>75</v>
      </c>
      <c r="E14">
        <v>3.8939259806582516E-3</v>
      </c>
      <c r="F14">
        <v>7.3442395804710391E-3</v>
      </c>
      <c r="G14">
        <v>2.5852177091970747E-2</v>
      </c>
      <c r="H14">
        <v>3.0750309754421088E-2</v>
      </c>
      <c r="I14">
        <v>2.4408362796358302E-2</v>
      </c>
      <c r="J14">
        <v>2.2782882499166345E-2</v>
      </c>
      <c r="K14">
        <v>3.7431776625855645E-2</v>
      </c>
      <c r="L14">
        <v>1.4058660059147651E-2</v>
      </c>
      <c r="M14">
        <v>3.8847724742953983E-2</v>
      </c>
      <c r="N14">
        <v>1.1697702621924171</v>
      </c>
      <c r="O14">
        <v>3.8242355720665859E-2</v>
      </c>
      <c r="P14">
        <v>1.855239321771187E-2</v>
      </c>
      <c r="Q14">
        <v>2.6426687812813206E-2</v>
      </c>
      <c r="R14">
        <v>3.444702179674624E-2</v>
      </c>
      <c r="S14">
        <v>3.8338930126387324E-2</v>
      </c>
      <c r="T14">
        <v>5.5805084732909009E-2</v>
      </c>
      <c r="U14">
        <v>1.1517761792878079E-2</v>
      </c>
      <c r="V14">
        <v>1.4852659081566367E-2</v>
      </c>
      <c r="W14">
        <v>2.8616390118166427E-3</v>
      </c>
      <c r="X14">
        <v>2.8616419945575733E-3</v>
      </c>
      <c r="Y14">
        <v>2.861642104863474E-3</v>
      </c>
      <c r="Z14">
        <v>9.917654613662303E-3</v>
      </c>
      <c r="AA14">
        <v>4.6222754354970412E-2</v>
      </c>
      <c r="AB14">
        <v>2.5593360110497409E-2</v>
      </c>
      <c r="AC14">
        <v>8.909473404546224E-2</v>
      </c>
      <c r="AD14">
        <v>2.3631820544706212E-2</v>
      </c>
      <c r="AE14">
        <v>8.1533480743044839E-3</v>
      </c>
      <c r="AF14">
        <v>4.5150182543858127E-3</v>
      </c>
      <c r="AG14">
        <v>1.0718768340293424E-3</v>
      </c>
      <c r="AH14">
        <v>3.9903774854680493E-3</v>
      </c>
      <c r="AI14">
        <v>0</v>
      </c>
      <c r="AJ14">
        <v>2.3594095505132368E-3</v>
      </c>
      <c r="AK14">
        <v>1.2330228581616498E-2</v>
      </c>
      <c r="AL14">
        <v>5.521778648588647E-3</v>
      </c>
      <c r="AM14">
        <v>5.5217706218788883E-3</v>
      </c>
    </row>
    <row r="15" spans="1:39" x14ac:dyDescent="0.25">
      <c r="A15" s="16">
        <v>26</v>
      </c>
      <c r="B15" s="17" t="s">
        <v>33</v>
      </c>
      <c r="C15" s="18" t="s">
        <v>65</v>
      </c>
      <c r="D15" s="19" t="s">
        <v>76</v>
      </c>
      <c r="E15">
        <v>2.4335984940163629E-3</v>
      </c>
      <c r="F15">
        <v>1.1304698502807556E-2</v>
      </c>
      <c r="G15">
        <v>6.0273978783038328E-3</v>
      </c>
      <c r="H15">
        <v>8.7962322981212596E-3</v>
      </c>
      <c r="I15">
        <v>6.6476962724765585E-3</v>
      </c>
      <c r="J15">
        <v>3.9948463104858643E-3</v>
      </c>
      <c r="K15">
        <v>9.8102442880548309E-3</v>
      </c>
      <c r="L15">
        <v>9.4145434441157919E-3</v>
      </c>
      <c r="M15">
        <v>1.0442921385503682E-2</v>
      </c>
      <c r="N15">
        <v>9.9951454312912531E-3</v>
      </c>
      <c r="O15">
        <v>1.1122462256172125</v>
      </c>
      <c r="P15">
        <v>1.3653197039477689E-2</v>
      </c>
      <c r="Q15">
        <v>1.8097957363842374E-2</v>
      </c>
      <c r="R15">
        <v>1.7218300333844139E-2</v>
      </c>
      <c r="S15">
        <v>1.1675487668776383E-2</v>
      </c>
      <c r="T15">
        <v>1.8108306943567846E-2</v>
      </c>
      <c r="U15">
        <v>1.0594749446663833E-2</v>
      </c>
      <c r="V15">
        <v>0.12629581161712713</v>
      </c>
      <c r="W15">
        <v>1.5081834081689305E-3</v>
      </c>
      <c r="X15">
        <v>1.5081851802719549E-3</v>
      </c>
      <c r="Y15">
        <v>1.5081852011099197E-3</v>
      </c>
      <c r="Z15">
        <v>7.06094994327334E-3</v>
      </c>
      <c r="AA15">
        <v>1.085849542228997E-2</v>
      </c>
      <c r="AB15">
        <v>8.6172264745933442E-3</v>
      </c>
      <c r="AC15">
        <v>1.0781312718186473E-2</v>
      </c>
      <c r="AD15">
        <v>8.3163240567998113E-3</v>
      </c>
      <c r="AE15">
        <v>8.2715271432663717E-3</v>
      </c>
      <c r="AF15">
        <v>3.9066114206036491E-3</v>
      </c>
      <c r="AG15">
        <v>8.6757850806793019E-3</v>
      </c>
      <c r="AH15">
        <v>5.9359781538901035E-3</v>
      </c>
      <c r="AI15">
        <v>0</v>
      </c>
      <c r="AJ15">
        <v>3.2504644819638913E-3</v>
      </c>
      <c r="AK15">
        <v>6.591468992774214E-3</v>
      </c>
      <c r="AL15">
        <v>3.4057945835299468E-3</v>
      </c>
      <c r="AM15">
        <v>3.4057952398072284E-3</v>
      </c>
    </row>
    <row r="16" spans="1:39" x14ac:dyDescent="0.25">
      <c r="A16" s="16" t="s">
        <v>8</v>
      </c>
      <c r="B16" s="17" t="s">
        <v>34</v>
      </c>
      <c r="C16" s="18" t="s">
        <v>65</v>
      </c>
      <c r="D16" s="19" t="s">
        <v>77</v>
      </c>
      <c r="E16">
        <v>1.0909828854304186E-2</v>
      </c>
      <c r="F16">
        <v>5.8730337857432743E-2</v>
      </c>
      <c r="G16">
        <v>3.3174500966061997E-2</v>
      </c>
      <c r="H16">
        <v>6.0961774020138422E-2</v>
      </c>
      <c r="I16">
        <v>3.8437863575144775E-2</v>
      </c>
      <c r="J16">
        <v>3.2672327848847653E-2</v>
      </c>
      <c r="K16">
        <v>5.3275921960893646E-2</v>
      </c>
      <c r="L16">
        <v>4.6865617297887699E-2</v>
      </c>
      <c r="M16">
        <v>5.1803240034897016E-2</v>
      </c>
      <c r="N16">
        <v>7.5814217120915531E-2</v>
      </c>
      <c r="O16">
        <v>7.9206351521152144E-2</v>
      </c>
      <c r="P16">
        <v>1.5723823189563471</v>
      </c>
      <c r="Q16">
        <v>0.48088585518158367</v>
      </c>
      <c r="R16">
        <v>0.36948393326899653</v>
      </c>
      <c r="S16">
        <v>0.34701360676400661</v>
      </c>
      <c r="T16">
        <v>0.17210188228703677</v>
      </c>
      <c r="U16">
        <v>6.8335842323627646E-2</v>
      </c>
      <c r="V16">
        <v>0.27518256176214839</v>
      </c>
      <c r="W16">
        <v>8.1209931381073883E-3</v>
      </c>
      <c r="X16">
        <v>8.1209973285501919E-3</v>
      </c>
      <c r="Y16">
        <v>8.1209974542733963E-3</v>
      </c>
      <c r="Z16">
        <v>2.8074629525145452E-2</v>
      </c>
      <c r="AA16">
        <v>6.8967535842431732E-2</v>
      </c>
      <c r="AB16">
        <v>5.0133433345718841E-2</v>
      </c>
      <c r="AC16">
        <v>6.6621802591983054E-2</v>
      </c>
      <c r="AD16">
        <v>3.7613856386909603E-2</v>
      </c>
      <c r="AE16">
        <v>5.0184505859706741E-2</v>
      </c>
      <c r="AF16">
        <v>1.8709258124973569E-2</v>
      </c>
      <c r="AG16">
        <v>1.9158441948811958E-2</v>
      </c>
      <c r="AH16">
        <v>2.6840521604059038E-2</v>
      </c>
      <c r="AI16">
        <v>0</v>
      </c>
      <c r="AJ16">
        <v>1.2376033780586358E-2</v>
      </c>
      <c r="AK16">
        <v>2.8533381206417626E-2</v>
      </c>
      <c r="AL16">
        <v>2.3822268710785001E-2</v>
      </c>
      <c r="AM16">
        <v>2.3822252825018118E-2</v>
      </c>
    </row>
    <row r="17" spans="1:39" x14ac:dyDescent="0.25">
      <c r="A17" s="16">
        <v>29</v>
      </c>
      <c r="B17" s="17" t="s">
        <v>35</v>
      </c>
      <c r="C17" s="18" t="s">
        <v>65</v>
      </c>
      <c r="D17" s="19" t="s">
        <v>78</v>
      </c>
      <c r="E17">
        <v>4.5237364824555299E-3</v>
      </c>
      <c r="F17">
        <v>3.0501468079251495E-2</v>
      </c>
      <c r="G17">
        <v>1.6241480908041773E-2</v>
      </c>
      <c r="H17">
        <v>3.5814077166013703E-2</v>
      </c>
      <c r="I17">
        <v>1.8098975969611249E-2</v>
      </c>
      <c r="J17">
        <v>9.3769243722286472E-3</v>
      </c>
      <c r="K17">
        <v>1.6172204583718666E-2</v>
      </c>
      <c r="L17">
        <v>2.0218687814445295E-2</v>
      </c>
      <c r="M17">
        <v>2.0504585158604226E-2</v>
      </c>
      <c r="N17">
        <v>2.3513536391395768E-2</v>
      </c>
      <c r="O17">
        <v>1.8301458523482455E-2</v>
      </c>
      <c r="P17">
        <v>3.0815008038045169E-2</v>
      </c>
      <c r="Q17">
        <v>1.0969274975370884</v>
      </c>
      <c r="R17">
        <v>5.623955561157918E-2</v>
      </c>
      <c r="S17">
        <v>7.7119692366104803E-2</v>
      </c>
      <c r="T17">
        <v>7.6295366909378062E-2</v>
      </c>
      <c r="U17">
        <v>3.2700480409081051E-2</v>
      </c>
      <c r="V17">
        <v>2.1365280793163514E-2</v>
      </c>
      <c r="W17">
        <v>2.5788875800594872E-3</v>
      </c>
      <c r="X17">
        <v>2.5788847965667518E-3</v>
      </c>
      <c r="Y17">
        <v>2.5788851992040477E-3</v>
      </c>
      <c r="Z17">
        <v>1.1432508257893092E-2</v>
      </c>
      <c r="AA17">
        <v>2.4889594329501257E-2</v>
      </c>
      <c r="AB17">
        <v>1.3951155118168869E-2</v>
      </c>
      <c r="AC17">
        <v>2.8140850400150449E-2</v>
      </c>
      <c r="AD17">
        <v>1.0581020051396111E-2</v>
      </c>
      <c r="AE17">
        <v>1.1856684536452068E-2</v>
      </c>
      <c r="AF17">
        <v>4.628065153934058E-3</v>
      </c>
      <c r="AG17">
        <v>1.5650930178312949E-3</v>
      </c>
      <c r="AH17">
        <v>6.6672351771272041E-3</v>
      </c>
      <c r="AI17">
        <v>0</v>
      </c>
      <c r="AJ17">
        <v>3.3365948918494394E-3</v>
      </c>
      <c r="AK17">
        <v>9.8790927938989387E-3</v>
      </c>
      <c r="AL17">
        <v>1.0527759111213855E-2</v>
      </c>
      <c r="AM17">
        <v>1.0527767856628574E-2</v>
      </c>
    </row>
    <row r="18" spans="1:39" x14ac:dyDescent="0.25">
      <c r="A18" s="16" t="s">
        <v>9</v>
      </c>
      <c r="B18" s="17" t="s">
        <v>36</v>
      </c>
      <c r="C18" s="18" t="s">
        <v>65</v>
      </c>
      <c r="D18" s="19" t="s">
        <v>79</v>
      </c>
      <c r="E18">
        <v>3.0617102777214739E-3</v>
      </c>
      <c r="F18">
        <v>8.3193658628060493E-3</v>
      </c>
      <c r="G18">
        <v>9.871903645256197E-3</v>
      </c>
      <c r="H18">
        <v>2.3008789437336457E-2</v>
      </c>
      <c r="I18">
        <v>1.4577157732245849E-2</v>
      </c>
      <c r="J18">
        <v>8.6558775213244534E-3</v>
      </c>
      <c r="K18">
        <v>1.733189946532426E-2</v>
      </c>
      <c r="L18">
        <v>1.1907266965362186E-2</v>
      </c>
      <c r="M18">
        <v>1.6368412766492403E-2</v>
      </c>
      <c r="N18">
        <v>1.8577049505261321E-2</v>
      </c>
      <c r="O18">
        <v>1.600190539524414E-2</v>
      </c>
      <c r="P18">
        <v>2.2708287378262259E-2</v>
      </c>
      <c r="Q18">
        <v>4.5611856994949539E-2</v>
      </c>
      <c r="R18">
        <v>1.1224007921996264</v>
      </c>
      <c r="S18">
        <v>4.5760258277963081E-2</v>
      </c>
      <c r="T18">
        <v>0.11793906793383573</v>
      </c>
      <c r="U18">
        <v>4.554490067888492E-2</v>
      </c>
      <c r="V18">
        <v>2.8028351987519528E-2</v>
      </c>
      <c r="W18">
        <v>3.6020582231606636E-3</v>
      </c>
      <c r="X18">
        <v>3.60206353044446E-3</v>
      </c>
      <c r="Y18">
        <v>3.6020642491062203E-3</v>
      </c>
      <c r="Z18">
        <v>1.1318943530350966E-2</v>
      </c>
      <c r="AA18">
        <v>2.4909913972171922E-2</v>
      </c>
      <c r="AB18">
        <v>1.6895986887736539E-2</v>
      </c>
      <c r="AC18">
        <v>3.9210981739164361E-2</v>
      </c>
      <c r="AD18">
        <v>1.7447793494229522E-2</v>
      </c>
      <c r="AE18">
        <v>6.6062973312269804E-2</v>
      </c>
      <c r="AF18">
        <v>1.2455354748221145E-2</v>
      </c>
      <c r="AG18">
        <v>2.1191391135945807E-3</v>
      </c>
      <c r="AH18">
        <v>1.896788895334214E-2</v>
      </c>
      <c r="AI18">
        <v>0</v>
      </c>
      <c r="AJ18">
        <v>4.355900648744129E-3</v>
      </c>
      <c r="AK18">
        <v>1.317594310518891E-2</v>
      </c>
      <c r="AL18">
        <v>1.8797272601410502E-2</v>
      </c>
      <c r="AM18">
        <v>1.8797264506758646E-2</v>
      </c>
    </row>
    <row r="19" spans="1:39" x14ac:dyDescent="0.25">
      <c r="A19" s="16" t="s">
        <v>10</v>
      </c>
      <c r="B19" s="17" t="s">
        <v>37</v>
      </c>
      <c r="C19" s="18" t="s">
        <v>65</v>
      </c>
      <c r="D19" s="19" t="s">
        <v>80</v>
      </c>
      <c r="E19">
        <v>5.0415223823405096E-3</v>
      </c>
      <c r="F19">
        <v>1.1727504578594667E-2</v>
      </c>
      <c r="G19">
        <v>1.4478852153810362E-2</v>
      </c>
      <c r="H19">
        <v>1.6833489209307984E-2</v>
      </c>
      <c r="I19">
        <v>1.5104248936855509E-2</v>
      </c>
      <c r="J19">
        <v>1.2547562096603303E-2</v>
      </c>
      <c r="K19">
        <v>1.5940144631827566E-2</v>
      </c>
      <c r="L19">
        <v>1.7016714372998686E-2</v>
      </c>
      <c r="M19">
        <v>1.5793397969694801E-2</v>
      </c>
      <c r="N19">
        <v>2.9317423431392105E-2</v>
      </c>
      <c r="O19">
        <v>1.5720525947079712E-2</v>
      </c>
      <c r="P19">
        <v>2.4545342835405902E-2</v>
      </c>
      <c r="Q19">
        <v>2.9532307203710837E-2</v>
      </c>
      <c r="R19">
        <v>2.5638887824056451E-2</v>
      </c>
      <c r="S19">
        <v>1.1564826401365034</v>
      </c>
      <c r="T19">
        <v>3.2845546306537951E-2</v>
      </c>
      <c r="U19">
        <v>1.6099342710547752E-2</v>
      </c>
      <c r="V19">
        <v>1.7485355329849982E-2</v>
      </c>
      <c r="W19">
        <v>2.7476041194408845E-3</v>
      </c>
      <c r="X19">
        <v>2.7476044482152942E-3</v>
      </c>
      <c r="Y19">
        <v>2.7476045846673122E-3</v>
      </c>
      <c r="Z19">
        <v>9.7818730719567044E-3</v>
      </c>
      <c r="AA19">
        <v>6.2343375945014184E-2</v>
      </c>
      <c r="AB19">
        <v>7.1014762768778897E-2</v>
      </c>
      <c r="AC19">
        <v>2.167397224965343E-2</v>
      </c>
      <c r="AD19">
        <v>1.8881001213324516E-2</v>
      </c>
      <c r="AE19">
        <v>1.1763655638864655E-2</v>
      </c>
      <c r="AF19">
        <v>1.0688955820796891E-2</v>
      </c>
      <c r="AG19">
        <v>1.2889644004725959E-3</v>
      </c>
      <c r="AH19">
        <v>1.2053424362811605E-2</v>
      </c>
      <c r="AI19">
        <v>0</v>
      </c>
      <c r="AJ19">
        <v>3.358507234166678E-3</v>
      </c>
      <c r="AK19">
        <v>8.4129244953308948E-3</v>
      </c>
      <c r="AL19">
        <v>5.6198601229976042E-3</v>
      </c>
      <c r="AM19">
        <v>5.6198564573215586E-3</v>
      </c>
    </row>
    <row r="20" spans="1:39" x14ac:dyDescent="0.25">
      <c r="A20" s="16" t="s">
        <v>11</v>
      </c>
      <c r="B20" s="17" t="s">
        <v>38</v>
      </c>
      <c r="C20" s="18" t="s">
        <v>65</v>
      </c>
      <c r="D20" s="19" t="s">
        <v>81</v>
      </c>
      <c r="E20">
        <v>8.1940718698072252E-3</v>
      </c>
      <c r="F20">
        <v>2.0888534242046269E-2</v>
      </c>
      <c r="G20">
        <v>2.5851194130933473E-2</v>
      </c>
      <c r="H20">
        <v>8.9340151368951098E-2</v>
      </c>
      <c r="I20">
        <v>6.9980357145521199E-2</v>
      </c>
      <c r="J20">
        <v>2.627913229181672E-2</v>
      </c>
      <c r="K20">
        <v>5.2732213246282952E-2</v>
      </c>
      <c r="L20">
        <v>3.041065006473866E-2</v>
      </c>
      <c r="M20">
        <v>5.1048775469141293E-2</v>
      </c>
      <c r="N20">
        <v>5.6150726061513764E-2</v>
      </c>
      <c r="O20">
        <v>4.1843989975069516E-2</v>
      </c>
      <c r="P20">
        <v>4.322955121972457E-2</v>
      </c>
      <c r="Q20">
        <v>7.1568695183950801E-2</v>
      </c>
      <c r="R20">
        <v>6.8325521003067727E-2</v>
      </c>
      <c r="S20">
        <v>0.1001111459805088</v>
      </c>
      <c r="T20">
        <v>1.5537729950209</v>
      </c>
      <c r="U20">
        <v>7.580504444981094E-2</v>
      </c>
      <c r="V20">
        <v>4.7094159568103706E-2</v>
      </c>
      <c r="W20">
        <v>1.2331735578327769E-2</v>
      </c>
      <c r="X20">
        <v>1.2331741503532818E-2</v>
      </c>
      <c r="Y20">
        <v>1.2331741900891036E-2</v>
      </c>
      <c r="Z20">
        <v>3.6433644449130359E-2</v>
      </c>
      <c r="AA20">
        <v>7.4314714269188314E-2</v>
      </c>
      <c r="AB20">
        <v>3.8700597893187812E-2</v>
      </c>
      <c r="AC20">
        <v>0.19591437500964415</v>
      </c>
      <c r="AD20">
        <v>2.9708971675948007E-2</v>
      </c>
      <c r="AE20">
        <v>4.2768768316119768E-2</v>
      </c>
      <c r="AF20">
        <v>1.6808808075450432E-2</v>
      </c>
      <c r="AG20">
        <v>3.768886370134904E-3</v>
      </c>
      <c r="AH20">
        <v>3.5887360289642553E-2</v>
      </c>
      <c r="AI20">
        <v>0</v>
      </c>
      <c r="AJ20">
        <v>1.8393369752341543E-2</v>
      </c>
      <c r="AK20">
        <v>4.0159216516148753E-2</v>
      </c>
      <c r="AL20">
        <v>9.2127157270411167E-2</v>
      </c>
      <c r="AM20">
        <v>9.2127163441622778E-2</v>
      </c>
    </row>
    <row r="21" spans="1:39" x14ac:dyDescent="0.25">
      <c r="A21" s="16" t="s">
        <v>12</v>
      </c>
      <c r="B21" s="17" t="s">
        <v>39</v>
      </c>
      <c r="C21" s="18" t="s">
        <v>65</v>
      </c>
      <c r="D21" s="19" t="s">
        <v>82</v>
      </c>
      <c r="E21">
        <v>1.9475202546503333E-2</v>
      </c>
      <c r="F21">
        <v>3.9143601006354486E-2</v>
      </c>
      <c r="G21">
        <v>3.6790853268622241E-2</v>
      </c>
      <c r="H21">
        <v>7.4674805738762035E-2</v>
      </c>
      <c r="I21">
        <v>3.9355785766784793E-2</v>
      </c>
      <c r="J21">
        <v>4.6487783949185957E-2</v>
      </c>
      <c r="K21">
        <v>8.3296683016777714E-2</v>
      </c>
      <c r="L21">
        <v>6.3047854615220417E-2</v>
      </c>
      <c r="M21">
        <v>7.0410996738288031E-2</v>
      </c>
      <c r="N21">
        <v>8.1944949698630642E-2</v>
      </c>
      <c r="O21">
        <v>0.13322360593841259</v>
      </c>
      <c r="P21">
        <v>0.12684320211016845</v>
      </c>
      <c r="Q21">
        <v>6.9104677887809995E-2</v>
      </c>
      <c r="R21">
        <v>6.3926148489854243E-2</v>
      </c>
      <c r="S21">
        <v>8.0674800158423265E-2</v>
      </c>
      <c r="T21">
        <v>4.3103055009982558E-2</v>
      </c>
      <c r="U21">
        <v>1.288706691638799</v>
      </c>
      <c r="V21">
        <v>6.700089400260463E-2</v>
      </c>
      <c r="W21">
        <v>6.3711017616385323E-3</v>
      </c>
      <c r="X21">
        <v>6.3711024730584848E-3</v>
      </c>
      <c r="Y21">
        <v>6.3711024195678874E-3</v>
      </c>
      <c r="Z21">
        <v>3.5141363949813535E-2</v>
      </c>
      <c r="AA21">
        <v>5.1262011382232027E-2</v>
      </c>
      <c r="AB21">
        <v>4.2623790283629504E-2</v>
      </c>
      <c r="AC21">
        <v>3.2648939618921693E-2</v>
      </c>
      <c r="AD21">
        <v>8.7959003046531661E-2</v>
      </c>
      <c r="AE21">
        <v>5.2317205047832105E-2</v>
      </c>
      <c r="AF21">
        <v>1.5268798036601427E-2</v>
      </c>
      <c r="AG21">
        <v>4.8052193865285699E-3</v>
      </c>
      <c r="AH21">
        <v>1.8927073831599941E-2</v>
      </c>
      <c r="AI21">
        <v>0</v>
      </c>
      <c r="AJ21">
        <v>5.2979682944985671E-3</v>
      </c>
      <c r="AK21">
        <v>2.0834735380787513E-2</v>
      </c>
      <c r="AL21">
        <v>8.5264012275206632E-3</v>
      </c>
      <c r="AM21">
        <v>8.5263987912993309E-3</v>
      </c>
    </row>
    <row r="22" spans="1:39" x14ac:dyDescent="0.25">
      <c r="A22" s="16" t="s">
        <v>13</v>
      </c>
      <c r="B22" s="17" t="s">
        <v>40</v>
      </c>
      <c r="C22" s="18" t="s">
        <v>65</v>
      </c>
      <c r="D22" s="19" t="s">
        <v>83</v>
      </c>
      <c r="E22">
        <v>1.4142909656538397E-2</v>
      </c>
      <c r="F22">
        <v>4.3072545413721117E-2</v>
      </c>
      <c r="G22">
        <v>3.2232767014941988E-2</v>
      </c>
      <c r="H22">
        <v>4.2507842629260328E-2</v>
      </c>
      <c r="I22">
        <v>2.0039548834332954E-2</v>
      </c>
      <c r="J22">
        <v>1.5580187353181282E-2</v>
      </c>
      <c r="K22">
        <v>3.8474654126482169E-2</v>
      </c>
      <c r="L22">
        <v>4.3704581029265374E-2</v>
      </c>
      <c r="M22">
        <v>3.1885713230588635E-2</v>
      </c>
      <c r="N22">
        <v>2.7062410190057933E-2</v>
      </c>
      <c r="O22">
        <v>9.2607556441183209E-2</v>
      </c>
      <c r="P22">
        <v>3.8044206307065349E-2</v>
      </c>
      <c r="Q22">
        <v>4.8788572151647953E-2</v>
      </c>
      <c r="R22">
        <v>4.3854346508541364E-2</v>
      </c>
      <c r="S22">
        <v>3.3601763236155623E-2</v>
      </c>
      <c r="T22">
        <v>3.5694789064237287E-2</v>
      </c>
      <c r="U22">
        <v>5.9042692806784217E-2</v>
      </c>
      <c r="V22">
        <v>1.0726540243237204</v>
      </c>
      <c r="W22">
        <v>9.6014462801502012E-3</v>
      </c>
      <c r="X22">
        <v>9.6014475611245036E-3</v>
      </c>
      <c r="Y22">
        <v>9.6014471204984853E-3</v>
      </c>
      <c r="Z22">
        <v>4.0433900681795906E-2</v>
      </c>
      <c r="AA22">
        <v>5.0269754229964013E-2</v>
      </c>
      <c r="AB22">
        <v>3.8316014680930766E-2</v>
      </c>
      <c r="AC22">
        <v>5.2176448483328371E-2</v>
      </c>
      <c r="AD22">
        <v>5.5952283937311401E-2</v>
      </c>
      <c r="AE22">
        <v>5.6359984163641116E-2</v>
      </c>
      <c r="AF22">
        <v>2.6810743557357585E-2</v>
      </c>
      <c r="AG22">
        <v>7.3501895184156438E-2</v>
      </c>
      <c r="AH22">
        <v>4.1144455102464124E-2</v>
      </c>
      <c r="AI22">
        <v>0</v>
      </c>
      <c r="AJ22">
        <v>2.3991984222794777E-2</v>
      </c>
      <c r="AK22">
        <v>3.2878283290247189E-2</v>
      </c>
      <c r="AL22">
        <v>1.5274606486038799E-2</v>
      </c>
      <c r="AM22">
        <v>1.5274604545905771E-2</v>
      </c>
    </row>
    <row r="23" spans="1:39" x14ac:dyDescent="0.25">
      <c r="A23" s="16">
        <v>50</v>
      </c>
      <c r="B23" s="17" t="s">
        <v>41</v>
      </c>
      <c r="C23" s="18" t="s">
        <v>65</v>
      </c>
      <c r="D23" s="19" t="s">
        <v>84</v>
      </c>
      <c r="E23">
        <v>2.1698668508846235E-3</v>
      </c>
      <c r="F23">
        <v>2.138638376511447E-3</v>
      </c>
      <c r="G23">
        <v>8.2188576731319837E-3</v>
      </c>
      <c r="H23">
        <v>6.9206737419912519E-3</v>
      </c>
      <c r="I23">
        <v>7.0163469628754718E-3</v>
      </c>
      <c r="J23">
        <v>5.495707168075693E-3</v>
      </c>
      <c r="K23">
        <v>7.7304348899632546E-3</v>
      </c>
      <c r="L23">
        <v>1.0975983226880443E-2</v>
      </c>
      <c r="M23">
        <v>8.5002484428708305E-3</v>
      </c>
      <c r="N23">
        <v>9.5730488234728323E-3</v>
      </c>
      <c r="O23">
        <v>6.7128171770210075E-3</v>
      </c>
      <c r="P23">
        <v>7.8513589947664941E-3</v>
      </c>
      <c r="Q23">
        <v>6.8656168160640459E-3</v>
      </c>
      <c r="R23">
        <v>7.695589242728282E-3</v>
      </c>
      <c r="S23">
        <v>6.3276949068416461E-3</v>
      </c>
      <c r="T23">
        <v>6.4822704857254443E-3</v>
      </c>
      <c r="U23">
        <v>5.5495656709295326E-3</v>
      </c>
      <c r="V23">
        <v>6.4942817039075548E-3</v>
      </c>
      <c r="W23">
        <v>1.0005696292605344</v>
      </c>
      <c r="X23">
        <v>5.6962984482656763E-4</v>
      </c>
      <c r="Y23">
        <v>5.6962980439895141E-4</v>
      </c>
      <c r="Z23">
        <v>5.9308248526542262E-3</v>
      </c>
      <c r="AA23">
        <v>6.5375925907612238E-3</v>
      </c>
      <c r="AB23">
        <v>4.2092639335246668E-3</v>
      </c>
      <c r="AC23">
        <v>5.1766256485183439E-3</v>
      </c>
      <c r="AD23">
        <v>3.087025591500302E-3</v>
      </c>
      <c r="AE23">
        <v>3.2654322727513176E-3</v>
      </c>
      <c r="AF23">
        <v>1.2436002319886007E-3</v>
      </c>
      <c r="AG23">
        <v>4.6171087727382639E-4</v>
      </c>
      <c r="AH23">
        <v>1.2407249677851631E-3</v>
      </c>
      <c r="AI23">
        <v>0</v>
      </c>
      <c r="AJ23">
        <v>6.1655446365405423E-4</v>
      </c>
      <c r="AK23">
        <v>3.8684806632447379E-3</v>
      </c>
      <c r="AL23">
        <v>9.2977769594264315E-4</v>
      </c>
      <c r="AM23">
        <v>9.2977806085831061E-4</v>
      </c>
    </row>
    <row r="24" spans="1:39" x14ac:dyDescent="0.25">
      <c r="A24" s="16">
        <v>51</v>
      </c>
      <c r="B24" s="17" t="s">
        <v>42</v>
      </c>
      <c r="C24" s="18" t="s">
        <v>65</v>
      </c>
      <c r="D24" s="19" t="s">
        <v>85</v>
      </c>
      <c r="E24">
        <v>1.7239008279097773E-2</v>
      </c>
      <c r="F24">
        <v>1.7156819912198331E-2</v>
      </c>
      <c r="G24">
        <v>6.49100065321562E-2</v>
      </c>
      <c r="H24">
        <v>5.4858845437259045E-2</v>
      </c>
      <c r="I24">
        <v>5.5453077820024441E-2</v>
      </c>
      <c r="J24">
        <v>4.3339708987579502E-2</v>
      </c>
      <c r="K24">
        <v>6.1460793984944806E-2</v>
      </c>
      <c r="L24">
        <v>9.7659576338631121E-2</v>
      </c>
      <c r="M24">
        <v>6.8199553714368644E-2</v>
      </c>
      <c r="N24">
        <v>7.6050786113789376E-2</v>
      </c>
      <c r="O24">
        <v>5.4137265273743851E-2</v>
      </c>
      <c r="P24">
        <v>6.2621275321545808E-2</v>
      </c>
      <c r="Q24">
        <v>5.4449802121193137E-2</v>
      </c>
      <c r="R24">
        <v>6.0880801878108889E-2</v>
      </c>
      <c r="S24">
        <v>5.0034765055256634E-2</v>
      </c>
      <c r="T24">
        <v>5.1940527351796918E-2</v>
      </c>
      <c r="U24">
        <v>4.5338586397614906E-2</v>
      </c>
      <c r="V24">
        <v>5.190832832393294E-2</v>
      </c>
      <c r="W24">
        <v>4.6090037370380543E-3</v>
      </c>
      <c r="X24">
        <v>1.0046090053512042</v>
      </c>
      <c r="Y24">
        <v>4.6090052752070674E-3</v>
      </c>
      <c r="Z24">
        <v>4.6930307401937287E-2</v>
      </c>
      <c r="AA24">
        <v>5.382729378266702E-2</v>
      </c>
      <c r="AB24">
        <v>3.3682873294448454E-2</v>
      </c>
      <c r="AC24">
        <v>4.2035400183361986E-2</v>
      </c>
      <c r="AD24">
        <v>2.4788454091484235E-2</v>
      </c>
      <c r="AE24">
        <v>2.5954156004174916E-2</v>
      </c>
      <c r="AF24">
        <v>9.9544395942504412E-3</v>
      </c>
      <c r="AG24">
        <v>3.6876648942956404E-3</v>
      </c>
      <c r="AH24">
        <v>9.8425682765513126E-3</v>
      </c>
      <c r="AI24">
        <v>0</v>
      </c>
      <c r="AJ24">
        <v>4.9597793952530457E-3</v>
      </c>
      <c r="AK24">
        <v>3.0783381469086601E-2</v>
      </c>
      <c r="AL24">
        <v>7.3733698920350242E-3</v>
      </c>
      <c r="AM24">
        <v>7.3733677165607634E-3</v>
      </c>
    </row>
    <row r="25" spans="1:39" x14ac:dyDescent="0.25">
      <c r="A25" s="16">
        <v>52</v>
      </c>
      <c r="B25" s="17" t="s">
        <v>43</v>
      </c>
      <c r="C25" s="18" t="s">
        <v>65</v>
      </c>
      <c r="D25" s="19" t="s">
        <v>86</v>
      </c>
      <c r="E25">
        <v>2.7502470813335931E-2</v>
      </c>
      <c r="F25">
        <v>2.6998180514359083E-2</v>
      </c>
      <c r="G25">
        <v>0.10421587603018369</v>
      </c>
      <c r="H25">
        <v>8.7407583931531946E-2</v>
      </c>
      <c r="I25">
        <v>8.8880352622088349E-2</v>
      </c>
      <c r="J25">
        <v>6.952872896721253E-2</v>
      </c>
      <c r="K25">
        <v>9.8082576712969161E-2</v>
      </c>
      <c r="L25">
        <v>0.1392134754197247</v>
      </c>
      <c r="M25">
        <v>0.10779098932456725</v>
      </c>
      <c r="N25">
        <v>0.12127824965888884</v>
      </c>
      <c r="O25">
        <v>8.5050333406349155E-2</v>
      </c>
      <c r="P25">
        <v>9.9692488670716589E-2</v>
      </c>
      <c r="Q25">
        <v>8.6885282059405308E-2</v>
      </c>
      <c r="R25">
        <v>9.750570545658474E-2</v>
      </c>
      <c r="S25">
        <v>7.9660835497094865E-2</v>
      </c>
      <c r="T25">
        <v>8.1621683254389399E-2</v>
      </c>
      <c r="U25">
        <v>7.0275922369356286E-2</v>
      </c>
      <c r="V25">
        <v>8.2418463430678129E-2</v>
      </c>
      <c r="W25">
        <v>7.1954347868481722E-3</v>
      </c>
      <c r="X25">
        <v>7.1954365697869905E-3</v>
      </c>
      <c r="Y25">
        <v>1.0071954365594529</v>
      </c>
      <c r="Z25">
        <v>7.5270020167523571E-2</v>
      </c>
      <c r="AA25">
        <v>8.2624869349820704E-2</v>
      </c>
      <c r="AB25">
        <v>5.3292694249762539E-2</v>
      </c>
      <c r="AC25">
        <v>6.5464132380387424E-2</v>
      </c>
      <c r="AD25">
        <v>3.9057169244026517E-2</v>
      </c>
      <c r="AE25">
        <v>4.1419210188952393E-2</v>
      </c>
      <c r="AF25">
        <v>1.5778481541811801E-2</v>
      </c>
      <c r="AG25">
        <v>5.8555081713549837E-3</v>
      </c>
      <c r="AH25">
        <v>1.5443514423342778E-2</v>
      </c>
      <c r="AI25">
        <v>0</v>
      </c>
      <c r="AJ25">
        <v>7.8311937974403882E-3</v>
      </c>
      <c r="AK25">
        <v>4.9125981956455608E-2</v>
      </c>
      <c r="AL25">
        <v>1.1358442542831396E-2</v>
      </c>
      <c r="AM25">
        <v>1.135844134913043E-2</v>
      </c>
    </row>
    <row r="26" spans="1:39" x14ac:dyDescent="0.25">
      <c r="A26" s="16" t="s">
        <v>14</v>
      </c>
      <c r="B26" s="17" t="s">
        <v>44</v>
      </c>
      <c r="C26" s="18" t="s">
        <v>65</v>
      </c>
      <c r="D26" s="19" t="s">
        <v>87</v>
      </c>
      <c r="E26">
        <v>1.1999617785789121E-3</v>
      </c>
      <c r="F26">
        <v>1.9996836476257078E-3</v>
      </c>
      <c r="G26">
        <v>4.3758929204248545E-3</v>
      </c>
      <c r="H26">
        <v>4.8620622878134418E-3</v>
      </c>
      <c r="I26">
        <v>4.2329428679785215E-3</v>
      </c>
      <c r="J26">
        <v>3.3880362721625335E-3</v>
      </c>
      <c r="K26">
        <v>4.7463277832183485E-3</v>
      </c>
      <c r="L26">
        <v>5.2159475626306507E-3</v>
      </c>
      <c r="M26">
        <v>4.5538796014862049E-3</v>
      </c>
      <c r="N26">
        <v>5.0224527022763119E-3</v>
      </c>
      <c r="O26">
        <v>3.9707484057169944E-3</v>
      </c>
      <c r="P26">
        <v>4.5053842419313346E-3</v>
      </c>
      <c r="Q26">
        <v>4.9461680206033948E-3</v>
      </c>
      <c r="R26">
        <v>4.7408414037220428E-3</v>
      </c>
      <c r="S26">
        <v>4.8017330671687834E-3</v>
      </c>
      <c r="T26">
        <v>5.4934790046285674E-3</v>
      </c>
      <c r="U26">
        <v>5.1000473523851366E-3</v>
      </c>
      <c r="V26">
        <v>3.8351450238186821E-3</v>
      </c>
      <c r="W26">
        <v>3.6494671693497569E-3</v>
      </c>
      <c r="X26">
        <v>3.6494686780224311E-3</v>
      </c>
      <c r="Y26">
        <v>3.6494683776447353E-3</v>
      </c>
      <c r="Z26">
        <v>1.0121601658468509</v>
      </c>
      <c r="AA26">
        <v>1.950881228247223E-2</v>
      </c>
      <c r="AB26">
        <v>1.192571206200165E-2</v>
      </c>
      <c r="AC26">
        <v>1.260824758017175E-2</v>
      </c>
      <c r="AD26">
        <v>2.0146788881890136E-2</v>
      </c>
      <c r="AE26">
        <v>7.3377836516519178E-3</v>
      </c>
      <c r="AF26">
        <v>1.5741899412571619E-2</v>
      </c>
      <c r="AG26">
        <v>1.1071987399149221E-3</v>
      </c>
      <c r="AH26">
        <v>2.4365558978093595E-2</v>
      </c>
      <c r="AI26">
        <v>0</v>
      </c>
      <c r="AJ26">
        <v>1.3260998441099051E-2</v>
      </c>
      <c r="AK26">
        <v>3.2694485307809579E-2</v>
      </c>
      <c r="AL26">
        <v>2.3989947333731888E-3</v>
      </c>
      <c r="AM26">
        <v>2.3989889360857735E-3</v>
      </c>
    </row>
    <row r="27" spans="1:39" x14ac:dyDescent="0.25">
      <c r="A27" s="16">
        <v>60</v>
      </c>
      <c r="B27" s="17" t="s">
        <v>45</v>
      </c>
      <c r="C27" s="18" t="s">
        <v>65</v>
      </c>
      <c r="D27" s="19" t="s">
        <v>88</v>
      </c>
      <c r="E27">
        <v>4.0664617487073021E-2</v>
      </c>
      <c r="F27">
        <v>4.3674977411918184E-2</v>
      </c>
      <c r="G27">
        <v>0.14332437637650808</v>
      </c>
      <c r="H27">
        <v>0.14356912143401077</v>
      </c>
      <c r="I27">
        <v>0.12935194982688558</v>
      </c>
      <c r="J27">
        <v>0.10604401997189075</v>
      </c>
      <c r="K27">
        <v>0.15749909331254874</v>
      </c>
      <c r="L27">
        <v>0.17935569478073088</v>
      </c>
      <c r="M27">
        <v>0.14782698245004683</v>
      </c>
      <c r="N27">
        <v>0.1653532551090548</v>
      </c>
      <c r="O27">
        <v>0.1315153597864632</v>
      </c>
      <c r="P27">
        <v>0.14402636356344548</v>
      </c>
      <c r="Q27">
        <v>0.11774978972031873</v>
      </c>
      <c r="R27">
        <v>0.12927457446892043</v>
      </c>
      <c r="S27">
        <v>0.11048440752386522</v>
      </c>
      <c r="T27">
        <v>0.12533508282678954</v>
      </c>
      <c r="U27">
        <v>0.10738649318313616</v>
      </c>
      <c r="V27">
        <v>0.12500197517028427</v>
      </c>
      <c r="W27">
        <v>2.1656793502571239E-2</v>
      </c>
      <c r="X27">
        <v>2.1656795660010622E-2</v>
      </c>
      <c r="Y27">
        <v>2.165679608123729E-2</v>
      </c>
      <c r="Z27">
        <v>0.10203611749480015</v>
      </c>
      <c r="AA27">
        <v>1.1091330040350691</v>
      </c>
      <c r="AB27">
        <v>8.4138793640309129E-2</v>
      </c>
      <c r="AC27">
        <v>0.1035417578556259</v>
      </c>
      <c r="AD27">
        <v>0.10936446364202825</v>
      </c>
      <c r="AE27">
        <v>5.8012463138277619E-2</v>
      </c>
      <c r="AF27">
        <v>3.0315118522293245E-2</v>
      </c>
      <c r="AG27">
        <v>8.8588716272925833E-3</v>
      </c>
      <c r="AH27">
        <v>2.3254386722539822E-2</v>
      </c>
      <c r="AI27">
        <v>0</v>
      </c>
      <c r="AJ27">
        <v>2.266554044499024E-2</v>
      </c>
      <c r="AK27">
        <v>6.8125245841188078E-2</v>
      </c>
      <c r="AL27">
        <v>1.794685266820574E-2</v>
      </c>
      <c r="AM27">
        <v>1.7946854601556646E-2</v>
      </c>
    </row>
    <row r="28" spans="1:39" x14ac:dyDescent="0.25">
      <c r="A28" s="16">
        <v>61</v>
      </c>
      <c r="B28" s="17" t="s">
        <v>46</v>
      </c>
      <c r="C28" s="18" t="s">
        <v>65</v>
      </c>
      <c r="D28" s="19" t="s">
        <v>89</v>
      </c>
      <c r="E28">
        <v>7.3576215648404376E-4</v>
      </c>
      <c r="F28">
        <v>6.5100532934428239E-4</v>
      </c>
      <c r="G28">
        <v>2.9955587360709418E-3</v>
      </c>
      <c r="H28">
        <v>1.8494879482789494E-3</v>
      </c>
      <c r="I28">
        <v>1.8252970510952325E-3</v>
      </c>
      <c r="J28">
        <v>2.5691204755430765E-3</v>
      </c>
      <c r="K28">
        <v>2.3900666940324202E-3</v>
      </c>
      <c r="L28">
        <v>2.9161656523856469E-3</v>
      </c>
      <c r="M28">
        <v>2.4850294170392371E-3</v>
      </c>
      <c r="N28">
        <v>2.5683203074619611E-3</v>
      </c>
      <c r="O28">
        <v>2.5269340531143655E-3</v>
      </c>
      <c r="P28">
        <v>2.6974980652749018E-3</v>
      </c>
      <c r="Q28">
        <v>1.9671705997835712E-3</v>
      </c>
      <c r="R28">
        <v>2.0981267670087604E-3</v>
      </c>
      <c r="S28">
        <v>1.7781033492751945E-3</v>
      </c>
      <c r="T28">
        <v>2.093711328520563E-3</v>
      </c>
      <c r="U28">
        <v>2.3347676813447555E-3</v>
      </c>
      <c r="V28">
        <v>2.0745527342479557E-3</v>
      </c>
      <c r="W28">
        <v>1.837459224737265E-4</v>
      </c>
      <c r="X28">
        <v>1.8374554218530785E-4</v>
      </c>
      <c r="Y28">
        <v>1.8374556988320169E-4</v>
      </c>
      <c r="Z28">
        <v>2.1866235687417607E-3</v>
      </c>
      <c r="AA28">
        <v>2.3378740460325634E-3</v>
      </c>
      <c r="AB28">
        <v>1.0011954313283364</v>
      </c>
      <c r="AC28">
        <v>1.6455732519834096E-3</v>
      </c>
      <c r="AD28">
        <v>9.5952988911815376E-4</v>
      </c>
      <c r="AE28">
        <v>9.0341297503909452E-4</v>
      </c>
      <c r="AF28">
        <v>3.8744038034870578E-4</v>
      </c>
      <c r="AG28">
        <v>1.4717617974271719E-4</v>
      </c>
      <c r="AH28">
        <v>3.6313459331055334E-4</v>
      </c>
      <c r="AI28">
        <v>0</v>
      </c>
      <c r="AJ28">
        <v>1.9558200572314478E-4</v>
      </c>
      <c r="AK28">
        <v>1.0610053854518888E-3</v>
      </c>
      <c r="AL28">
        <v>2.7221007641602525E-4</v>
      </c>
      <c r="AM28">
        <v>2.7220982813183669E-4</v>
      </c>
    </row>
    <row r="29" spans="1:39" x14ac:dyDescent="0.25">
      <c r="A29" s="16">
        <v>62</v>
      </c>
      <c r="B29" s="17" t="s">
        <v>47</v>
      </c>
      <c r="C29" s="18" t="s">
        <v>65</v>
      </c>
      <c r="D29" s="19" t="s">
        <v>90</v>
      </c>
      <c r="E29">
        <v>7.3322969442451427E-4</v>
      </c>
      <c r="F29">
        <v>6.6238392993091266E-4</v>
      </c>
      <c r="G29">
        <v>2.4443619962461688E-3</v>
      </c>
      <c r="H29">
        <v>2.3583733621806041E-3</v>
      </c>
      <c r="I29">
        <v>5.4619413404057683E-3</v>
      </c>
      <c r="J29">
        <v>1.5656836045719916E-3</v>
      </c>
      <c r="K29">
        <v>4.1545526632563463E-3</v>
      </c>
      <c r="L29">
        <v>2.8793703346606985E-3</v>
      </c>
      <c r="M29">
        <v>2.9133550566910965E-3</v>
      </c>
      <c r="N29">
        <v>2.8004021565060516E-3</v>
      </c>
      <c r="O29">
        <v>1.8598279920889942E-3</v>
      </c>
      <c r="P29">
        <v>2.0889341911816605E-3</v>
      </c>
      <c r="Q29">
        <v>2.1350290543545388E-3</v>
      </c>
      <c r="R29">
        <v>2.376832549783527E-3</v>
      </c>
      <c r="S29">
        <v>2.2010508330018849E-3</v>
      </c>
      <c r="T29">
        <v>2.7147315314751653E-3</v>
      </c>
      <c r="U29">
        <v>1.6723031115949581E-3</v>
      </c>
      <c r="V29">
        <v>1.8256085374702437E-3</v>
      </c>
      <c r="W29">
        <v>3.4484965752368181E-4</v>
      </c>
      <c r="X29">
        <v>3.4484942408760644E-4</v>
      </c>
      <c r="Y29">
        <v>3.4484936975641021E-4</v>
      </c>
      <c r="Z29">
        <v>2.0759701662156431E-3</v>
      </c>
      <c r="AA29">
        <v>2.0916686049862673E-3</v>
      </c>
      <c r="AB29">
        <v>1.2557419779311253E-3</v>
      </c>
      <c r="AC29">
        <v>1.0016594607531186</v>
      </c>
      <c r="AD29">
        <v>1.8880372211654856E-3</v>
      </c>
      <c r="AE29">
        <v>1.1757260952804402E-3</v>
      </c>
      <c r="AF29">
        <v>8.0371316621641396E-4</v>
      </c>
      <c r="AG29">
        <v>1.3252308463399738E-4</v>
      </c>
      <c r="AH29">
        <v>1.0435672989251034E-3</v>
      </c>
      <c r="AI29">
        <v>0</v>
      </c>
      <c r="AJ29">
        <v>2.2639003795697576E-4</v>
      </c>
      <c r="AK29">
        <v>2.7956729025958122E-3</v>
      </c>
      <c r="AL29">
        <v>3.9424312704400613E-4</v>
      </c>
      <c r="AM29">
        <v>3.9424344070086953E-4</v>
      </c>
    </row>
    <row r="30" spans="1:39" x14ac:dyDescent="0.25">
      <c r="A30" s="16">
        <v>63</v>
      </c>
      <c r="B30" s="17" t="s">
        <v>48</v>
      </c>
      <c r="C30" s="18" t="s">
        <v>65</v>
      </c>
      <c r="D30" s="19" t="s">
        <v>91</v>
      </c>
      <c r="E30">
        <v>2.5478232734352179E-3</v>
      </c>
      <c r="F30">
        <v>2.5126286636470347E-3</v>
      </c>
      <c r="G30">
        <v>9.5422213497524146E-3</v>
      </c>
      <c r="H30">
        <v>8.1344561281017878E-3</v>
      </c>
      <c r="I30">
        <v>8.1461869713368405E-3</v>
      </c>
      <c r="J30">
        <v>6.429625274884841E-3</v>
      </c>
      <c r="K30">
        <v>9.1769237241510968E-3</v>
      </c>
      <c r="L30">
        <v>1.3154006003966287E-2</v>
      </c>
      <c r="M30">
        <v>1.0016763166912726E-2</v>
      </c>
      <c r="N30">
        <v>1.1269217731086545E-2</v>
      </c>
      <c r="O30">
        <v>7.8942267133445855E-3</v>
      </c>
      <c r="P30">
        <v>9.1665856794035227E-3</v>
      </c>
      <c r="Q30">
        <v>8.0313311968560081E-3</v>
      </c>
      <c r="R30">
        <v>9.0311715588180068E-3</v>
      </c>
      <c r="S30">
        <v>7.3546750255581621E-3</v>
      </c>
      <c r="T30">
        <v>7.4792322415571126E-3</v>
      </c>
      <c r="U30">
        <v>6.4990560138911274E-3</v>
      </c>
      <c r="V30">
        <v>7.6208005844148261E-3</v>
      </c>
      <c r="W30">
        <v>2.0557333278772991E-2</v>
      </c>
      <c r="X30">
        <v>2.0557331902434757E-2</v>
      </c>
      <c r="Y30">
        <v>2.0557330944957937E-2</v>
      </c>
      <c r="Z30">
        <v>7.4129014562046101E-3</v>
      </c>
      <c r="AA30">
        <v>7.6722064694921717E-3</v>
      </c>
      <c r="AB30">
        <v>5.3849033419963053E-3</v>
      </c>
      <c r="AC30">
        <v>6.0287846526228591E-3</v>
      </c>
      <c r="AD30">
        <v>1.0173029171146966</v>
      </c>
      <c r="AE30">
        <v>3.8366444714893469E-3</v>
      </c>
      <c r="AF30">
        <v>1.4770800194243096E-3</v>
      </c>
      <c r="AG30">
        <v>5.4177466525513296E-4</v>
      </c>
      <c r="AH30">
        <v>1.4552068878894329E-3</v>
      </c>
      <c r="AI30">
        <v>0</v>
      </c>
      <c r="AJ30">
        <v>7.285686592880319E-4</v>
      </c>
      <c r="AK30">
        <v>4.5958545136312806E-3</v>
      </c>
      <c r="AL30">
        <v>1.0437022397085647E-3</v>
      </c>
      <c r="AM30">
        <v>1.0437028783523269E-3</v>
      </c>
    </row>
    <row r="31" spans="1:39" x14ac:dyDescent="0.25">
      <c r="A31" s="16">
        <v>64</v>
      </c>
      <c r="B31" s="17" t="s">
        <v>49</v>
      </c>
      <c r="C31" s="18" t="s">
        <v>65</v>
      </c>
      <c r="D31" s="19" t="s">
        <v>92</v>
      </c>
      <c r="E31">
        <v>3.0500400275776936E-3</v>
      </c>
      <c r="F31">
        <v>6.7830862045008674E-3</v>
      </c>
      <c r="G31">
        <v>1.2401046004153888E-2</v>
      </c>
      <c r="H31">
        <v>1.8851848527642007E-2</v>
      </c>
      <c r="I31">
        <v>1.3251207241700355E-2</v>
      </c>
      <c r="J31">
        <v>1.3461290616420311E-2</v>
      </c>
      <c r="K31">
        <v>1.6119636421194759E-2</v>
      </c>
      <c r="L31">
        <v>1.6704754397198644E-2</v>
      </c>
      <c r="M31">
        <v>1.5899521429842595E-2</v>
      </c>
      <c r="N31">
        <v>1.773904236448413E-2</v>
      </c>
      <c r="O31">
        <v>1.802262281177059E-2</v>
      </c>
      <c r="P31">
        <v>2.2060388397849313E-2</v>
      </c>
      <c r="Q31">
        <v>2.3659630834192875E-2</v>
      </c>
      <c r="R31">
        <v>6.6459988452690189E-2</v>
      </c>
      <c r="S31">
        <v>2.7220849954195121E-2</v>
      </c>
      <c r="T31">
        <v>4.9194042522955998E-2</v>
      </c>
      <c r="U31">
        <v>2.2168748497376406E-2</v>
      </c>
      <c r="V31">
        <v>1.4800852451942714E-2</v>
      </c>
      <c r="W31">
        <v>8.7064750357758371E-3</v>
      </c>
      <c r="X31">
        <v>8.7064751374335784E-3</v>
      </c>
      <c r="Y31">
        <v>8.7064753349353624E-3</v>
      </c>
      <c r="Z31">
        <v>1.1035357879356913E-2</v>
      </c>
      <c r="AA31">
        <v>3.0272530187218705E-2</v>
      </c>
      <c r="AB31">
        <v>2.2325427924830773E-2</v>
      </c>
      <c r="AC31">
        <v>3.138301752190592E-2</v>
      </c>
      <c r="AD31">
        <v>7.0694041258546766E-2</v>
      </c>
      <c r="AE31">
        <v>1.052013562605121</v>
      </c>
      <c r="AF31">
        <v>3.740558729188103E-2</v>
      </c>
      <c r="AG31">
        <v>2.2402223625852973E-3</v>
      </c>
      <c r="AH31">
        <v>1.9341971239369152E-2</v>
      </c>
      <c r="AI31">
        <v>0</v>
      </c>
      <c r="AJ31">
        <v>6.1444760274043273E-3</v>
      </c>
      <c r="AK31">
        <v>1.6387021737365524E-2</v>
      </c>
      <c r="AL31">
        <v>8.9233000159246838E-3</v>
      </c>
      <c r="AM31">
        <v>8.9232973461958326E-3</v>
      </c>
    </row>
    <row r="32" spans="1:39" x14ac:dyDescent="0.25">
      <c r="A32" s="16" t="s">
        <v>15</v>
      </c>
      <c r="B32" s="17" t="s">
        <v>50</v>
      </c>
      <c r="C32" s="18" t="s">
        <v>65</v>
      </c>
      <c r="D32" s="19" t="s">
        <v>93</v>
      </c>
      <c r="E32">
        <v>1.5338184069917857E-2</v>
      </c>
      <c r="F32">
        <v>3.5183390733678335E-2</v>
      </c>
      <c r="G32">
        <v>6.4680045836827502E-2</v>
      </c>
      <c r="H32">
        <v>8.2576443200200814E-2</v>
      </c>
      <c r="I32">
        <v>6.8588482797599312E-2</v>
      </c>
      <c r="J32">
        <v>6.7688247409532193E-2</v>
      </c>
      <c r="K32">
        <v>7.7574334623695465E-2</v>
      </c>
      <c r="L32">
        <v>7.7750375904353436E-2</v>
      </c>
      <c r="M32">
        <v>7.3790544198306468E-2</v>
      </c>
      <c r="N32">
        <v>7.7859536285557376E-2</v>
      </c>
      <c r="O32">
        <v>6.5080267354552676E-2</v>
      </c>
      <c r="P32">
        <v>7.7833280702954935E-2</v>
      </c>
      <c r="Q32">
        <v>0.10852895213573803</v>
      </c>
      <c r="R32">
        <v>7.7216371394286207E-2</v>
      </c>
      <c r="S32">
        <v>0.12771604520617769</v>
      </c>
      <c r="T32">
        <v>0.1515682692601997</v>
      </c>
      <c r="U32">
        <v>0.10797653645023274</v>
      </c>
      <c r="V32">
        <v>7.622976017084826E-2</v>
      </c>
      <c r="W32">
        <v>4.2503368952619573E-2</v>
      </c>
      <c r="X32">
        <v>4.2503372027268616E-2</v>
      </c>
      <c r="Y32">
        <v>4.2503371579398867E-2</v>
      </c>
      <c r="Z32">
        <v>4.503416990717888E-2</v>
      </c>
      <c r="AA32">
        <v>6.0394568945927055E-2</v>
      </c>
      <c r="AB32">
        <v>4.6793354808323341E-2</v>
      </c>
      <c r="AC32">
        <v>6.2168560054554643E-2</v>
      </c>
      <c r="AD32">
        <v>8.1515001190943126E-2</v>
      </c>
      <c r="AE32">
        <v>2.6376846681855182E-2</v>
      </c>
      <c r="AF32">
        <v>1.1058826629300897</v>
      </c>
      <c r="AG32">
        <v>5.6295347404734962E-3</v>
      </c>
      <c r="AH32">
        <v>5.6039669431744162E-2</v>
      </c>
      <c r="AI32">
        <v>0</v>
      </c>
      <c r="AJ32">
        <v>2.8452797659900622E-2</v>
      </c>
      <c r="AK32">
        <v>2.4736891228581494E-2</v>
      </c>
      <c r="AL32">
        <v>1.6502374289136708E-2</v>
      </c>
      <c r="AM32">
        <v>1.6502370931802308E-2</v>
      </c>
    </row>
    <row r="33" spans="1:39" x14ac:dyDescent="0.25">
      <c r="A33" s="16">
        <v>70</v>
      </c>
      <c r="B33" s="17" t="s">
        <v>51</v>
      </c>
      <c r="C33" s="18" t="s">
        <v>65</v>
      </c>
      <c r="D33" s="19" t="s">
        <v>94</v>
      </c>
      <c r="E33">
        <v>6.6426122606087716E-6</v>
      </c>
      <c r="F33">
        <v>1.3602491352257729E-5</v>
      </c>
      <c r="G33">
        <v>4.218517146022879E-5</v>
      </c>
      <c r="H33">
        <v>6.3193393285369308E-5</v>
      </c>
      <c r="I33">
        <v>5.2946157006568504E-5</v>
      </c>
      <c r="J33">
        <v>2.9945021303723565E-5</v>
      </c>
      <c r="K33">
        <v>4.3887911104953461E-5</v>
      </c>
      <c r="L33">
        <v>2.7107992626634541E-5</v>
      </c>
      <c r="M33">
        <v>4.2619390311506565E-5</v>
      </c>
      <c r="N33">
        <v>4.5572607785510502E-5</v>
      </c>
      <c r="O33">
        <v>3.0698968524670691E-5</v>
      </c>
      <c r="P33">
        <v>3.3857023463219917E-5</v>
      </c>
      <c r="Q33">
        <v>8.1062289860848761E-5</v>
      </c>
      <c r="R33">
        <v>6.5586826583181627E-5</v>
      </c>
      <c r="S33">
        <v>7.109595210845311E-5</v>
      </c>
      <c r="T33">
        <v>6.3658855317553755E-5</v>
      </c>
      <c r="U33">
        <v>2.7281064530215347E-5</v>
      </c>
      <c r="V33">
        <v>2.8868530389128974E-5</v>
      </c>
      <c r="W33">
        <v>1.9208108142252294E-5</v>
      </c>
      <c r="X33">
        <v>1.9208139168168752E-5</v>
      </c>
      <c r="Y33">
        <v>1.9208140636274791E-5</v>
      </c>
      <c r="Z33">
        <v>2.5631600676688273E-5</v>
      </c>
      <c r="AA33">
        <v>5.833320846551127E-5</v>
      </c>
      <c r="AB33">
        <v>3.7513730998935393E-5</v>
      </c>
      <c r="AC33">
        <v>5.2902097593215128E-5</v>
      </c>
      <c r="AD33">
        <v>9.3618584531555981E-5</v>
      </c>
      <c r="AE33">
        <v>2.5558424386308974E-5</v>
      </c>
      <c r="AF33">
        <v>3.1713360036696114E-5</v>
      </c>
      <c r="AG33">
        <v>1.00505057060793</v>
      </c>
      <c r="AH33">
        <v>1.347478458986161E-3</v>
      </c>
      <c r="AI33">
        <v>0</v>
      </c>
      <c r="AJ33">
        <v>6.7499927010987406E-6</v>
      </c>
      <c r="AK33">
        <v>1.7851129927704374E-5</v>
      </c>
      <c r="AL33">
        <v>6.348434486881473E-5</v>
      </c>
      <c r="AM33">
        <v>6.3484301173250975E-5</v>
      </c>
    </row>
    <row r="34" spans="1:39" x14ac:dyDescent="0.25">
      <c r="A34" s="16" t="s">
        <v>16</v>
      </c>
      <c r="B34" s="17" t="s">
        <v>52</v>
      </c>
      <c r="C34" s="18" t="s">
        <v>65</v>
      </c>
      <c r="D34" s="19" t="s">
        <v>95</v>
      </c>
      <c r="E34">
        <v>3.6928453487073375E-3</v>
      </c>
      <c r="F34">
        <v>7.8313530841748486E-3</v>
      </c>
      <c r="G34">
        <v>2.4149057623459681E-2</v>
      </c>
      <c r="H34">
        <v>3.4225073263829828E-2</v>
      </c>
      <c r="I34">
        <v>3.10906127882884E-2</v>
      </c>
      <c r="J34">
        <v>1.3661831083137925E-2</v>
      </c>
      <c r="K34">
        <v>2.4284418591607404E-2</v>
      </c>
      <c r="L34">
        <v>1.2930688961628594E-2</v>
      </c>
      <c r="M34">
        <v>2.3001611460223791E-2</v>
      </c>
      <c r="N34">
        <v>2.5612042721893904E-2</v>
      </c>
      <c r="O34">
        <v>1.4254094684779048E-2</v>
      </c>
      <c r="P34">
        <v>1.7701813600296778E-2</v>
      </c>
      <c r="Q34">
        <v>4.633768180761115E-2</v>
      </c>
      <c r="R34">
        <v>3.4882288494845044E-2</v>
      </c>
      <c r="S34">
        <v>3.1985965104707581E-2</v>
      </c>
      <c r="T34">
        <v>3.5327291859327613E-2</v>
      </c>
      <c r="U34">
        <v>1.1909996944434384E-2</v>
      </c>
      <c r="V34">
        <v>1.0782404105340468E-2</v>
      </c>
      <c r="W34">
        <v>9.163601074530842E-3</v>
      </c>
      <c r="X34">
        <v>9.1636032873339008E-3</v>
      </c>
      <c r="Y34">
        <v>9.1636022377461421E-3</v>
      </c>
      <c r="Z34">
        <v>1.2340376647111807E-2</v>
      </c>
      <c r="AA34">
        <v>3.3731011182980324E-2</v>
      </c>
      <c r="AB34">
        <v>1.6829320297637142E-2</v>
      </c>
      <c r="AC34">
        <v>2.7143387529933789E-2</v>
      </c>
      <c r="AD34">
        <v>5.3245282911815621E-2</v>
      </c>
      <c r="AE34">
        <v>1.6161373589627253E-2</v>
      </c>
      <c r="AF34">
        <v>1.0976304077317761E-2</v>
      </c>
      <c r="AG34">
        <v>9.7991716325479257E-4</v>
      </c>
      <c r="AH34">
        <v>1.1428637453198291</v>
      </c>
      <c r="AI34">
        <v>0</v>
      </c>
      <c r="AJ34">
        <v>2.7914239783418063E-3</v>
      </c>
      <c r="AK34">
        <v>1.0568296532935487E-2</v>
      </c>
      <c r="AL34">
        <v>4.9746931931520202E-2</v>
      </c>
      <c r="AM34">
        <v>4.9746941507652305E-2</v>
      </c>
    </row>
    <row r="35" spans="1:39" x14ac:dyDescent="0.25">
      <c r="A35" s="16" t="s">
        <v>17</v>
      </c>
      <c r="B35" s="17" t="s">
        <v>53</v>
      </c>
      <c r="C35" s="18" t="s">
        <v>65</v>
      </c>
      <c r="D35" s="19" t="s">
        <v>96</v>
      </c>
      <c r="E35">
        <v>1.4547275470595328E-5</v>
      </c>
      <c r="F35">
        <v>4.0357318805521445E-5</v>
      </c>
      <c r="G35">
        <v>7.6424087101911633E-5</v>
      </c>
      <c r="H35">
        <v>1.2735759483202097E-4</v>
      </c>
      <c r="I35">
        <v>8.9861141409114831E-5</v>
      </c>
      <c r="J35">
        <v>7.4846651731316229E-4</v>
      </c>
      <c r="K35">
        <v>2.2432394521810015E-4</v>
      </c>
      <c r="L35">
        <v>5.4188085622605675E-5</v>
      </c>
      <c r="M35">
        <v>8.9128913386752535E-5</v>
      </c>
      <c r="N35">
        <v>1.045738961294693E-4</v>
      </c>
      <c r="O35">
        <v>7.2949286643510234E-5</v>
      </c>
      <c r="P35">
        <v>5.9144215444197355E-5</v>
      </c>
      <c r="Q35">
        <v>1.1956862633037842E-4</v>
      </c>
      <c r="R35">
        <v>9.8274831060763285E-5</v>
      </c>
      <c r="S35">
        <v>1.4315960265491752E-4</v>
      </c>
      <c r="T35">
        <v>1.2344266509111128E-4</v>
      </c>
      <c r="U35">
        <v>4.8973846238493017E-5</v>
      </c>
      <c r="V35">
        <v>6.3288659574785842E-5</v>
      </c>
      <c r="W35">
        <v>1.5707042603419975E-5</v>
      </c>
      <c r="X35">
        <v>1.5707065282956345E-5</v>
      </c>
      <c r="Y35">
        <v>1.5707025107318091E-5</v>
      </c>
      <c r="Z35">
        <v>3.9690217973423756E-5</v>
      </c>
      <c r="AA35">
        <v>8.9692158595051637E-5</v>
      </c>
      <c r="AB35">
        <v>5.1593013125867281E-5</v>
      </c>
      <c r="AC35">
        <v>7.9517726116215364E-5</v>
      </c>
      <c r="AD35">
        <v>8.4726006134579107E-5</v>
      </c>
      <c r="AE35">
        <v>3.6191939765770051E-5</v>
      </c>
      <c r="AF35">
        <v>2.3564218899924903E-5</v>
      </c>
      <c r="AG35">
        <v>5.5854514591645882E-6</v>
      </c>
      <c r="AH35">
        <v>1.6546039063106518E-4</v>
      </c>
      <c r="AI35">
        <v>1</v>
      </c>
      <c r="AJ35">
        <v>1.0817306134652923E-5</v>
      </c>
      <c r="AK35">
        <v>4.2906194020747228E-5</v>
      </c>
      <c r="AL35">
        <v>8.7021506761780169E-5</v>
      </c>
      <c r="AM35">
        <v>8.7021727154848263E-5</v>
      </c>
    </row>
    <row r="36" spans="1:39" x14ac:dyDescent="0.25">
      <c r="A36" s="16" t="s">
        <v>18</v>
      </c>
      <c r="B36" s="17" t="s">
        <v>54</v>
      </c>
      <c r="C36" s="18" t="s">
        <v>65</v>
      </c>
      <c r="D36" s="19" t="s">
        <v>97</v>
      </c>
      <c r="E36">
        <v>5.4323588759414487E-5</v>
      </c>
      <c r="F36">
        <v>1.140919559317222E-4</v>
      </c>
      <c r="G36">
        <v>3.3235144628539616E-4</v>
      </c>
      <c r="H36">
        <v>4.3869913328347407E-4</v>
      </c>
      <c r="I36">
        <v>3.7326118874152995E-4</v>
      </c>
      <c r="J36">
        <v>1.9900514987545228E-4</v>
      </c>
      <c r="K36">
        <v>3.0521264610923016E-4</v>
      </c>
      <c r="L36">
        <v>2.1251537396644481E-4</v>
      </c>
      <c r="M36">
        <v>3.0111361633416279E-4</v>
      </c>
      <c r="N36">
        <v>3.3483996484192827E-4</v>
      </c>
      <c r="O36">
        <v>2.0925856721820677E-4</v>
      </c>
      <c r="P36">
        <v>2.5343000067417878E-4</v>
      </c>
      <c r="Q36">
        <v>6.0335847475178803E-4</v>
      </c>
      <c r="R36">
        <v>4.5298871802650255E-4</v>
      </c>
      <c r="S36">
        <v>4.1702402577300477E-4</v>
      </c>
      <c r="T36">
        <v>5.1618820610712908E-4</v>
      </c>
      <c r="U36">
        <v>1.876524013276233E-4</v>
      </c>
      <c r="V36">
        <v>1.7033724665095772E-4</v>
      </c>
      <c r="W36">
        <v>1.2594215662216742E-4</v>
      </c>
      <c r="X36">
        <v>1.2594199042982953E-4</v>
      </c>
      <c r="Y36">
        <v>1.2594201421789331E-4</v>
      </c>
      <c r="Z36">
        <v>1.8386641148156869E-4</v>
      </c>
      <c r="AA36">
        <v>7.5164370000944155E-4</v>
      </c>
      <c r="AB36">
        <v>2.0075665425564712E-4</v>
      </c>
      <c r="AC36">
        <v>3.2796050775006142E-4</v>
      </c>
      <c r="AD36">
        <v>7.0223566924853924E-4</v>
      </c>
      <c r="AE36">
        <v>2.1256005625540703E-4</v>
      </c>
      <c r="AF36">
        <v>1.4440127377722314E-4</v>
      </c>
      <c r="AG36">
        <v>1.514354544350575E-5</v>
      </c>
      <c r="AH36">
        <v>9.1129556333543575E-3</v>
      </c>
      <c r="AI36">
        <v>0</v>
      </c>
      <c r="AJ36">
        <v>1.0000749114111829</v>
      </c>
      <c r="AK36">
        <v>2.3470970855167037E-4</v>
      </c>
      <c r="AL36">
        <v>6.4871096157927187E-4</v>
      </c>
      <c r="AM36">
        <v>6.4871069155111719E-4</v>
      </c>
    </row>
    <row r="37" spans="1:39" x14ac:dyDescent="0.25">
      <c r="A37" s="16" t="s">
        <v>19</v>
      </c>
      <c r="B37" s="17" t="s">
        <v>55</v>
      </c>
      <c r="C37" s="18" t="s">
        <v>65</v>
      </c>
      <c r="D37" s="19" t="s">
        <v>98</v>
      </c>
      <c r="E37">
        <v>8.6225245980020148E-5</v>
      </c>
      <c r="F37">
        <v>1.1919099293745399E-4</v>
      </c>
      <c r="G37">
        <v>3.6823585818084042E-4</v>
      </c>
      <c r="H37">
        <v>4.3822134590109442E-4</v>
      </c>
      <c r="I37">
        <v>3.9037756673860003E-4</v>
      </c>
      <c r="J37">
        <v>2.5346148498862681E-4</v>
      </c>
      <c r="K37">
        <v>3.9695100013611984E-4</v>
      </c>
      <c r="L37">
        <v>3.6125410369859467E-4</v>
      </c>
      <c r="M37">
        <v>3.7983734466416331E-4</v>
      </c>
      <c r="N37">
        <v>4.2350011916695944E-4</v>
      </c>
      <c r="O37">
        <v>2.9934456547404161E-4</v>
      </c>
      <c r="P37">
        <v>3.4075744547070418E-4</v>
      </c>
      <c r="Q37">
        <v>4.7019770302486109E-4</v>
      </c>
      <c r="R37">
        <v>4.5975936130579205E-4</v>
      </c>
      <c r="S37">
        <v>3.8249398349978739E-4</v>
      </c>
      <c r="T37">
        <v>4.7433509947279707E-4</v>
      </c>
      <c r="U37">
        <v>2.5522710017910743E-4</v>
      </c>
      <c r="V37">
        <v>2.6651593948900362E-4</v>
      </c>
      <c r="W37">
        <v>9.4198275550983854E-5</v>
      </c>
      <c r="X37">
        <v>9.4198339924982458E-5</v>
      </c>
      <c r="Y37">
        <v>9.4198332291310267E-5</v>
      </c>
      <c r="Z37">
        <v>2.3914021850695173E-4</v>
      </c>
      <c r="AA37">
        <v>1.888088393753324E-3</v>
      </c>
      <c r="AB37">
        <v>2.5003516153018768E-4</v>
      </c>
      <c r="AC37">
        <v>3.5581397569221443E-4</v>
      </c>
      <c r="AD37">
        <v>5.3698242587336021E-4</v>
      </c>
      <c r="AE37">
        <v>1.0847036977463568E-3</v>
      </c>
      <c r="AF37">
        <v>1.4557958252518516E-4</v>
      </c>
      <c r="AG37">
        <v>2.1382981690994794E-5</v>
      </c>
      <c r="AH37">
        <v>6.477716968738962E-3</v>
      </c>
      <c r="AI37">
        <v>0</v>
      </c>
      <c r="AJ37">
        <v>5.950712764073774E-5</v>
      </c>
      <c r="AK37">
        <v>1.0001907961093044</v>
      </c>
      <c r="AL37">
        <v>3.2689027726375426E-4</v>
      </c>
      <c r="AM37">
        <v>3.2689023970952576E-4</v>
      </c>
    </row>
    <row r="38" spans="1:39" x14ac:dyDescent="0.25">
      <c r="A38" s="16" t="s">
        <v>20</v>
      </c>
      <c r="B38" s="17" t="s">
        <v>56</v>
      </c>
      <c r="C38" s="18" t="s">
        <v>65</v>
      </c>
      <c r="D38" s="19" t="s">
        <v>99</v>
      </c>
      <c r="E38">
        <v>2.4353534704205722E-3</v>
      </c>
      <c r="F38">
        <v>1.2630363266183275E-2</v>
      </c>
      <c r="G38">
        <v>9.4218903726492661E-3</v>
      </c>
      <c r="H38">
        <v>2.9578135141306219E-2</v>
      </c>
      <c r="I38">
        <v>1.7123891051238224E-2</v>
      </c>
      <c r="J38">
        <v>1.4974656742594194E-2</v>
      </c>
      <c r="K38">
        <v>1.3279433773775825E-2</v>
      </c>
      <c r="L38">
        <v>1.0381691975455794E-2</v>
      </c>
      <c r="M38">
        <v>1.0506604046051311E-2</v>
      </c>
      <c r="N38">
        <v>1.7143517240800744E-2</v>
      </c>
      <c r="O38">
        <v>1.1965963780071391E-2</v>
      </c>
      <c r="P38">
        <v>9.1243247285651731E-3</v>
      </c>
      <c r="Q38">
        <v>2.8163926275565659E-2</v>
      </c>
      <c r="R38">
        <v>2.0871071590913063E-2</v>
      </c>
      <c r="S38">
        <v>4.7922894558837893E-2</v>
      </c>
      <c r="T38">
        <v>1.1925941667278138E-2</v>
      </c>
      <c r="U38">
        <v>8.5352967831191073E-3</v>
      </c>
      <c r="V38">
        <v>6.4299016990288687E-3</v>
      </c>
      <c r="W38">
        <v>1.828189998682029E-3</v>
      </c>
      <c r="X38">
        <v>1.8281902779133776E-3</v>
      </c>
      <c r="Y38">
        <v>1.8281903888242284E-3</v>
      </c>
      <c r="Z38">
        <v>4.415645902840307E-3</v>
      </c>
      <c r="AA38">
        <v>2.234978147446167E-2</v>
      </c>
      <c r="AB38">
        <v>6.3406944082608132E-3</v>
      </c>
      <c r="AC38">
        <v>6.8668852784987437E-3</v>
      </c>
      <c r="AD38">
        <v>7.4356726382037086E-3</v>
      </c>
      <c r="AE38">
        <v>3.7087190882071118E-3</v>
      </c>
      <c r="AF38">
        <v>2.1122542210904689E-3</v>
      </c>
      <c r="AG38">
        <v>9.5429741465800444E-4</v>
      </c>
      <c r="AH38">
        <v>1.3976237330995607E-2</v>
      </c>
      <c r="AI38">
        <v>0</v>
      </c>
      <c r="AJ38">
        <v>1.3466440007544565E-3</v>
      </c>
      <c r="AK38">
        <v>5.648186430868429E-3</v>
      </c>
      <c r="AL38">
        <v>1.025733913899924</v>
      </c>
      <c r="AM38">
        <v>2.5733922754883162E-2</v>
      </c>
    </row>
    <row r="39" spans="1:39" x14ac:dyDescent="0.25">
      <c r="A39" s="16" t="s">
        <v>21</v>
      </c>
      <c r="B39" s="17" t="s">
        <v>57</v>
      </c>
      <c r="C39" s="18" t="s">
        <v>65</v>
      </c>
      <c r="D39" s="19" t="s">
        <v>100</v>
      </c>
      <c r="E39">
        <v>1.9684642687860777E-4</v>
      </c>
      <c r="F39">
        <v>1.0245470801168164E-3</v>
      </c>
      <c r="G39">
        <v>7.6081512707920661E-4</v>
      </c>
      <c r="H39">
        <v>2.3942604451724506E-3</v>
      </c>
      <c r="I39">
        <v>1.3851145570328552E-3</v>
      </c>
      <c r="J39">
        <v>1.2134401897077945E-3</v>
      </c>
      <c r="K39">
        <v>1.0721003527981653E-3</v>
      </c>
      <c r="L39">
        <v>8.3822717498238241E-4</v>
      </c>
      <c r="M39">
        <v>8.4657722381831441E-4</v>
      </c>
      <c r="N39">
        <v>1.3863968875571428E-3</v>
      </c>
      <c r="O39">
        <v>9.6308742594825242E-4</v>
      </c>
      <c r="P39">
        <v>7.3555925224822751E-4</v>
      </c>
      <c r="Q39">
        <v>2.2801511262155916E-3</v>
      </c>
      <c r="R39">
        <v>1.6882542345870804E-3</v>
      </c>
      <c r="S39">
        <v>3.8870767560844344E-3</v>
      </c>
      <c r="T39">
        <v>9.115602231106973E-4</v>
      </c>
      <c r="U39">
        <v>6.8516630671557434E-4</v>
      </c>
      <c r="V39">
        <v>5.1504798899974801E-4</v>
      </c>
      <c r="W39">
        <v>1.4621396148742268E-4</v>
      </c>
      <c r="X39">
        <v>1.4621398714321628E-4</v>
      </c>
      <c r="Y39">
        <v>1.4621396489869609E-4</v>
      </c>
      <c r="Z39">
        <v>3.5286412287545643E-4</v>
      </c>
      <c r="AA39">
        <v>1.8056876198591207E-3</v>
      </c>
      <c r="AB39">
        <v>5.1000091288512235E-4</v>
      </c>
      <c r="AC39">
        <v>5.3642813622255074E-4</v>
      </c>
      <c r="AD39">
        <v>5.9493218989217387E-4</v>
      </c>
      <c r="AE39">
        <v>2.9539553205676735E-4</v>
      </c>
      <c r="AF39">
        <v>1.678230006812754E-4</v>
      </c>
      <c r="AG39">
        <v>7.6925977590748247E-5</v>
      </c>
      <c r="AH39">
        <v>1.1197356589722049E-3</v>
      </c>
      <c r="AI39">
        <v>0</v>
      </c>
      <c r="AJ39">
        <v>1.0632788925295635E-4</v>
      </c>
      <c r="AK39">
        <v>4.515751732577634E-4</v>
      </c>
      <c r="AL39">
        <v>2.0791457877233966E-3</v>
      </c>
      <c r="AM39">
        <v>1.0020791443191603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9"/>
  <sheetViews>
    <sheetView topLeftCell="A4" zoomScale="110" zoomScaleNormal="110" workbookViewId="0">
      <selection activeCell="L17" sqref="L17"/>
    </sheetView>
  </sheetViews>
  <sheetFormatPr defaultRowHeight="15" x14ac:dyDescent="0.25"/>
  <cols>
    <col min="1" max="1" width="40.140625" customWidth="1"/>
    <col min="2" max="2" width="28.140625" customWidth="1"/>
    <col min="3" max="3" width="21.7109375" customWidth="1"/>
    <col min="9" max="9" width="37" customWidth="1"/>
    <col min="10" max="10" width="19.7109375" customWidth="1"/>
    <col min="11" max="11" width="19.5703125" customWidth="1"/>
  </cols>
  <sheetData>
    <row r="1" spans="1:12" x14ac:dyDescent="0.25">
      <c r="A1" s="37" t="s">
        <v>129</v>
      </c>
      <c r="B1" s="37" t="s">
        <v>130</v>
      </c>
      <c r="C1" s="37" t="s">
        <v>131</v>
      </c>
      <c r="H1" s="37" t="s">
        <v>212</v>
      </c>
      <c r="J1" s="37" t="s">
        <v>213</v>
      </c>
      <c r="K1" s="37" t="s">
        <v>214</v>
      </c>
      <c r="L1" s="37" t="s">
        <v>217</v>
      </c>
    </row>
    <row r="2" spans="1:12" x14ac:dyDescent="0.25">
      <c r="A2" s="37" t="s">
        <v>132</v>
      </c>
      <c r="J2" s="37" t="s">
        <v>215</v>
      </c>
      <c r="K2" s="37" t="s">
        <v>216</v>
      </c>
    </row>
    <row r="3" spans="1:12" x14ac:dyDescent="0.25">
      <c r="A3" t="s">
        <v>133</v>
      </c>
      <c r="B3" s="38" t="s">
        <v>134</v>
      </c>
      <c r="C3">
        <v>242544490.04800001</v>
      </c>
      <c r="H3" s="17" t="s">
        <v>23</v>
      </c>
      <c r="J3" s="58">
        <v>244845671.16800001</v>
      </c>
      <c r="K3">
        <v>273495.29839000001</v>
      </c>
      <c r="L3" s="62">
        <f>J3/K3</f>
        <v>895.24636295156313</v>
      </c>
    </row>
    <row r="4" spans="1:12" x14ac:dyDescent="0.25">
      <c r="A4" t="s">
        <v>135</v>
      </c>
      <c r="B4" s="38" t="s">
        <v>136</v>
      </c>
      <c r="C4">
        <v>920472.44799999997</v>
      </c>
      <c r="H4" s="17" t="s">
        <v>24</v>
      </c>
      <c r="J4" s="58">
        <v>2761417.344</v>
      </c>
      <c r="K4">
        <v>41325.788930000002</v>
      </c>
      <c r="L4">
        <f t="shared" ref="L4:L37" si="0">J4/K4</f>
        <v>66.820680633041206</v>
      </c>
    </row>
    <row r="5" spans="1:12" x14ac:dyDescent="0.25">
      <c r="A5" s="37" t="s">
        <v>137</v>
      </c>
      <c r="B5" s="39" t="s">
        <v>138</v>
      </c>
      <c r="C5">
        <v>243464962.49600002</v>
      </c>
      <c r="H5" s="17" t="s">
        <v>25</v>
      </c>
      <c r="J5" s="58">
        <v>9664960.7039999999</v>
      </c>
      <c r="K5">
        <v>127107.27428</v>
      </c>
      <c r="L5">
        <f t="shared" si="0"/>
        <v>76.037825205105165</v>
      </c>
    </row>
    <row r="6" spans="1:12" x14ac:dyDescent="0.25">
      <c r="A6" t="s">
        <v>139</v>
      </c>
      <c r="B6" s="38" t="s">
        <v>140</v>
      </c>
      <c r="C6">
        <v>1380708.672</v>
      </c>
      <c r="H6" s="17" t="s">
        <v>26</v>
      </c>
      <c r="J6" s="58">
        <v>15648031.616</v>
      </c>
      <c r="K6">
        <v>89685.942320000002</v>
      </c>
      <c r="L6">
        <f t="shared" si="0"/>
        <v>174.47585665284896</v>
      </c>
    </row>
    <row r="7" spans="1:12" x14ac:dyDescent="0.25">
      <c r="A7" s="37" t="s">
        <v>141</v>
      </c>
      <c r="B7" s="39" t="s">
        <v>142</v>
      </c>
      <c r="C7">
        <v>1380708.672</v>
      </c>
      <c r="H7" s="17" t="s">
        <v>27</v>
      </c>
      <c r="J7" s="58">
        <v>920472.44799999997</v>
      </c>
      <c r="K7">
        <v>9488.5685200000007</v>
      </c>
      <c r="L7">
        <f t="shared" si="0"/>
        <v>97.008568369383482</v>
      </c>
    </row>
    <row r="8" spans="1:12" x14ac:dyDescent="0.25">
      <c r="A8" s="37" t="s">
        <v>143</v>
      </c>
      <c r="B8" s="40" t="s">
        <v>144</v>
      </c>
      <c r="C8">
        <v>244845671.16800001</v>
      </c>
      <c r="H8" s="17" t="s">
        <v>28</v>
      </c>
      <c r="J8" s="58">
        <v>3681889.7919999999</v>
      </c>
      <c r="K8">
        <v>11056.98265</v>
      </c>
      <c r="L8">
        <f t="shared" si="0"/>
        <v>332.99227361996446</v>
      </c>
    </row>
    <row r="9" spans="1:12" x14ac:dyDescent="0.25">
      <c r="A9" s="41" t="s">
        <v>145</v>
      </c>
      <c r="B9" s="36">
        <v>10</v>
      </c>
      <c r="C9">
        <v>920472.44799999997</v>
      </c>
      <c r="H9" s="17" t="s">
        <v>29</v>
      </c>
      <c r="J9" s="58">
        <v>1380708.672</v>
      </c>
      <c r="K9">
        <v>20229.651259999999</v>
      </c>
      <c r="L9">
        <f t="shared" si="0"/>
        <v>68.251728823920416</v>
      </c>
    </row>
    <row r="10" spans="1:12" x14ac:dyDescent="0.25">
      <c r="A10" s="41" t="s">
        <v>146</v>
      </c>
      <c r="B10" s="36">
        <v>11</v>
      </c>
      <c r="C10">
        <v>0</v>
      </c>
      <c r="H10" s="17" t="s">
        <v>30</v>
      </c>
      <c r="J10" s="58">
        <v>0</v>
      </c>
      <c r="K10">
        <v>111261.79947</v>
      </c>
      <c r="L10">
        <f t="shared" si="0"/>
        <v>0</v>
      </c>
    </row>
    <row r="11" spans="1:12" x14ac:dyDescent="0.25">
      <c r="A11" s="41" t="s">
        <v>147</v>
      </c>
      <c r="B11" s="36">
        <v>13</v>
      </c>
      <c r="C11">
        <v>460236.22399999999</v>
      </c>
      <c r="H11" s="17" t="s">
        <v>31</v>
      </c>
      <c r="J11" s="58">
        <v>1840944.8959999999</v>
      </c>
      <c r="K11">
        <v>86902.927110000004</v>
      </c>
      <c r="L11">
        <f t="shared" si="0"/>
        <v>21.183922765567704</v>
      </c>
    </row>
    <row r="12" spans="1:12" x14ac:dyDescent="0.25">
      <c r="A12" s="41" t="s">
        <v>148</v>
      </c>
      <c r="B12" s="36">
        <v>14</v>
      </c>
      <c r="C12">
        <v>1840944.8959999999</v>
      </c>
      <c r="H12" s="17" t="s">
        <v>32</v>
      </c>
      <c r="J12" s="58">
        <v>920472.44799999997</v>
      </c>
      <c r="K12">
        <v>30004.525430000002</v>
      </c>
      <c r="L12">
        <f t="shared" si="0"/>
        <v>30.677787260706555</v>
      </c>
    </row>
    <row r="13" spans="1:12" x14ac:dyDescent="0.25">
      <c r="A13" s="37" t="s">
        <v>149</v>
      </c>
      <c r="B13" s="42" t="s">
        <v>4</v>
      </c>
      <c r="C13">
        <v>2761417.344</v>
      </c>
      <c r="H13" s="17" t="s">
        <v>33</v>
      </c>
      <c r="J13" s="58">
        <v>4142126.0159999998</v>
      </c>
      <c r="K13">
        <v>36181.117769999997</v>
      </c>
      <c r="L13">
        <f t="shared" si="0"/>
        <v>114.48308596575457</v>
      </c>
    </row>
    <row r="14" spans="1:12" x14ac:dyDescent="0.25">
      <c r="A14" s="41" t="s">
        <v>150</v>
      </c>
      <c r="B14" s="36">
        <v>15</v>
      </c>
      <c r="C14">
        <v>5522834.6880000001</v>
      </c>
      <c r="H14" s="17" t="s">
        <v>34</v>
      </c>
      <c r="J14" s="58">
        <v>3681889.7920000004</v>
      </c>
      <c r="K14">
        <v>160500.96543000001</v>
      </c>
      <c r="L14">
        <f t="shared" si="0"/>
        <v>22.939985327414114</v>
      </c>
    </row>
    <row r="15" spans="1:12" x14ac:dyDescent="0.25">
      <c r="A15" s="41" t="s">
        <v>151</v>
      </c>
      <c r="B15" s="36">
        <v>16</v>
      </c>
      <c r="C15">
        <v>4142126.0159999998</v>
      </c>
      <c r="H15" s="17" t="s">
        <v>35</v>
      </c>
      <c r="J15" s="58">
        <v>1380708.672</v>
      </c>
      <c r="K15">
        <v>53256.707280000002</v>
      </c>
      <c r="L15">
        <f t="shared" si="0"/>
        <v>25.925535815439169</v>
      </c>
    </row>
    <row r="16" spans="1:12" x14ac:dyDescent="0.25">
      <c r="A16" s="41" t="s">
        <v>152</v>
      </c>
      <c r="B16" s="36">
        <v>17</v>
      </c>
      <c r="C16">
        <v>8284252.0319999997</v>
      </c>
      <c r="H16" s="17" t="s">
        <v>36</v>
      </c>
      <c r="J16" s="58">
        <v>1380708.672</v>
      </c>
      <c r="K16">
        <v>61438.992359999997</v>
      </c>
      <c r="L16">
        <f t="shared" si="0"/>
        <v>22.472840438361644</v>
      </c>
    </row>
    <row r="17" spans="1:12" x14ac:dyDescent="0.25">
      <c r="A17" s="41" t="s">
        <v>153</v>
      </c>
      <c r="B17" s="36">
        <v>18</v>
      </c>
      <c r="C17">
        <v>7363779.5839999998</v>
      </c>
      <c r="H17" s="17" t="s">
        <v>37</v>
      </c>
      <c r="J17" s="58">
        <v>1840944.8959999999</v>
      </c>
      <c r="K17">
        <v>72613.580619999993</v>
      </c>
      <c r="L17">
        <f t="shared" si="0"/>
        <v>25.352625229073851</v>
      </c>
    </row>
    <row r="18" spans="1:12" x14ac:dyDescent="0.25">
      <c r="A18" s="43" t="s">
        <v>154</v>
      </c>
      <c r="B18" s="44">
        <v>19</v>
      </c>
      <c r="C18">
        <v>920472.44799999997</v>
      </c>
      <c r="H18" s="17" t="s">
        <v>38</v>
      </c>
      <c r="J18" s="58">
        <v>2761417.344</v>
      </c>
      <c r="K18">
        <v>73792.652560000002</v>
      </c>
      <c r="L18">
        <f t="shared" si="0"/>
        <v>37.421304807476893</v>
      </c>
    </row>
    <row r="19" spans="1:12" x14ac:dyDescent="0.25">
      <c r="A19" s="41" t="s">
        <v>155</v>
      </c>
      <c r="B19" s="36">
        <v>20</v>
      </c>
      <c r="C19">
        <v>3681889.7919999999</v>
      </c>
      <c r="H19" s="17" t="s">
        <v>39</v>
      </c>
      <c r="J19" s="58">
        <v>1380708.672</v>
      </c>
      <c r="K19">
        <v>65127.45766</v>
      </c>
      <c r="L19">
        <f t="shared" si="0"/>
        <v>21.200100873091568</v>
      </c>
    </row>
    <row r="20" spans="1:12" x14ac:dyDescent="0.25">
      <c r="A20" s="41" t="s">
        <v>156</v>
      </c>
      <c r="B20" s="36">
        <v>21</v>
      </c>
      <c r="C20">
        <v>460236.22399999999</v>
      </c>
      <c r="H20" s="17" t="s">
        <v>40</v>
      </c>
      <c r="J20" s="58">
        <v>44182677.504000001</v>
      </c>
      <c r="K20">
        <v>297853.62287000002</v>
      </c>
      <c r="L20">
        <f t="shared" si="0"/>
        <v>148.33688131194492</v>
      </c>
    </row>
    <row r="21" spans="1:12" x14ac:dyDescent="0.25">
      <c r="A21" s="41" t="s">
        <v>157</v>
      </c>
      <c r="B21" s="36">
        <v>22</v>
      </c>
      <c r="C21">
        <v>920472.44799999997</v>
      </c>
      <c r="H21" s="17" t="s">
        <v>41</v>
      </c>
      <c r="J21" s="58">
        <v>2301181.12</v>
      </c>
      <c r="K21">
        <v>9936.2903299999998</v>
      </c>
      <c r="L21">
        <f t="shared" si="0"/>
        <v>231.59358710083103</v>
      </c>
    </row>
    <row r="22" spans="1:12" x14ac:dyDescent="0.25">
      <c r="A22" s="41" t="s">
        <v>158</v>
      </c>
      <c r="B22" s="36">
        <v>23</v>
      </c>
      <c r="C22">
        <v>0</v>
      </c>
      <c r="H22" s="17" t="s">
        <v>42</v>
      </c>
      <c r="J22" s="58">
        <v>5522834.6880000001</v>
      </c>
      <c r="K22">
        <v>77198.657649999994</v>
      </c>
      <c r="L22">
        <f t="shared" si="0"/>
        <v>71.54055337385779</v>
      </c>
    </row>
    <row r="23" spans="1:12" x14ac:dyDescent="0.25">
      <c r="A23" s="41" t="s">
        <v>159</v>
      </c>
      <c r="B23" s="36">
        <v>24</v>
      </c>
      <c r="C23">
        <v>1840944.8959999999</v>
      </c>
      <c r="H23" s="17" t="s">
        <v>43</v>
      </c>
      <c r="J23" s="58">
        <v>35898425.472000003</v>
      </c>
      <c r="K23">
        <v>126059.99711</v>
      </c>
      <c r="L23">
        <f t="shared" si="0"/>
        <v>284.77253922729369</v>
      </c>
    </row>
    <row r="24" spans="1:12" x14ac:dyDescent="0.25">
      <c r="A24" s="41" t="s">
        <v>160</v>
      </c>
      <c r="B24" s="36">
        <v>25</v>
      </c>
      <c r="C24">
        <v>920472.44799999997</v>
      </c>
      <c r="H24" s="17" t="s">
        <v>44</v>
      </c>
      <c r="J24" s="58">
        <v>5983070.9119999995</v>
      </c>
      <c r="K24">
        <v>46796.685619999997</v>
      </c>
      <c r="L24">
        <f t="shared" si="0"/>
        <v>127.85245007699757</v>
      </c>
    </row>
    <row r="25" spans="1:12" x14ac:dyDescent="0.25">
      <c r="A25" s="41" t="s">
        <v>161</v>
      </c>
      <c r="B25" s="36">
        <v>26</v>
      </c>
      <c r="C25">
        <v>4142126.0159999998</v>
      </c>
      <c r="H25" s="17" t="s">
        <v>45</v>
      </c>
      <c r="J25" s="58">
        <v>17028740.287999999</v>
      </c>
      <c r="K25">
        <v>196249.30645999999</v>
      </c>
      <c r="L25">
        <f t="shared" si="0"/>
        <v>86.770957794293338</v>
      </c>
    </row>
    <row r="26" spans="1:12" x14ac:dyDescent="0.25">
      <c r="A26" s="41" t="s">
        <v>162</v>
      </c>
      <c r="B26" s="36">
        <v>27</v>
      </c>
      <c r="C26">
        <v>1380708.672</v>
      </c>
      <c r="H26" s="17" t="s">
        <v>46</v>
      </c>
      <c r="J26" s="58">
        <v>0</v>
      </c>
      <c r="K26">
        <v>3414.3947499999999</v>
      </c>
      <c r="L26">
        <f t="shared" si="0"/>
        <v>0</v>
      </c>
    </row>
    <row r="27" spans="1:12" x14ac:dyDescent="0.25">
      <c r="A27" s="41" t="s">
        <v>163</v>
      </c>
      <c r="B27" s="36">
        <v>28</v>
      </c>
      <c r="C27">
        <v>2301181.12</v>
      </c>
      <c r="H27" s="17" t="s">
        <v>47</v>
      </c>
      <c r="J27" s="58">
        <v>0</v>
      </c>
      <c r="K27">
        <v>3584.7781500000001</v>
      </c>
      <c r="L27">
        <f t="shared" si="0"/>
        <v>0</v>
      </c>
    </row>
    <row r="28" spans="1:12" x14ac:dyDescent="0.25">
      <c r="A28" s="41" t="s">
        <v>164</v>
      </c>
      <c r="B28" s="36">
        <v>29</v>
      </c>
      <c r="C28">
        <v>1380708.672</v>
      </c>
      <c r="H28" s="17" t="s">
        <v>48</v>
      </c>
      <c r="J28" s="58">
        <v>920472.44799999997</v>
      </c>
      <c r="K28">
        <v>11658.69073</v>
      </c>
      <c r="L28">
        <f t="shared" si="0"/>
        <v>78.951613806124172</v>
      </c>
    </row>
    <row r="29" spans="1:12" x14ac:dyDescent="0.25">
      <c r="A29" s="41" t="s">
        <v>165</v>
      </c>
      <c r="B29" s="36">
        <v>30</v>
      </c>
      <c r="C29">
        <v>0</v>
      </c>
      <c r="H29" s="17" t="s">
        <v>49</v>
      </c>
      <c r="J29" s="58">
        <v>1840944.8959999999</v>
      </c>
      <c r="K29">
        <v>27573.116290000002</v>
      </c>
      <c r="L29">
        <f t="shared" si="0"/>
        <v>66.765935218851524</v>
      </c>
    </row>
    <row r="30" spans="1:12" x14ac:dyDescent="0.25">
      <c r="A30" s="41" t="s">
        <v>166</v>
      </c>
      <c r="B30" s="36">
        <v>31</v>
      </c>
      <c r="C30">
        <v>920472.44799999997</v>
      </c>
      <c r="H30" s="17" t="s">
        <v>50</v>
      </c>
      <c r="J30" s="58">
        <v>3681889.7919999999</v>
      </c>
      <c r="K30">
        <v>89527.77205</v>
      </c>
      <c r="L30">
        <f t="shared" si="0"/>
        <v>41.125672042231948</v>
      </c>
    </row>
    <row r="31" spans="1:12" x14ac:dyDescent="0.25">
      <c r="A31" s="41" t="s">
        <v>167</v>
      </c>
      <c r="B31" s="36">
        <v>32</v>
      </c>
      <c r="C31">
        <v>460236.22399999999</v>
      </c>
      <c r="H31" s="17" t="s">
        <v>51</v>
      </c>
      <c r="J31" s="58">
        <v>920472.44799999997</v>
      </c>
      <c r="K31">
        <v>74611.378289999993</v>
      </c>
      <c r="L31">
        <f t="shared" si="0"/>
        <v>12.33689108948372</v>
      </c>
    </row>
    <row r="32" spans="1:12" x14ac:dyDescent="0.25">
      <c r="A32" s="41" t="s">
        <v>168</v>
      </c>
      <c r="B32" s="36">
        <v>33</v>
      </c>
      <c r="C32">
        <v>0</v>
      </c>
      <c r="H32" s="17" t="s">
        <v>52</v>
      </c>
      <c r="J32" s="58">
        <v>2301181.12</v>
      </c>
      <c r="K32">
        <v>90301.163769999999</v>
      </c>
      <c r="L32">
        <f t="shared" si="0"/>
        <v>25.483404907839098</v>
      </c>
    </row>
    <row r="33" spans="1:12" x14ac:dyDescent="0.25">
      <c r="A33" s="41" t="s">
        <v>169</v>
      </c>
      <c r="B33" s="36">
        <v>34</v>
      </c>
      <c r="C33">
        <v>920472.44799999997</v>
      </c>
      <c r="H33" s="17" t="s">
        <v>53</v>
      </c>
      <c r="J33" s="58">
        <v>9664960.7039999999</v>
      </c>
      <c r="K33">
        <v>85225.186220000003</v>
      </c>
      <c r="L33">
        <f t="shared" si="0"/>
        <v>113.40498193868305</v>
      </c>
    </row>
    <row r="34" spans="1:12" x14ac:dyDescent="0.25">
      <c r="A34" s="41" t="s">
        <v>170</v>
      </c>
      <c r="B34" s="36">
        <v>35</v>
      </c>
      <c r="C34">
        <v>920472.44799999997</v>
      </c>
      <c r="H34" s="17" t="s">
        <v>54</v>
      </c>
      <c r="J34" s="58">
        <v>11966141.823999999</v>
      </c>
      <c r="K34">
        <v>58772.875950000001</v>
      </c>
      <c r="L34">
        <f t="shared" si="0"/>
        <v>203.5997325395474</v>
      </c>
    </row>
    <row r="35" spans="1:12" x14ac:dyDescent="0.25">
      <c r="A35" s="41" t="s">
        <v>171</v>
      </c>
      <c r="B35" s="36">
        <v>36</v>
      </c>
      <c r="C35">
        <v>2761417.344</v>
      </c>
      <c r="H35" s="17" t="s">
        <v>55</v>
      </c>
      <c r="J35" s="58">
        <v>3681889.7919999999</v>
      </c>
      <c r="K35">
        <v>32351.781599999998</v>
      </c>
      <c r="L35">
        <f t="shared" si="0"/>
        <v>113.80794534048165</v>
      </c>
    </row>
    <row r="36" spans="1:12" x14ac:dyDescent="0.25">
      <c r="A36" s="41" t="s">
        <v>172</v>
      </c>
      <c r="B36" s="36">
        <v>37</v>
      </c>
      <c r="C36">
        <v>0</v>
      </c>
      <c r="H36" s="17" t="s">
        <v>56</v>
      </c>
      <c r="J36" s="58">
        <v>8744488.2559999991</v>
      </c>
      <c r="K36">
        <v>33383.152320000001</v>
      </c>
      <c r="L36">
        <f t="shared" si="0"/>
        <v>261.94315540300653</v>
      </c>
    </row>
    <row r="37" spans="1:12" x14ac:dyDescent="0.25">
      <c r="A37" s="37" t="s">
        <v>173</v>
      </c>
      <c r="B37" s="42" t="s">
        <v>174</v>
      </c>
      <c r="C37">
        <v>50625984.640000001</v>
      </c>
      <c r="H37" s="17" t="s">
        <v>57</v>
      </c>
      <c r="J37" s="58">
        <v>3681889.7919999999</v>
      </c>
      <c r="K37">
        <v>2649.3862100000001</v>
      </c>
      <c r="L37">
        <f t="shared" si="0"/>
        <v>1389.7142583828877</v>
      </c>
    </row>
    <row r="38" spans="1:12" x14ac:dyDescent="0.25">
      <c r="A38" s="41" t="s">
        <v>175</v>
      </c>
      <c r="B38" s="36">
        <v>40</v>
      </c>
      <c r="C38">
        <v>920472.44799999997</v>
      </c>
    </row>
    <row r="39" spans="1:12" x14ac:dyDescent="0.25">
      <c r="A39" s="41" t="s">
        <v>176</v>
      </c>
      <c r="B39" s="36">
        <v>41</v>
      </c>
      <c r="C39">
        <v>0</v>
      </c>
    </row>
    <row r="40" spans="1:12" x14ac:dyDescent="0.25">
      <c r="A40" s="37" t="s">
        <v>177</v>
      </c>
      <c r="B40" s="42" t="s">
        <v>12</v>
      </c>
      <c r="C40">
        <v>1380708.672</v>
      </c>
    </row>
    <row r="41" spans="1:12" x14ac:dyDescent="0.25">
      <c r="A41" s="41" t="s">
        <v>40</v>
      </c>
      <c r="B41" s="36">
        <v>45</v>
      </c>
      <c r="C41">
        <v>44182677.504000001</v>
      </c>
    </row>
    <row r="42" spans="1:12" x14ac:dyDescent="0.25">
      <c r="A42" s="37" t="s">
        <v>40</v>
      </c>
      <c r="B42" s="42" t="s">
        <v>13</v>
      </c>
      <c r="C42">
        <v>44182677.504000001</v>
      </c>
    </row>
    <row r="43" spans="1:12" x14ac:dyDescent="0.25">
      <c r="A43" s="41" t="s">
        <v>178</v>
      </c>
      <c r="B43" s="36">
        <v>50</v>
      </c>
      <c r="C43">
        <v>2301181.12</v>
      </c>
    </row>
    <row r="44" spans="1:12" x14ac:dyDescent="0.25">
      <c r="A44" s="41" t="s">
        <v>179</v>
      </c>
      <c r="B44" s="45">
        <v>51</v>
      </c>
      <c r="C44">
        <v>5522834.6880000001</v>
      </c>
    </row>
    <row r="45" spans="1:12" x14ac:dyDescent="0.25">
      <c r="A45" s="41" t="s">
        <v>180</v>
      </c>
      <c r="B45" s="36">
        <v>52</v>
      </c>
      <c r="C45">
        <v>35898425.472000003</v>
      </c>
    </row>
    <row r="46" spans="1:12" x14ac:dyDescent="0.25">
      <c r="A46" s="37" t="s">
        <v>181</v>
      </c>
      <c r="B46" s="42" t="s">
        <v>182</v>
      </c>
      <c r="C46">
        <v>43722441.280000001</v>
      </c>
    </row>
    <row r="47" spans="1:12" x14ac:dyDescent="0.25">
      <c r="A47" s="41" t="s">
        <v>44</v>
      </c>
      <c r="B47" s="36">
        <v>55</v>
      </c>
      <c r="C47">
        <v>5983070.9119999995</v>
      </c>
    </row>
    <row r="48" spans="1:12" x14ac:dyDescent="0.25">
      <c r="A48" s="37" t="s">
        <v>44</v>
      </c>
      <c r="B48" s="42" t="s">
        <v>14</v>
      </c>
      <c r="C48">
        <v>5983070.9119999995</v>
      </c>
    </row>
    <row r="49" spans="1:3" x14ac:dyDescent="0.25">
      <c r="A49" s="46" t="s">
        <v>183</v>
      </c>
      <c r="B49" s="36">
        <v>60</v>
      </c>
      <c r="C49">
        <v>17028740.287999999</v>
      </c>
    </row>
    <row r="50" spans="1:3" x14ac:dyDescent="0.25">
      <c r="A50" s="41" t="s">
        <v>184</v>
      </c>
      <c r="B50" s="36">
        <v>61</v>
      </c>
      <c r="C50">
        <v>0</v>
      </c>
    </row>
    <row r="51" spans="1:3" x14ac:dyDescent="0.25">
      <c r="A51" s="41" t="s">
        <v>185</v>
      </c>
      <c r="B51" s="36">
        <v>62</v>
      </c>
      <c r="C51">
        <v>0</v>
      </c>
    </row>
    <row r="52" spans="1:3" x14ac:dyDescent="0.25">
      <c r="A52" s="41" t="s">
        <v>186</v>
      </c>
      <c r="B52" s="36">
        <v>63</v>
      </c>
      <c r="C52">
        <v>920472.44799999997</v>
      </c>
    </row>
    <row r="53" spans="1:3" x14ac:dyDescent="0.25">
      <c r="A53" s="41" t="s">
        <v>187</v>
      </c>
      <c r="B53" s="36">
        <v>64</v>
      </c>
      <c r="C53">
        <v>1840944.8959999999</v>
      </c>
    </row>
    <row r="54" spans="1:3" x14ac:dyDescent="0.25">
      <c r="A54" s="37" t="s">
        <v>188</v>
      </c>
      <c r="B54" s="42" t="s">
        <v>189</v>
      </c>
      <c r="C54">
        <v>19790157.631999999</v>
      </c>
    </row>
    <row r="55" spans="1:3" x14ac:dyDescent="0.25">
      <c r="A55" s="41" t="s">
        <v>190</v>
      </c>
      <c r="B55" s="36">
        <v>65</v>
      </c>
      <c r="C55">
        <v>2761417.344</v>
      </c>
    </row>
    <row r="56" spans="1:3" x14ac:dyDescent="0.25">
      <c r="A56" s="41" t="s">
        <v>191</v>
      </c>
      <c r="B56" s="36">
        <v>66</v>
      </c>
      <c r="C56">
        <v>920472.44799999997</v>
      </c>
    </row>
    <row r="57" spans="1:3" x14ac:dyDescent="0.25">
      <c r="A57" s="41" t="s">
        <v>192</v>
      </c>
      <c r="B57" s="36">
        <v>67</v>
      </c>
      <c r="C57">
        <v>460236.22399999999</v>
      </c>
    </row>
    <row r="58" spans="1:3" x14ac:dyDescent="0.25">
      <c r="A58" s="37" t="s">
        <v>193</v>
      </c>
      <c r="B58" s="42" t="s">
        <v>15</v>
      </c>
      <c r="C58">
        <v>3681889.7919999999</v>
      </c>
    </row>
    <row r="59" spans="1:3" x14ac:dyDescent="0.25">
      <c r="A59" s="41" t="s">
        <v>194</v>
      </c>
      <c r="B59" s="36">
        <v>70</v>
      </c>
      <c r="C59">
        <v>920472.44799999997</v>
      </c>
    </row>
    <row r="60" spans="1:3" x14ac:dyDescent="0.25">
      <c r="A60" s="41" t="s">
        <v>195</v>
      </c>
      <c r="B60" s="36">
        <v>71</v>
      </c>
      <c r="C60">
        <v>460236.22399999999</v>
      </c>
    </row>
    <row r="61" spans="1:3" x14ac:dyDescent="0.25">
      <c r="A61" s="41" t="s">
        <v>196</v>
      </c>
      <c r="B61" s="36">
        <v>72</v>
      </c>
      <c r="C61">
        <v>1840944.8959999999</v>
      </c>
    </row>
    <row r="62" spans="1:3" x14ac:dyDescent="0.25">
      <c r="A62" s="41" t="s">
        <v>197</v>
      </c>
      <c r="B62" s="36">
        <v>73</v>
      </c>
      <c r="C62">
        <v>0</v>
      </c>
    </row>
    <row r="63" spans="1:3" x14ac:dyDescent="0.25">
      <c r="A63" s="41" t="s">
        <v>198</v>
      </c>
      <c r="B63" s="36">
        <v>74</v>
      </c>
      <c r="C63">
        <v>2761417.344</v>
      </c>
    </row>
    <row r="64" spans="1:3" x14ac:dyDescent="0.25">
      <c r="A64" s="37" t="s">
        <v>199</v>
      </c>
      <c r="B64" s="42" t="s">
        <v>200</v>
      </c>
      <c r="C64">
        <v>5983070.9119999995</v>
      </c>
    </row>
    <row r="65" spans="1:3" x14ac:dyDescent="0.25">
      <c r="A65" s="41" t="s">
        <v>201</v>
      </c>
      <c r="B65" s="36">
        <v>75</v>
      </c>
      <c r="C65">
        <v>9664960.7039999999</v>
      </c>
    </row>
    <row r="66" spans="1:3" x14ac:dyDescent="0.25">
      <c r="A66" s="37" t="s">
        <v>201</v>
      </c>
      <c r="B66" s="42" t="s">
        <v>17</v>
      </c>
      <c r="C66">
        <v>9664960.7039999999</v>
      </c>
    </row>
    <row r="67" spans="1:3" x14ac:dyDescent="0.25">
      <c r="A67" s="41" t="s">
        <v>54</v>
      </c>
      <c r="B67" s="36">
        <v>80</v>
      </c>
      <c r="C67">
        <v>11966141.823999999</v>
      </c>
    </row>
    <row r="68" spans="1:3" x14ac:dyDescent="0.25">
      <c r="A68" s="37" t="s">
        <v>54</v>
      </c>
      <c r="B68" s="42" t="s">
        <v>18</v>
      </c>
      <c r="C68">
        <v>11966141.823999999</v>
      </c>
    </row>
    <row r="69" spans="1:3" x14ac:dyDescent="0.25">
      <c r="A69" s="41" t="s">
        <v>202</v>
      </c>
      <c r="B69" s="36">
        <v>85</v>
      </c>
      <c r="C69">
        <v>3681889.7919999999</v>
      </c>
    </row>
    <row r="70" spans="1:3" x14ac:dyDescent="0.25">
      <c r="A70" s="37" t="s">
        <v>202</v>
      </c>
      <c r="B70" s="42" t="s">
        <v>19</v>
      </c>
      <c r="C70">
        <v>3681889.7919999999</v>
      </c>
    </row>
    <row r="71" spans="1:3" x14ac:dyDescent="0.25">
      <c r="A71" s="41" t="s">
        <v>203</v>
      </c>
      <c r="B71" s="36">
        <v>90</v>
      </c>
      <c r="C71">
        <v>460236.22399999999</v>
      </c>
    </row>
    <row r="72" spans="1:3" x14ac:dyDescent="0.25">
      <c r="A72" s="41" t="s">
        <v>204</v>
      </c>
      <c r="B72" s="36">
        <v>91</v>
      </c>
      <c r="C72">
        <v>1380708.672</v>
      </c>
    </row>
    <row r="73" spans="1:3" x14ac:dyDescent="0.25">
      <c r="A73" s="41" t="s">
        <v>205</v>
      </c>
      <c r="B73" s="36">
        <v>92</v>
      </c>
      <c r="C73">
        <v>920472.44799999997</v>
      </c>
    </row>
    <row r="74" spans="1:3" x14ac:dyDescent="0.25">
      <c r="A74" s="41" t="s">
        <v>206</v>
      </c>
      <c r="B74" s="36">
        <v>93</v>
      </c>
      <c r="C74">
        <v>5983070.9119999995</v>
      </c>
    </row>
    <row r="75" spans="1:3" x14ac:dyDescent="0.25">
      <c r="A75" s="37" t="s">
        <v>207</v>
      </c>
      <c r="B75" s="42" t="s">
        <v>20</v>
      </c>
      <c r="C75">
        <v>8744488.2559999991</v>
      </c>
    </row>
    <row r="76" spans="1:3" x14ac:dyDescent="0.25">
      <c r="A76" s="41" t="s">
        <v>208</v>
      </c>
      <c r="B76" s="36">
        <v>95</v>
      </c>
      <c r="C76">
        <v>3681889.7919999999</v>
      </c>
    </row>
    <row r="77" spans="1:3" x14ac:dyDescent="0.25">
      <c r="A77" s="37" t="s">
        <v>209</v>
      </c>
      <c r="B77" s="42" t="s">
        <v>21</v>
      </c>
      <c r="C77">
        <v>3681889.7919999999</v>
      </c>
    </row>
    <row r="78" spans="1:3" x14ac:dyDescent="0.25">
      <c r="A78" s="41" t="s">
        <v>210</v>
      </c>
      <c r="B78" s="36">
        <v>99</v>
      </c>
      <c r="C78">
        <v>0</v>
      </c>
    </row>
    <row r="79" spans="1:3" x14ac:dyDescent="0.25">
      <c r="A79" s="37" t="s">
        <v>210</v>
      </c>
      <c r="B79" s="42" t="s">
        <v>211</v>
      </c>
      <c r="C7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44"/>
  <sheetViews>
    <sheetView topLeftCell="A31" zoomScale="160" zoomScaleNormal="160" workbookViewId="0">
      <selection activeCell="E42" sqref="E42"/>
    </sheetView>
  </sheetViews>
  <sheetFormatPr defaultRowHeight="15" x14ac:dyDescent="0.25"/>
  <sheetData>
    <row r="1" spans="1:39" x14ac:dyDescent="0.25">
      <c r="A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>
        <v>19</v>
      </c>
      <c r="J1" s="2">
        <v>20</v>
      </c>
      <c r="K1" s="2" t="s">
        <v>7</v>
      </c>
      <c r="L1" s="2">
        <v>23</v>
      </c>
      <c r="M1" s="2">
        <v>24</v>
      </c>
      <c r="N1" s="2">
        <v>25</v>
      </c>
      <c r="O1" s="2">
        <v>26</v>
      </c>
      <c r="P1" s="2" t="s">
        <v>8</v>
      </c>
      <c r="Q1" s="2">
        <v>29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>
        <v>50</v>
      </c>
      <c r="X1" s="2">
        <v>51</v>
      </c>
      <c r="Y1" s="2">
        <v>52</v>
      </c>
      <c r="Z1" s="2" t="s">
        <v>14</v>
      </c>
      <c r="AA1" s="2">
        <v>60</v>
      </c>
      <c r="AB1" s="2">
        <v>61</v>
      </c>
      <c r="AC1" s="2">
        <v>62</v>
      </c>
      <c r="AD1" s="2">
        <v>63</v>
      </c>
      <c r="AE1" s="2">
        <v>64</v>
      </c>
      <c r="AF1" s="2" t="s">
        <v>15</v>
      </c>
      <c r="AG1" s="2">
        <v>70</v>
      </c>
      <c r="AH1" s="2" t="s">
        <v>16</v>
      </c>
      <c r="AI1" s="2" t="s">
        <v>17</v>
      </c>
      <c r="AJ1" s="2" t="s">
        <v>18</v>
      </c>
      <c r="AK1" s="2" t="s">
        <v>19</v>
      </c>
      <c r="AL1" s="2" t="s">
        <v>20</v>
      </c>
      <c r="AM1" s="2" t="s">
        <v>21</v>
      </c>
    </row>
    <row r="2" spans="1:39" ht="90.75" x14ac:dyDescent="0.25">
      <c r="A2" s="3"/>
      <c r="B2" s="4"/>
      <c r="C2" s="5"/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6" t="s">
        <v>36</v>
      </c>
      <c r="S2" s="6" t="s">
        <v>37</v>
      </c>
      <c r="T2" s="6" t="s">
        <v>38</v>
      </c>
      <c r="U2" s="6" t="s">
        <v>39</v>
      </c>
      <c r="V2" s="6" t="s">
        <v>40</v>
      </c>
      <c r="W2" s="6" t="s">
        <v>41</v>
      </c>
      <c r="X2" s="6" t="s">
        <v>42</v>
      </c>
      <c r="Y2" s="6" t="s">
        <v>43</v>
      </c>
      <c r="Z2" s="6" t="s">
        <v>44</v>
      </c>
      <c r="AA2" s="6" t="s">
        <v>45</v>
      </c>
      <c r="AB2" s="6" t="s">
        <v>46</v>
      </c>
      <c r="AC2" s="6" t="s">
        <v>47</v>
      </c>
      <c r="AD2" s="6" t="s">
        <v>48</v>
      </c>
      <c r="AE2" s="6" t="s">
        <v>49</v>
      </c>
      <c r="AF2" s="6" t="s">
        <v>50</v>
      </c>
      <c r="AG2" s="6" t="s">
        <v>51</v>
      </c>
      <c r="AH2" s="6" t="s">
        <v>52</v>
      </c>
      <c r="AI2" s="6" t="s">
        <v>53</v>
      </c>
      <c r="AJ2" s="6" t="s">
        <v>54</v>
      </c>
      <c r="AK2" s="6" t="s">
        <v>55</v>
      </c>
      <c r="AL2" s="6" t="s">
        <v>56</v>
      </c>
      <c r="AM2" s="6" t="s">
        <v>57</v>
      </c>
    </row>
    <row r="3" spans="1:39" x14ac:dyDescent="0.25">
      <c r="A3" s="10"/>
      <c r="B3" s="10"/>
      <c r="C3" s="10"/>
      <c r="D3" s="10"/>
      <c r="E3" s="11" t="s">
        <v>65</v>
      </c>
      <c r="F3" s="11" t="s">
        <v>65</v>
      </c>
      <c r="G3" s="11" t="s">
        <v>65</v>
      </c>
      <c r="H3" s="11" t="s">
        <v>65</v>
      </c>
      <c r="I3" s="11" t="s">
        <v>65</v>
      </c>
      <c r="J3" s="11" t="s">
        <v>65</v>
      </c>
      <c r="K3" s="11" t="s">
        <v>65</v>
      </c>
      <c r="L3" s="11" t="s">
        <v>65</v>
      </c>
      <c r="M3" s="11" t="s">
        <v>65</v>
      </c>
      <c r="N3" s="11" t="s">
        <v>65</v>
      </c>
      <c r="O3" s="11" t="s">
        <v>65</v>
      </c>
      <c r="P3" s="11" t="s">
        <v>65</v>
      </c>
      <c r="Q3" s="11" t="s">
        <v>65</v>
      </c>
      <c r="R3" s="11" t="s">
        <v>65</v>
      </c>
      <c r="S3" s="11" t="s">
        <v>65</v>
      </c>
      <c r="T3" s="11" t="s">
        <v>65</v>
      </c>
      <c r="U3" s="11" t="s">
        <v>65</v>
      </c>
      <c r="V3" s="11" t="s">
        <v>65</v>
      </c>
      <c r="W3" s="11" t="s">
        <v>65</v>
      </c>
      <c r="X3" s="11" t="s">
        <v>65</v>
      </c>
      <c r="Y3" s="11" t="s">
        <v>65</v>
      </c>
      <c r="Z3" s="11" t="s">
        <v>65</v>
      </c>
      <c r="AA3" s="11" t="s">
        <v>65</v>
      </c>
      <c r="AB3" s="11" t="s">
        <v>65</v>
      </c>
      <c r="AC3" s="11" t="s">
        <v>65</v>
      </c>
      <c r="AD3" s="11" t="s">
        <v>65</v>
      </c>
      <c r="AE3" s="11" t="s">
        <v>65</v>
      </c>
      <c r="AF3" s="11" t="s">
        <v>65</v>
      </c>
      <c r="AG3" s="11" t="s">
        <v>65</v>
      </c>
      <c r="AH3" s="11" t="s">
        <v>65</v>
      </c>
      <c r="AI3" s="11" t="s">
        <v>65</v>
      </c>
      <c r="AJ3" s="11" t="s">
        <v>65</v>
      </c>
      <c r="AK3" s="11" t="s">
        <v>65</v>
      </c>
      <c r="AL3" s="11" t="s">
        <v>65</v>
      </c>
      <c r="AM3" s="11" t="s">
        <v>65</v>
      </c>
    </row>
    <row r="4" spans="1:39" x14ac:dyDescent="0.25">
      <c r="A4" s="10"/>
      <c r="B4" s="10"/>
      <c r="C4" s="10"/>
      <c r="D4" s="10"/>
      <c r="E4" s="12" t="s">
        <v>66</v>
      </c>
      <c r="F4" s="12" t="s">
        <v>67</v>
      </c>
      <c r="G4" s="12" t="s">
        <v>68</v>
      </c>
      <c r="H4" s="12" t="s">
        <v>69</v>
      </c>
      <c r="I4" s="12" t="s">
        <v>70</v>
      </c>
      <c r="J4" s="12" t="s">
        <v>71</v>
      </c>
      <c r="K4" s="12" t="s">
        <v>72</v>
      </c>
      <c r="L4" s="12" t="s">
        <v>73</v>
      </c>
      <c r="M4" s="12" t="s">
        <v>74</v>
      </c>
      <c r="N4" s="12" t="s">
        <v>75</v>
      </c>
      <c r="O4" s="12" t="s">
        <v>76</v>
      </c>
      <c r="P4" s="12" t="s">
        <v>77</v>
      </c>
      <c r="Q4" s="12" t="s">
        <v>78</v>
      </c>
      <c r="R4" s="12" t="s">
        <v>79</v>
      </c>
      <c r="S4" s="12" t="s">
        <v>80</v>
      </c>
      <c r="T4" s="12" t="s">
        <v>81</v>
      </c>
      <c r="U4" s="12" t="s">
        <v>82</v>
      </c>
      <c r="V4" s="12" t="s">
        <v>83</v>
      </c>
      <c r="W4" s="12" t="s">
        <v>84</v>
      </c>
      <c r="X4" s="12" t="s">
        <v>85</v>
      </c>
      <c r="Y4" s="12" t="s">
        <v>86</v>
      </c>
      <c r="Z4" s="12" t="s">
        <v>87</v>
      </c>
      <c r="AA4" s="12" t="s">
        <v>88</v>
      </c>
      <c r="AB4" s="12" t="s">
        <v>89</v>
      </c>
      <c r="AC4" s="12" t="s">
        <v>90</v>
      </c>
      <c r="AD4" s="12" t="s">
        <v>91</v>
      </c>
      <c r="AE4" s="12" t="s">
        <v>92</v>
      </c>
      <c r="AF4" s="12" t="s">
        <v>93</v>
      </c>
      <c r="AG4" s="12" t="s">
        <v>94</v>
      </c>
      <c r="AH4" s="12" t="s">
        <v>95</v>
      </c>
      <c r="AI4" s="12" t="s">
        <v>96</v>
      </c>
      <c r="AJ4" s="12" t="s">
        <v>97</v>
      </c>
      <c r="AK4" s="12" t="s">
        <v>98</v>
      </c>
      <c r="AL4" s="12" t="s">
        <v>99</v>
      </c>
      <c r="AM4" s="12" t="s">
        <v>100</v>
      </c>
    </row>
    <row r="5" spans="1:39" x14ac:dyDescent="0.25">
      <c r="A5" s="16" t="s">
        <v>3</v>
      </c>
      <c r="B5" s="17" t="s">
        <v>23</v>
      </c>
      <c r="C5" s="18" t="s">
        <v>65</v>
      </c>
      <c r="D5" s="19" t="s">
        <v>66</v>
      </c>
      <c r="E5">
        <f>('(I-A) inverse'!E5*'EO Matrix'!$L3)</f>
        <v>994.70509610401916</v>
      </c>
      <c r="F5">
        <f>('(I-A) inverse'!F5*'EO Matrix'!$L3)</f>
        <v>6.1995860286567028</v>
      </c>
      <c r="G5">
        <f>('(I-A) inverse'!G5*'EO Matrix'!$L3)</f>
        <v>421.0857827272917</v>
      </c>
      <c r="H5">
        <f>('(I-A) inverse'!H5*'EO Matrix'!$L3)</f>
        <v>115.69059746623051</v>
      </c>
      <c r="I5">
        <f>('(I-A) inverse'!I5*'EO Matrix'!$L3)</f>
        <v>216.66614354625742</v>
      </c>
      <c r="J5">
        <f>('(I-A) inverse'!J5*'EO Matrix'!$L3)</f>
        <v>257.95402727500829</v>
      </c>
      <c r="K5">
        <f>('(I-A) inverse'!K5*'EO Matrix'!$L3)</f>
        <v>73.21201563651114</v>
      </c>
      <c r="L5">
        <f>('(I-A) inverse'!L5*'EO Matrix'!$L3)</f>
        <v>10.841611999774685</v>
      </c>
      <c r="M5">
        <f>('(I-A) inverse'!M5*'EO Matrix'!$L3)</f>
        <v>39.819851594787373</v>
      </c>
      <c r="N5">
        <f>('(I-A) inverse'!N5*'EO Matrix'!$L3)</f>
        <v>88.655505204221285</v>
      </c>
      <c r="O5">
        <f>('(I-A) inverse'!O5*'EO Matrix'!$L3)</f>
        <v>16.07203080550758</v>
      </c>
      <c r="P5">
        <f>('(I-A) inverse'!P5*'EO Matrix'!$L3)</f>
        <v>10.714231656880996</v>
      </c>
      <c r="Q5">
        <f>('(I-A) inverse'!Q5*'EO Matrix'!$L3)</f>
        <v>13.22049190439659</v>
      </c>
      <c r="R5">
        <f>('(I-A) inverse'!R5*'EO Matrix'!$L3)</f>
        <v>13.673411155197533</v>
      </c>
      <c r="S5">
        <f>('(I-A) inverse'!S5*'EO Matrix'!$L3)</f>
        <v>13.747975863315295</v>
      </c>
      <c r="T5">
        <f>('(I-A) inverse'!T5*'EO Matrix'!$L3)</f>
        <v>24.019198172029597</v>
      </c>
      <c r="U5">
        <f>('(I-A) inverse'!U5*'EO Matrix'!$L3)</f>
        <v>9.3587628064632966</v>
      </c>
      <c r="V5">
        <f>('(I-A) inverse'!V5*'EO Matrix'!$L3)</f>
        <v>31.917421994787865</v>
      </c>
      <c r="W5">
        <f>('(I-A) inverse'!W5*'EO Matrix'!$L3)</f>
        <v>2.8797561928542992</v>
      </c>
      <c r="X5">
        <f>('(I-A) inverse'!X5*'EO Matrix'!$L3)</f>
        <v>2.8797586145325811</v>
      </c>
      <c r="Y5">
        <f>('(I-A) inverse'!Y5*'EO Matrix'!$L3)</f>
        <v>2.8797585582884202</v>
      </c>
      <c r="Z5">
        <f>('(I-A) inverse'!Z5*'EO Matrix'!$L3)</f>
        <v>297.17592449293693</v>
      </c>
      <c r="AA5">
        <f>('(I-A) inverse'!AA5*'EO Matrix'!$L3)</f>
        <v>30.519658274131242</v>
      </c>
      <c r="AB5">
        <f>('(I-A) inverse'!AB5*'EO Matrix'!$L3)</f>
        <v>15.718677201389585</v>
      </c>
      <c r="AC5">
        <f>('(I-A) inverse'!AC5*'EO Matrix'!$L3)</f>
        <v>19.616645729723984</v>
      </c>
      <c r="AD5">
        <f>('(I-A) inverse'!AD5*'EO Matrix'!$L3)</f>
        <v>16.693810037591483</v>
      </c>
      <c r="AE5">
        <f>('(I-A) inverse'!AE5*'EO Matrix'!$L3)</f>
        <v>7.0547415437797918</v>
      </c>
      <c r="AF5">
        <f>('(I-A) inverse'!AF5*'EO Matrix'!$L3)</f>
        <v>7.8006401848065305</v>
      </c>
      <c r="AG5">
        <f>('(I-A) inverse'!AG5*'EO Matrix'!$L3)</f>
        <v>2.471242025067987</v>
      </c>
      <c r="AH5">
        <f>('(I-A) inverse'!AH5*'EO Matrix'!$L3)</f>
        <v>10.257765246483181</v>
      </c>
      <c r="AI5">
        <f>('(I-A) inverse'!AI5*'EO Matrix'!$L3)</f>
        <v>0</v>
      </c>
      <c r="AJ5">
        <f>('(I-A) inverse'!AJ5*'EO Matrix'!$L3)</f>
        <v>8.3699283800452005</v>
      </c>
      <c r="AK5">
        <f>('(I-A) inverse'!AK5*'EO Matrix'!$L3)</f>
        <v>24.024923227514574</v>
      </c>
      <c r="AL5">
        <f>('(I-A) inverse'!AL5*'EO Matrix'!$L3)</f>
        <v>3.6292009793503195</v>
      </c>
      <c r="AM5">
        <f>('(I-A) inverse'!AM5*'EO Matrix'!$L3)</f>
        <v>3.6291872915892731</v>
      </c>
    </row>
    <row r="6" spans="1:39" x14ac:dyDescent="0.25">
      <c r="A6" s="16" t="s">
        <v>4</v>
      </c>
      <c r="B6" s="17" t="s">
        <v>24</v>
      </c>
      <c r="C6" s="18" t="s">
        <v>65</v>
      </c>
      <c r="D6" s="19" t="s">
        <v>67</v>
      </c>
      <c r="E6">
        <f>('(I-A) inverse'!E6*'EO Matrix'!$L4)</f>
        <v>0.91725583481391271</v>
      </c>
      <c r="F6">
        <f>('(I-A) inverse'!F6*'EO Matrix'!$L4)</f>
        <v>68.486442460958443</v>
      </c>
      <c r="G6">
        <f>('(I-A) inverse'!G6*'EO Matrix'!$L4)</f>
        <v>2.1794495320588974</v>
      </c>
      <c r="H6">
        <f>('(I-A) inverse'!H6*'EO Matrix'!$L4)</f>
        <v>2.8993007201310914</v>
      </c>
      <c r="I6">
        <f>('(I-A) inverse'!I6*'EO Matrix'!$L4)</f>
        <v>2.023320111198001</v>
      </c>
      <c r="J6">
        <f>('(I-A) inverse'!J6*'EO Matrix'!$L4)</f>
        <v>2.02511891660181</v>
      </c>
      <c r="K6">
        <f>('(I-A) inverse'!K6*'EO Matrix'!$L4)</f>
        <v>3.678262117753202</v>
      </c>
      <c r="L6">
        <f>('(I-A) inverse'!L6*'EO Matrix'!$L4)</f>
        <v>26.782132900067626</v>
      </c>
      <c r="M6">
        <f>('(I-A) inverse'!M6*'EO Matrix'!$L4)</f>
        <v>4.9619630001840678</v>
      </c>
      <c r="N6">
        <f>('(I-A) inverse'!N6*'EO Matrix'!$L4)</f>
        <v>3.9047677147729098</v>
      </c>
      <c r="O6">
        <f>('(I-A) inverse'!O6*'EO Matrix'!$L4)</f>
        <v>9.1294929622636065</v>
      </c>
      <c r="P6">
        <f>('(I-A) inverse'!P6*'EO Matrix'!$L4)</f>
        <v>11.256693847619781</v>
      </c>
      <c r="Q6">
        <f>('(I-A) inverse'!Q6*'EO Matrix'!$L4)</f>
        <v>4.9621091579251848</v>
      </c>
      <c r="R6">
        <f>('(I-A) inverse'!R6*'EO Matrix'!$L4)</f>
        <v>4.253717226213154</v>
      </c>
      <c r="S6">
        <f>('(I-A) inverse'!S6*'EO Matrix'!$L4)</f>
        <v>4.1145914927845739</v>
      </c>
      <c r="T6">
        <f>('(I-A) inverse'!T6*'EO Matrix'!$L4)</f>
        <v>3.7841024787506581</v>
      </c>
      <c r="U6">
        <f>('(I-A) inverse'!U6*'EO Matrix'!$L4)</f>
        <v>10.495643340401434</v>
      </c>
      <c r="V6">
        <f>('(I-A) inverse'!V6*'EO Matrix'!$L4)</f>
        <v>5.7722714831013819</v>
      </c>
      <c r="W6">
        <f>('(I-A) inverse'!W6*'EO Matrix'!$L4)</f>
        <v>0.45813819248452881</v>
      </c>
      <c r="X6">
        <f>('(I-A) inverse'!X6*'EO Matrix'!$L4)</f>
        <v>0.45813830008570966</v>
      </c>
      <c r="Y6">
        <f>('(I-A) inverse'!Y6*'EO Matrix'!$L4)</f>
        <v>0.45813829920689708</v>
      </c>
      <c r="Z6">
        <f>('(I-A) inverse'!Z6*'EO Matrix'!$L4)</f>
        <v>1.6714197835002909</v>
      </c>
      <c r="AA6">
        <f>('(I-A) inverse'!AA6*'EO Matrix'!$L4)</f>
        <v>7.1090618945757429</v>
      </c>
      <c r="AB6">
        <f>('(I-A) inverse'!AB6*'EO Matrix'!$L4)</f>
        <v>2.4569234145570422</v>
      </c>
      <c r="AC6">
        <f>('(I-A) inverse'!AC6*'EO Matrix'!$L4)</f>
        <v>3.9245664327378202</v>
      </c>
      <c r="AD6">
        <f>('(I-A) inverse'!AD6*'EO Matrix'!$L4)</f>
        <v>2.3145849831915442</v>
      </c>
      <c r="AE6">
        <f>('(I-A) inverse'!AE6*'EO Matrix'!$L4)</f>
        <v>1.5715643955274963</v>
      </c>
      <c r="AF6">
        <f>('(I-A) inverse'!AF6*'EO Matrix'!$L4)</f>
        <v>0.78467724089041457</v>
      </c>
      <c r="AG6">
        <f>('(I-A) inverse'!AG6*'EO Matrix'!$L4)</f>
        <v>0.40278025864509448</v>
      </c>
      <c r="AH6">
        <f>('(I-A) inverse'!AH6*'EO Matrix'!$L4)</f>
        <v>0.65319685448628928</v>
      </c>
      <c r="AI6">
        <f>('(I-A) inverse'!AI6*'EO Matrix'!$L4)</f>
        <v>0</v>
      </c>
      <c r="AJ6">
        <f>('(I-A) inverse'!AJ6*'EO Matrix'!$L4)</f>
        <v>0.44457107329188161</v>
      </c>
      <c r="AK6">
        <f>('(I-A) inverse'!AK6*'EO Matrix'!$L4)</f>
        <v>1.5514856613859549</v>
      </c>
      <c r="AL6">
        <f>('(I-A) inverse'!AL6*'EO Matrix'!$L4)</f>
        <v>0.50601503942244597</v>
      </c>
      <c r="AM6">
        <f>('(I-A) inverse'!AM6*'EO Matrix'!$L4)</f>
        <v>0.50601524244368901</v>
      </c>
    </row>
    <row r="7" spans="1:39" x14ac:dyDescent="0.25">
      <c r="A7" s="16" t="s">
        <v>5</v>
      </c>
      <c r="B7" s="17" t="s">
        <v>25</v>
      </c>
      <c r="C7" s="18" t="s">
        <v>65</v>
      </c>
      <c r="D7" s="19" t="s">
        <v>68</v>
      </c>
      <c r="E7">
        <f>('(I-A) inverse'!E7*'EO Matrix'!$L5)</f>
        <v>0.73484514265026735</v>
      </c>
      <c r="F7">
        <f>('(I-A) inverse'!F7*'EO Matrix'!$L5)</f>
        <v>0.36821913438048687</v>
      </c>
      <c r="G7">
        <f>('(I-A) inverse'!G7*'EO Matrix'!$L5)</f>
        <v>90.055944853378804</v>
      </c>
      <c r="H7">
        <f>('(I-A) inverse'!H7*'EO Matrix'!$L5)</f>
        <v>1.0376735966507351</v>
      </c>
      <c r="I7">
        <f>('(I-A) inverse'!I7*'EO Matrix'!$L5)</f>
        <v>0.84601168958427864</v>
      </c>
      <c r="J7">
        <f>('(I-A) inverse'!J7*'EO Matrix'!$L5)</f>
        <v>0.67441082486829373</v>
      </c>
      <c r="K7">
        <f>('(I-A) inverse'!K7*'EO Matrix'!$L5)</f>
        <v>1.4145450263597381</v>
      </c>
      <c r="L7">
        <f>('(I-A) inverse'!L7*'EO Matrix'!$L5)</f>
        <v>0.55964645459032136</v>
      </c>
      <c r="M7">
        <f>('(I-A) inverse'!M7*'EO Matrix'!$L5)</f>
        <v>3.6506239341950195</v>
      </c>
      <c r="N7">
        <f>('(I-A) inverse'!N7*'EO Matrix'!$L5)</f>
        <v>3.0898462215779676</v>
      </c>
      <c r="O7">
        <f>('(I-A) inverse'!O7*'EO Matrix'!$L5)</f>
        <v>0.60556896850837194</v>
      </c>
      <c r="P7">
        <f>('(I-A) inverse'!P7*'EO Matrix'!$L5)</f>
        <v>0.56035614094404862</v>
      </c>
      <c r="Q7">
        <f>('(I-A) inverse'!Q7*'EO Matrix'!$L5)</f>
        <v>0.52233571037483317</v>
      </c>
      <c r="R7">
        <f>('(I-A) inverse'!R7*'EO Matrix'!$L5)</f>
        <v>0.64934703953555306</v>
      </c>
      <c r="S7">
        <f>('(I-A) inverse'!S7*'EO Matrix'!$L5)</f>
        <v>0.61277086859127605</v>
      </c>
      <c r="T7">
        <f>('(I-A) inverse'!T7*'EO Matrix'!$L5)</f>
        <v>0.79668342952682925</v>
      </c>
      <c r="U7">
        <f>('(I-A) inverse'!U7*'EO Matrix'!$L5)</f>
        <v>0.45219959565928819</v>
      </c>
      <c r="V7">
        <f>('(I-A) inverse'!V7*'EO Matrix'!$L5)</f>
        <v>0.44949806479203908</v>
      </c>
      <c r="W7">
        <f>('(I-A) inverse'!W7*'EO Matrix'!$L5)</f>
        <v>9.0767738538725759E-2</v>
      </c>
      <c r="X7">
        <f>('(I-A) inverse'!X7*'EO Matrix'!$L5)</f>
        <v>9.0767785498205841E-2</v>
      </c>
      <c r="Y7">
        <f>('(I-A) inverse'!Y7*'EO Matrix'!$L5)</f>
        <v>9.076778204004099E-2</v>
      </c>
      <c r="Z7">
        <f>('(I-A) inverse'!Z7*'EO Matrix'!$L5)</f>
        <v>13.350708294360466</v>
      </c>
      <c r="AA7">
        <f>('(I-A) inverse'!AA7*'EO Matrix'!$L5)</f>
        <v>0.67643776587302717</v>
      </c>
      <c r="AB7">
        <f>('(I-A) inverse'!AB7*'EO Matrix'!$L5)</f>
        <v>1.2284055010717925</v>
      </c>
      <c r="AC7">
        <f>('(I-A) inverse'!AC7*'EO Matrix'!$L5)</f>
        <v>0.89818964425547032</v>
      </c>
      <c r="AD7">
        <f>('(I-A) inverse'!AD7*'EO Matrix'!$L5)</f>
        <v>0.57403851200942979</v>
      </c>
      <c r="AE7">
        <f>('(I-A) inverse'!AE7*'EO Matrix'!$L5)</f>
        <v>0.24753892348428058</v>
      </c>
      <c r="AF7">
        <f>('(I-A) inverse'!AF7*'EO Matrix'!$L5)</f>
        <v>0.30771870083312325</v>
      </c>
      <c r="AG7">
        <f>('(I-A) inverse'!AG7*'EO Matrix'!$L5)</f>
        <v>4.3314904581639821E-2</v>
      </c>
      <c r="AH7">
        <f>('(I-A) inverse'!AH7*'EO Matrix'!$L5)</f>
        <v>0.41134063794208342</v>
      </c>
      <c r="AI7">
        <f>('(I-A) inverse'!AI7*'EO Matrix'!$L5)</f>
        <v>0</v>
      </c>
      <c r="AJ7">
        <f>('(I-A) inverse'!AJ7*'EO Matrix'!$L5)</f>
        <v>0.22293813878688548</v>
      </c>
      <c r="AK7">
        <f>('(I-A) inverse'!AK7*'EO Matrix'!$L5)</f>
        <v>1.7804717298452448</v>
      </c>
      <c r="AL7">
        <f>('(I-A) inverse'!AL7*'EO Matrix'!$L5)</f>
        <v>0.1332030868505773</v>
      </c>
      <c r="AM7">
        <f>('(I-A) inverse'!AM7*'EO Matrix'!$L5)</f>
        <v>0.13320247908587174</v>
      </c>
    </row>
    <row r="8" spans="1:39" x14ac:dyDescent="0.25">
      <c r="A8" s="16" t="s">
        <v>6</v>
      </c>
      <c r="B8" s="17" t="s">
        <v>26</v>
      </c>
      <c r="C8" s="18" t="s">
        <v>65</v>
      </c>
      <c r="D8" s="19" t="s">
        <v>69</v>
      </c>
      <c r="E8">
        <f>('(I-A) inverse'!E8*'EO Matrix'!$L6)</f>
        <v>0.82708682013617552</v>
      </c>
      <c r="F8">
        <f>('(I-A) inverse'!F8*'EO Matrix'!$L6)</f>
        <v>0.49460177234495478</v>
      </c>
      <c r="G8">
        <f>('(I-A) inverse'!G8*'EO Matrix'!$L6)</f>
        <v>2.1608980019357871</v>
      </c>
      <c r="H8">
        <f>('(I-A) inverse'!H8*'EO Matrix'!$L6)</f>
        <v>227.16795026188257</v>
      </c>
      <c r="I8">
        <f>('(I-A) inverse'!I8*'EO Matrix'!$L6)</f>
        <v>4.9569462076732007</v>
      </c>
      <c r="J8">
        <f>('(I-A) inverse'!J8*'EO Matrix'!$L6)</f>
        <v>1.085018617405018</v>
      </c>
      <c r="K8">
        <f>('(I-A) inverse'!K8*'EO Matrix'!$L6)</f>
        <v>2.7556917472526008</v>
      </c>
      <c r="L8">
        <f>('(I-A) inverse'!L8*'EO Matrix'!$L6)</f>
        <v>0.8960087003134577</v>
      </c>
      <c r="M8">
        <f>('(I-A) inverse'!M8*'EO Matrix'!$L6)</f>
        <v>3.3381881132569524</v>
      </c>
      <c r="N8">
        <f>('(I-A) inverse'!N8*'EO Matrix'!$L6)</f>
        <v>5.6761923529505856</v>
      </c>
      <c r="O8">
        <f>('(I-A) inverse'!O8*'EO Matrix'!$L6)</f>
        <v>1.9494713076275729</v>
      </c>
      <c r="P8">
        <f>('(I-A) inverse'!P8*'EO Matrix'!$L6)</f>
        <v>1.0408581837295863</v>
      </c>
      <c r="Q8">
        <f>('(I-A) inverse'!Q8*'EO Matrix'!$L6)</f>
        <v>1.6338839575511261</v>
      </c>
      <c r="R8">
        <f>('(I-A) inverse'!R8*'EO Matrix'!$L6)</f>
        <v>1.9179787553593013</v>
      </c>
      <c r="S8">
        <f>('(I-A) inverse'!S8*'EO Matrix'!$L6)</f>
        <v>1.6436654928775063</v>
      </c>
      <c r="T8">
        <f>('(I-A) inverse'!T8*'EO Matrix'!$L6)</f>
        <v>4.2946673428055782</v>
      </c>
      <c r="U8">
        <f>('(I-A) inverse'!U8*'EO Matrix'!$L6)</f>
        <v>0.92485697656421872</v>
      </c>
      <c r="V8">
        <f>('(I-A) inverse'!V8*'EO Matrix'!$L6)</f>
        <v>1.2524291322539376</v>
      </c>
      <c r="W8">
        <f>('(I-A) inverse'!W8*'EO Matrix'!$L6)</f>
        <v>0.35718070815370201</v>
      </c>
      <c r="X8">
        <f>('(I-A) inverse'!X8*'EO Matrix'!$L6)</f>
        <v>0.3571812807020765</v>
      </c>
      <c r="Y8">
        <f>('(I-A) inverse'!Y8*'EO Matrix'!$L6)</f>
        <v>0.3571812197411442</v>
      </c>
      <c r="Z8">
        <f>('(I-A) inverse'!Z8*'EO Matrix'!$L6)</f>
        <v>1.0252430457144068</v>
      </c>
      <c r="AA8">
        <f>('(I-A) inverse'!AA8*'EO Matrix'!$L6)</f>
        <v>1.4472056948285388</v>
      </c>
      <c r="AB8">
        <f>('(I-A) inverse'!AB8*'EO Matrix'!$L6)</f>
        <v>1.2813455105081493</v>
      </c>
      <c r="AC8">
        <f>('(I-A) inverse'!AC8*'EO Matrix'!$L6)</f>
        <v>1.9979218586935277</v>
      </c>
      <c r="AD8">
        <f>('(I-A) inverse'!AD8*'EO Matrix'!$L6)</f>
        <v>0.89123223535392948</v>
      </c>
      <c r="AE8">
        <f>('(I-A) inverse'!AE8*'EO Matrix'!$L6)</f>
        <v>0.58276071999110313</v>
      </c>
      <c r="AF8">
        <f>('(I-A) inverse'!AF8*'EO Matrix'!$L6)</f>
        <v>0.37705197531610346</v>
      </c>
      <c r="AG8">
        <f>('(I-A) inverse'!AG8*'EO Matrix'!$L6)</f>
        <v>9.4562329815466514E-2</v>
      </c>
      <c r="AH8">
        <f>('(I-A) inverse'!AH8*'EO Matrix'!$L6)</f>
        <v>0.6701886941590256</v>
      </c>
      <c r="AI8">
        <f>('(I-A) inverse'!AI8*'EO Matrix'!$L6)</f>
        <v>0</v>
      </c>
      <c r="AJ8">
        <f>('(I-A) inverse'!AJ8*'EO Matrix'!$L6)</f>
        <v>0.49073174988354623</v>
      </c>
      <c r="AK8">
        <f>('(I-A) inverse'!AK8*'EO Matrix'!$L6)</f>
        <v>1.5651954495114073</v>
      </c>
      <c r="AL8">
        <f>('(I-A) inverse'!AL8*'EO Matrix'!$L6)</f>
        <v>0.62347837401122341</v>
      </c>
      <c r="AM8">
        <f>('(I-A) inverse'!AM8*'EO Matrix'!$L6)</f>
        <v>0.62347792965732529</v>
      </c>
    </row>
    <row r="9" spans="1:39" x14ac:dyDescent="0.25">
      <c r="A9" s="16">
        <v>19</v>
      </c>
      <c r="B9" s="17" t="s">
        <v>27</v>
      </c>
      <c r="C9" s="18" t="s">
        <v>65</v>
      </c>
      <c r="D9" s="19" t="s">
        <v>70</v>
      </c>
      <c r="E9">
        <f>('(I-A) inverse'!E9*'EO Matrix'!$L7)</f>
        <v>3.4962297420141307E-2</v>
      </c>
      <c r="F9">
        <f>('(I-A) inverse'!F9*'EO Matrix'!$L7)</f>
        <v>5.8928207654642413E-2</v>
      </c>
      <c r="G9">
        <f>('(I-A) inverse'!G9*'EO Matrix'!$L7)</f>
        <v>0.19073574264172066</v>
      </c>
      <c r="H9">
        <f>('(I-A) inverse'!H9*'EO Matrix'!$L7)</f>
        <v>0.70756367042662349</v>
      </c>
      <c r="I9">
        <f>('(I-A) inverse'!I9*'EO Matrix'!$L7)</f>
        <v>129.20572512854517</v>
      </c>
      <c r="J9">
        <f>('(I-A) inverse'!J9*'EO Matrix'!$L7)</f>
        <v>0.24047091775133234</v>
      </c>
      <c r="K9">
        <f>('(I-A) inverse'!K9*'EO Matrix'!$L7)</f>
        <v>0.24102094223685933</v>
      </c>
      <c r="L9">
        <f>('(I-A) inverse'!L9*'EO Matrix'!$L7)</f>
        <v>0.11349047131823503</v>
      </c>
      <c r="M9">
        <f>('(I-A) inverse'!M9*'EO Matrix'!$L7)</f>
        <v>0.37455410799545391</v>
      </c>
      <c r="N9">
        <f>('(I-A) inverse'!N9*'EO Matrix'!$L7)</f>
        <v>1.1796221304629584</v>
      </c>
      <c r="O9">
        <f>('(I-A) inverse'!O9*'EO Matrix'!$L7)</f>
        <v>0.27419307788476494</v>
      </c>
      <c r="P9">
        <f>('(I-A) inverse'!P9*'EO Matrix'!$L7)</f>
        <v>0.14436662564562891</v>
      </c>
      <c r="Q9">
        <f>('(I-A) inverse'!Q9*'EO Matrix'!$L7)</f>
        <v>0.21518996506365931</v>
      </c>
      <c r="R9">
        <f>('(I-A) inverse'!R9*'EO Matrix'!$L7)</f>
        <v>0.40282422765741666</v>
      </c>
      <c r="S9">
        <f>('(I-A) inverse'!S9*'EO Matrix'!$L7)</f>
        <v>0.78235321013344128</v>
      </c>
      <c r="T9">
        <f>('(I-A) inverse'!T9*'EO Matrix'!$L7)</f>
        <v>0.57754522531482655</v>
      </c>
      <c r="U9">
        <f>('(I-A) inverse'!U9*'EO Matrix'!$L7)</f>
        <v>0.10504197393527633</v>
      </c>
      <c r="V9">
        <f>('(I-A) inverse'!V9*'EO Matrix'!$L7)</f>
        <v>0.12051082805644783</v>
      </c>
      <c r="W9">
        <f>('(I-A) inverse'!W9*'EO Matrix'!$L7)</f>
        <v>2.2378791258754849E-2</v>
      </c>
      <c r="X9">
        <f>('(I-A) inverse'!X9*'EO Matrix'!$L7)</f>
        <v>2.2378820489022754E-2</v>
      </c>
      <c r="Y9">
        <f>('(I-A) inverse'!Y9*'EO Matrix'!$L7)</f>
        <v>2.237881207666054E-2</v>
      </c>
      <c r="Z9">
        <f>('(I-A) inverse'!Z9*'EO Matrix'!$L7)</f>
        <v>8.5743828817822512E-2</v>
      </c>
      <c r="AA9">
        <f>('(I-A) inverse'!AA9*'EO Matrix'!$L7)</f>
        <v>0.34912827884831549</v>
      </c>
      <c r="AB9">
        <f>('(I-A) inverse'!AB9*'EO Matrix'!$L7)</f>
        <v>0.20774408555561635</v>
      </c>
      <c r="AC9">
        <f>('(I-A) inverse'!AC9*'EO Matrix'!$L7)</f>
        <v>0.60293031322052926</v>
      </c>
      <c r="AD9">
        <f>('(I-A) inverse'!AD9*'EO Matrix'!$L7)</f>
        <v>0.16328566905124142</v>
      </c>
      <c r="AE9">
        <f>('(I-A) inverse'!AE9*'EO Matrix'!$L7)</f>
        <v>7.645412232411207E-2</v>
      </c>
      <c r="AF9">
        <f>('(I-A) inverse'!AF9*'EO Matrix'!$L7)</f>
        <v>3.8212409141197293E-2</v>
      </c>
      <c r="AG9">
        <f>('(I-A) inverse'!AG9*'EO Matrix'!$L7)</f>
        <v>8.826439467543452E-3</v>
      </c>
      <c r="AH9">
        <f>('(I-A) inverse'!AH9*'EO Matrix'!$L7)</f>
        <v>4.1697386510951354E-2</v>
      </c>
      <c r="AI9">
        <f>('(I-A) inverse'!AI9*'EO Matrix'!$L7)</f>
        <v>0</v>
      </c>
      <c r="AJ9">
        <f>('(I-A) inverse'!AJ9*'EO Matrix'!$L7)</f>
        <v>2.2544805661782814E-2</v>
      </c>
      <c r="AK9">
        <f>('(I-A) inverse'!AK9*'EO Matrix'!$L7)</f>
        <v>0.10123332337591009</v>
      </c>
      <c r="AL9">
        <f>('(I-A) inverse'!AL9*'EO Matrix'!$L7)</f>
        <v>5.6450480490890687E-2</v>
      </c>
      <c r="AM9">
        <f>('(I-A) inverse'!AM9*'EO Matrix'!$L7)</f>
        <v>5.6450475305998553E-2</v>
      </c>
    </row>
    <row r="10" spans="1:39" x14ac:dyDescent="0.25">
      <c r="A10" s="16">
        <v>20</v>
      </c>
      <c r="B10" s="17" t="s">
        <v>28</v>
      </c>
      <c r="C10" s="18" t="s">
        <v>65</v>
      </c>
      <c r="D10" s="19" t="s">
        <v>71</v>
      </c>
      <c r="E10">
        <f>('(I-A) inverse'!E10*'EO Matrix'!$L8)</f>
        <v>0.41063168944861927</v>
      </c>
      <c r="F10">
        <f>('(I-A) inverse'!F10*'EO Matrix'!$L8)</f>
        <v>1.7903897028276698</v>
      </c>
      <c r="G10">
        <f>('(I-A) inverse'!G10*'EO Matrix'!$L8)</f>
        <v>4.0411989260620409</v>
      </c>
      <c r="H10">
        <f>('(I-A) inverse'!H10*'EO Matrix'!$L8)</f>
        <v>3.478352753682139</v>
      </c>
      <c r="I10">
        <f>('(I-A) inverse'!I10*'EO Matrix'!$L8)</f>
        <v>2.0683389100130851</v>
      </c>
      <c r="J10">
        <f>('(I-A) inverse'!J10*'EO Matrix'!$L8)</f>
        <v>342.66111657426791</v>
      </c>
      <c r="K10">
        <f>('(I-A) inverse'!K10*'EO Matrix'!$L8)</f>
        <v>11.727786214219201</v>
      </c>
      <c r="L10">
        <f>('(I-A) inverse'!L10*'EO Matrix'!$L8)</f>
        <v>1.6593520505322024</v>
      </c>
      <c r="M10">
        <f>('(I-A) inverse'!M10*'EO Matrix'!$L8)</f>
        <v>5.3541136115075503</v>
      </c>
      <c r="N10">
        <f>('(I-A) inverse'!N10*'EO Matrix'!$L8)</f>
        <v>4.7139262644664637</v>
      </c>
      <c r="O10">
        <f>('(I-A) inverse'!O10*'EO Matrix'!$L8)</f>
        <v>5.197602225018799</v>
      </c>
      <c r="P10">
        <f>('(I-A) inverse'!P10*'EO Matrix'!$L8)</f>
        <v>2.0102665315832184</v>
      </c>
      <c r="Q10">
        <f>('(I-A) inverse'!Q10*'EO Matrix'!$L8)</f>
        <v>4.118993402765577</v>
      </c>
      <c r="R10">
        <f>('(I-A) inverse'!R10*'EO Matrix'!$L8)</f>
        <v>2.7912785253515757</v>
      </c>
      <c r="S10">
        <f>('(I-A) inverse'!S10*'EO Matrix'!$L8)</f>
        <v>2.767441436960107</v>
      </c>
      <c r="T10">
        <f>('(I-A) inverse'!T10*'EO Matrix'!$L8)</f>
        <v>6.0542918062058622</v>
      </c>
      <c r="U10">
        <f>('(I-A) inverse'!U10*'EO Matrix'!$L8)</f>
        <v>1.4148376552517001</v>
      </c>
      <c r="V10">
        <f>('(I-A) inverse'!V10*'EO Matrix'!$L8)</f>
        <v>6.2880363884709203</v>
      </c>
      <c r="W10">
        <f>('(I-A) inverse'!W10*'EO Matrix'!$L8)</f>
        <v>0.34051606028653236</v>
      </c>
      <c r="X10">
        <f>('(I-A) inverse'!X10*'EO Matrix'!$L8)</f>
        <v>0.34051618965932307</v>
      </c>
      <c r="Y10">
        <f>('(I-A) inverse'!Y10*'EO Matrix'!$L8)</f>
        <v>0.34051626955863906</v>
      </c>
      <c r="Z10">
        <f>('(I-A) inverse'!Z10*'EO Matrix'!$L8)</f>
        <v>1.2454341598964567</v>
      </c>
      <c r="AA10">
        <f>('(I-A) inverse'!AA10*'EO Matrix'!$L8)</f>
        <v>1.6693289487827401</v>
      </c>
      <c r="AB10">
        <f>('(I-A) inverse'!AB10*'EO Matrix'!$L8)</f>
        <v>1.3633666547102046</v>
      </c>
      <c r="AC10">
        <f>('(I-A) inverse'!AC10*'EO Matrix'!$L8)</f>
        <v>2.5999939201215159</v>
      </c>
      <c r="AD10">
        <f>('(I-A) inverse'!AD10*'EO Matrix'!$L8)</f>
        <v>2.1152011772939994</v>
      </c>
      <c r="AE10">
        <f>('(I-A) inverse'!AE10*'EO Matrix'!$L8)</f>
        <v>0.91999772571965588</v>
      </c>
      <c r="AF10">
        <f>('(I-A) inverse'!AF10*'EO Matrix'!$L8)</f>
        <v>0.54460318156800391</v>
      </c>
      <c r="AG10">
        <f>('(I-A) inverse'!AG10*'EO Matrix'!$L8)</f>
        <v>0.43714163507621051</v>
      </c>
      <c r="AH10">
        <f>('(I-A) inverse'!AH10*'EO Matrix'!$L8)</f>
        <v>0.59434392917355072</v>
      </c>
      <c r="AI10">
        <f>('(I-A) inverse'!AI10*'EO Matrix'!$L8)</f>
        <v>0</v>
      </c>
      <c r="AJ10">
        <f>('(I-A) inverse'!AJ10*'EO Matrix'!$L8)</f>
        <v>0.31658627175372817</v>
      </c>
      <c r="AK10">
        <f>('(I-A) inverse'!AK10*'EO Matrix'!$L8)</f>
        <v>1.3684532758001124</v>
      </c>
      <c r="AL10">
        <f>('(I-A) inverse'!AL10*'EO Matrix'!$L8)</f>
        <v>0.70517039973270035</v>
      </c>
      <c r="AM10">
        <f>('(I-A) inverse'!AM10*'EO Matrix'!$L8)</f>
        <v>0.70516709542811229</v>
      </c>
    </row>
    <row r="11" spans="1:39" x14ac:dyDescent="0.25">
      <c r="A11" s="16" t="s">
        <v>7</v>
      </c>
      <c r="B11" s="17" t="s">
        <v>29</v>
      </c>
      <c r="C11" s="18" t="s">
        <v>65</v>
      </c>
      <c r="D11" s="19" t="s">
        <v>72</v>
      </c>
      <c r="E11">
        <f>('(I-A) inverse'!E11*'EO Matrix'!$L9)</f>
        <v>0.17587956364703206</v>
      </c>
      <c r="F11">
        <f>('(I-A) inverse'!F11*'EO Matrix'!$L9)</f>
        <v>0.30546468405123067</v>
      </c>
      <c r="G11">
        <f>('(I-A) inverse'!G11*'EO Matrix'!$L9)</f>
        <v>1.9306122649349184</v>
      </c>
      <c r="H11">
        <f>('(I-A) inverse'!H11*'EO Matrix'!$L9)</f>
        <v>1.281160781056955</v>
      </c>
      <c r="I11">
        <f>('(I-A) inverse'!I11*'EO Matrix'!$L9)</f>
        <v>0.75594688631636831</v>
      </c>
      <c r="J11">
        <f>('(I-A) inverse'!J11*'EO Matrix'!$L9)</f>
        <v>2.4258958462625793</v>
      </c>
      <c r="K11">
        <f>('(I-A) inverse'!K11*'EO Matrix'!$L9)</f>
        <v>92.962212869485668</v>
      </c>
      <c r="L11">
        <f>('(I-A) inverse'!L11*'EO Matrix'!$L9)</f>
        <v>0.70165746398573214</v>
      </c>
      <c r="M11">
        <f>('(I-A) inverse'!M11*'EO Matrix'!$L9)</f>
        <v>1.5183291581332719</v>
      </c>
      <c r="N11">
        <f>('(I-A) inverse'!N11*'EO Matrix'!$L9)</f>
        <v>1.6536479683780523</v>
      </c>
      <c r="O11">
        <f>('(I-A) inverse'!O11*'EO Matrix'!$L9)</f>
        <v>1.5182257891031936</v>
      </c>
      <c r="P11">
        <f>('(I-A) inverse'!P11*'EO Matrix'!$L9)</f>
        <v>0.79537949368830829</v>
      </c>
      <c r="Q11">
        <f>('(I-A) inverse'!Q11*'EO Matrix'!$L9)</f>
        <v>1.0012038557848524</v>
      </c>
      <c r="R11">
        <f>('(I-A) inverse'!R11*'EO Matrix'!$L9)</f>
        <v>1.0789831363226308</v>
      </c>
      <c r="S11">
        <f>('(I-A) inverse'!S11*'EO Matrix'!$L9)</f>
        <v>0.86146722218008009</v>
      </c>
      <c r="T11">
        <f>('(I-A) inverse'!T11*'EO Matrix'!$L9)</f>
        <v>1.4781035762030597</v>
      </c>
      <c r="U11">
        <f>('(I-A) inverse'!U11*'EO Matrix'!$L9)</f>
        <v>0.94700936711106698</v>
      </c>
      <c r="V11">
        <f>('(I-A) inverse'!V11*'EO Matrix'!$L9)</f>
        <v>0.76201589109825907</v>
      </c>
      <c r="W11">
        <f>('(I-A) inverse'!W11*'EO Matrix'!$L9)</f>
        <v>0.86937424452718681</v>
      </c>
      <c r="X11">
        <f>('(I-A) inverse'!X11*'EO Matrix'!$L9)</f>
        <v>0.86937415608643465</v>
      </c>
      <c r="Y11">
        <f>('(I-A) inverse'!Y11*'EO Matrix'!$L9)</f>
        <v>0.86937412207908971</v>
      </c>
      <c r="Z11">
        <f>('(I-A) inverse'!Z11*'EO Matrix'!$L9)</f>
        <v>0.71433389083224486</v>
      </c>
      <c r="AA11">
        <f>('(I-A) inverse'!AA11*'EO Matrix'!$L9)</f>
        <v>1.0875674340603945</v>
      </c>
      <c r="AB11">
        <f>('(I-A) inverse'!AB11*'EO Matrix'!$L9)</f>
        <v>0.55590684742263907</v>
      </c>
      <c r="AC11">
        <f>('(I-A) inverse'!AC11*'EO Matrix'!$L9)</f>
        <v>0.85892974078918882</v>
      </c>
      <c r="AD11">
        <f>('(I-A) inverse'!AD11*'EO Matrix'!$L9)</f>
        <v>5.699261158631721</v>
      </c>
      <c r="AE11">
        <f>('(I-A) inverse'!AE11*'EO Matrix'!$L9)</f>
        <v>1.0575877518765677</v>
      </c>
      <c r="AF11">
        <f>('(I-A) inverse'!AF11*'EO Matrix'!$L9)</f>
        <v>1.6100206738864471</v>
      </c>
      <c r="AG11">
        <f>('(I-A) inverse'!AG11*'EO Matrix'!$L9)</f>
        <v>6.0959792533299202E-2</v>
      </c>
      <c r="AH11">
        <f>('(I-A) inverse'!AH11*'EO Matrix'!$L9)</f>
        <v>0.49297255740483503</v>
      </c>
      <c r="AI11">
        <f>('(I-A) inverse'!AI11*'EO Matrix'!$L9)</f>
        <v>0</v>
      </c>
      <c r="AJ11">
        <f>('(I-A) inverse'!AJ11*'EO Matrix'!$L9)</f>
        <v>0.24367159388759949</v>
      </c>
      <c r="AK11">
        <f>('(I-A) inverse'!AK11*'EO Matrix'!$L9)</f>
        <v>0.92078019066548344</v>
      </c>
      <c r="AL11">
        <f>('(I-A) inverse'!AL11*'EO Matrix'!$L9)</f>
        <v>0.26812065238860172</v>
      </c>
      <c r="AM11">
        <f>('(I-A) inverse'!AM11*'EO Matrix'!$L9)</f>
        <v>0.26812100094759256</v>
      </c>
    </row>
    <row r="12" spans="1:39" x14ac:dyDescent="0.25">
      <c r="A12" s="16">
        <v>23</v>
      </c>
      <c r="B12" s="17" t="s">
        <v>30</v>
      </c>
      <c r="C12" s="18" t="s">
        <v>65</v>
      </c>
      <c r="D12" s="19" t="s">
        <v>73</v>
      </c>
      <c r="E12">
        <f>('(I-A) inverse'!E12*'EO Matrix'!$L10)</f>
        <v>0</v>
      </c>
      <c r="F12">
        <f>('(I-A) inverse'!F12*'EO Matrix'!$L10)</f>
        <v>0</v>
      </c>
      <c r="G12">
        <f>('(I-A) inverse'!G12*'EO Matrix'!$L10)</f>
        <v>0</v>
      </c>
      <c r="H12">
        <f>('(I-A) inverse'!H12*'EO Matrix'!$L10)</f>
        <v>0</v>
      </c>
      <c r="I12">
        <f>('(I-A) inverse'!I12*'EO Matrix'!$L10)</f>
        <v>0</v>
      </c>
      <c r="J12">
        <f>('(I-A) inverse'!J12*'EO Matrix'!$L10)</f>
        <v>0</v>
      </c>
      <c r="K12">
        <f>('(I-A) inverse'!K12*'EO Matrix'!$L10)</f>
        <v>0</v>
      </c>
      <c r="L12">
        <f>('(I-A) inverse'!L12*'EO Matrix'!$L10)</f>
        <v>0</v>
      </c>
      <c r="M12">
        <f>('(I-A) inverse'!M12*'EO Matrix'!$L10)</f>
        <v>0</v>
      </c>
      <c r="N12">
        <f>('(I-A) inverse'!N12*'EO Matrix'!$L10)</f>
        <v>0</v>
      </c>
      <c r="O12">
        <f>('(I-A) inverse'!O12*'EO Matrix'!$L10)</f>
        <v>0</v>
      </c>
      <c r="P12">
        <f>('(I-A) inverse'!P12*'EO Matrix'!$L10)</f>
        <v>0</v>
      </c>
      <c r="Q12">
        <f>('(I-A) inverse'!Q12*'EO Matrix'!$L10)</f>
        <v>0</v>
      </c>
      <c r="R12">
        <f>('(I-A) inverse'!R12*'EO Matrix'!$L10)</f>
        <v>0</v>
      </c>
      <c r="S12">
        <f>('(I-A) inverse'!S12*'EO Matrix'!$L10)</f>
        <v>0</v>
      </c>
      <c r="T12">
        <f>('(I-A) inverse'!T12*'EO Matrix'!$L10)</f>
        <v>0</v>
      </c>
      <c r="U12">
        <f>('(I-A) inverse'!U12*'EO Matrix'!$L10)</f>
        <v>0</v>
      </c>
      <c r="V12">
        <f>('(I-A) inverse'!V12*'EO Matrix'!$L10)</f>
        <v>0</v>
      </c>
      <c r="W12">
        <f>('(I-A) inverse'!W12*'EO Matrix'!$L10)</f>
        <v>0</v>
      </c>
      <c r="X12">
        <f>('(I-A) inverse'!X12*'EO Matrix'!$L10)</f>
        <v>0</v>
      </c>
      <c r="Y12">
        <f>('(I-A) inverse'!Y12*'EO Matrix'!$L10)</f>
        <v>0</v>
      </c>
      <c r="Z12">
        <f>('(I-A) inverse'!Z12*'EO Matrix'!$L10)</f>
        <v>0</v>
      </c>
      <c r="AA12">
        <f>('(I-A) inverse'!AA12*'EO Matrix'!$L10)</f>
        <v>0</v>
      </c>
      <c r="AB12">
        <f>('(I-A) inverse'!AB12*'EO Matrix'!$L10)</f>
        <v>0</v>
      </c>
      <c r="AC12">
        <f>('(I-A) inverse'!AC12*'EO Matrix'!$L10)</f>
        <v>0</v>
      </c>
      <c r="AD12">
        <f>('(I-A) inverse'!AD12*'EO Matrix'!$L10)</f>
        <v>0</v>
      </c>
      <c r="AE12">
        <f>('(I-A) inverse'!AE12*'EO Matrix'!$L10)</f>
        <v>0</v>
      </c>
      <c r="AF12">
        <f>('(I-A) inverse'!AF12*'EO Matrix'!$L10)</f>
        <v>0</v>
      </c>
      <c r="AG12">
        <f>('(I-A) inverse'!AG12*'EO Matrix'!$L10)</f>
        <v>0</v>
      </c>
      <c r="AH12">
        <f>('(I-A) inverse'!AH12*'EO Matrix'!$L10)</f>
        <v>0</v>
      </c>
      <c r="AI12">
        <f>('(I-A) inverse'!AI12*'EO Matrix'!$L10)</f>
        <v>0</v>
      </c>
      <c r="AJ12">
        <f>('(I-A) inverse'!AJ12*'EO Matrix'!$L10)</f>
        <v>0</v>
      </c>
      <c r="AK12">
        <f>('(I-A) inverse'!AK12*'EO Matrix'!$L10)</f>
        <v>0</v>
      </c>
      <c r="AL12">
        <f>('(I-A) inverse'!AL12*'EO Matrix'!$L10)</f>
        <v>0</v>
      </c>
      <c r="AM12">
        <f>('(I-A) inverse'!AM12*'EO Matrix'!$L10)</f>
        <v>0</v>
      </c>
    </row>
    <row r="13" spans="1:39" x14ac:dyDescent="0.25">
      <c r="A13" s="16">
        <v>24</v>
      </c>
      <c r="B13" s="17" t="s">
        <v>31</v>
      </c>
      <c r="C13" s="18" t="s">
        <v>65</v>
      </c>
      <c r="D13" s="19" t="s">
        <v>74</v>
      </c>
      <c r="E13">
        <f>('(I-A) inverse'!E13*'EO Matrix'!$L11)</f>
        <v>0.90216039216439059</v>
      </c>
      <c r="F13">
        <f>('(I-A) inverse'!F13*'EO Matrix'!$L11)</f>
        <v>1.018384551204653</v>
      </c>
      <c r="G13">
        <f>('(I-A) inverse'!G13*'EO Matrix'!$L11)</f>
        <v>1.5017733151092945</v>
      </c>
      <c r="H13">
        <f>('(I-A) inverse'!H13*'EO Matrix'!$L11)</f>
        <v>2.7187058411968485</v>
      </c>
      <c r="I13">
        <f>('(I-A) inverse'!I13*'EO Matrix'!$L11)</f>
        <v>1.8838172965671147</v>
      </c>
      <c r="J13">
        <f>('(I-A) inverse'!J13*'EO Matrix'!$L11)</f>
        <v>1.4296022851931793</v>
      </c>
      <c r="K13">
        <f>('(I-A) inverse'!K13*'EO Matrix'!$L11)</f>
        <v>3.2412083487169245</v>
      </c>
      <c r="L13">
        <f>('(I-A) inverse'!L13*'EO Matrix'!$L11)</f>
        <v>1.3376702525510364</v>
      </c>
      <c r="M13">
        <f>('(I-A) inverse'!M13*'EO Matrix'!$L11)</f>
        <v>30.465633768490157</v>
      </c>
      <c r="N13">
        <f>('(I-A) inverse'!N13*'EO Matrix'!$L11)</f>
        <v>9.851958760176462</v>
      </c>
      <c r="O13">
        <f>('(I-A) inverse'!O13*'EO Matrix'!$L11)</f>
        <v>1.4258103039151842</v>
      </c>
      <c r="P13">
        <f>('(I-A) inverse'!P13*'EO Matrix'!$L11)</f>
        <v>1.1553716126881339</v>
      </c>
      <c r="Q13">
        <f>('(I-A) inverse'!Q13*'EO Matrix'!$L11)</f>
        <v>1.0949837516343166</v>
      </c>
      <c r="R13">
        <f>('(I-A) inverse'!R13*'EO Matrix'!$L11)</f>
        <v>1.5825006012800158</v>
      </c>
      <c r="S13">
        <f>('(I-A) inverse'!S13*'EO Matrix'!$L11)</f>
        <v>1.4349497416976051</v>
      </c>
      <c r="T13">
        <f>('(I-A) inverse'!T13*'EO Matrix'!$L11)</f>
        <v>2.1197795210635353</v>
      </c>
      <c r="U13">
        <f>('(I-A) inverse'!U13*'EO Matrix'!$L11)</f>
        <v>0.72148432726885747</v>
      </c>
      <c r="V13">
        <f>('(I-A) inverse'!V13*'EO Matrix'!$L11)</f>
        <v>0.99161658684042775</v>
      </c>
      <c r="W13">
        <f>('(I-A) inverse'!W13*'EO Matrix'!$L11)</f>
        <v>0.10788566133936615</v>
      </c>
      <c r="X13">
        <f>('(I-A) inverse'!X13*'EO Matrix'!$L11)</f>
        <v>0.10788575962747005</v>
      </c>
      <c r="Y13">
        <f>('(I-A) inverse'!Y13*'EO Matrix'!$L11)</f>
        <v>0.10788575993076371</v>
      </c>
      <c r="Z13">
        <f>('(I-A) inverse'!Z13*'EO Matrix'!$L11)</f>
        <v>0.68072613876698884</v>
      </c>
      <c r="AA13">
        <f>('(I-A) inverse'!AA13*'EO Matrix'!$L11)</f>
        <v>1.0636901419287914</v>
      </c>
      <c r="AB13">
        <f>('(I-A) inverse'!AB13*'EO Matrix'!$L11)</f>
        <v>3.3350782004829282</v>
      </c>
      <c r="AC13">
        <f>('(I-A) inverse'!AC13*'EO Matrix'!$L11)</f>
        <v>2.343470070235361</v>
      </c>
      <c r="AD13">
        <f>('(I-A) inverse'!AD13*'EO Matrix'!$L11)</f>
        <v>0.77176172266079746</v>
      </c>
      <c r="AE13">
        <f>('(I-A) inverse'!AE13*'EO Matrix'!$L11)</f>
        <v>0.33654197441590517</v>
      </c>
      <c r="AF13">
        <f>('(I-A) inverse'!AF13*'EO Matrix'!$L11)</f>
        <v>0.18743192201340256</v>
      </c>
      <c r="AG13">
        <f>('(I-A) inverse'!AG13*'EO Matrix'!$L11)</f>
        <v>7.1526878668102631E-2</v>
      </c>
      <c r="AH13">
        <f>('(I-A) inverse'!AH13*'EO Matrix'!$L11)</f>
        <v>0.23778511359679003</v>
      </c>
      <c r="AI13">
        <f>('(I-A) inverse'!AI13*'EO Matrix'!$L11)</f>
        <v>0</v>
      </c>
      <c r="AJ13">
        <f>('(I-A) inverse'!AJ13*'EO Matrix'!$L11)</f>
        <v>0.13482809941528326</v>
      </c>
      <c r="AK13">
        <f>('(I-A) inverse'!AK13*'EO Matrix'!$L11)</f>
        <v>4.5594067173048183</v>
      </c>
      <c r="AL13">
        <f>('(I-A) inverse'!AL13*'EO Matrix'!$L11)</f>
        <v>0.29545008709437698</v>
      </c>
      <c r="AM13">
        <f>('(I-A) inverse'!AM13*'EO Matrix'!$L11)</f>
        <v>0.29545008436618719</v>
      </c>
    </row>
    <row r="14" spans="1:39" x14ac:dyDescent="0.25">
      <c r="A14" s="16">
        <v>25</v>
      </c>
      <c r="B14" s="17" t="s">
        <v>32</v>
      </c>
      <c r="C14" s="18" t="s">
        <v>65</v>
      </c>
      <c r="D14" s="19" t="s">
        <v>75</v>
      </c>
      <c r="E14">
        <f>('(I-A) inverse'!E14*'EO Matrix'!$L12)</f>
        <v>0.11945703284357199</v>
      </c>
      <c r="F14">
        <f>('(I-A) inverse'!F14*'EO Matrix'!$L12)</f>
        <v>0.22530501944135131</v>
      </c>
      <c r="G14">
        <f>('(I-A) inverse'!G14*'EO Matrix'!$L12)</f>
        <v>0.79308758905359</v>
      </c>
      <c r="H14">
        <f>('(I-A) inverse'!H14*'EO Matrix'!$L12)</f>
        <v>0.94335146084695976</v>
      </c>
      <c r="I14">
        <f>('(I-A) inverse'!I14*'EO Matrix'!$L12)</f>
        <v>0.74879456124882449</v>
      </c>
      <c r="J14">
        <f>('(I-A) inverse'!J14*'EO Matrix'!$L12)</f>
        <v>0.69892842249509957</v>
      </c>
      <c r="K14">
        <f>('(I-A) inverse'!K14*'EO Matrix'!$L12)</f>
        <v>1.1483240801182877</v>
      </c>
      <c r="L14">
        <f>('(I-A) inverse'!L14*'EO Matrix'!$L12)</f>
        <v>0.43128858246512386</v>
      </c>
      <c r="M14">
        <f>('(I-A) inverse'!M14*'EO Matrix'!$L12)</f>
        <v>1.1917622352268284</v>
      </c>
      <c r="N14">
        <f>('(I-A) inverse'!N14*'EO Matrix'!$L12)</f>
        <v>35.885963247439904</v>
      </c>
      <c r="O14">
        <f>('(I-A) inverse'!O14*'EO Matrix'!$L12)</f>
        <v>1.1731908531468516</v>
      </c>
      <c r="P14">
        <f>('(I-A) inverse'!P14*'EO Matrix'!$L12)</f>
        <v>0.56914637230993992</v>
      </c>
      <c r="Q14">
        <f>('(I-A) inverse'!Q14*'EO Matrix'!$L12)</f>
        <v>0.81071230672659012</v>
      </c>
      <c r="R14">
        <f>('(I-A) inverse'!R14*'EO Matrix'!$L12)</f>
        <v>1.0567584064455029</v>
      </c>
      <c r="S14">
        <f>('(I-A) inverse'!S14*'EO Matrix'!$L12)</f>
        <v>1.1761535422204039</v>
      </c>
      <c r="T14">
        <f>('(I-A) inverse'!T14*'EO Matrix'!$L12)</f>
        <v>1.711976517501886</v>
      </c>
      <c r="U14">
        <f>('(I-A) inverse'!U14*'EO Matrix'!$L12)</f>
        <v>0.35333944600140782</v>
      </c>
      <c r="V14">
        <f>('(I-A) inverse'!V14*'EO Matrix'!$L12)</f>
        <v>0.45564671556009423</v>
      </c>
      <c r="W14">
        <f>('(I-A) inverse'!W14*'EO Matrix'!$L12)</f>
        <v>8.7788752821449503E-2</v>
      </c>
      <c r="X14">
        <f>('(I-A) inverse'!X14*'EO Matrix'!$L12)</f>
        <v>8.7788844325341217E-2</v>
      </c>
      <c r="Y14">
        <f>('(I-A) inverse'!Y14*'EO Matrix'!$L12)</f>
        <v>8.7788847709282178E-2</v>
      </c>
      <c r="Z14">
        <f>('(I-A) inverse'!Z14*'EO Matrix'!$L12)</f>
        <v>0.30425169836309701</v>
      </c>
      <c r="AA14">
        <f>('(I-A) inverse'!AA14*'EO Matrix'!$L12)</f>
        <v>1.4180118247056797</v>
      </c>
      <c r="AB14">
        <f>('(I-A) inverse'!AB14*'EO Matrix'!$L12)</f>
        <v>0.78514765675649267</v>
      </c>
      <c r="AC14">
        <f>('(I-A) inverse'!AC14*'EO Matrix'!$L12)</f>
        <v>2.73322929709592</v>
      </c>
      <c r="AD14">
        <f>('(I-A) inverse'!AD14*'EO Matrix'!$L12)</f>
        <v>0.72497196325369173</v>
      </c>
      <c r="AE14">
        <f>('(I-A) inverse'!AE14*'EO Matrix'!$L12)</f>
        <v>0.25012667768600444</v>
      </c>
      <c r="AF14">
        <f>('(I-A) inverse'!AF14*'EO Matrix'!$L12)</f>
        <v>0.13851076948625463</v>
      </c>
      <c r="AG14">
        <f>('(I-A) inverse'!AG14*'EO Matrix'!$L12)</f>
        <v>3.2882809484031834E-2</v>
      </c>
      <c r="AH14">
        <f>('(I-A) inverse'!AH14*'EO Matrix'!$L12)</f>
        <v>0.12241595158910198</v>
      </c>
      <c r="AI14">
        <f>('(I-A) inverse'!AI14*'EO Matrix'!$L12)</f>
        <v>0</v>
      </c>
      <c r="AJ14">
        <f>('(I-A) inverse'!AJ14*'EO Matrix'!$L12)</f>
        <v>7.2381464251524349E-2</v>
      </c>
      <c r="AK14">
        <f>('(I-A) inverse'!AK14*'EO Matrix'!$L12)</f>
        <v>0.37826412930271447</v>
      </c>
      <c r="AL14">
        <f>('(I-A) inverse'!AL14*'EO Matrix'!$L12)</f>
        <v>0.16939595068211424</v>
      </c>
      <c r="AM14">
        <f>('(I-A) inverse'!AM14*'EO Matrix'!$L12)</f>
        <v>0.16939570444041988</v>
      </c>
    </row>
    <row r="15" spans="1:39" x14ac:dyDescent="0.25">
      <c r="A15" s="16">
        <v>26</v>
      </c>
      <c r="B15" s="17" t="s">
        <v>33</v>
      </c>
      <c r="C15" s="18" t="s">
        <v>65</v>
      </c>
      <c r="D15" s="19" t="s">
        <v>76</v>
      </c>
      <c r="E15">
        <f>('(I-A) inverse'!E15*'EO Matrix'!$L13)</f>
        <v>0.27860586559660611</v>
      </c>
      <c r="F15">
        <f>('(I-A) inverse'!F15*'EO Matrix'!$L13)</f>
        <v>1.2941967705138544</v>
      </c>
      <c r="G15">
        <f>('(I-A) inverse'!G15*'EO Matrix'!$L13)</f>
        <v>0.69003510945166435</v>
      </c>
      <c r="H15">
        <f>('(I-A) inverse'!H15*'EO Matrix'!$L13)</f>
        <v>1.007019818360563</v>
      </c>
      <c r="I15">
        <f>('(I-A) inverse'!I15*'EO Matrix'!$L13)</f>
        <v>0.76104878383616004</v>
      </c>
      <c r="J15">
        <f>('(I-A) inverse'!J15*'EO Matrix'!$L13)</f>
        <v>0.45734233358333065</v>
      </c>
      <c r="K15">
        <f>('(I-A) inverse'!K15*'EO Matrix'!$L13)</f>
        <v>1.1231070401744339</v>
      </c>
      <c r="L15">
        <f>('(I-A) inverse'!L15*'EO Matrix'!$L13)</f>
        <v>1.0778059864410392</v>
      </c>
      <c r="M15">
        <f>('(I-A) inverse'!M15*'EO Matrix'!$L13)</f>
        <v>1.1955378667102348</v>
      </c>
      <c r="N15">
        <f>('(I-A) inverse'!N15*'EO Matrix'!$L13)</f>
        <v>1.1442750936507355</v>
      </c>
      <c r="O15">
        <f>('(I-A) inverse'!O15*'EO Matrix'!$L13)</f>
        <v>127.3333802624214</v>
      </c>
      <c r="P15">
        <f>('(I-A) inverse'!P15*'EO Matrix'!$L13)</f>
        <v>1.5630601303779101</v>
      </c>
      <c r="Q15">
        <f>('(I-A) inverse'!Q15*'EO Matrix'!$L13)</f>
        <v>2.0719100086893274</v>
      </c>
      <c r="R15">
        <f>('(I-A) inverse'!R15*'EO Matrix'!$L13)</f>
        <v>1.9712041573036592</v>
      </c>
      <c r="S15">
        <f>('(I-A) inverse'!S15*'EO Matrix'!$L13)</f>
        <v>1.3366458584766341</v>
      </c>
      <c r="T15">
        <f>('(I-A) inverse'!T15*'EO Matrix'!$L13)</f>
        <v>2.0730948605147481</v>
      </c>
      <c r="U15">
        <f>('(I-A) inverse'!U15*'EO Matrix'!$L13)</f>
        <v>1.2129196116880463</v>
      </c>
      <c r="V15">
        <f>('(I-A) inverse'!V15*'EO Matrix'!$L13)</f>
        <v>14.458734258478311</v>
      </c>
      <c r="W15">
        <f>('(I-A) inverse'!W15*'EO Matrix'!$L13)</f>
        <v>0.17266149076952839</v>
      </c>
      <c r="X15">
        <f>('(I-A) inverse'!X15*'EO Matrix'!$L13)</f>
        <v>0.17266169364535128</v>
      </c>
      <c r="Y15">
        <f>('(I-A) inverse'!Y15*'EO Matrix'!$L13)</f>
        <v>0.17266169603094578</v>
      </c>
      <c r="Z15">
        <f>('(I-A) inverse'!Z15*'EO Matrix'!$L13)</f>
        <v>0.80835933935565163</v>
      </c>
      <c r="AA15">
        <f>('(I-A) inverse'!AA15*'EO Matrix'!$L13)</f>
        <v>1.2431140648887751</v>
      </c>
      <c r="AB15">
        <f>('(I-A) inverse'!AB15*'EO Matrix'!$L13)</f>
        <v>0.98652667927724602</v>
      </c>
      <c r="AC15">
        <f>('(I-A) inverse'!AC15*'EO Matrix'!$L13)</f>
        <v>1.2342779507398252</v>
      </c>
      <c r="AD15">
        <f>('(I-A) inverse'!AD15*'EO Matrix'!$L13)</f>
        <v>0.95207844191368562</v>
      </c>
      <c r="AE15">
        <f>('(I-A) inverse'!AE15*'EO Matrix'!$L13)</f>
        <v>0.94694995301063634</v>
      </c>
      <c r="AF15">
        <f>('(I-A) inverse'!AF15*'EO Matrix'!$L13)</f>
        <v>0.44724093109976615</v>
      </c>
      <c r="AG15">
        <f>('(I-A) inverse'!AG15*'EO Matrix'!$L13)</f>
        <v>0.99323064921181947</v>
      </c>
      <c r="AH15">
        <f>('(I-A) inverse'!AH15*'EO Matrix'!$L13)</f>
        <v>0.67956909728264181</v>
      </c>
      <c r="AI15">
        <f>('(I-A) inverse'!AI15*'EO Matrix'!$L13)</f>
        <v>0</v>
      </c>
      <c r="AJ15">
        <f>('(I-A) inverse'!AJ15*'EO Matrix'!$L13)</f>
        <v>0.37212320471730403</v>
      </c>
      <c r="AK15">
        <f>('(I-A) inverse'!AK15*'EO Matrix'!$L13)</f>
        <v>0.75461171134037608</v>
      </c>
      <c r="AL15">
        <f>('(I-A) inverse'!AL15*'EO Matrix'!$L13)</f>
        <v>0.38990587408796018</v>
      </c>
      <c r="AM15">
        <f>('(I-A) inverse'!AM15*'EO Matrix'!$L13)</f>
        <v>0.38990594922060862</v>
      </c>
    </row>
    <row r="16" spans="1:39" x14ac:dyDescent="0.25">
      <c r="A16" s="16" t="s">
        <v>8</v>
      </c>
      <c r="B16" s="17" t="s">
        <v>34</v>
      </c>
      <c r="C16" s="18" t="s">
        <v>65</v>
      </c>
      <c r="D16" s="19" t="s">
        <v>77</v>
      </c>
      <c r="E16">
        <f>('(I-A) inverse'!E16*'EO Matrix'!$L14)</f>
        <v>0.25027131384233714</v>
      </c>
      <c r="F16">
        <f>('(I-A) inverse'!F16*'EO Matrix'!$L14)</f>
        <v>1.3472730887235809</v>
      </c>
      <c r="G16">
        <f>('(I-A) inverse'!G16*'EO Matrix'!$L14)</f>
        <v>0.76102256540574753</v>
      </c>
      <c r="H16">
        <f>('(I-A) inverse'!H16*'EO Matrix'!$L14)</f>
        <v>1.3984622015551103</v>
      </c>
      <c r="I16">
        <f>('(I-A) inverse'!I16*'EO Matrix'!$L14)</f>
        <v>0.88176402643096652</v>
      </c>
      <c r="J16">
        <f>('(I-A) inverse'!J16*'EO Matrix'!$L14)</f>
        <v>0.74950272146502872</v>
      </c>
      <c r="K16">
        <f>('(I-A) inverse'!K16*'EO Matrix'!$L14)</f>
        <v>1.2221488680873596</v>
      </c>
      <c r="L16">
        <f>('(I-A) inverse'!L16*'EO Matrix'!$L14)</f>
        <v>1.075096573173749</v>
      </c>
      <c r="M16">
        <f>('(I-A) inverse'!M16*'EO Matrix'!$L14)</f>
        <v>1.188365566313049</v>
      </c>
      <c r="N16">
        <f>('(I-A) inverse'!N16*'EO Matrix'!$L14)</f>
        <v>1.7391770283631902</v>
      </c>
      <c r="O16">
        <f>('(I-A) inverse'!O16*'EO Matrix'!$L14)</f>
        <v>1.8169925417332347</v>
      </c>
      <c r="P16">
        <f>('(I-A) inverse'!P16*'EO Matrix'!$L14)</f>
        <v>36.070427325943982</v>
      </c>
      <c r="Q16">
        <f>('(I-A) inverse'!Q16*'EO Matrix'!$L14)</f>
        <v>11.031514462026518</v>
      </c>
      <c r="R16">
        <f>('(I-A) inverse'!R16*'EO Matrix'!$L14)</f>
        <v>8.4759560079060368</v>
      </c>
      <c r="S16">
        <f>('(I-A) inverse'!S16*'EO Matrix'!$L14)</f>
        <v>7.9604870475793623</v>
      </c>
      <c r="T16">
        <f>('(I-A) inverse'!T16*'EO Matrix'!$L14)</f>
        <v>3.9480146544849744</v>
      </c>
      <c r="U16">
        <f>('(I-A) inverse'!U16*'EO Matrix'!$L14)</f>
        <v>1.5676232202405025</v>
      </c>
      <c r="V16">
        <f>('(I-A) inverse'!V16*'EO Matrix'!$L14)</f>
        <v>6.3126839291839119</v>
      </c>
      <c r="W16">
        <f>('(I-A) inverse'!W16*'EO Matrix'!$L14)</f>
        <v>0.18629546343221418</v>
      </c>
      <c r="X16">
        <f>('(I-A) inverse'!X16*'EO Matrix'!$L14)</f>
        <v>0.18629555956091062</v>
      </c>
      <c r="Y16">
        <f>('(I-A) inverse'!Y16*'EO Matrix'!$L14)</f>
        <v>0.18629556244499909</v>
      </c>
      <c r="Z16">
        <f>('(I-A) inverse'!Z16*'EO Matrix'!$L14)</f>
        <v>0.64403158937942373</v>
      </c>
      <c r="AA16">
        <f>('(I-A) inverse'!AA16*'EO Matrix'!$L14)</f>
        <v>1.5821142602932909</v>
      </c>
      <c r="AB16">
        <f>('(I-A) inverse'!AB16*'EO Matrix'!$L14)</f>
        <v>1.1500602253636836</v>
      </c>
      <c r="AC16">
        <f>('(I-A) inverse'!AC16*'EO Matrix'!$L14)</f>
        <v>1.5283031739459709</v>
      </c>
      <c r="AD16">
        <f>('(I-A) inverse'!AD16*'EO Matrix'!$L14)</f>
        <v>0.86286131362316798</v>
      </c>
      <c r="AE16">
        <f>('(I-A) inverse'!AE16*'EO Matrix'!$L14)</f>
        <v>1.1512318280852003</v>
      </c>
      <c r="AF16">
        <f>('(I-A) inverse'!AF16*'EO Matrix'!$L14)</f>
        <v>0.42919010687369696</v>
      </c>
      <c r="AG16">
        <f>('(I-A) inverse'!AG16*'EO Matrix'!$L14)</f>
        <v>0.43949437720186135</v>
      </c>
      <c r="AH16">
        <f>('(I-A) inverse'!AH16*'EO Matrix'!$L14)</f>
        <v>0.61572117177725583</v>
      </c>
      <c r="AI16">
        <f>('(I-A) inverse'!AI16*'EO Matrix'!$L14)</f>
        <v>0</v>
      </c>
      <c r="AJ16">
        <f>('(I-A) inverse'!AJ16*'EO Matrix'!$L14)</f>
        <v>0.28390603333823244</v>
      </c>
      <c r="AK16">
        <f>('(I-A) inverse'!AK16*'EO Matrix'!$L14)</f>
        <v>0.65455534621673395</v>
      </c>
      <c r="AL16">
        <f>('(I-A) inverse'!AL16*'EO Matrix'!$L14)</f>
        <v>0.54648249469112431</v>
      </c>
      <c r="AM16">
        <f>('(I-A) inverse'!AM16*'EO Matrix'!$L14)</f>
        <v>0.5464821302718651</v>
      </c>
    </row>
    <row r="17" spans="1:39" x14ac:dyDescent="0.25">
      <c r="A17" s="16">
        <v>29</v>
      </c>
      <c r="B17" s="17" t="s">
        <v>35</v>
      </c>
      <c r="C17" s="18" t="s">
        <v>65</v>
      </c>
      <c r="D17" s="19" t="s">
        <v>78</v>
      </c>
      <c r="E17">
        <f>('(I-A) inverse'!E17*'EO Matrix'!$L15)</f>
        <v>0.11728029219550964</v>
      </c>
      <c r="F17">
        <f>('(I-A) inverse'!F17*'EO Matrix'!$L15)</f>
        <v>0.79076690311210918</v>
      </c>
      <c r="G17">
        <f>('(I-A) inverse'!G17*'EO Matrix'!$L15)</f>
        <v>0.42106909497720846</v>
      </c>
      <c r="H17">
        <f>('(I-A) inverse'!H17*'EO Matrix'!$L15)</f>
        <v>0.9284991402643904</v>
      </c>
      <c r="I17">
        <f>('(I-A) inverse'!I17*'EO Matrix'!$L15)</f>
        <v>0.46922564972292929</v>
      </c>
      <c r="J17">
        <f>('(I-A) inverse'!J17*'EO Matrix'!$L15)</f>
        <v>0.24310178865087823</v>
      </c>
      <c r="K17">
        <f>('(I-A) inverse'!K17*'EO Matrix'!$L15)</f>
        <v>0.41927306914980778</v>
      </c>
      <c r="L17">
        <f>('(I-A) inverse'!L17*'EO Matrix'!$L15)</f>
        <v>0.52418031507458496</v>
      </c>
      <c r="M17">
        <f>('(I-A) inverse'!M17*'EO Matrix'!$L15)</f>
        <v>0.5315923569101163</v>
      </c>
      <c r="N17">
        <f>('(I-A) inverse'!N17*'EO Matrix'!$L15)</f>
        <v>0.60960102986276321</v>
      </c>
      <c r="O17">
        <f>('(I-A) inverse'!O17*'EO Matrix'!$L15)</f>
        <v>0.47447511842531881</v>
      </c>
      <c r="P17">
        <f>('(I-A) inverse'!P17*'EO Matrix'!$L15)</f>
        <v>0.79889559454338588</v>
      </c>
      <c r="Q17">
        <f>('(I-A) inverse'!Q17*'EO Matrix'!$L15)</f>
        <v>28.438433124337845</v>
      </c>
      <c r="R17">
        <f>('(I-A) inverse'!R17*'EO Matrix'!$L15)</f>
        <v>1.4580406132523789</v>
      </c>
      <c r="S17">
        <f>('(I-A) inverse'!S17*'EO Matrix'!$L15)</f>
        <v>1.9993693465131006</v>
      </c>
      <c r="T17">
        <f>('(I-A) inverse'!T17*'EO Matrix'!$L15)</f>
        <v>1.9779982673611534</v>
      </c>
      <c r="U17">
        <f>('(I-A) inverse'!U17*'EO Matrix'!$L15)</f>
        <v>0.84777747602769771</v>
      </c>
      <c r="V17">
        <f>('(I-A) inverse'!V17*'EO Matrix'!$L15)</f>
        <v>0.55390635241007524</v>
      </c>
      <c r="W17">
        <f>('(I-A) inverse'!W17*'EO Matrix'!$L15)</f>
        <v>6.6859042320823486E-2</v>
      </c>
      <c r="X17">
        <f>('(I-A) inverse'!X17*'EO Matrix'!$L15)</f>
        <v>6.6858970157282885E-2</v>
      </c>
      <c r="Y17">
        <f>('(I-A) inverse'!Y17*'EO Matrix'!$L15)</f>
        <v>6.6858980595870518E-2</v>
      </c>
      <c r="Z17">
        <f>('(I-A) inverse'!Z17*'EO Matrix'!$L15)</f>
        <v>0.29639390230031137</v>
      </c>
      <c r="AA17">
        <f>('(I-A) inverse'!AA17*'EO Matrix'!$L15)</f>
        <v>0.64527606922123648</v>
      </c>
      <c r="AB17">
        <f>('(I-A) inverse'!AB17*'EO Matrix'!$L15)</f>
        <v>0.36169117168283449</v>
      </c>
      <c r="AC17">
        <f>('(I-A) inverse'!AC17*'EO Matrix'!$L15)</f>
        <v>0.72956662492601609</v>
      </c>
      <c r="AD17">
        <f>('(I-A) inverse'!AD17*'EO Matrix'!$L15)</f>
        <v>0.27431861430634985</v>
      </c>
      <c r="AE17">
        <f>('(I-A) inverse'!AE17*'EO Matrix'!$L15)</f>
        <v>0.30739089960215182</v>
      </c>
      <c r="AF17">
        <f>('(I-A) inverse'!AF17*'EO Matrix'!$L15)</f>
        <v>0.1199850689045034</v>
      </c>
      <c r="AG17">
        <f>('(I-A) inverse'!AG17*'EO Matrix'!$L15)</f>
        <v>4.0575875088279006E-2</v>
      </c>
      <c r="AH17">
        <f>('(I-A) inverse'!AH17*'EO Matrix'!$L15)</f>
        <v>0.17285164437456724</v>
      </c>
      <c r="AI17">
        <f>('(I-A) inverse'!AI17*'EO Matrix'!$L15)</f>
        <v>0</v>
      </c>
      <c r="AJ17">
        <f>('(I-A) inverse'!AJ17*'EO Matrix'!$L15)</f>
        <v>8.6503010370254013E-2</v>
      </c>
      <c r="AK17">
        <f>('(I-A) inverse'!AK17*'EO Matrix'!$L15)</f>
        <v>0.25612077405227396</v>
      </c>
      <c r="AL17">
        <f>('(I-A) inverse'!AL17*'EO Matrix'!$L15)</f>
        <v>0.27293779589409084</v>
      </c>
      <c r="AM17">
        <f>('(I-A) inverse'!AM17*'EO Matrix'!$L15)</f>
        <v>0.27293802262365335</v>
      </c>
    </row>
    <row r="18" spans="1:39" x14ac:dyDescent="0.25">
      <c r="A18" s="16" t="s">
        <v>9</v>
      </c>
      <c r="B18" s="17" t="s">
        <v>36</v>
      </c>
      <c r="C18" s="18" t="s">
        <v>65</v>
      </c>
      <c r="D18" s="19" t="s">
        <v>79</v>
      </c>
      <c r="E18">
        <f>('(I-A) inverse'!E18*'EO Matrix'!$L16)</f>
        <v>6.8805326539726597E-2</v>
      </c>
      <c r="F18">
        <f>('(I-A) inverse'!F18*'EO Matrix'!$L16)</f>
        <v>0.18695978158319318</v>
      </c>
      <c r="G18">
        <f>('(I-A) inverse'!G18*'EO Matrix'!$L16)</f>
        <v>0.22184971544272319</v>
      </c>
      <c r="H18">
        <f>('(I-A) inverse'!H18*'EO Matrix'!$L16)</f>
        <v>0.51707285370512301</v>
      </c>
      <c r="I18">
        <f>('(I-A) inverse'!I18*'EO Matrix'!$L16)</f>
        <v>0.32759013976159063</v>
      </c>
      <c r="J18">
        <f>('(I-A) inverse'!J18*'EO Matrix'!$L16)</f>
        <v>0.19452215439072573</v>
      </c>
      <c r="K18">
        <f>('(I-A) inverse'!K18*'EO Matrix'!$L16)</f>
        <v>0.3894970111779576</v>
      </c>
      <c r="L18">
        <f>('(I-A) inverse'!L18*'EO Matrix'!$L16)</f>
        <v>0.26759011056955906</v>
      </c>
      <c r="M18">
        <f>('(I-A) inverse'!M18*'EO Matrix'!$L16)</f>
        <v>0.36784472833062548</v>
      </c>
      <c r="N18">
        <f>('(I-A) inverse'!N18*'EO Matrix'!$L16)</f>
        <v>0.41747906934728279</v>
      </c>
      <c r="O18">
        <f>('(I-A) inverse'!O18*'EO Matrix'!$L16)</f>
        <v>0.35960826665707984</v>
      </c>
      <c r="P18">
        <f>('(I-A) inverse'!P18*'EO Matrix'!$L16)</f>
        <v>0.51031971888014938</v>
      </c>
      <c r="Q18">
        <f>('(I-A) inverse'!Q18*'EO Matrix'!$L16)</f>
        <v>1.0250279843448704</v>
      </c>
      <c r="R18">
        <f>('(I-A) inverse'!R18*'EO Matrix'!$L16)</f>
        <v>25.223533910992909</v>
      </c>
      <c r="S18">
        <f>('(I-A) inverse'!S18*'EO Matrix'!$L16)</f>
        <v>1.0283629826988818</v>
      </c>
      <c r="T18">
        <f>('(I-A) inverse'!T18*'EO Matrix'!$L16)</f>
        <v>2.6504258551261843</v>
      </c>
      <c r="U18">
        <f>('(I-A) inverse'!U18*'EO Matrix'!$L16)</f>
        <v>1.0235232857376098</v>
      </c>
      <c r="V18">
        <f>('(I-A) inverse'!V18*'EO Matrix'!$L16)</f>
        <v>0.62987668196576274</v>
      </c>
      <c r="W18">
        <f>('(I-A) inverse'!W18*'EO Matrix'!$L16)</f>
        <v>8.0948479698778053E-2</v>
      </c>
      <c r="X18">
        <f>('(I-A) inverse'!X18*'EO Matrix'!$L16)</f>
        <v>8.0948598968519969E-2</v>
      </c>
      <c r="Y18">
        <f>('(I-A) inverse'!Y18*'EO Matrix'!$L16)</f>
        <v>8.0948615118891037E-2</v>
      </c>
      <c r="Z18">
        <f>('(I-A) inverse'!Z18*'EO Matrix'!$L16)</f>
        <v>0.2543688118884031</v>
      </c>
      <c r="AA18">
        <f>('(I-A) inverse'!AA18*'EO Matrix'!$L16)</f>
        <v>0.55979652202993491</v>
      </c>
      <c r="AB18">
        <f>('(I-A) inverse'!AB18*'EO Matrix'!$L16)</f>
        <v>0.37970081737675376</v>
      </c>
      <c r="AC18">
        <f>('(I-A) inverse'!AC18*'EO Matrix'!$L16)</f>
        <v>0.8811821360557528</v>
      </c>
      <c r="AD18">
        <f>('(I-A) inverse'!AD18*'EO Matrix'!$L16)</f>
        <v>0.39210147919730437</v>
      </c>
      <c r="AE18">
        <f>('(I-A) inverse'!AE18*'EO Matrix'!$L16)</f>
        <v>1.484622658130383</v>
      </c>
      <c r="AF18">
        <f>('(I-A) inverse'!AF18*'EO Matrix'!$L16)</f>
        <v>0.27990719985996387</v>
      </c>
      <c r="AG18">
        <f>('(I-A) inverse'!AG18*'EO Matrix'!$L16)</f>
        <v>4.7623075166502139E-2</v>
      </c>
      <c r="AH18">
        <f>('(I-A) inverse'!AH18*'EO Matrix'!$L16)</f>
        <v>0.42626234190102036</v>
      </c>
      <c r="AI18">
        <f>('(I-A) inverse'!AI18*'EO Matrix'!$L16)</f>
        <v>0</v>
      </c>
      <c r="AJ18">
        <f>('(I-A) inverse'!AJ18*'EO Matrix'!$L16)</f>
        <v>9.7889460244582782E-2</v>
      </c>
      <c r="AK18">
        <f>('(I-A) inverse'!AK18*'EO Matrix'!$L16)</f>
        <v>0.29610086702784161</v>
      </c>
      <c r="AL18">
        <f>('(I-A) inverse'!AL18*'EO Matrix'!$L16)</f>
        <v>0.42242810784788531</v>
      </c>
      <c r="AM18">
        <f>('(I-A) inverse'!AM18*'EO Matrix'!$L16)</f>
        <v>0.42242792593806572</v>
      </c>
    </row>
    <row r="19" spans="1:39" x14ac:dyDescent="0.25">
      <c r="A19" s="16" t="s">
        <v>10</v>
      </c>
      <c r="B19" s="17" t="s">
        <v>37</v>
      </c>
      <c r="C19" s="18" t="s">
        <v>65</v>
      </c>
      <c r="D19" s="19" t="s">
        <v>80</v>
      </c>
      <c r="E19">
        <f>('(I-A) inverse'!E19*'EO Matrix'!$L17)</f>
        <v>0.12781582754346651</v>
      </c>
      <c r="F19">
        <f>('(I-A) inverse'!F19*'EO Matrix'!$L17)</f>
        <v>0.29732302845335823</v>
      </c>
      <c r="G19">
        <f>('(I-A) inverse'!G19*'EO Matrix'!$L17)</f>
        <v>0.36707691240272289</v>
      </c>
      <c r="H19">
        <f>('(I-A) inverse'!H19*'EO Matrix'!$L17)</f>
        <v>0.42677314322124404</v>
      </c>
      <c r="I19">
        <f>('(I-A) inverse'!I19*'EO Matrix'!$L17)</f>
        <v>0.38293236266273489</v>
      </c>
      <c r="J19">
        <f>('(I-A) inverse'!J19*'EO Matrix'!$L17)</f>
        <v>0.31811363937371567</v>
      </c>
      <c r="K19">
        <f>('(I-A) inverse'!K19*'EO Matrix'!$L17)</f>
        <v>0.40412451294795765</v>
      </c>
      <c r="L19">
        <f>('(I-A) inverse'!L19*'EO Matrix'!$L17)</f>
        <v>0.4314183821288301</v>
      </c>
      <c r="M19">
        <f>('(I-A) inverse'!M19*'EO Matrix'!$L17)</f>
        <v>0.40040409981928815</v>
      </c>
      <c r="N19">
        <f>('(I-A) inverse'!N19*'EO Matrix'!$L17)</f>
        <v>0.7432736489381524</v>
      </c>
      <c r="O19">
        <f>('(I-A) inverse'!O19*'EO Matrix'!$L17)</f>
        <v>0.39855660274024324</v>
      </c>
      <c r="P19">
        <f>('(I-A) inverse'!P19*'EO Matrix'!$L17)</f>
        <v>0.62228887802517874</v>
      </c>
      <c r="Q19">
        <f>('(I-A) inverse'!Q19*'EO Matrix'!$L17)</f>
        <v>0.74872151668555875</v>
      </c>
      <c r="R19">
        <f>('(I-A) inverse'!R19*'EO Matrix'!$L17)</f>
        <v>0.6500131142935679</v>
      </c>
      <c r="S19">
        <f>('(I-A) inverse'!S19*'EO Matrix'!$L17)</f>
        <v>29.319870959310652</v>
      </c>
      <c r="T19">
        <f>('(I-A) inverse'!T19*'EO Matrix'!$L17)</f>
        <v>0.83272082595384755</v>
      </c>
      <c r="U19">
        <f>('(I-A) inverse'!U19*'EO Matrix'!$L17)</f>
        <v>0.4081606021749391</v>
      </c>
      <c r="V19">
        <f>('(I-A) inverse'!V19*'EO Matrix'!$L17)</f>
        <v>0.44329966067487558</v>
      </c>
      <c r="W19">
        <f>('(I-A) inverse'!W19*'EO Matrix'!$L17)</f>
        <v>6.9658977518044216E-2</v>
      </c>
      <c r="X19">
        <f>('(I-A) inverse'!X19*'EO Matrix'!$L17)</f>
        <v>6.9658985853338601E-2</v>
      </c>
      <c r="Y19">
        <f>('(I-A) inverse'!Y19*'EO Matrix'!$L17)</f>
        <v>6.9658989312755479E-2</v>
      </c>
      <c r="Z19">
        <f>('(I-A) inverse'!Z19*'EO Matrix'!$L17)</f>
        <v>0.24799616203168767</v>
      </c>
      <c r="AA19">
        <f>('(I-A) inverse'!AA19*'EO Matrix'!$L17)</f>
        <v>1.5805682458492025</v>
      </c>
      <c r="AB19">
        <f>('(I-A) inverse'!AB19*'EO Matrix'!$L17)</f>
        <v>1.8004106662084383</v>
      </c>
      <c r="AC19">
        <f>('(I-A) inverse'!AC19*'EO Matrix'!$L17)</f>
        <v>0.54949209567081003</v>
      </c>
      <c r="AD19">
        <f>('(I-A) inverse'!AD19*'EO Matrix'!$L17)</f>
        <v>0.47868294771110509</v>
      </c>
      <c r="AE19">
        <f>('(I-A) inverse'!AE19*'EO Matrix'!$L17)</f>
        <v>0.29823955273601693</v>
      </c>
      <c r="AF19">
        <f>('(I-A) inverse'!AF19*'EO Matrix'!$L17)</f>
        <v>0.27099309101479102</v>
      </c>
      <c r="AG19">
        <f>('(I-A) inverse'!AG19*'EO Matrix'!$L17)</f>
        <v>3.2678631378799589E-2</v>
      </c>
      <c r="AH19">
        <f>('(I-A) inverse'!AH19*'EO Matrix'!$L17)</f>
        <v>0.30558595059735094</v>
      </c>
      <c r="AI19">
        <f>('(I-A) inverse'!AI19*'EO Matrix'!$L17)</f>
        <v>0</v>
      </c>
      <c r="AJ19">
        <f>('(I-A) inverse'!AJ19*'EO Matrix'!$L17)</f>
        <v>8.5146975236961159E-2</v>
      </c>
      <c r="AK19">
        <f>('(I-A) inverse'!AK19*'EO Matrix'!$L17)</f>
        <v>0.21328972181061945</v>
      </c>
      <c r="AL19">
        <f>('(I-A) inverse'!AL19*'EO Matrix'!$L17)</f>
        <v>0.14247820753817514</v>
      </c>
      <c r="AM19">
        <f>('(I-A) inverse'!AM19*'EO Matrix'!$L17)</f>
        <v>0.14247811460366414</v>
      </c>
    </row>
    <row r="20" spans="1:39" x14ac:dyDescent="0.25">
      <c r="A20" s="16" t="s">
        <v>11</v>
      </c>
      <c r="B20" s="17" t="s">
        <v>38</v>
      </c>
      <c r="C20" s="18" t="s">
        <v>65</v>
      </c>
      <c r="D20" s="19" t="s">
        <v>81</v>
      </c>
      <c r="E20">
        <f>('(I-A) inverse'!E20*'EO Matrix'!$L18)</f>
        <v>0.30663286105442827</v>
      </c>
      <c r="F20">
        <f>('(I-A) inverse'!F20*'EO Matrix'!$L18)</f>
        <v>0.78167620685303174</v>
      </c>
      <c r="G20">
        <f>('(I-A) inverse'!G20*'EO Matrix'!$L18)</f>
        <v>0.96738541521091925</v>
      </c>
      <c r="H20">
        <f>('(I-A) inverse'!H20*'EO Matrix'!$L18)</f>
        <v>3.3432250359236431</v>
      </c>
      <c r="I20">
        <f>('(I-A) inverse'!I20*'EO Matrix'!$L18)</f>
        <v>2.6187562752786424</v>
      </c>
      <c r="J20">
        <f>('(I-A) inverse'!J20*'EO Matrix'!$L18)</f>
        <v>0.9833994195680823</v>
      </c>
      <c r="K20">
        <f>('(I-A) inverse'!K20*'EO Matrix'!$L18)</f>
        <v>1.9733082250620251</v>
      </c>
      <c r="L20">
        <f>('(I-A) inverse'!L20*'EO Matrix'!$L18)</f>
        <v>1.1380062054661022</v>
      </c>
      <c r="M20">
        <f>('(I-A) inverse'!M20*'EO Matrix'!$L18)</f>
        <v>1.9103117868791857</v>
      </c>
      <c r="N20">
        <f>('(I-A) inverse'!N20*'EO Matrix'!$L18)</f>
        <v>2.1012334351090431</v>
      </c>
      <c r="O20">
        <f>('(I-A) inverse'!O20*'EO Matrix'!$L18)</f>
        <v>1.5658567032180839</v>
      </c>
      <c r="P20">
        <f>('(I-A) inverse'!P20*'EO Matrix'!$L18)</f>
        <v>1.6177062128837476</v>
      </c>
      <c r="Q20">
        <f>('(I-A) inverse'!Q20*'EO Matrix'!$L18)</f>
        <v>2.6781939571520263</v>
      </c>
      <c r="R20">
        <f>('(I-A) inverse'!R20*'EO Matrix'!$L18)</f>
        <v>2.5568301475854618</v>
      </c>
      <c r="S20">
        <f>('(I-A) inverse'!S20*'EO Matrix'!$L18)</f>
        <v>3.7462897083624349</v>
      </c>
      <c r="T20">
        <f>('(I-A) inverse'!T20*'EO Matrix'!$L18)</f>
        <v>58.144212848303376</v>
      </c>
      <c r="U20">
        <f>('(I-A) inverse'!U20*'EO Matrix'!$L18)</f>
        <v>2.8367236743007096</v>
      </c>
      <c r="V20">
        <f>('(I-A) inverse'!V20*'EO Matrix'!$L18)</f>
        <v>1.7623248998499632</v>
      </c>
      <c r="W20">
        <f>('(I-A) inverse'!W20*'EO Matrix'!$L18)</f>
        <v>0.46146963588181078</v>
      </c>
      <c r="X20">
        <f>('(I-A) inverse'!X20*'EO Matrix'!$L18)</f>
        <v>0.46146985761071496</v>
      </c>
      <c r="Y20">
        <f>('(I-A) inverse'!Y20*'EO Matrix'!$L18)</f>
        <v>0.46146987248037796</v>
      </c>
      <c r="Z20">
        <f>('(I-A) inverse'!Z20*'EO Matrix'!$L18)</f>
        <v>1.3633945141781458</v>
      </c>
      <c r="AA20">
        <f>('(I-A) inverse'!AA20*'EO Matrix'!$L18)</f>
        <v>2.7809535743478482</v>
      </c>
      <c r="AB20">
        <f>('(I-A) inverse'!AB20*'EO Matrix'!$L18)</f>
        <v>1.4482268699925791</v>
      </c>
      <c r="AC20">
        <f>('(I-A) inverse'!AC20*'EO Matrix'!$L18)</f>
        <v>7.331371543402228</v>
      </c>
      <c r="AD20">
        <f>('(I-A) inverse'!AD20*'EO Matrix'!$L18)</f>
        <v>1.111748484602348</v>
      </c>
      <c r="AE20">
        <f>('(I-A) inverse'!AE20*'EO Matrix'!$L18)</f>
        <v>1.6004631153978781</v>
      </c>
      <c r="AF20">
        <f>('(I-A) inverse'!AF20*'EO Matrix'!$L18)</f>
        <v>0.62900753044180968</v>
      </c>
      <c r="AG20">
        <f>('(I-A) inverse'!AG20*'EO Matrix'!$L18)</f>
        <v>0.14103664564156343</v>
      </c>
      <c r="AH20">
        <f>('(I-A) inverse'!AH20*'EO Matrix'!$L18)</f>
        <v>1.3429518481344562</v>
      </c>
      <c r="AI20">
        <f>('(I-A) inverse'!AI20*'EO Matrix'!$L18)</f>
        <v>0</v>
      </c>
      <c r="AJ20">
        <f>('(I-A) inverse'!AJ20*'EO Matrix'!$L18)</f>
        <v>0.68830389593899866</v>
      </c>
      <c r="AK20">
        <f>('(I-A) inverse'!AK20*'EO Matrix'!$L18)</f>
        <v>1.5028102820802629</v>
      </c>
      <c r="AL20">
        <f>('(I-A) inverse'!AL20*'EO Matrix'!$L18)</f>
        <v>3.4475184332624171</v>
      </c>
      <c r="AM20">
        <f>('(I-A) inverse'!AM20*'EO Matrix'!$L18)</f>
        <v>3.447518664197208</v>
      </c>
    </row>
    <row r="21" spans="1:39" x14ac:dyDescent="0.25">
      <c r="A21" s="16" t="s">
        <v>12</v>
      </c>
      <c r="B21" s="17" t="s">
        <v>39</v>
      </c>
      <c r="C21" s="18" t="s">
        <v>65</v>
      </c>
      <c r="D21" s="19" t="s">
        <v>82</v>
      </c>
      <c r="E21">
        <f>('(I-A) inverse'!E21*'EO Matrix'!$L19)</f>
        <v>0.41287625850976045</v>
      </c>
      <c r="F21">
        <f>('(I-A) inverse'!F21*'EO Matrix'!$L19)</f>
        <v>0.82984828987076376</v>
      </c>
      <c r="G21">
        <f>('(I-A) inverse'!G21*'EO Matrix'!$L19)</f>
        <v>0.77996980050190212</v>
      </c>
      <c r="H21">
        <f>('(I-A) inverse'!H21*'EO Matrix'!$L19)</f>
        <v>1.5831134143402723</v>
      </c>
      <c r="I21">
        <f>('(I-A) inverse'!I21*'EO Matrix'!$L19)</f>
        <v>0.834346628195619</v>
      </c>
      <c r="J21">
        <f>('(I-A) inverse'!J21*'EO Matrix'!$L19)</f>
        <v>0.98554570908922934</v>
      </c>
      <c r="K21">
        <f>('(I-A) inverse'!K21*'EO Matrix'!$L19)</f>
        <v>1.7658980823496209</v>
      </c>
      <c r="L21">
        <f>('(I-A) inverse'!L21*'EO Matrix'!$L19)</f>
        <v>1.3366208776746846</v>
      </c>
      <c r="M21">
        <f>('(I-A) inverse'!M21*'EO Matrix'!$L19)</f>
        <v>1.4927202334266276</v>
      </c>
      <c r="N21">
        <f>('(I-A) inverse'!N21*'EO Matrix'!$L19)</f>
        <v>1.7372411996513841</v>
      </c>
      <c r="O21">
        <f>('(I-A) inverse'!O21*'EO Matrix'!$L19)</f>
        <v>2.8243538845713476</v>
      </c>
      <c r="P21">
        <f>('(I-A) inverse'!P21*'EO Matrix'!$L19)</f>
        <v>2.6890886798015123</v>
      </c>
      <c r="Q21">
        <f>('(I-A) inverse'!Q21*'EO Matrix'!$L19)</f>
        <v>1.4650261420240722</v>
      </c>
      <c r="R21">
        <f>('(I-A) inverse'!R21*'EO Matrix'!$L19)</f>
        <v>1.3552407964131401</v>
      </c>
      <c r="S21">
        <f>('(I-A) inverse'!S21*'EO Matrix'!$L19)</f>
        <v>1.7103139012750768</v>
      </c>
      <c r="T21">
        <f>('(I-A) inverse'!T21*'EO Matrix'!$L19)</f>
        <v>0.91378911415004505</v>
      </c>
      <c r="U21">
        <f>('(I-A) inverse'!U21*'EO Matrix'!$L19)</f>
        <v>27.32071185857065</v>
      </c>
      <c r="V21">
        <f>('(I-A) inverse'!V21*'EO Matrix'!$L19)</f>
        <v>1.420425711442534</v>
      </c>
      <c r="W21">
        <f>('(I-A) inverse'!W21*'EO Matrix'!$L19)</f>
        <v>0.13506800001946828</v>
      </c>
      <c r="X21">
        <f>('(I-A) inverse'!X21*'EO Matrix'!$L19)</f>
        <v>0.13506801510164304</v>
      </c>
      <c r="Y21">
        <f>('(I-A) inverse'!Y21*'EO Matrix'!$L19)</f>
        <v>0.13506801396763696</v>
      </c>
      <c r="Z21">
        <f>('(I-A) inverse'!Z21*'EO Matrix'!$L19)</f>
        <v>0.74500046055407043</v>
      </c>
      <c r="AA21">
        <f>('(I-A) inverse'!AA21*'EO Matrix'!$L19)</f>
        <v>1.086759812260887</v>
      </c>
      <c r="AB21">
        <f>('(I-A) inverse'!AB21*'EO Matrix'!$L19)</f>
        <v>0.90362865360644573</v>
      </c>
      <c r="AC21">
        <f>('(I-A) inverse'!AC21*'EO Matrix'!$L19)</f>
        <v>0.69216081332061563</v>
      </c>
      <c r="AD21">
        <f>('(I-A) inverse'!AD21*'EO Matrix'!$L19)</f>
        <v>1.8647397372830397</v>
      </c>
      <c r="AE21">
        <f>('(I-A) inverse'!AE21*'EO Matrix'!$L19)</f>
        <v>1.1091300244122559</v>
      </c>
      <c r="AF21">
        <f>('(I-A) inverse'!AF21*'EO Matrix'!$L19)</f>
        <v>0.32370005858681272</v>
      </c>
      <c r="AG21">
        <f>('(I-A) inverse'!AG21*'EO Matrix'!$L19)</f>
        <v>0.10187113571174086</v>
      </c>
      <c r="AH21">
        <f>('(I-A) inverse'!AH21*'EO Matrix'!$L19)</f>
        <v>0.40125587446237049</v>
      </c>
      <c r="AI21">
        <f>('(I-A) inverse'!AI21*'EO Matrix'!$L19)</f>
        <v>0</v>
      </c>
      <c r="AJ21">
        <f>('(I-A) inverse'!AJ21*'EO Matrix'!$L19)</f>
        <v>0.11231746226581052</v>
      </c>
      <c r="AK21">
        <f>('(I-A) inverse'!AK21*'EO Matrix'!$L19)</f>
        <v>0.44169849173686515</v>
      </c>
      <c r="AL21">
        <f>('(I-A) inverse'!AL21*'EO Matrix'!$L19)</f>
        <v>0.18076056610788982</v>
      </c>
      <c r="AM21">
        <f>('(I-A) inverse'!AM21*'EO Matrix'!$L19)</f>
        <v>0.18076051445975183</v>
      </c>
    </row>
    <row r="22" spans="1:39" x14ac:dyDescent="0.25">
      <c r="A22" s="16" t="s">
        <v>13</v>
      </c>
      <c r="B22" s="17" t="s">
        <v>40</v>
      </c>
      <c r="C22" s="18" t="s">
        <v>65</v>
      </c>
      <c r="D22" s="19" t="s">
        <v>83</v>
      </c>
      <c r="E22">
        <f>('(I-A) inverse'!E22*'EO Matrix'!$L20)</f>
        <v>2.0979151111274961</v>
      </c>
      <c r="F22">
        <f>('(I-A) inverse'!F22*'EO Matrix'!$L20)</f>
        <v>6.3892470568385065</v>
      </c>
      <c r="G22">
        <f>('(I-A) inverse'!G22*'EO Matrix'!$L20)</f>
        <v>4.7813081350510229</v>
      </c>
      <c r="H22">
        <f>('(I-A) inverse'!H22*'EO Matrix'!$L20)</f>
        <v>6.3054808069234225</v>
      </c>
      <c r="I22">
        <f>('(I-A) inverse'!I22*'EO Matrix'!$L20)</f>
        <v>2.9726041769833715</v>
      </c>
      <c r="J22">
        <f>('(I-A) inverse'!J22*'EO Matrix'!$L20)</f>
        <v>2.311116402226717</v>
      </c>
      <c r="K22">
        <f>('(I-A) inverse'!K22*'EO Matrix'!$L20)</f>
        <v>5.7072102026781177</v>
      </c>
      <c r="L22">
        <f>('(I-A) inverse'!L22*'EO Matrix'!$L20)</f>
        <v>6.483001248926417</v>
      </c>
      <c r="M22">
        <f>('(I-A) inverse'!M22*'EO Matrix'!$L20)</f>
        <v>4.7298272590325379</v>
      </c>
      <c r="N22">
        <f>('(I-A) inverse'!N22*'EO Matrix'!$L20)</f>
        <v>4.014353528377792</v>
      </c>
      <c r="O22">
        <f>('(I-A) inverse'!O22*'EO Matrix'!$L20)</f>
        <v>13.737116108405035</v>
      </c>
      <c r="P22">
        <f>('(I-A) inverse'!P22*'EO Matrix'!$L20)</f>
        <v>5.6433589155782995</v>
      </c>
      <c r="Q22">
        <f>('(I-A) inverse'!Q22*'EO Matrix'!$L20)</f>
        <v>7.2371446366382637</v>
      </c>
      <c r="R22">
        <f>('(I-A) inverse'!R22*'EO Matrix'!$L20)</f>
        <v>6.5052169930504062</v>
      </c>
      <c r="S22">
        <f>('(I-A) inverse'!S22*'EO Matrix'!$L20)</f>
        <v>4.9843807650336913</v>
      </c>
      <c r="T22">
        <f>('(I-A) inverse'!T22*'EO Matrix'!$L20)</f>
        <v>5.2948536888766755</v>
      </c>
      <c r="U22">
        <f>('(I-A) inverse'!U22*'EO Matrix'!$L20)</f>
        <v>8.7582089152175744</v>
      </c>
      <c r="V22">
        <f>('(I-A) inverse'!V22*'EO Matrix'!$L20)</f>
        <v>159.11415269488779</v>
      </c>
      <c r="W22">
        <f>('(I-A) inverse'!W22*'EO Matrix'!$L20)</f>
        <v>1.4242485972816554</v>
      </c>
      <c r="X22">
        <f>('(I-A) inverse'!X22*'EO Matrix'!$L20)</f>
        <v>1.4242487872973886</v>
      </c>
      <c r="Y22">
        <f>('(I-A) inverse'!Y22*'EO Matrix'!$L20)</f>
        <v>1.4242487219362991</v>
      </c>
      <c r="Z22">
        <f>('(I-A) inverse'!Z22*'EO Matrix'!$L20)</f>
        <v>5.9978387264145283</v>
      </c>
      <c r="AA22">
        <f>('(I-A) inverse'!AA22*'EO Matrix'!$L20)</f>
        <v>7.4568585667908129</v>
      </c>
      <c r="AB22">
        <f>('(I-A) inverse'!AB22*'EO Matrix'!$L20)</f>
        <v>5.6836781220719663</v>
      </c>
      <c r="AC22">
        <f>('(I-A) inverse'!AC22*'EO Matrix'!$L20)</f>
        <v>7.7396916459502894</v>
      </c>
      <c r="AD22">
        <f>('(I-A) inverse'!AD22*'EO Matrix'!$L20)</f>
        <v>8.2997873015412029</v>
      </c>
      <c r="AE22">
        <f>('(I-A) inverse'!AE22*'EO Matrix'!$L20)</f>
        <v>8.3602642816251276</v>
      </c>
      <c r="AF22">
        <f>('(I-A) inverse'!AF22*'EO Matrix'!$L20)</f>
        <v>3.9770220849527442</v>
      </c>
      <c r="AG22">
        <f>('(I-A) inverse'!AG22*'EO Matrix'!$L20)</f>
        <v>10.903041902135229</v>
      </c>
      <c r="AH22">
        <f>('(I-A) inverse'!AH22*'EO Matrix'!$L20)</f>
        <v>6.1032401531788674</v>
      </c>
      <c r="AI22">
        <f>('(I-A) inverse'!AI22*'EO Matrix'!$L20)</f>
        <v>0</v>
      </c>
      <c r="AJ22">
        <f>('(I-A) inverse'!AJ22*'EO Matrix'!$L20)</f>
        <v>3.5588961160947639</v>
      </c>
      <c r="AK22">
        <f>('(I-A) inverse'!AK22*'EO Matrix'!$L20)</f>
        <v>4.8770620061658994</v>
      </c>
      <c r="AL22">
        <f>('(I-A) inverse'!AL22*'EO Matrix'!$L20)</f>
        <v>2.2657874894062013</v>
      </c>
      <c r="AM22">
        <f>('(I-A) inverse'!AM22*'EO Matrix'!$L20)</f>
        <v>2.2657872016129188</v>
      </c>
    </row>
    <row r="23" spans="1:39" x14ac:dyDescent="0.25">
      <c r="A23" s="16">
        <v>50</v>
      </c>
      <c r="B23" s="17" t="s">
        <v>41</v>
      </c>
      <c r="C23" s="18" t="s">
        <v>65</v>
      </c>
      <c r="D23" s="19" t="s">
        <v>84</v>
      </c>
      <c r="E23">
        <f>('(I-A) inverse'!E23*'EO Matrix'!$L21)</f>
        <v>0.50252724752755396</v>
      </c>
      <c r="F23">
        <f>('(I-A) inverse'!F23*'EO Matrix'!$L21)</f>
        <v>0.49529493312778367</v>
      </c>
      <c r="G23">
        <f>('(I-A) inverse'!G23*'EO Matrix'!$L21)</f>
        <v>1.9034347303918255</v>
      </c>
      <c r="H23">
        <f>('(I-A) inverse'!H23*'EO Matrix'!$L21)</f>
        <v>1.6027836570622853</v>
      </c>
      <c r="I23">
        <f>('(I-A) inverse'!I23*'EO Matrix'!$L21)</f>
        <v>1.6249409614763519</v>
      </c>
      <c r="J23">
        <f>('(I-A) inverse'!J23*'EO Matrix'!$L21)</f>
        <v>1.2727705367103994</v>
      </c>
      <c r="K23">
        <f>('(I-A) inverse'!K23*'EO Matrix'!$L21)</f>
        <v>1.7903191460160082</v>
      </c>
      <c r="L23">
        <f>('(I-A) inverse'!L23*'EO Matrix'!$L21)</f>
        <v>2.5419673274717964</v>
      </c>
      <c r="M23">
        <f>('(I-A) inverse'!M23*'EO Matrix'!$L21)</f>
        <v>1.9686030281327089</v>
      </c>
      <c r="N23">
        <f>('(I-A) inverse'!N23*'EO Matrix'!$L21)</f>
        <v>2.2170567165194632</v>
      </c>
      <c r="O23">
        <f>('(I-A) inverse'!O23*'EO Matrix'!$L21)</f>
        <v>1.5546454095783693</v>
      </c>
      <c r="P23">
        <f>('(I-A) inverse'!P23*'EO Matrix'!$L21)</f>
        <v>1.8183243932143471</v>
      </c>
      <c r="Q23">
        <f>('(I-A) inverse'!Q23*'EO Matrix'!$L21)</f>
        <v>1.5900328260920589</v>
      </c>
      <c r="R23">
        <f>('(I-A) inverse'!R23*'EO Matrix'!$L21)</f>
        <v>1.7822491175780106</v>
      </c>
      <c r="S23">
        <f>('(I-A) inverse'!S23*'EO Matrix'!$L21)</f>
        <v>1.4654535615551156</v>
      </c>
      <c r="T23">
        <f>('(I-A) inverse'!T23*'EO Matrix'!$L21)</f>
        <v>1.501252274347002</v>
      </c>
      <c r="U23">
        <f>('(I-A) inverse'!U23*'EO Matrix'!$L21)</f>
        <v>1.2852438205822005</v>
      </c>
      <c r="V23">
        <f>('(I-A) inverse'!V23*'EO Matrix'!$L21)</f>
        <v>1.5040339954512476</v>
      </c>
      <c r="W23">
        <f>('(I-A) inverse'!W23*'EO Matrix'!$L21)</f>
        <v>231.72550958459578</v>
      </c>
      <c r="X23">
        <f>('(I-A) inverse'!X23*'EO Matrix'!$L21)</f>
        <v>0.13192261908307457</v>
      </c>
      <c r="Y23">
        <f>('(I-A) inverse'!Y23*'EO Matrix'!$L21)</f>
        <v>0.1319226097202979</v>
      </c>
      <c r="Z23">
        <f>('(I-A) inverse'!Z23*'EO Matrix'!$L21)</f>
        <v>1.3735410020929499</v>
      </c>
      <c r="AA23">
        <f>('(I-A) inverse'!AA23*'EO Matrix'!$L21)</f>
        <v>1.5140645190982072</v>
      </c>
      <c r="AB23">
        <f>('(I-A) inverse'!AB23*'EO Matrix'!$L21)</f>
        <v>0.97483853341913151</v>
      </c>
      <c r="AC23">
        <f>('(I-A) inverse'!AC23*'EO Matrix'!$L21)</f>
        <v>1.198873303018529</v>
      </c>
      <c r="AD23">
        <f>('(I-A) inverse'!AD23*'EO Matrix'!$L21)</f>
        <v>0.71493533020761968</v>
      </c>
      <c r="AE23">
        <f>('(I-A) inverse'!AE23*'EO Matrix'!$L21)</f>
        <v>0.75625317348129695</v>
      </c>
      <c r="AF23">
        <f>('(I-A) inverse'!AF23*'EO Matrix'!$L21)</f>
        <v>0.28800983864566565</v>
      </c>
      <c r="AG23">
        <f>('(I-A) inverse'!AG23*'EO Matrix'!$L21)</f>
        <v>0.10692927827131701</v>
      </c>
      <c r="AH23">
        <f>('(I-A) inverse'!AH23*'EO Matrix'!$L21)</f>
        <v>0.28734394589492895</v>
      </c>
      <c r="AI23">
        <f>('(I-A) inverse'!AI23*'EO Matrix'!$L21)</f>
        <v>0</v>
      </c>
      <c r="AJ23">
        <f>('(I-A) inverse'!AJ23*'EO Matrix'!$L21)</f>
        <v>0.14279005988067137</v>
      </c>
      <c r="AK23">
        <f>('(I-A) inverse'!AK23*'EO Matrix'!$L21)</f>
        <v>0.8959153134310508</v>
      </c>
      <c r="AL23">
        <f>('(I-A) inverse'!AL23*'EO Matrix'!$L21)</f>
        <v>0.21533055180970251</v>
      </c>
      <c r="AM23">
        <f>('(I-A) inverse'!AM23*'EO Matrix'!$L21)</f>
        <v>0.21533063632183094</v>
      </c>
    </row>
    <row r="24" spans="1:39" x14ac:dyDescent="0.25">
      <c r="A24" s="16">
        <v>51</v>
      </c>
      <c r="B24" s="17" t="s">
        <v>42</v>
      </c>
      <c r="C24" s="18" t="s">
        <v>65</v>
      </c>
      <c r="D24" s="19" t="s">
        <v>85</v>
      </c>
      <c r="E24">
        <f>('(I-A) inverse'!E24*'EO Matrix'!$L22)</f>
        <v>1.2332881919031706</v>
      </c>
      <c r="F24">
        <f>('(I-A) inverse'!F24*'EO Matrix'!$L22)</f>
        <v>1.2274083906542907</v>
      </c>
      <c r="G24">
        <f>('(I-A) inverse'!G24*'EO Matrix'!$L22)</f>
        <v>4.6436977868111784</v>
      </c>
      <c r="H24">
        <f>('(I-A) inverse'!H24*'EO Matrix'!$L22)</f>
        <v>3.9246321600324454</v>
      </c>
      <c r="I24">
        <f>('(I-A) inverse'!I24*'EO Matrix'!$L22)</f>
        <v>3.9671438735281481</v>
      </c>
      <c r="J24">
        <f>('(I-A) inverse'!J24*'EO Matrix'!$L22)</f>
        <v>3.1005467640333957</v>
      </c>
      <c r="K24">
        <f>('(I-A) inverse'!K24*'EO Matrix'!$L22)</f>
        <v>4.3969392124796221</v>
      </c>
      <c r="L24">
        <f>('(I-A) inverse'!L24*'EO Matrix'!$L22)</f>
        <v>6.9866201335221794</v>
      </c>
      <c r="M24">
        <f>('(I-A) inverse'!M24*'EO Matrix'!$L22)</f>
        <v>4.879033812576071</v>
      </c>
      <c r="N24">
        <f>('(I-A) inverse'!N24*'EO Matrix'!$L22)</f>
        <v>5.4407153230973915</v>
      </c>
      <c r="O24">
        <f>('(I-A) inverse'!O24*'EO Matrix'!$L22)</f>
        <v>3.8730099158309699</v>
      </c>
      <c r="P24">
        <f>('(I-A) inverse'!P24*'EO Matrix'!$L22)</f>
        <v>4.4799606894800919</v>
      </c>
      <c r="Q24">
        <f>('(I-A) inverse'!Q24*'EO Matrix'!$L22)</f>
        <v>3.8953689748472127</v>
      </c>
      <c r="R24">
        <f>('(I-A) inverse'!R24*'EO Matrix'!$L22)</f>
        <v>4.355446256204111</v>
      </c>
      <c r="S24">
        <f>('(I-A) inverse'!S24*'EO Matrix'!$L22)</f>
        <v>3.5795147799840219</v>
      </c>
      <c r="T24">
        <f>('(I-A) inverse'!T24*'EO Matrix'!$L22)</f>
        <v>3.7158540692775479</v>
      </c>
      <c r="U24">
        <f>('(I-A) inverse'!U24*'EO Matrix'!$L22)</f>
        <v>3.2435475600738322</v>
      </c>
      <c r="V24">
        <f>('(I-A) inverse'!V24*'EO Matrix'!$L22)</f>
        <v>3.7135505330060585</v>
      </c>
      <c r="W24">
        <f>('(I-A) inverse'!W24*'EO Matrix'!$L22)</f>
        <v>0.32973067784988092</v>
      </c>
      <c r="X24">
        <f>('(I-A) inverse'!X24*'EO Matrix'!$L22)</f>
        <v>71.870284167186014</v>
      </c>
      <c r="Y24">
        <f>('(I-A) inverse'!Y24*'EO Matrix'!$L22)</f>
        <v>0.3297307878913433</v>
      </c>
      <c r="Z24">
        <f>('(I-A) inverse'!Z24*'EO Matrix'!$L22)</f>
        <v>3.3574201615398476</v>
      </c>
      <c r="AA24">
        <f>('(I-A) inverse'!AA24*'EO Matrix'!$L22)</f>
        <v>3.8508343838292136</v>
      </c>
      <c r="AB24">
        <f>('(I-A) inverse'!AB24*'EO Matrix'!$L22)</f>
        <v>2.4096913947063787</v>
      </c>
      <c r="AC24">
        <f>('(I-A) inverse'!AC24*'EO Matrix'!$L22)</f>
        <v>3.0072357904092799</v>
      </c>
      <c r="AD24">
        <f>('(I-A) inverse'!AD24*'EO Matrix'!$L22)</f>
        <v>1.7733797229872514</v>
      </c>
      <c r="AE24">
        <f>('(I-A) inverse'!AE24*'EO Matrix'!$L22)</f>
        <v>1.8567746828901073</v>
      </c>
      <c r="AF24">
        <f>('(I-A) inverse'!AF24*'EO Matrix'!$L22)</f>
        <v>0.71214611709931697</v>
      </c>
      <c r="AG24">
        <f>('(I-A) inverse'!AG24*'EO Matrix'!$L22)</f>
        <v>0.26381758719525888</v>
      </c>
      <c r="AH24">
        <f>('(I-A) inverse'!AH24*'EO Matrix'!$L22)</f>
        <v>0.70414278112445861</v>
      </c>
      <c r="AI24">
        <f>('(I-A) inverse'!AI24*'EO Matrix'!$L22)</f>
        <v>0</v>
      </c>
      <c r="AJ24">
        <f>('(I-A) inverse'!AJ24*'EO Matrix'!$L22)</f>
        <v>0.35482536254866065</v>
      </c>
      <c r="AK24">
        <f>('(I-A) inverse'!AK24*'EO Matrix'!$L22)</f>
        <v>2.2022601450170147</v>
      </c>
      <c r="AL24">
        <f>('(I-A) inverse'!AL24*'EO Matrix'!$L22)</f>
        <v>0.52749496230632775</v>
      </c>
      <c r="AM24">
        <f>('(I-A) inverse'!AM24*'EO Matrix'!$L22)</f>
        <v>0.52749480667169524</v>
      </c>
    </row>
    <row r="25" spans="1:39" x14ac:dyDescent="0.25">
      <c r="A25" s="16">
        <v>52</v>
      </c>
      <c r="B25" s="17" t="s">
        <v>43</v>
      </c>
      <c r="C25" s="18" t="s">
        <v>65</v>
      </c>
      <c r="D25" s="19" t="s">
        <v>86</v>
      </c>
      <c r="E25">
        <f>('(I-A) inverse'!E25*'EO Matrix'!$L23)</f>
        <v>7.8319484485382063</v>
      </c>
      <c r="F25">
        <f>('(I-A) inverse'!F25*'EO Matrix'!$L23)</f>
        <v>7.6883404195908778</v>
      </c>
      <c r="G25">
        <f>('(I-A) inverse'!G25*'EO Matrix'!$L23)</f>
        <v>29.677819644912262</v>
      </c>
      <c r="H25">
        <f>('(I-A) inverse'!H25*'EO Matrix'!$L23)</f>
        <v>24.891279623905145</v>
      </c>
      <c r="I25">
        <f>('(I-A) inverse'!I25*'EO Matrix'!$L23)</f>
        <v>25.310683703609349</v>
      </c>
      <c r="J25">
        <f>('(I-A) inverse'!J25*'EO Matrix'!$L23)</f>
        <v>19.799872697239401</v>
      </c>
      <c r="K25">
        <f>('(I-A) inverse'!K25*'EO Matrix'!$L23)</f>
        <v>27.931224424508052</v>
      </c>
      <c r="L25">
        <f>('(I-A) inverse'!L25*'EO Matrix'!$L23)</f>
        <v>39.644174889931442</v>
      </c>
      <c r="M25">
        <f>('(I-A) inverse'!M25*'EO Matrix'!$L23)</f>
        <v>30.695913735779122</v>
      </c>
      <c r="N25">
        <f>('(I-A) inverse'!N25*'EO Matrix'!$L23)</f>
        <v>34.536715108403442</v>
      </c>
      <c r="O25">
        <f>('(I-A) inverse'!O25*'EO Matrix'!$L23)</f>
        <v>24.219999406253972</v>
      </c>
      <c r="P25">
        <f>('(I-A) inverse'!P25*'EO Matrix'!$L23)</f>
        <v>28.38968314064817</v>
      </c>
      <c r="Q25">
        <f>('(I-A) inverse'!Q25*'EO Matrix'!$L23)</f>
        <v>24.742542393536475</v>
      </c>
      <c r="R25">
        <f>('(I-A) inverse'!R25*'EO Matrix'!$L23)</f>
        <v>27.766947332020223</v>
      </c>
      <c r="S25">
        <f>('(I-A) inverse'!S25*'EO Matrix'!$L23)</f>
        <v>22.685218401475439</v>
      </c>
      <c r="T25">
        <f>('(I-A) inverse'!T25*'EO Matrix'!$L23)</f>
        <v>23.243613996358345</v>
      </c>
      <c r="U25">
        <f>('(I-A) inverse'!U25*'EO Matrix'!$L23)</f>
        <v>20.01265285966176</v>
      </c>
      <c r="V25">
        <f>('(I-A) inverse'!V25*'EO Matrix'!$L23)</f>
        <v>23.470515110366058</v>
      </c>
      <c r="W25">
        <f>('(I-A) inverse'!W25*'EO Matrix'!$L23)</f>
        <v>2.0490622350951546</v>
      </c>
      <c r="X25">
        <f>('(I-A) inverse'!X25*'EO Matrix'!$L23)</f>
        <v>2.0490627428271693</v>
      </c>
      <c r="Y25">
        <f>('(I-A) inverse'!Y25*'EO Matrix'!$L23)</f>
        <v>286.82160196717797</v>
      </c>
      <c r="Z25">
        <f>('(I-A) inverse'!Z25*'EO Matrix'!$L23)</f>
        <v>21.434834770795295</v>
      </c>
      <c r="AA25">
        <f>('(I-A) inverse'!AA25*'EO Matrix'!$L23)</f>
        <v>23.529293848071834</v>
      </c>
      <c r="AB25">
        <f>('(I-A) inverse'!AB25*'EO Matrix'!$L23)</f>
        <v>15.176295863768672</v>
      </c>
      <c r="AC25">
        <f>('(I-A) inverse'!AC25*'EO Matrix'!$L23)</f>
        <v>18.642387206274623</v>
      </c>
      <c r="AD25">
        <f>('(I-A) inverse'!AD25*'EO Matrix'!$L23)</f>
        <v>11.12240926065159</v>
      </c>
      <c r="AE25">
        <f>('(I-A) inverse'!AE25*'EO Matrix'!$L23)</f>
        <v>11.795053658296968</v>
      </c>
      <c r="AF25">
        <f>('(I-A) inverse'!AF25*'EO Matrix'!$L23)</f>
        <v>4.49327825381273</v>
      </c>
      <c r="AG25">
        <f>('(I-A) inverse'!AG25*'EO Matrix'!$L23)</f>
        <v>1.6674879304229258</v>
      </c>
      <c r="AH25">
        <f>('(I-A) inverse'!AH25*'EO Matrix'!$L23)</f>
        <v>4.3978888169286572</v>
      </c>
      <c r="AI25">
        <f>('(I-A) inverse'!AI25*'EO Matrix'!$L23)</f>
        <v>0</v>
      </c>
      <c r="AJ25">
        <f>('(I-A) inverse'!AJ25*'EO Matrix'!$L23)</f>
        <v>2.230108942878132</v>
      </c>
      <c r="AK25">
        <f>('(I-A) inverse'!AK25*'EO Matrix'!$L23)</f>
        <v>13.989730623774078</v>
      </c>
      <c r="AL25">
        <f>('(I-A) inverse'!AL25*'EO Matrix'!$L23)</f>
        <v>3.234572524589415</v>
      </c>
      <c r="AM25">
        <f>('(I-A) inverse'!AM25*'EO Matrix'!$L23)</f>
        <v>3.2345721846561601</v>
      </c>
    </row>
    <row r="26" spans="1:39" x14ac:dyDescent="0.25">
      <c r="A26" s="16" t="s">
        <v>14</v>
      </c>
      <c r="B26" s="17" t="s">
        <v>44</v>
      </c>
      <c r="C26" s="18" t="s">
        <v>65</v>
      </c>
      <c r="D26" s="19" t="s">
        <v>87</v>
      </c>
      <c r="E26">
        <f>('(I-A) inverse'!E26*'EO Matrix'!$L24)</f>
        <v>0.15341805339006556</v>
      </c>
      <c r="F26">
        <f>('(I-A) inverse'!F26*'EO Matrix'!$L24)</f>
        <v>0.25566445372785418</v>
      </c>
      <c r="G26">
        <f>('(I-A) inverse'!G26*'EO Matrix'!$L24)</f>
        <v>0.55946863115090584</v>
      </c>
      <c r="H26">
        <f>('(I-A) inverse'!H26*'EO Matrix'!$L24)</f>
        <v>0.62162657592392068</v>
      </c>
      <c r="I26">
        <f>('(I-A) inverse'!I26*'EO Matrix'!$L24)</f>
        <v>0.54119211670700684</v>
      </c>
      <c r="J26">
        <f>('(I-A) inverse'!J26*'EO Matrix'!$L24)</f>
        <v>0.43316873834571729</v>
      </c>
      <c r="K26">
        <f>('(I-A) inverse'!K26*'EO Matrix'!$L24)</f>
        <v>0.60682963595299044</v>
      </c>
      <c r="L26">
        <f>('(I-A) inverse'!L26*'EO Matrix'!$L24)</f>
        <v>0.66687167535547243</v>
      </c>
      <c r="M26">
        <f>('(I-A) inverse'!M26*'EO Matrix'!$L24)</f>
        <v>0.58222466440567255</v>
      </c>
      <c r="N26">
        <f>('(I-A) inverse'!N26*'EO Matrix'!$L24)</f>
        <v>0.64213288338186369</v>
      </c>
      <c r="O26">
        <f>('(I-A) inverse'!O26*'EO Matrix'!$L24)</f>
        <v>0.50766991231024972</v>
      </c>
      <c r="P26">
        <f>('(I-A) inverse'!P26*'EO Matrix'!$L24)</f>
        <v>0.57602441386921754</v>
      </c>
      <c r="Q26">
        <f>('(I-A) inverse'!Q26*'EO Matrix'!$L24)</f>
        <v>0.63237969992663745</v>
      </c>
      <c r="R26">
        <f>('(I-A) inverse'!R26*'EO Matrix'!$L24)</f>
        <v>0.60612818889233555</v>
      </c>
      <c r="S26">
        <f>('(I-A) inverse'!S26*'EO Matrix'!$L24)</f>
        <v>0.61391333725326536</v>
      </c>
      <c r="T26">
        <f>('(I-A) inverse'!T26*'EO Matrix'!$L24)</f>
        <v>0.70235475018830817</v>
      </c>
      <c r="U26">
        <f>('(I-A) inverse'!U26*'EO Matrix'!$L24)</f>
        <v>0.65205354951114436</v>
      </c>
      <c r="V26">
        <f>('(I-A) inverse'!V26*'EO Matrix'!$L24)</f>
        <v>0.49033268769582372</v>
      </c>
      <c r="W26">
        <f>('(I-A) inverse'!W26*'EO Matrix'!$L24)</f>
        <v>0.46659331907693141</v>
      </c>
      <c r="X26">
        <f>('(I-A) inverse'!X26*'EO Matrix'!$L24)</f>
        <v>0.46659351196442916</v>
      </c>
      <c r="Y26">
        <f>('(I-A) inverse'!Y26*'EO Matrix'!$L24)</f>
        <v>0.46659347356040481</v>
      </c>
      <c r="Z26">
        <f>('(I-A) inverse'!Z26*'EO Matrix'!$L24)</f>
        <v>129.40715707386008</v>
      </c>
      <c r="AA26">
        <f>('(I-A) inverse'!AA26*'EO Matrix'!$L24)</f>
        <v>2.4942494484062978</v>
      </c>
      <c r="AB26">
        <f>('(I-A) inverse'!AB26*'EO Matrix'!$L24)</f>
        <v>1.5247315060397137</v>
      </c>
      <c r="AC26">
        <f>('(I-A) inverse'!AC26*'EO Matrix'!$L24)</f>
        <v>1.611995344302334</v>
      </c>
      <c r="AD26">
        <f>('(I-A) inverse'!AD26*'EO Matrix'!$L24)</f>
        <v>2.5758163197336685</v>
      </c>
      <c r="AE26">
        <f>('(I-A) inverse'!AE26*'EO Matrix'!$L24)</f>
        <v>0.93815361799863572</v>
      </c>
      <c r="AF26">
        <f>('(I-A) inverse'!AF26*'EO Matrix'!$L24)</f>
        <v>2.0126404087629304</v>
      </c>
      <c r="AG26">
        <f>('(I-A) inverse'!AG26*'EO Matrix'!$L24)</f>
        <v>0.14155807162028719</v>
      </c>
      <c r="AH26">
        <f>('(I-A) inverse'!AH26*'EO Matrix'!$L24)</f>
        <v>3.1151964128448513</v>
      </c>
      <c r="AI26">
        <f>('(I-A) inverse'!AI26*'EO Matrix'!$L24)</f>
        <v>0</v>
      </c>
      <c r="AJ26">
        <f>('(I-A) inverse'!AJ26*'EO Matrix'!$L24)</f>
        <v>1.695451141161759</v>
      </c>
      <c r="AK26">
        <f>('(I-A) inverse'!AK26*'EO Matrix'!$L24)</f>
        <v>4.1800700506098547</v>
      </c>
      <c r="AL26">
        <f>('(I-A) inverse'!AL26*'EO Matrix'!$L24)</f>
        <v>0.30671735438357572</v>
      </c>
      <c r="AM26">
        <f>('(I-A) inverse'!AM26*'EO Matrix'!$L24)</f>
        <v>0.30671661318617588</v>
      </c>
    </row>
    <row r="27" spans="1:39" x14ac:dyDescent="0.25">
      <c r="A27" s="16">
        <v>60</v>
      </c>
      <c r="B27" s="17" t="s">
        <v>45</v>
      </c>
      <c r="C27" s="18" t="s">
        <v>65</v>
      </c>
      <c r="D27" s="19" t="s">
        <v>88</v>
      </c>
      <c r="E27">
        <f>('(I-A) inverse'!E27*'EO Matrix'!$L25)</f>
        <v>3.5285078076918959</v>
      </c>
      <c r="F27">
        <f>('(I-A) inverse'!F27*'EO Matrix'!$L25)</f>
        <v>3.7897196216762676</v>
      </c>
      <c r="G27">
        <f>('(I-A) inverse'!G27*'EO Matrix'!$L25)</f>
        <v>12.436393413459395</v>
      </c>
      <c r="H27">
        <f>('(I-A) inverse'!H27*'EO Matrix'!$L25)</f>
        <v>12.457630176514323</v>
      </c>
      <c r="I27">
        <f>('(I-A) inverse'!I27*'EO Matrix'!$L25)</f>
        <v>11.223992579038239</v>
      </c>
      <c r="J27">
        <f>('(I-A) inverse'!J27*'EO Matrix'!$L25)</f>
        <v>9.2015411813181327</v>
      </c>
      <c r="K27">
        <f>('(I-A) inverse'!K27*'EO Matrix'!$L25)</f>
        <v>13.666347178462635</v>
      </c>
      <c r="L27">
        <f>('(I-A) inverse'!L27*'EO Matrix'!$L25)</f>
        <v>15.562865421984958</v>
      </c>
      <c r="M27">
        <f>('(I-A) inverse'!M27*'EO Matrix'!$L25)</f>
        <v>12.827088855030755</v>
      </c>
      <c r="N27">
        <f>('(I-A) inverse'!N27*'EO Matrix'!$L25)</f>
        <v>14.347860320216814</v>
      </c>
      <c r="O27">
        <f>('(I-A) inverse'!O27*'EO Matrix'!$L25)</f>
        <v>11.411713733332501</v>
      </c>
      <c r="P27">
        <f>('(I-A) inverse'!P27*'EO Matrix'!$L25)</f>
        <v>12.497305514029275</v>
      </c>
      <c r="Q27">
        <f>('(I-A) inverse'!Q27*'EO Matrix'!$L25)</f>
        <v>10.217262034108693</v>
      </c>
      <c r="R27">
        <f>('(I-A) inverse'!R27*'EO Matrix'!$L25)</f>
        <v>11.217278645117926</v>
      </c>
      <c r="S27">
        <f>('(I-A) inverse'!S27*'EO Matrix'!$L25)</f>
        <v>9.5868378621808148</v>
      </c>
      <c r="T27">
        <f>('(I-A) inverse'!T27*'EO Matrix'!$L25)</f>
        <v>10.875445182107615</v>
      </c>
      <c r="U27">
        <f>('(I-A) inverse'!U27*'EO Matrix'!$L25)</f>
        <v>9.3180288676710763</v>
      </c>
      <c r="V27">
        <f>('(I-A) inverse'!V27*'EO Matrix'!$L25)</f>
        <v>10.84654111170404</v>
      </c>
      <c r="W27">
        <f>('(I-A) inverse'!W27*'EO Matrix'!$L25)</f>
        <v>1.8791807149713351</v>
      </c>
      <c r="X27">
        <f>('(I-A) inverse'!X27*'EO Matrix'!$L25)</f>
        <v>1.8791809021744168</v>
      </c>
      <c r="Y27">
        <f>('(I-A) inverse'!Y27*'EO Matrix'!$L25)</f>
        <v>1.8791809387246583</v>
      </c>
      <c r="Z27">
        <f>('(I-A) inverse'!Z27*'EO Matrix'!$L25)</f>
        <v>8.8537716446348611</v>
      </c>
      <c r="AA27">
        <f>('(I-A) inverse'!AA27*'EO Matrix'!$L25)</f>
        <v>96.240533081384768</v>
      </c>
      <c r="AB27">
        <f>('(I-A) inverse'!AB27*'EO Matrix'!$L25)</f>
        <v>7.3008037118260205</v>
      </c>
      <c r="AC27">
        <f>('(I-A) inverse'!AC27*'EO Matrix'!$L25)</f>
        <v>8.9844175008374556</v>
      </c>
      <c r="AD27">
        <f>('(I-A) inverse'!AD27*'EO Matrix'!$L25)</f>
        <v>9.4896592588779605</v>
      </c>
      <c r="AE27">
        <f>('(I-A) inverse'!AE27*'EO Matrix'!$L25)</f>
        <v>5.0337969905144853</v>
      </c>
      <c r="AF27">
        <f>('(I-A) inverse'!AF27*'EO Matrix'!$L25)</f>
        <v>2.6304718698269074</v>
      </c>
      <c r="AG27">
        <f>('(I-A) inverse'!AG27*'EO Matrix'!$L25)</f>
        <v>0.76869277607686748</v>
      </c>
      <c r="AH27">
        <f>('(I-A) inverse'!AH27*'EO Matrix'!$L25)</f>
        <v>2.0178054088336781</v>
      </c>
      <c r="AI27">
        <f>('(I-A) inverse'!AI27*'EO Matrix'!$L25)</f>
        <v>0</v>
      </c>
      <c r="AJ27">
        <f>('(I-A) inverse'!AJ27*'EO Matrix'!$L25)</f>
        <v>1.9667106533370968</v>
      </c>
      <c r="AK27">
        <f>('(I-A) inverse'!AK27*'EO Matrix'!$L25)</f>
        <v>5.9112928316115889</v>
      </c>
      <c r="AL27">
        <f>('(I-A) inverse'!AL27*'EO Matrix'!$L25)</f>
        <v>1.557265595413281</v>
      </c>
      <c r="AM27">
        <f>('(I-A) inverse'!AM27*'EO Matrix'!$L25)</f>
        <v>1.5572657631719911</v>
      </c>
    </row>
    <row r="28" spans="1:39" x14ac:dyDescent="0.25">
      <c r="A28" s="16">
        <v>61</v>
      </c>
      <c r="B28" s="17" t="s">
        <v>46</v>
      </c>
      <c r="C28" s="18" t="s">
        <v>65</v>
      </c>
      <c r="D28" s="19" t="s">
        <v>89</v>
      </c>
      <c r="E28">
        <f>('(I-A) inverse'!E28*'EO Matrix'!$L26)</f>
        <v>0</v>
      </c>
      <c r="F28">
        <f>('(I-A) inverse'!F28*'EO Matrix'!$L26)</f>
        <v>0</v>
      </c>
      <c r="G28">
        <f>('(I-A) inverse'!G28*'EO Matrix'!$L26)</f>
        <v>0</v>
      </c>
      <c r="H28">
        <f>('(I-A) inverse'!H28*'EO Matrix'!$L26)</f>
        <v>0</v>
      </c>
      <c r="I28">
        <f>('(I-A) inverse'!I28*'EO Matrix'!$L26)</f>
        <v>0</v>
      </c>
      <c r="J28">
        <f>('(I-A) inverse'!J28*'EO Matrix'!$L26)</f>
        <v>0</v>
      </c>
      <c r="K28">
        <f>('(I-A) inverse'!K28*'EO Matrix'!$L26)</f>
        <v>0</v>
      </c>
      <c r="L28">
        <f>('(I-A) inverse'!L28*'EO Matrix'!$L26)</f>
        <v>0</v>
      </c>
      <c r="M28">
        <f>('(I-A) inverse'!M28*'EO Matrix'!$L26)</f>
        <v>0</v>
      </c>
      <c r="N28">
        <f>('(I-A) inverse'!N28*'EO Matrix'!$L26)</f>
        <v>0</v>
      </c>
      <c r="O28">
        <f>('(I-A) inverse'!O28*'EO Matrix'!$L26)</f>
        <v>0</v>
      </c>
      <c r="P28">
        <f>('(I-A) inverse'!P28*'EO Matrix'!$L26)</f>
        <v>0</v>
      </c>
      <c r="Q28">
        <f>('(I-A) inverse'!Q28*'EO Matrix'!$L26)</f>
        <v>0</v>
      </c>
      <c r="R28">
        <f>('(I-A) inverse'!R28*'EO Matrix'!$L26)</f>
        <v>0</v>
      </c>
      <c r="S28">
        <f>('(I-A) inverse'!S28*'EO Matrix'!$L26)</f>
        <v>0</v>
      </c>
      <c r="T28">
        <f>('(I-A) inverse'!T28*'EO Matrix'!$L26)</f>
        <v>0</v>
      </c>
      <c r="U28">
        <f>('(I-A) inverse'!U28*'EO Matrix'!$L26)</f>
        <v>0</v>
      </c>
      <c r="V28">
        <f>('(I-A) inverse'!V28*'EO Matrix'!$L26)</f>
        <v>0</v>
      </c>
      <c r="W28">
        <f>('(I-A) inverse'!W28*'EO Matrix'!$L26)</f>
        <v>0</v>
      </c>
      <c r="X28">
        <f>('(I-A) inverse'!X28*'EO Matrix'!$L26)</f>
        <v>0</v>
      </c>
      <c r="Y28">
        <f>('(I-A) inverse'!Y28*'EO Matrix'!$L26)</f>
        <v>0</v>
      </c>
      <c r="Z28">
        <f>('(I-A) inverse'!Z28*'EO Matrix'!$L26)</f>
        <v>0</v>
      </c>
      <c r="AA28">
        <f>('(I-A) inverse'!AA28*'EO Matrix'!$L26)</f>
        <v>0</v>
      </c>
      <c r="AB28">
        <f>('(I-A) inverse'!AB28*'EO Matrix'!$L26)</f>
        <v>0</v>
      </c>
      <c r="AC28">
        <f>('(I-A) inverse'!AC28*'EO Matrix'!$L26)</f>
        <v>0</v>
      </c>
      <c r="AD28">
        <f>('(I-A) inverse'!AD28*'EO Matrix'!$L26)</f>
        <v>0</v>
      </c>
      <c r="AE28">
        <f>('(I-A) inverse'!AE28*'EO Matrix'!$L26)</f>
        <v>0</v>
      </c>
      <c r="AF28">
        <f>('(I-A) inverse'!AF28*'EO Matrix'!$L26)</f>
        <v>0</v>
      </c>
      <c r="AG28">
        <f>('(I-A) inverse'!AG28*'EO Matrix'!$L26)</f>
        <v>0</v>
      </c>
      <c r="AH28">
        <f>('(I-A) inverse'!AH28*'EO Matrix'!$L26)</f>
        <v>0</v>
      </c>
      <c r="AI28">
        <f>('(I-A) inverse'!AI28*'EO Matrix'!$L26)</f>
        <v>0</v>
      </c>
      <c r="AJ28">
        <f>('(I-A) inverse'!AJ28*'EO Matrix'!$L26)</f>
        <v>0</v>
      </c>
      <c r="AK28">
        <f>('(I-A) inverse'!AK28*'EO Matrix'!$L26)</f>
        <v>0</v>
      </c>
      <c r="AL28">
        <f>('(I-A) inverse'!AL28*'EO Matrix'!$L26)</f>
        <v>0</v>
      </c>
      <c r="AM28">
        <f>('(I-A) inverse'!AM28*'EO Matrix'!$L26)</f>
        <v>0</v>
      </c>
    </row>
    <row r="29" spans="1:39" x14ac:dyDescent="0.25">
      <c r="A29" s="16">
        <v>62</v>
      </c>
      <c r="B29" s="17" t="s">
        <v>47</v>
      </c>
      <c r="C29" s="18" t="s">
        <v>65</v>
      </c>
      <c r="D29" s="19" t="s">
        <v>90</v>
      </c>
      <c r="E29">
        <f>('(I-A) inverse'!E29*'EO Matrix'!$L27)</f>
        <v>0</v>
      </c>
      <c r="F29">
        <f>('(I-A) inverse'!F29*'EO Matrix'!$L27)</f>
        <v>0</v>
      </c>
      <c r="G29">
        <f>('(I-A) inverse'!G29*'EO Matrix'!$L27)</f>
        <v>0</v>
      </c>
      <c r="H29">
        <f>('(I-A) inverse'!H29*'EO Matrix'!$L27)</f>
        <v>0</v>
      </c>
      <c r="I29">
        <f>('(I-A) inverse'!I29*'EO Matrix'!$L27)</f>
        <v>0</v>
      </c>
      <c r="J29">
        <f>('(I-A) inverse'!J29*'EO Matrix'!$L27)</f>
        <v>0</v>
      </c>
      <c r="K29">
        <f>('(I-A) inverse'!K29*'EO Matrix'!$L27)</f>
        <v>0</v>
      </c>
      <c r="L29">
        <f>('(I-A) inverse'!L29*'EO Matrix'!$L27)</f>
        <v>0</v>
      </c>
      <c r="M29">
        <f>('(I-A) inverse'!M29*'EO Matrix'!$L27)</f>
        <v>0</v>
      </c>
      <c r="N29">
        <f>('(I-A) inverse'!N29*'EO Matrix'!$L27)</f>
        <v>0</v>
      </c>
      <c r="O29">
        <f>('(I-A) inverse'!O29*'EO Matrix'!$L27)</f>
        <v>0</v>
      </c>
      <c r="P29">
        <f>('(I-A) inverse'!P29*'EO Matrix'!$L27)</f>
        <v>0</v>
      </c>
      <c r="Q29">
        <f>('(I-A) inverse'!Q29*'EO Matrix'!$L27)</f>
        <v>0</v>
      </c>
      <c r="R29">
        <f>('(I-A) inverse'!R29*'EO Matrix'!$L27)</f>
        <v>0</v>
      </c>
      <c r="S29">
        <f>('(I-A) inverse'!S29*'EO Matrix'!$L27)</f>
        <v>0</v>
      </c>
      <c r="T29">
        <f>('(I-A) inverse'!T29*'EO Matrix'!$L27)</f>
        <v>0</v>
      </c>
      <c r="U29">
        <f>('(I-A) inverse'!U29*'EO Matrix'!$L27)</f>
        <v>0</v>
      </c>
      <c r="V29">
        <f>('(I-A) inverse'!V29*'EO Matrix'!$L27)</f>
        <v>0</v>
      </c>
      <c r="W29">
        <f>('(I-A) inverse'!W29*'EO Matrix'!$L27)</f>
        <v>0</v>
      </c>
      <c r="X29">
        <f>('(I-A) inverse'!X29*'EO Matrix'!$L27)</f>
        <v>0</v>
      </c>
      <c r="Y29">
        <f>('(I-A) inverse'!Y29*'EO Matrix'!$L27)</f>
        <v>0</v>
      </c>
      <c r="Z29">
        <f>('(I-A) inverse'!Z29*'EO Matrix'!$L27)</f>
        <v>0</v>
      </c>
      <c r="AA29">
        <f>('(I-A) inverse'!AA29*'EO Matrix'!$L27)</f>
        <v>0</v>
      </c>
      <c r="AB29">
        <f>('(I-A) inverse'!AB29*'EO Matrix'!$L27)</f>
        <v>0</v>
      </c>
      <c r="AC29">
        <f>('(I-A) inverse'!AC29*'EO Matrix'!$L27)</f>
        <v>0</v>
      </c>
      <c r="AD29">
        <f>('(I-A) inverse'!AD29*'EO Matrix'!$L27)</f>
        <v>0</v>
      </c>
      <c r="AE29">
        <f>('(I-A) inverse'!AE29*'EO Matrix'!$L27)</f>
        <v>0</v>
      </c>
      <c r="AF29">
        <f>('(I-A) inverse'!AF29*'EO Matrix'!$L27)</f>
        <v>0</v>
      </c>
      <c r="AG29">
        <f>('(I-A) inverse'!AG29*'EO Matrix'!$L27)</f>
        <v>0</v>
      </c>
      <c r="AH29">
        <f>('(I-A) inverse'!AH29*'EO Matrix'!$L27)</f>
        <v>0</v>
      </c>
      <c r="AI29">
        <f>('(I-A) inverse'!AI29*'EO Matrix'!$L27)</f>
        <v>0</v>
      </c>
      <c r="AJ29">
        <f>('(I-A) inverse'!AJ29*'EO Matrix'!$L27)</f>
        <v>0</v>
      </c>
      <c r="AK29">
        <f>('(I-A) inverse'!AK29*'EO Matrix'!$L27)</f>
        <v>0</v>
      </c>
      <c r="AL29">
        <f>('(I-A) inverse'!AL29*'EO Matrix'!$L27)</f>
        <v>0</v>
      </c>
      <c r="AM29">
        <f>('(I-A) inverse'!AM29*'EO Matrix'!$L27)</f>
        <v>0</v>
      </c>
    </row>
    <row r="30" spans="1:39" x14ac:dyDescent="0.25">
      <c r="A30" s="16">
        <v>63</v>
      </c>
      <c r="B30" s="17" t="s">
        <v>48</v>
      </c>
      <c r="C30" s="18" t="s">
        <v>65</v>
      </c>
      <c r="D30" s="19" t="s">
        <v>91</v>
      </c>
      <c r="E30">
        <f>('(I-A) inverse'!E30*'EO Matrix'!$L28)</f>
        <v>0.20115475913051242</v>
      </c>
      <c r="F30">
        <f>('(I-A) inverse'!F30*'EO Matrix'!$L28)</f>
        <v>0.19837608789045855</v>
      </c>
      <c r="G30">
        <f>('(I-A) inverse'!G30*'EO Matrix'!$L28)</f>
        <v>0.75337377485820556</v>
      </c>
      <c r="H30">
        <f>('(I-A) inverse'!H30*'EO Matrix'!$L28)</f>
        <v>0.64222843874875246</v>
      </c>
      <c r="I30">
        <f>('(I-A) inverse'!I30*'EO Matrix'!$L28)</f>
        <v>0.64315460775346656</v>
      </c>
      <c r="J30">
        <f>('(I-A) inverse'!J30*'EO Matrix'!$L28)</f>
        <v>0.50762929162080295</v>
      </c>
      <c r="K30">
        <f>('(I-A) inverse'!K30*'EO Matrix'!$L28)</f>
        <v>0.72453293779743622</v>
      </c>
      <c r="L30">
        <f>('(I-A) inverse'!L30*'EO Matrix'!$L28)</f>
        <v>1.038530002028585</v>
      </c>
      <c r="M30">
        <f>('(I-A) inverse'!M30*'EO Matrix'!$L28)</f>
        <v>0.79083961714150286</v>
      </c>
      <c r="N30">
        <f>('(I-A) inverse'!N30*'EO Matrix'!$L28)</f>
        <v>0.88972292620187177</v>
      </c>
      <c r="O30">
        <f>('(I-A) inverse'!O30*'EO Matrix'!$L28)</f>
        <v>0.6232619387699706</v>
      </c>
      <c r="P30">
        <f>('(I-A) inverse'!P30*'EO Matrix'!$L28)</f>
        <v>0.72371673248101531</v>
      </c>
      <c r="Q30">
        <f>('(I-A) inverse'!Q30*'EO Matrix'!$L28)</f>
        <v>0.63408655900325261</v>
      </c>
      <c r="R30">
        <f>('(I-A) inverse'!R30*'EO Matrix'!$L28)</f>
        <v>0.71302556912865167</v>
      </c>
      <c r="S30">
        <f>('(I-A) inverse'!S30*'EO Matrix'!$L28)</f>
        <v>0.58066346228741439</v>
      </c>
      <c r="T30">
        <f>('(I-A) inverse'!T30*'EO Matrix'!$L28)</f>
        <v>0.59049745550172961</v>
      </c>
      <c r="U30">
        <f>('(I-A) inverse'!U30*'EO Matrix'!$L28)</f>
        <v>0.51311096051310101</v>
      </c>
      <c r="V30">
        <f>('(I-A) inverse'!V30*'EO Matrix'!$L28)</f>
        <v>0.60167450463420469</v>
      </c>
      <c r="W30">
        <f>('(I-A) inverse'!W30*'EO Matrix'!$L28)</f>
        <v>1.6230346379094696</v>
      </c>
      <c r="X30">
        <f>('(I-A) inverse'!X30*'EO Matrix'!$L28)</f>
        <v>1.6230345292453447</v>
      </c>
      <c r="Y30">
        <f>('(I-A) inverse'!Y30*'EO Matrix'!$L28)</f>
        <v>1.6230344536510046</v>
      </c>
      <c r="Z30">
        <f>('(I-A) inverse'!Z30*'EO Matrix'!$L28)</f>
        <v>0.58526053295312186</v>
      </c>
      <c r="AA30">
        <f>('(I-A) inverse'!AA30*'EO Matrix'!$L28)</f>
        <v>0.60573308222019329</v>
      </c>
      <c r="AB30">
        <f>('(I-A) inverse'!AB30*'EO Matrix'!$L28)</f>
        <v>0.4251468090405997</v>
      </c>
      <c r="AC30">
        <f>('(I-A) inverse'!AC30*'EO Matrix'!$L28)</f>
        <v>0.47598227761416845</v>
      </c>
      <c r="AD30">
        <f>('(I-A) inverse'!AD30*'EO Matrix'!$L28)</f>
        <v>80.317707035883075</v>
      </c>
      <c r="AE30">
        <f>('(I-A) inverse'!AE30*'EO Matrix'!$L28)</f>
        <v>0.30290927262442829</v>
      </c>
      <c r="AF30">
        <f>('(I-A) inverse'!AF30*'EO Matrix'!$L28)</f>
        <v>0.11661785125433048</v>
      </c>
      <c r="AG30">
        <f>('(I-A) inverse'!AG30*'EO Matrix'!$L28)</f>
        <v>4.2773984141165455E-2</v>
      </c>
      <c r="AH30">
        <f>('(I-A) inverse'!AH30*'EO Matrix'!$L28)</f>
        <v>0.11489093222065834</v>
      </c>
      <c r="AI30">
        <f>('(I-A) inverse'!AI30*'EO Matrix'!$L28)</f>
        <v>0</v>
      </c>
      <c r="AJ30">
        <f>('(I-A) inverse'!AJ30*'EO Matrix'!$L28)</f>
        <v>5.752167141935436E-2</v>
      </c>
      <c r="AK30">
        <f>('(I-A) inverse'!AK30*'EO Matrix'!$L28)</f>
        <v>0.36285013066934951</v>
      </c>
      <c r="AL30">
        <f>('(I-A) inverse'!AL30*'EO Matrix'!$L28)</f>
        <v>8.2401976158057444E-2</v>
      </c>
      <c r="AM30">
        <f>('(I-A) inverse'!AM30*'EO Matrix'!$L28)</f>
        <v>8.240202658001311E-2</v>
      </c>
    </row>
    <row r="31" spans="1:39" x14ac:dyDescent="0.25">
      <c r="A31" s="16">
        <v>64</v>
      </c>
      <c r="B31" s="17" t="s">
        <v>49</v>
      </c>
      <c r="C31" s="18" t="s">
        <v>65</v>
      </c>
      <c r="D31" s="19" t="s">
        <v>92</v>
      </c>
      <c r="E31">
        <f>('(I-A) inverse'!E31*'EO Matrix'!$L29)</f>
        <v>0.20363877489615639</v>
      </c>
      <c r="F31">
        <f>('(I-A) inverse'!F31*'EO Matrix'!$L29)</f>
        <v>0.4528790941135904</v>
      </c>
      <c r="G31">
        <f>('(I-A) inverse'!G31*'EO Matrix'!$L29)</f>
        <v>0.82796743415933605</v>
      </c>
      <c r="H31">
        <f>('(I-A) inverse'!H31*'EO Matrix'!$L29)</f>
        <v>1.2586612975521478</v>
      </c>
      <c r="I31">
        <f>('(I-A) inverse'!I31*'EO Matrix'!$L29)</f>
        <v>0.88472924427094213</v>
      </c>
      <c r="J31">
        <f>('(I-A) inverse'!J31*'EO Matrix'!$L29)</f>
        <v>0.8987556572580524</v>
      </c>
      <c r="K31">
        <f>('(I-A) inverse'!K31*'EO Matrix'!$L29)</f>
        <v>1.076242601048929</v>
      </c>
      <c r="L31">
        <f>('(I-A) inverse'!L31*'EO Matrix'!$L29)</f>
        <v>1.1153085499301898</v>
      </c>
      <c r="M31">
        <f>('(I-A) inverse'!M31*'EO Matrix'!$L29)</f>
        <v>1.0615464177956122</v>
      </c>
      <c r="N31">
        <f>('(I-A) inverse'!N31*'EO Matrix'!$L29)</f>
        <v>1.1843637533516103</v>
      </c>
      <c r="O31">
        <f>('(I-A) inverse'!O31*'EO Matrix'!$L29)</f>
        <v>1.203297267124471</v>
      </c>
      <c r="P31">
        <f>('(I-A) inverse'!P31*'EO Matrix'!$L29)</f>
        <v>1.4728824626735111</v>
      </c>
      <c r="Q31">
        <f>('(I-A) inverse'!Q31*'EO Matrix'!$L29)</f>
        <v>1.5796573795776636</v>
      </c>
      <c r="R31">
        <f>('(I-A) inverse'!R31*'EO Matrix'!$L29)</f>
        <v>4.4372632836779333</v>
      </c>
      <c r="S31">
        <f>('(I-A) inverse'!S31*'EO Matrix'!$L29)</f>
        <v>1.817425504643869</v>
      </c>
      <c r="T31">
        <f>('(I-A) inverse'!T31*'EO Matrix'!$L29)</f>
        <v>3.2844862562411072</v>
      </c>
      <c r="U31">
        <f>('(I-A) inverse'!U31*'EO Matrix'!$L29)</f>
        <v>1.4801172260588451</v>
      </c>
      <c r="V31">
        <f>('(I-A) inverse'!V31*'EO Matrix'!$L29)</f>
        <v>0.98819275599018697</v>
      </c>
      <c r="W31">
        <f>('(I-A) inverse'!W31*'EO Matrix'!$L29)</f>
        <v>0.58129594822315755</v>
      </c>
      <c r="X31">
        <f>('(I-A) inverse'!X31*'EO Matrix'!$L29)</f>
        <v>0.58129595501043174</v>
      </c>
      <c r="Y31">
        <f>('(I-A) inverse'!Y31*'EO Matrix'!$L29)</f>
        <v>0.58129596819682305</v>
      </c>
      <c r="Z31">
        <f>('(I-A) inverse'!Z31*'EO Matrix'!$L29)</f>
        <v>0.7367859892899864</v>
      </c>
      <c r="AA31">
        <f>('(I-A) inverse'!AA31*'EO Matrix'!$L29)</f>
        <v>2.0211737893905712</v>
      </c>
      <c r="AB31">
        <f>('(I-A) inverse'!AB31*'EO Matrix'!$L29)</f>
        <v>1.4905780745623902</v>
      </c>
      <c r="AC31">
        <f>('(I-A) inverse'!AC31*'EO Matrix'!$L29)</f>
        <v>2.0953165148396531</v>
      </c>
      <c r="AD31">
        <f>('(I-A) inverse'!AD31*'EO Matrix'!$L29)</f>
        <v>4.7199537790269499</v>
      </c>
      <c r="AE31">
        <f>('(I-A) inverse'!AE31*'EO Matrix'!$L29)</f>
        <v>70.238669370246711</v>
      </c>
      <c r="AF31">
        <f>('(I-A) inverse'!AF31*'EO Matrix'!$L29)</f>
        <v>2.4974190179528248</v>
      </c>
      <c r="AG31">
        <f>('(I-A) inverse'!AG31*'EO Matrix'!$L29)</f>
        <v>0.14957054113619248</v>
      </c>
      <c r="AH31">
        <f>('(I-A) inverse'!AH31*'EO Matrix'!$L29)</f>
        <v>1.2913847987726101</v>
      </c>
      <c r="AI31">
        <f>('(I-A) inverse'!AI31*'EO Matrix'!$L29)</f>
        <v>0</v>
      </c>
      <c r="AJ31">
        <f>('(I-A) inverse'!AJ31*'EO Matrix'!$L29)</f>
        <v>0.41024168839946346</v>
      </c>
      <c r="AK31">
        <f>('(I-A) inverse'!AK31*'EO Matrix'!$L29)</f>
        <v>1.0940948317468584</v>
      </c>
      <c r="AL31">
        <f>('(I-A) inverse'!AL31*'EO Matrix'!$L29)</f>
        <v>0.59577247080160423</v>
      </c>
      <c r="AM31">
        <f>('(I-A) inverse'!AM31*'EO Matrix'!$L29)</f>
        <v>0.59577229255466069</v>
      </c>
    </row>
    <row r="32" spans="1:39" x14ac:dyDescent="0.25">
      <c r="A32" s="16" t="s">
        <v>15</v>
      </c>
      <c r="B32" s="17" t="s">
        <v>50</v>
      </c>
      <c r="C32" s="18" t="s">
        <v>65</v>
      </c>
      <c r="D32" s="19" t="s">
        <v>93</v>
      </c>
      <c r="E32">
        <f>('(I-A) inverse'!E32*'EO Matrix'!$L30)</f>
        <v>0.63079312778282826</v>
      </c>
      <c r="F32">
        <f>('(I-A) inverse'!F32*'EO Matrix'!$L30)</f>
        <v>1.4469405886469577</v>
      </c>
      <c r="G32">
        <f>('(I-A) inverse'!G32*'EO Matrix'!$L30)</f>
        <v>2.6600103527618977</v>
      </c>
      <c r="H32">
        <f>('(I-A) inverse'!H32*'EO Matrix'!$L30)</f>
        <v>3.3960117214654528</v>
      </c>
      <c r="I32">
        <f>('(I-A) inverse'!I32*'EO Matrix'!$L30)</f>
        <v>2.8207474494083371</v>
      </c>
      <c r="J32">
        <f>('(I-A) inverse'!J32*'EO Matrix'!$L30)</f>
        <v>2.783724664077877</v>
      </c>
      <c r="K32">
        <f>('(I-A) inverse'!K32*'EO Matrix'!$L30)</f>
        <v>3.1902966446284582</v>
      </c>
      <c r="L32">
        <f>('(I-A) inverse'!L32*'EO Matrix'!$L30)</f>
        <v>3.1975364606026924</v>
      </c>
      <c r="M32">
        <f>('(I-A) inverse'!M32*'EO Matrix'!$L30)</f>
        <v>3.034685720517373</v>
      </c>
      <c r="N32">
        <f>('(I-A) inverse'!N32*'EO Matrix'!$L30)</f>
        <v>3.2020257546400908</v>
      </c>
      <c r="O32">
        <f>('(I-A) inverse'!O32*'EO Matrix'!$L30)</f>
        <v>2.6764697316441075</v>
      </c>
      <c r="P32">
        <f>('(I-A) inverse'!P32*'EO Matrix'!$L30)</f>
        <v>3.2009459761607051</v>
      </c>
      <c r="Q32">
        <f>('(I-A) inverse'!Q32*'EO Matrix'!$L30)</f>
        <v>4.4633260926214504</v>
      </c>
      <c r="R32">
        <f>('(I-A) inverse'!R32*'EO Matrix'!$L30)</f>
        <v>3.1755751662525951</v>
      </c>
      <c r="S32">
        <f>('(I-A) inverse'!S32*'EO Matrix'!$L30)</f>
        <v>5.2524081896801329</v>
      </c>
      <c r="T32">
        <f>('(I-A) inverse'!T32*'EO Matrix'!$L30)</f>
        <v>6.2333469336036789</v>
      </c>
      <c r="U32">
        <f>('(I-A) inverse'!U32*'EO Matrix'!$L30)</f>
        <v>4.4406076263083749</v>
      </c>
      <c r="V32">
        <f>('(I-A) inverse'!V32*'EO Matrix'!$L30)</f>
        <v>3.1350001166443007</v>
      </c>
      <c r="W32">
        <f>('(I-A) inverse'!W32*'EO Matrix'!$L30)</f>
        <v>1.7479796122354161</v>
      </c>
      <c r="X32">
        <f>('(I-A) inverse'!X32*'EO Matrix'!$L30)</f>
        <v>1.7479797386824243</v>
      </c>
      <c r="Y32">
        <f>('(I-A) inverse'!Y32*'EO Matrix'!$L30)</f>
        <v>1.7479797202634799</v>
      </c>
      <c r="Z32">
        <f>('(I-A) inverse'!Z32*'EO Matrix'!$L30)</f>
        <v>1.8520605022967898</v>
      </c>
      <c r="AA32">
        <f>('(I-A) inverse'!AA32*'EO Matrix'!$L30)</f>
        <v>2.4837672356021621</v>
      </c>
      <c r="AB32">
        <f>('(I-A) inverse'!AB32*'EO Matrix'!$L30)</f>
        <v>1.9244081636029031</v>
      </c>
      <c r="AC32">
        <f>('(I-A) inverse'!AC32*'EO Matrix'!$L30)</f>
        <v>2.5567238121414158</v>
      </c>
      <c r="AD32">
        <f>('(I-A) inverse'!AD32*'EO Matrix'!$L30)</f>
        <v>3.3523592055008735</v>
      </c>
      <c r="AE32">
        <f>('(I-A) inverse'!AE32*'EO Matrix'!$L30)</f>
        <v>1.0847655461462102</v>
      </c>
      <c r="AF32">
        <f>('(I-A) inverse'!AF32*'EO Matrix'!$L30)</f>
        <v>45.48016771285301</v>
      </c>
      <c r="AG32">
        <f>('(I-A) inverse'!AG32*'EO Matrix'!$L30)</f>
        <v>0.23151839948706435</v>
      </c>
      <c r="AH32">
        <f>('(I-A) inverse'!AH32*'EO Matrix'!$L30)</f>
        <v>2.3046690664050011</v>
      </c>
      <c r="AI32">
        <f>('(I-A) inverse'!AI32*'EO Matrix'!$L30)</f>
        <v>0</v>
      </c>
      <c r="AJ32">
        <f>('(I-A) inverse'!AJ32*'EO Matrix'!$L30)</f>
        <v>1.1701404252450576</v>
      </c>
      <c r="AK32">
        <f>('(I-A) inverse'!AK32*'EO Matrix'!$L30)</f>
        <v>1.0173212760110066</v>
      </c>
      <c r="AL32">
        <f>('(I-A) inverse'!AL32*'EO Matrix'!$L30)</f>
        <v>0.67867123293319687</v>
      </c>
      <c r="AM32">
        <f>('(I-A) inverse'!AM32*'EO Matrix'!$L30)</f>
        <v>0.67867109486056332</v>
      </c>
    </row>
    <row r="33" spans="1:39" x14ac:dyDescent="0.25">
      <c r="A33" s="16">
        <v>70</v>
      </c>
      <c r="B33" s="17" t="s">
        <v>51</v>
      </c>
      <c r="C33" s="18" t="s">
        <v>65</v>
      </c>
      <c r="D33" s="19" t="s">
        <v>94</v>
      </c>
      <c r="E33">
        <f>('(I-A) inverse'!E33*'EO Matrix'!$L31)</f>
        <v>8.1949184008799664E-5</v>
      </c>
      <c r="F33">
        <f>('(I-A) inverse'!F33*'EO Matrix'!$L31)</f>
        <v>1.6781245435844774E-4</v>
      </c>
      <c r="G33">
        <f>('(I-A) inverse'!G33*'EO Matrix'!$L31)</f>
        <v>5.2043386589603949E-4</v>
      </c>
      <c r="H33">
        <f>('(I-A) inverse'!H33*'EO Matrix'!$L31)</f>
        <v>7.7961001053651288E-4</v>
      </c>
      <c r="I33">
        <f>('(I-A) inverse'!I33*'EO Matrix'!$L31)</f>
        <v>6.5319097259674099E-4</v>
      </c>
      <c r="J33">
        <f>('(I-A) inverse'!J33*'EO Matrix'!$L31)</f>
        <v>3.6942846649630739E-4</v>
      </c>
      <c r="K33">
        <f>('(I-A) inverse'!K33*'EO Matrix'!$L31)</f>
        <v>5.4144037944675399E-4</v>
      </c>
      <c r="L33">
        <f>('(I-A) inverse'!L33*'EO Matrix'!$L31)</f>
        <v>3.3442835268931802E-4</v>
      </c>
      <c r="M33">
        <f>('(I-A) inverse'!M33*'EO Matrix'!$L31)</f>
        <v>5.257907765732541E-4</v>
      </c>
      <c r="N33">
        <f>('(I-A) inverse'!N33*'EO Matrix'!$L31)</f>
        <v>5.6222429891360085E-4</v>
      </c>
      <c r="O33">
        <f>('(I-A) inverse'!O33*'EO Matrix'!$L31)</f>
        <v>3.7872983124835103E-4</v>
      </c>
      <c r="P33">
        <f>('(I-A) inverse'!P33*'EO Matrix'!$L31)</f>
        <v>4.1769041107983903E-4</v>
      </c>
      <c r="Q33">
        <f>('(I-A) inverse'!Q33*'EO Matrix'!$L31)</f>
        <v>1.0000566414774515E-3</v>
      </c>
      <c r="R33">
        <f>('(I-A) inverse'!R33*'EO Matrix'!$L31)</f>
        <v>8.0913753646156736E-4</v>
      </c>
      <c r="S33">
        <f>('(I-A) inverse'!S33*'EO Matrix'!$L31)</f>
        <v>8.7710301806513647E-4</v>
      </c>
      <c r="T33">
        <f>('(I-A) inverse'!T33*'EO Matrix'!$L31)</f>
        <v>7.8535236493386222E-4</v>
      </c>
      <c r="U33">
        <f>('(I-A) inverse'!U33*'EO Matrix'!$L31)</f>
        <v>3.3656352191444407E-4</v>
      </c>
      <c r="V33">
        <f>('(I-A) inverse'!V33*'EO Matrix'!$L31)</f>
        <v>3.5614791532413524E-4</v>
      </c>
      <c r="W33">
        <f>('(I-A) inverse'!W33*'EO Matrix'!$L31)</f>
        <v>2.3696833818599201E-4</v>
      </c>
      <c r="X33">
        <f>('(I-A) inverse'!X33*'EO Matrix'!$L31)</f>
        <v>2.369687209493443E-4</v>
      </c>
      <c r="Y33">
        <f>('(I-A) inverse'!Y33*'EO Matrix'!$L31)</f>
        <v>2.3696873906120861E-4</v>
      </c>
      <c r="Z33">
        <f>('(I-A) inverse'!Z33*'EO Matrix'!$L31)</f>
        <v>3.1621426599744043E-4</v>
      </c>
      <c r="AA33">
        <f>('(I-A) inverse'!AA33*'EO Matrix'!$L31)</f>
        <v>7.1965043973916225E-4</v>
      </c>
      <c r="AB33">
        <f>('(I-A) inverse'!AB33*'EO Matrix'!$L31)</f>
        <v>4.6280281369405523E-4</v>
      </c>
      <c r="AC33">
        <f>('(I-A) inverse'!AC33*'EO Matrix'!$L31)</f>
        <v>6.5264741641273384E-4</v>
      </c>
      <c r="AD33">
        <f>('(I-A) inverse'!AD33*'EO Matrix'!$L31)</f>
        <v>1.1549622813174314E-3</v>
      </c>
      <c r="AE33">
        <f>('(I-A) inverse'!AE33*'EO Matrix'!$L31)</f>
        <v>3.1531149807269857E-4</v>
      </c>
      <c r="AF33">
        <f>('(I-A) inverse'!AF33*'EO Matrix'!$L31)</f>
        <v>3.9124426885430537E-4</v>
      </c>
      <c r="AG33">
        <f>('(I-A) inverse'!AG33*'EO Matrix'!$L31)</f>
        <v>12.3991994290135</v>
      </c>
      <c r="AH33">
        <f>('(I-A) inverse'!AH33*'EO Matrix'!$L31)</f>
        <v>1.6623694993937625E-2</v>
      </c>
      <c r="AI33">
        <f>('(I-A) inverse'!AI33*'EO Matrix'!$L31)</f>
        <v>0</v>
      </c>
      <c r="AJ33">
        <f>('(I-A) inverse'!AJ33*'EO Matrix'!$L31)</f>
        <v>8.3273924808265193E-5</v>
      </c>
      <c r="AK33">
        <f>('(I-A) inverse'!AK33*'EO Matrix'!$L31)</f>
        <v>2.2022744574231223E-4</v>
      </c>
      <c r="AL33">
        <f>('(I-A) inverse'!AL33*'EO Matrix'!$L31)</f>
        <v>7.8319944853379197E-4</v>
      </c>
      <c r="AM33">
        <f>('(I-A) inverse'!AM33*'EO Matrix'!$L31)</f>
        <v>7.8319890946638082E-4</v>
      </c>
    </row>
    <row r="34" spans="1:39" x14ac:dyDescent="0.25">
      <c r="A34" s="16" t="s">
        <v>16</v>
      </c>
      <c r="B34" s="17" t="s">
        <v>52</v>
      </c>
      <c r="C34" s="18" t="s">
        <v>65</v>
      </c>
      <c r="D34" s="19" t="s">
        <v>95</v>
      </c>
      <c r="E34">
        <f>('(I-A) inverse'!E34*'EO Matrix'!$L32)</f>
        <v>9.4106273283139349E-2</v>
      </c>
      <c r="F34">
        <f>('(I-A) inverse'!F34*'EO Matrix'!$L32)</f>
        <v>0.1995695416202822</v>
      </c>
      <c r="G34">
        <f>('(I-A) inverse'!G34*'EO Matrix'!$L32)</f>
        <v>0.61540021356136165</v>
      </c>
      <c r="H34">
        <f>('(I-A) inverse'!H34*'EO Matrix'!$L32)</f>
        <v>0.87217139998263371</v>
      </c>
      <c r="I34">
        <f>('(I-A) inverse'!I34*'EO Matrix'!$L32)</f>
        <v>0.7922946745167937</v>
      </c>
      <c r="J34">
        <f>('(I-A) inverse'!J34*'EO Matrix'!$L32)</f>
        <v>0.34814997327410574</v>
      </c>
      <c r="K34">
        <f>('(I-A) inverse'!K34*'EO Matrix'!$L32)</f>
        <v>0.61884967192138718</v>
      </c>
      <c r="L34">
        <f>('(I-A) inverse'!L34*'EO Matrix'!$L32)</f>
        <v>0.32951798254650694</v>
      </c>
      <c r="M34">
        <f>('(I-A) inverse'!M34*'EO Matrix'!$L32)</f>
        <v>0.58615937837367504</v>
      </c>
      <c r="N34">
        <f>('(I-A) inverse'!N34*'EO Matrix'!$L32)</f>
        <v>0.65268205519889577</v>
      </c>
      <c r="O34">
        <f>('(I-A) inverse'!O34*'EO Matrix'!$L32)</f>
        <v>0.36324286644690157</v>
      </c>
      <c r="P34">
        <f>('(I-A) inverse'!P34*'EO Matrix'!$L32)</f>
        <v>0.45110248357945582</v>
      </c>
      <c r="Q34">
        <f>('(I-A) inverse'!Q34*'EO Matrix'!$L32)</f>
        <v>1.1808419079939645</v>
      </c>
      <c r="R34">
        <f>('(I-A) inverse'!R34*'EO Matrix'!$L32)</f>
        <v>0.88891948182619351</v>
      </c>
      <c r="S34">
        <f>('(I-A) inverse'!S34*'EO Matrix'!$L32)</f>
        <v>0.81511130013127531</v>
      </c>
      <c r="T34">
        <f>('(I-A) inverse'!T34*'EO Matrix'!$L32)</f>
        <v>0.90025968274865353</v>
      </c>
      <c r="U34">
        <f>('(I-A) inverse'!U34*'EO Matrix'!$L32)</f>
        <v>0.30350727458614785</v>
      </c>
      <c r="V34">
        <f>('(I-A) inverse'!V34*'EO Matrix'!$L32)</f>
        <v>0.27477236969633773</v>
      </c>
      <c r="W34">
        <f>('(I-A) inverse'!W34*'EO Matrix'!$L32)</f>
        <v>0.23351975659617888</v>
      </c>
      <c r="X34">
        <f>('(I-A) inverse'!X34*'EO Matrix'!$L32)</f>
        <v>0.23351981298593522</v>
      </c>
      <c r="Y34">
        <f>('(I-A) inverse'!Y34*'EO Matrix'!$L32)</f>
        <v>0.23351978623886538</v>
      </c>
      <c r="Z34">
        <f>('(I-A) inverse'!Z34*'EO Matrix'!$L32)</f>
        <v>0.31447481481359202</v>
      </c>
      <c r="AA34">
        <f>('(I-A) inverse'!AA34*'EO Matrix'!$L32)</f>
        <v>0.8595810159267363</v>
      </c>
      <c r="AB34">
        <f>('(I-A) inverse'!AB34*'EO Matrix'!$L32)</f>
        <v>0.4288683834684025</v>
      </c>
      <c r="AC34">
        <f>('(I-A) inverse'!AC34*'EO Matrix'!$L32)</f>
        <v>0.69170593499569333</v>
      </c>
      <c r="AD34">
        <f>('(I-A) inverse'!AD34*'EO Matrix'!$L32)</f>
        <v>1.3568711038742434</v>
      </c>
      <c r="AE34">
        <f>('(I-A) inverse'!AE34*'EO Matrix'!$L32)</f>
        <v>0.4118468270513283</v>
      </c>
      <c r="AF34">
        <f>('(I-A) inverse'!AF34*'EO Matrix'!$L32)</f>
        <v>0.27971360119385374</v>
      </c>
      <c r="AG34">
        <f>('(I-A) inverse'!AG34*'EO Matrix'!$L32)</f>
        <v>2.4971625847362948E-2</v>
      </c>
      <c r="AH34">
        <f>('(I-A) inverse'!AH34*'EO Matrix'!$L32)</f>
        <v>29.124059576474707</v>
      </c>
      <c r="AI34">
        <f>('(I-A) inverse'!AI34*'EO Matrix'!$L32)</f>
        <v>0</v>
      </c>
      <c r="AJ34">
        <f>('(I-A) inverse'!AJ34*'EO Matrix'!$L32)</f>
        <v>7.1134987509535327E-2</v>
      </c>
      <c r="AK34">
        <f>('(I-A) inverse'!AK34*'EO Matrix'!$L32)</f>
        <v>0.26931617973490712</v>
      </c>
      <c r="AL34">
        <f>('(I-A) inverse'!AL34*'EO Matrix'!$L32)</f>
        <v>1.2677212093336394</v>
      </c>
      <c r="AM34">
        <f>('(I-A) inverse'!AM34*'EO Matrix'!$L32)</f>
        <v>1.2677214533660912</v>
      </c>
    </row>
    <row r="35" spans="1:39" x14ac:dyDescent="0.25">
      <c r="A35" s="16" t="s">
        <v>17</v>
      </c>
      <c r="B35" s="17" t="s">
        <v>53</v>
      </c>
      <c r="C35" s="18" t="s">
        <v>65</v>
      </c>
      <c r="D35" s="19" t="s">
        <v>96</v>
      </c>
      <c r="E35">
        <f>('(I-A) inverse'!E35*'EO Matrix'!$L33)</f>
        <v>1.6497335119999101E-3</v>
      </c>
      <c r="F35">
        <f>('(I-A) inverse'!F35*'EO Matrix'!$L33)</f>
        <v>4.5767210102338335E-3</v>
      </c>
      <c r="G35">
        <f>('(I-A) inverse'!G35*'EO Matrix'!$L33)</f>
        <v>8.6668722174726293E-3</v>
      </c>
      <c r="H35">
        <f>('(I-A) inverse'!H35*'EO Matrix'!$L33)</f>
        <v>1.4442985741679452E-2</v>
      </c>
      <c r="I35">
        <f>('(I-A) inverse'!I35*'EO Matrix'!$L33)</f>
        <v>1.0190701118490112E-2</v>
      </c>
      <c r="J35">
        <f>('(I-A) inverse'!J35*'EO Matrix'!$L33)</f>
        <v>8.4879831877608169E-2</v>
      </c>
      <c r="K35">
        <f>('(I-A) inverse'!K35*'EO Matrix'!$L33)</f>
        <v>2.5439452955872775E-2</v>
      </c>
      <c r="L35">
        <f>('(I-A) inverse'!L35*'EO Matrix'!$L33)</f>
        <v>6.1451988713234077E-3</v>
      </c>
      <c r="M35">
        <f>('(I-A) inverse'!M35*'EO Matrix'!$L33)</f>
        <v>1.0107662812839117E-2</v>
      </c>
      <c r="N35">
        <f>('(I-A) inverse'!N35*'EO Matrix'!$L33)</f>
        <v>1.1859200801820183E-2</v>
      </c>
      <c r="O35">
        <f>('(I-A) inverse'!O35*'EO Matrix'!$L33)</f>
        <v>8.2728125342470902E-3</v>
      </c>
      <c r="P35">
        <f>('(I-A) inverse'!P35*'EO Matrix'!$L33)</f>
        <v>6.7072486842267801E-3</v>
      </c>
      <c r="Q35">
        <f>('(I-A) inverse'!Q35*'EO Matrix'!$L33)</f>
        <v>1.3559677909429708E-2</v>
      </c>
      <c r="R35">
        <f>('(I-A) inverse'!R35*'EO Matrix'!$L33)</f>
        <v>1.1144855441472989E-2</v>
      </c>
      <c r="S35">
        <f>('(I-A) inverse'!S35*'EO Matrix'!$L33)</f>
        <v>1.6235012153429963E-2</v>
      </c>
      <c r="T35">
        <f>('(I-A) inverse'!T35*'EO Matrix'!$L33)</f>
        <v>1.3999013205120375E-2</v>
      </c>
      <c r="U35">
        <f>('(I-A) inverse'!U35*'EO Matrix'!$L33)</f>
        <v>5.5538781481441419E-3</v>
      </c>
      <c r="V35">
        <f>('(I-A) inverse'!V35*'EO Matrix'!$L33)</f>
        <v>7.1772492960020485E-3</v>
      </c>
      <c r="W35">
        <f>('(I-A) inverse'!W35*'EO Matrix'!$L33)</f>
        <v>1.7812568827509675E-3</v>
      </c>
      <c r="X35">
        <f>('(I-A) inverse'!X35*'EO Matrix'!$L33)</f>
        <v>1.7812594547233799E-3</v>
      </c>
      <c r="Y35">
        <f>('(I-A) inverse'!Y35*'EO Matrix'!$L33)</f>
        <v>1.7812548986058494E-3</v>
      </c>
      <c r="Z35">
        <f>('(I-A) inverse'!Z35*'EO Matrix'!$L33)</f>
        <v>4.5010684524185145E-3</v>
      </c>
      <c r="AA35">
        <f>('(I-A) inverse'!AA35*'EO Matrix'!$L33)</f>
        <v>1.0171537625513326E-2</v>
      </c>
      <c r="AB35">
        <f>('(I-A) inverse'!AB35*'EO Matrix'!$L33)</f>
        <v>5.8509047217012167E-3</v>
      </c>
      <c r="AC35">
        <f>('(I-A) inverse'!AC35*'EO Matrix'!$L33)</f>
        <v>9.0177062940145492E-3</v>
      </c>
      <c r="AD35">
        <f>('(I-A) inverse'!AD35*'EO Matrix'!$L33)</f>
        <v>9.6083511954286934E-3</v>
      </c>
      <c r="AE35">
        <f>('(I-A) inverse'!AE35*'EO Matrix'!$L33)</f>
        <v>4.1043462754630578E-3</v>
      </c>
      <c r="AF35">
        <f>('(I-A) inverse'!AF35*'EO Matrix'!$L33)</f>
        <v>2.6722998187451576E-3</v>
      </c>
      <c r="AG35">
        <f>('(I-A) inverse'!AG35*'EO Matrix'!$L33)</f>
        <v>6.33418021845951E-4</v>
      </c>
      <c r="AH35">
        <f>('(I-A) inverse'!AH35*'EO Matrix'!$L33)</f>
        <v>1.8764032611083389E-2</v>
      </c>
      <c r="AI35">
        <f>('(I-A) inverse'!AI35*'EO Matrix'!$L33)</f>
        <v>113.40498193868305</v>
      </c>
      <c r="AJ35">
        <f>('(I-A) inverse'!AJ35*'EO Matrix'!$L33)</f>
        <v>1.2267364068255201E-3</v>
      </c>
      <c r="AK35">
        <f>('(I-A) inverse'!AK35*'EO Matrix'!$L33)</f>
        <v>4.8657761579804703E-3</v>
      </c>
      <c r="AL35">
        <f>('(I-A) inverse'!AL35*'EO Matrix'!$L33)</f>
        <v>9.8686724025966645E-3</v>
      </c>
      <c r="AM35">
        <f>('(I-A) inverse'!AM35*'EO Matrix'!$L33)</f>
        <v>9.868697396268571E-3</v>
      </c>
    </row>
    <row r="36" spans="1:39" x14ac:dyDescent="0.25">
      <c r="A36" s="16" t="s">
        <v>18</v>
      </c>
      <c r="B36" s="17" t="s">
        <v>54</v>
      </c>
      <c r="C36" s="18" t="s">
        <v>65</v>
      </c>
      <c r="D36" s="19" t="s">
        <v>97</v>
      </c>
      <c r="E36">
        <f>('(I-A) inverse'!E36*'EO Matrix'!$L34)</f>
        <v>1.1060268142005154E-2</v>
      </c>
      <c r="F36">
        <f>('(I-A) inverse'!F36*'EO Matrix'!$L34)</f>
        <v>2.3229091712612469E-2</v>
      </c>
      <c r="G36">
        <f>('(I-A) inverse'!G36*'EO Matrix'!$L34)</f>
        <v>6.7666665572838416E-2</v>
      </c>
      <c r="H36">
        <f>('(I-A) inverse'!H36*'EO Matrix'!$L34)</f>
        <v>8.9319026201846577E-2</v>
      </c>
      <c r="I36">
        <f>('(I-A) inverse'!I36*'EO Matrix'!$L34)</f>
        <v>7.5995878195169023E-2</v>
      </c>
      <c r="J36">
        <f>('(I-A) inverse'!J36*'EO Matrix'!$L34)</f>
        <v>4.0517395288634628E-2</v>
      </c>
      <c r="K36">
        <f>('(I-A) inverse'!K36*'EO Matrix'!$L34)</f>
        <v>6.214121311552679E-2</v>
      </c>
      <c r="L36">
        <f>('(I-A) inverse'!L36*'EO Matrix'!$L34)</f>
        <v>4.3268073300110059E-2</v>
      </c>
      <c r="M36">
        <f>('(I-A) inverse'!M36*'EO Matrix'!$L34)</f>
        <v>6.1306651749651435E-2</v>
      </c>
      <c r="N36">
        <f>('(I-A) inverse'!N36*'EO Matrix'!$L34)</f>
        <v>6.8173327285368054E-2</v>
      </c>
      <c r="O36">
        <f>('(I-A) inverse'!O36*'EO Matrix'!$L34)</f>
        <v>4.2604988317235797E-2</v>
      </c>
      <c r="P36">
        <f>('(I-A) inverse'!P36*'EO Matrix'!$L34)</f>
        <v>5.1598280354760113E-2</v>
      </c>
      <c r="Q36">
        <f>('(I-A) inverse'!Q36*'EO Matrix'!$L34)</f>
        <v>0.12284362408493331</v>
      </c>
      <c r="R36">
        <f>('(I-A) inverse'!R36*'EO Matrix'!$L34)</f>
        <v>9.2228381833628373E-2</v>
      </c>
      <c r="S36">
        <f>('(I-A) inverse'!S36*'EO Matrix'!$L34)</f>
        <v>8.4905980109949097E-2</v>
      </c>
      <c r="T36">
        <f>('(I-A) inverse'!T36*'EO Matrix'!$L34)</f>
        <v>0.10509578070348025</v>
      </c>
      <c r="U36">
        <f>('(I-A) inverse'!U36*'EO Matrix'!$L34)</f>
        <v>3.8205978720707912E-2</v>
      </c>
      <c r="V36">
        <f>('(I-A) inverse'!V36*'EO Matrix'!$L34)</f>
        <v>3.4680617859657911E-2</v>
      </c>
      <c r="W36">
        <f>('(I-A) inverse'!W36*'EO Matrix'!$L34)</f>
        <v>2.5641789403727074E-2</v>
      </c>
      <c r="X36">
        <f>('(I-A) inverse'!X36*'EO Matrix'!$L34)</f>
        <v>2.564175556701153E-2</v>
      </c>
      <c r="Y36">
        <f>('(I-A) inverse'!Y36*'EO Matrix'!$L34)</f>
        <v>2.5641760410254955E-2</v>
      </c>
      <c r="Z36">
        <f>('(I-A) inverse'!Z36*'EO Matrix'!$L34)</f>
        <v>3.743515220065375E-2</v>
      </c>
      <c r="AA36">
        <f>('(I-A) inverse'!AA36*'EO Matrix'!$L34)</f>
        <v>0.15303445628695811</v>
      </c>
      <c r="AB36">
        <f>('(I-A) inverse'!AB36*'EO Matrix'!$L34)</f>
        <v>4.0874001111984144E-2</v>
      </c>
      <c r="AC36">
        <f>('(I-A) inverse'!AC36*'EO Matrix'!$L34)</f>
        <v>6.6772671661446667E-2</v>
      </c>
      <c r="AD36">
        <f>('(I-A) inverse'!AD36*'EO Matrix'!$L34)</f>
        <v>0.14297499443873266</v>
      </c>
      <c r="AE36">
        <f>('(I-A) inverse'!AE36*'EO Matrix'!$L34)</f>
        <v>4.3277170602192022E-2</v>
      </c>
      <c r="AF36">
        <f>('(I-A) inverse'!AF36*'EO Matrix'!$L34)</f>
        <v>2.9400060719412591E-2</v>
      </c>
      <c r="AG36">
        <f>('(I-A) inverse'!AG36*'EO Matrix'!$L34)</f>
        <v>3.0832218019982522E-3</v>
      </c>
      <c r="AH36">
        <f>('(I-A) inverse'!AH36*'EO Matrix'!$L34)</f>
        <v>1.8553953295957091</v>
      </c>
      <c r="AI36">
        <f>('(I-A) inverse'!AI36*'EO Matrix'!$L34)</f>
        <v>0</v>
      </c>
      <c r="AJ36">
        <f>('(I-A) inverse'!AJ36*'EO Matrix'!$L34)</f>
        <v>203.61498448282839</v>
      </c>
      <c r="AK36">
        <f>('(I-A) inverse'!AK36*'EO Matrix'!$L34)</f>
        <v>4.7786833885555206E-2</v>
      </c>
      <c r="AL36">
        <f>('(I-A) inverse'!AL36*'EO Matrix'!$L34)</f>
        <v>0.13207737827301236</v>
      </c>
      <c r="AM36">
        <f>('(I-A) inverse'!AM36*'EO Matrix'!$L34)</f>
        <v>0.13207732329535229</v>
      </c>
    </row>
    <row r="37" spans="1:39" x14ac:dyDescent="0.25">
      <c r="A37" s="16" t="s">
        <v>19</v>
      </c>
      <c r="B37" s="17" t="s">
        <v>55</v>
      </c>
      <c r="C37" s="18" t="s">
        <v>65</v>
      </c>
      <c r="D37" s="19" t="s">
        <v>98</v>
      </c>
      <c r="E37">
        <f>('(I-A) inverse'!E37*'EO Matrix'!$L35)</f>
        <v>9.8131180814637186E-3</v>
      </c>
      <c r="F37">
        <f>('(I-A) inverse'!F37*'EO Matrix'!$L35)</f>
        <v>1.3564882009303499E-2</v>
      </c>
      <c r="G37">
        <f>('(I-A) inverse'!G37*'EO Matrix'!$L35)</f>
        <v>4.1908166420250442E-2</v>
      </c>
      <c r="H37">
        <f>('(I-A) inverse'!H37*'EO Matrix'!$L35)</f>
        <v>4.987307098134406E-2</v>
      </c>
      <c r="I37">
        <f>('(I-A) inverse'!I37*'EO Matrix'!$L35)</f>
        <v>4.4428068777536821E-2</v>
      </c>
      <c r="J37">
        <f>('(I-A) inverse'!J37*'EO Matrix'!$L35)</f>
        <v>2.8845930829502951E-2</v>
      </c>
      <c r="K37">
        <f>('(I-A) inverse'!K37*'EO Matrix'!$L35)</f>
        <v>4.5176177726341048E-2</v>
      </c>
      <c r="L37">
        <f>('(I-A) inverse'!L37*'EO Matrix'!$L35)</f>
        <v>4.1113587287754355E-2</v>
      </c>
      <c r="M37">
        <f>('(I-A) inverse'!M37*'EO Matrix'!$L35)</f>
        <v>4.3228507759812788E-2</v>
      </c>
      <c r="N37">
        <f>('(I-A) inverse'!N37*'EO Matrix'!$L35)</f>
        <v>4.8197678413840789E-2</v>
      </c>
      <c r="O37">
        <f>('(I-A) inverse'!O37*'EO Matrix'!$L35)</f>
        <v>3.4067789945439957E-2</v>
      </c>
      <c r="P37">
        <f>('(I-A) inverse'!P37*'EO Matrix'!$L35)</f>
        <v>3.8780904728492056E-2</v>
      </c>
      <c r="Q37">
        <f>('(I-A) inverse'!Q37*'EO Matrix'!$L35)</f>
        <v>5.3512234485073418E-2</v>
      </c>
      <c r="R37">
        <f>('(I-A) inverse'!R37*'EO Matrix'!$L35)</f>
        <v>5.2324268261264337E-2</v>
      </c>
      <c r="S37">
        <f>('(I-A) inverse'!S37*'EO Matrix'!$L35)</f>
        <v>4.3530854367206891E-2</v>
      </c>
      <c r="T37">
        <f>('(I-A) inverse'!T37*'EO Matrix'!$L35)</f>
        <v>5.3983103073872017E-2</v>
      </c>
      <c r="U37">
        <f>('(I-A) inverse'!U37*'EO Matrix'!$L35)</f>
        <v>2.9046871866593493E-2</v>
      </c>
      <c r="V37">
        <f>('(I-A) inverse'!V37*'EO Matrix'!$L35)</f>
        <v>3.0331631473731639E-2</v>
      </c>
      <c r="W37">
        <f>('(I-A) inverse'!W37*'EO Matrix'!$L35)</f>
        <v>1.0720512195074E-2</v>
      </c>
      <c r="X37">
        <f>('(I-A) inverse'!X37*'EO Matrix'!$L35)</f>
        <v>1.0720519521346514E-2</v>
      </c>
      <c r="Y37">
        <f>('(I-A) inverse'!Y37*'EO Matrix'!$L35)</f>
        <v>1.0720518652573967E-2</v>
      </c>
      <c r="Z37">
        <f>('(I-A) inverse'!Z37*'EO Matrix'!$L35)</f>
        <v>2.7216056916550001E-2</v>
      </c>
      <c r="AA37">
        <f>('(I-A) inverse'!AA37*'EO Matrix'!$L35)</f>
        <v>0.2148794607142761</v>
      </c>
      <c r="AB37">
        <f>('(I-A) inverse'!AB37*'EO Matrix'!$L35)</f>
        <v>2.84559879966261E-2</v>
      </c>
      <c r="AC37">
        <f>('(I-A) inverse'!AC37*'EO Matrix'!$L35)</f>
        <v>4.0494457496959006E-2</v>
      </c>
      <c r="AD37">
        <f>('(I-A) inverse'!AD37*'EO Matrix'!$L35)</f>
        <v>6.1112866572594619E-2</v>
      </c>
      <c r="AE37">
        <f>('(I-A) inverse'!AE37*'EO Matrix'!$L35)</f>
        <v>0.1234478991437357</v>
      </c>
      <c r="AF37">
        <f>('(I-A) inverse'!AF37*'EO Matrix'!$L35)</f>
        <v>1.6568113170716412E-2</v>
      </c>
      <c r="AG37">
        <f>('(I-A) inverse'!AG37*'EO Matrix'!$L35)</f>
        <v>2.4335532115052553E-3</v>
      </c>
      <c r="AH37">
        <f>('(I-A) inverse'!AH37*'EO Matrix'!$L35)</f>
        <v>0.73721565870935424</v>
      </c>
      <c r="AI37">
        <f>('(I-A) inverse'!AI37*'EO Matrix'!$L35)</f>
        <v>0</v>
      </c>
      <c r="AJ37">
        <f>('(I-A) inverse'!AJ37*'EO Matrix'!$L35)</f>
        <v>6.7723839299061459E-3</v>
      </c>
      <c r="AK37">
        <f>('(I-A) inverse'!AK37*'EO Matrix'!$L35)</f>
        <v>113.82965945366054</v>
      </c>
      <c r="AL37">
        <f>('(I-A) inverse'!AL37*'EO Matrix'!$L35)</f>
        <v>3.7202710807168235E-2</v>
      </c>
      <c r="AM37">
        <f>('(I-A) inverse'!AM37*'EO Matrix'!$L35)</f>
        <v>3.7202706533198654E-2</v>
      </c>
    </row>
    <row r="38" spans="1:39" x14ac:dyDescent="0.25">
      <c r="A38" s="16" t="s">
        <v>20</v>
      </c>
      <c r="B38" s="17" t="s">
        <v>56</v>
      </c>
      <c r="C38" s="18" t="s">
        <v>65</v>
      </c>
      <c r="D38" s="19" t="s">
        <v>99</v>
      </c>
      <c r="E38">
        <f>('(I-A) inverse'!E38*'EO Matrix'!$L36)</f>
        <v>0.63792417256362721</v>
      </c>
      <c r="F38">
        <f>('(I-A) inverse'!F38*'EO Matrix'!$L36)</f>
        <v>3.3084372078302708</v>
      </c>
      <c r="G38">
        <f>('(I-A) inverse'!G38*'EO Matrix'!$L36)</f>
        <v>2.4679996940729576</v>
      </c>
      <c r="H38">
        <f>('(I-A) inverse'!H38*'EO Matrix'!$L36)</f>
        <v>7.7477900498503036</v>
      </c>
      <c r="I38">
        <f>('(I-A) inverse'!I38*'EO Matrix'!$L36)</f>
        <v>4.4854860547386473</v>
      </c>
      <c r="J38">
        <f>('(I-A) inverse'!J38*'EO Matrix'!$L36)</f>
        <v>3.9225088382320306</v>
      </c>
      <c r="K38">
        <f>('(I-A) inverse'!K38*'EO Matrix'!$L36)</f>
        <v>3.4784567846680945</v>
      </c>
      <c r="L38">
        <f>('(I-A) inverse'!L38*'EO Matrix'!$L36)</f>
        <v>2.7194131544729632</v>
      </c>
      <c r="M38">
        <f>('(I-A) inverse'!M38*'EO Matrix'!$L36)</f>
        <v>2.7521330163926758</v>
      </c>
      <c r="N38">
        <f>('(I-A) inverse'!N38*'EO Matrix'!$L36)</f>
        <v>4.490627000761191</v>
      </c>
      <c r="O38">
        <f>('(I-A) inverse'!O38*'EO Matrix'!$L36)</f>
        <v>3.1344023099899876</v>
      </c>
      <c r="P38">
        <f>('(I-A) inverse'!P38*'EO Matrix'!$L36)</f>
        <v>2.3900544103220427</v>
      </c>
      <c r="Q38">
        <f>('(I-A) inverse'!Q38*'EO Matrix'!$L36)</f>
        <v>7.3773477171593145</v>
      </c>
      <c r="R38">
        <f>('(I-A) inverse'!R38*'EO Matrix'!$L36)</f>
        <v>5.4670343491658153</v>
      </c>
      <c r="S38">
        <f>('(I-A) inverse'!S38*'EO Matrix'!$L36)</f>
        <v>12.55307421678757</v>
      </c>
      <c r="T38">
        <f>('(I-A) inverse'!T38*'EO Matrix'!$L36)</f>
        <v>3.1239187914790278</v>
      </c>
      <c r="U38">
        <f>('(I-A) inverse'!U38*'EO Matrix'!$L36)</f>
        <v>2.2357625716713501</v>
      </c>
      <c r="V38">
        <f>('(I-A) inverse'!V38*'EO Matrix'!$L36)</f>
        <v>1.6842687399747747</v>
      </c>
      <c r="W38">
        <f>('(I-A) inverse'!W38*'EO Matrix'!$L36)</f>
        <v>0.47888185693098906</v>
      </c>
      <c r="X38">
        <f>('(I-A) inverse'!X38*'EO Matrix'!$L36)</f>
        <v>0.47888193007372953</v>
      </c>
      <c r="Y38">
        <f>('(I-A) inverse'!Y38*'EO Matrix'!$L36)</f>
        <v>0.47888195912606779</v>
      </c>
      <c r="Z38">
        <f>('(I-A) inverse'!Z38*'EO Matrix'!$L36)</f>
        <v>1.1566482209323476</v>
      </c>
      <c r="AA38">
        <f>('(I-A) inverse'!AA38*'EO Matrix'!$L36)</f>
        <v>5.8543722819881499</v>
      </c>
      <c r="AB38">
        <f>('(I-A) inverse'!AB38*'EO Matrix'!$L36)</f>
        <v>1.6609015007460368</v>
      </c>
      <c r="AC38">
        <f>('(I-A) inverse'!AC38*'EO Matrix'!$L36)</f>
        <v>1.7987335976404142</v>
      </c>
      <c r="AD38">
        <f>('(I-A) inverse'!AD38*'EO Matrix'!$L36)</f>
        <v>1.9477235533948776</v>
      </c>
      <c r="AE38">
        <f>('(I-A) inverse'!AE38*'EO Matrix'!$L36)</f>
        <v>0.97147358046833221</v>
      </c>
      <c r="AF38">
        <f>('(I-A) inverse'!AF38*'EO Matrix'!$L36)</f>
        <v>0.55329053568575726</v>
      </c>
      <c r="AG38">
        <f>('(I-A) inverse'!AG38*'EO Matrix'!$L36)</f>
        <v>0.24997167598844902</v>
      </c>
      <c r="AH38">
        <f>('(I-A) inverse'!AH38*'EO Matrix'!$L36)</f>
        <v>3.6609797071422836</v>
      </c>
      <c r="AI38">
        <f>('(I-A) inverse'!AI38*'EO Matrix'!$L36)</f>
        <v>0</v>
      </c>
      <c r="AJ38">
        <f>('(I-A) inverse'!AJ38*'EO Matrix'!$L36)</f>
        <v>0.35274417876215103</v>
      </c>
      <c r="AK38">
        <f>('(I-A) inverse'!AK38*'EO Matrix'!$L36)</f>
        <v>1.4795037760061216</v>
      </c>
      <c r="AL38">
        <f>('(I-A) inverse'!AL38*'EO Matrix'!$L36)</f>
        <v>268.68397801082187</v>
      </c>
      <c r="AM38">
        <f>('(I-A) inverse'!AM38*'EO Matrix'!$L36)</f>
        <v>6.7408249273113263</v>
      </c>
    </row>
    <row r="39" spans="1:39" x14ac:dyDescent="0.25">
      <c r="A39" s="16" t="s">
        <v>21</v>
      </c>
      <c r="B39" s="17" t="s">
        <v>57</v>
      </c>
      <c r="C39" s="18" t="s">
        <v>65</v>
      </c>
      <c r="D39" s="19" t="s">
        <v>100</v>
      </c>
      <c r="E39">
        <f>('(I-A) inverse'!E39*'EO Matrix'!$L37)</f>
        <v>0.27356028614492572</v>
      </c>
      <c r="F39">
        <f>('(I-A) inverse'!F39*'EO Matrix'!$L37)</f>
        <v>1.4238276856228944</v>
      </c>
      <c r="G39">
        <f>('(I-A) inverse'!G39*'EO Matrix'!$L37)</f>
        <v>1.0573156300953621</v>
      </c>
      <c r="H39">
        <f>('(I-A) inverse'!H39*'EO Matrix'!$L37)</f>
        <v>3.3273378789383146</v>
      </c>
      <c r="I39">
        <f>('(I-A) inverse'!I39*'EO Matrix'!$L37)</f>
        <v>1.9249134494022564</v>
      </c>
      <c r="J39">
        <f>('(I-A) inverse'!J39*'EO Matrix'!$L37)</f>
        <v>1.6863351333317582</v>
      </c>
      <c r="K39">
        <f>('(I-A) inverse'!K39*'EO Matrix'!$L37)</f>
        <v>1.4899131467009346</v>
      </c>
      <c r="L39">
        <f>('(I-A) inverse'!L39*'EO Matrix'!$L37)</f>
        <v>1.1648962568370247</v>
      </c>
      <c r="M39">
        <f>('(I-A) inverse'!M39*'EO Matrix'!$L37)</f>
        <v>1.1765004387625126</v>
      </c>
      <c r="N39">
        <f>('(I-A) inverse'!N39*'EO Matrix'!$L37)</f>
        <v>1.9266955224158184</v>
      </c>
      <c r="O39">
        <f>('(I-A) inverse'!O39*'EO Matrix'!$L37)</f>
        <v>1.3384163279095598</v>
      </c>
      <c r="P39">
        <f>('(I-A) inverse'!P39*'EO Matrix'!$L37)</f>
        <v>1.0222171807348168</v>
      </c>
      <c r="Q39">
        <f>('(I-A) inverse'!Q39*'EO Matrix'!$L37)</f>
        <v>3.1687585313696069</v>
      </c>
      <c r="R39">
        <f>('(I-A) inverse'!R39*'EO Matrix'!$L37)</f>
        <v>2.3461909815809543</v>
      </c>
      <c r="S39">
        <f>('(I-A) inverse'!S39*'EO Matrix'!$L37)</f>
        <v>5.4019259913592403</v>
      </c>
      <c r="T39">
        <f>('(I-A) inverse'!T39*'EO Matrix'!$L37)</f>
        <v>1.2668082394316222</v>
      </c>
      <c r="U39">
        <f>('(I-A) inverse'!U39*'EO Matrix'!$L37)</f>
        <v>0.95218538580617651</v>
      </c>
      <c r="V39">
        <f>('(I-A) inverse'!V39*'EO Matrix'!$L37)</f>
        <v>0.71576953406438248</v>
      </c>
      <c r="W39">
        <f>('(I-A) inverse'!W39*'EO Matrix'!$L37)</f>
        <v>0.20319562705371771</v>
      </c>
      <c r="X39">
        <f>('(I-A) inverse'!X39*'EO Matrix'!$L37)</f>
        <v>0.2031956627079399</v>
      </c>
      <c r="Y39">
        <f>('(I-A) inverse'!Y39*'EO Matrix'!$L37)</f>
        <v>0.20319563179441302</v>
      </c>
      <c r="Z39">
        <f>('(I-A) inverse'!Z39*'EO Matrix'!$L37)</f>
        <v>0.49038030283179307</v>
      </c>
      <c r="AA39">
        <f>('(I-A) inverse'!AA39*'EO Matrix'!$L37)</f>
        <v>2.5093898315036793</v>
      </c>
      <c r="AB39">
        <f>('(I-A) inverse'!AB39*'EO Matrix'!$L37)</f>
        <v>0.70875554042474354</v>
      </c>
      <c r="AC39">
        <f>('(I-A) inverse'!AC39*'EO Matrix'!$L37)</f>
        <v>0.74548182950623676</v>
      </c>
      <c r="AD39">
        <f>('(I-A) inverse'!AD39*'EO Matrix'!$L37)</f>
        <v>0.82678574706410968</v>
      </c>
      <c r="AE39">
        <f>('(I-A) inverse'!AE39*'EO Matrix'!$L37)</f>
        <v>0.41051538276188898</v>
      </c>
      <c r="AF39">
        <f>('(I-A) inverse'!AF39*'EO Matrix'!$L37)</f>
        <v>0.23322601693136949</v>
      </c>
      <c r="AG39">
        <f>('(I-A) inverse'!AG39*'EO Matrix'!$L37)</f>
        <v>0.10690512789790534</v>
      </c>
      <c r="AH39">
        <f>('(I-A) inverse'!AH39*'EO Matrix'!$L37)</f>
        <v>1.5561126108934318</v>
      </c>
      <c r="AI39">
        <f>('(I-A) inverse'!AI39*'EO Matrix'!$L37)</f>
        <v>0</v>
      </c>
      <c r="AJ39">
        <f>('(I-A) inverse'!AJ39*'EO Matrix'!$L37)</f>
        <v>0.14776538375859005</v>
      </c>
      <c r="AK39">
        <f>('(I-A) inverse'!AK39*'EO Matrix'!$L37)</f>
        <v>0.62756045700803664</v>
      </c>
      <c r="AL39">
        <f>('(I-A) inverse'!AL39*'EO Matrix'!$L37)</f>
        <v>2.889418546455925</v>
      </c>
      <c r="AM39">
        <f>('(I-A) inverse'!AM39*'EO Matrix'!$L37)</f>
        <v>1392.6036748884605</v>
      </c>
    </row>
    <row r="42" spans="1:39" ht="15.75" x14ac:dyDescent="0.25">
      <c r="A42" s="60" t="s">
        <v>218</v>
      </c>
      <c r="B42" s="60"/>
      <c r="C42" s="60"/>
      <c r="E42">
        <f>SUM(E5:E39)</f>
        <v>1017.8010499453243</v>
      </c>
      <c r="F42">
        <f t="shared" ref="F42:AM42" si="0">SUM(F5:F39)</f>
        <v>111.39260921915655</v>
      </c>
      <c r="G42">
        <f t="shared" si="0"/>
        <v>590.65084314522187</v>
      </c>
      <c r="H42">
        <f>SUM(H5:H39)</f>
        <v>432.33087063930918</v>
      </c>
      <c r="I42">
        <f t="shared" si="0"/>
        <v>422.75385893378882</v>
      </c>
      <c r="J42">
        <f t="shared" si="0"/>
        <v>659.54684991010492</v>
      </c>
      <c r="K42">
        <f t="shared" si="0"/>
        <v>262.48888366264259</v>
      </c>
      <c r="L42">
        <f t="shared" si="0"/>
        <v>130.71514171754905</v>
      </c>
      <c r="M42">
        <f t="shared" si="0"/>
        <v>162.96152071920486</v>
      </c>
      <c r="N42">
        <f t="shared" si="0"/>
        <v>236.77745369273532</v>
      </c>
      <c r="O42">
        <f t="shared" si="0"/>
        <v>236.84737892096697</v>
      </c>
      <c r="P42">
        <f t="shared" si="0"/>
        <v>134.88153744249504</v>
      </c>
      <c r="Q42">
        <f t="shared" si="0"/>
        <v>141.94839555347849</v>
      </c>
      <c r="R42">
        <f t="shared" si="0"/>
        <v>138.51539982867783</v>
      </c>
      <c r="S42">
        <f t="shared" si="0"/>
        <v>143.72418499699694</v>
      </c>
      <c r="T42">
        <f t="shared" si="0"/>
        <v>176.28315906480486</v>
      </c>
      <c r="U42">
        <f t="shared" si="0"/>
        <v>113.25878512731565</v>
      </c>
      <c r="V42">
        <f t="shared" si="0"/>
        <v>280.20204837962672</v>
      </c>
      <c r="W42">
        <f t="shared" si="0"/>
        <v>249.16736052654463</v>
      </c>
      <c r="X42">
        <f t="shared" si="0"/>
        <v>89.114332294406239</v>
      </c>
      <c r="Y42">
        <f t="shared" si="0"/>
        <v>302.34631792156449</v>
      </c>
      <c r="Z42">
        <f t="shared" si="0"/>
        <v>496.24297234716744</v>
      </c>
      <c r="AA42">
        <f t="shared" si="0"/>
        <v>204.61732899590478</v>
      </c>
      <c r="AB42">
        <f t="shared" si="0"/>
        <v>73.7471814562834</v>
      </c>
      <c r="AC42">
        <f t="shared" si="0"/>
        <v>98.187713585333441</v>
      </c>
      <c r="AD42">
        <f t="shared" si="0"/>
        <v>162.59691727090632</v>
      </c>
      <c r="AE42">
        <f t="shared" si="0"/>
        <v>121.32696297780446</v>
      </c>
      <c r="AF42">
        <f t="shared" si="0"/>
        <v>77.611926071671988</v>
      </c>
      <c r="AG42">
        <f t="shared" si="0"/>
        <v>32.482335985008824</v>
      </c>
      <c r="AH42">
        <f t="shared" si="0"/>
        <v>74.731617226499722</v>
      </c>
      <c r="AI42">
        <f t="shared" si="0"/>
        <v>113.40498193868305</v>
      </c>
      <c r="AJ42">
        <f t="shared" si="0"/>
        <v>227.82576910717472</v>
      </c>
      <c r="AK42">
        <f t="shared" si="0"/>
        <v>191.15891081190674</v>
      </c>
      <c r="AL42">
        <f t="shared" si="0"/>
        <v>294.27406041479691</v>
      </c>
      <c r="AM42">
        <f t="shared" si="0"/>
        <v>1422.0451444394675</v>
      </c>
    </row>
    <row r="43" spans="1:39" ht="15.75" x14ac:dyDescent="0.25">
      <c r="A43" s="60" t="s">
        <v>219</v>
      </c>
      <c r="B43" s="60"/>
      <c r="C43" s="60"/>
      <c r="E43">
        <v>994.70509610401916</v>
      </c>
      <c r="F43">
        <v>68.486442460958443</v>
      </c>
      <c r="G43">
        <v>90.055944853378804</v>
      </c>
      <c r="H43">
        <v>227.16795026188257</v>
      </c>
      <c r="I43">
        <v>129.20572512854517</v>
      </c>
      <c r="J43">
        <v>342.66111657426791</v>
      </c>
      <c r="K43">
        <v>92.962212869485668</v>
      </c>
      <c r="L43">
        <v>0</v>
      </c>
      <c r="M43">
        <v>30.465633768490157</v>
      </c>
      <c r="N43">
        <v>35.885963247439904</v>
      </c>
      <c r="O43">
        <v>127.3333802624214</v>
      </c>
      <c r="P43">
        <v>36.070427325943982</v>
      </c>
      <c r="Q43">
        <v>28.438433124337845</v>
      </c>
      <c r="R43">
        <v>25.223533910992909</v>
      </c>
      <c r="S43">
        <v>29.319870959310652</v>
      </c>
      <c r="T43">
        <v>58.144212848303376</v>
      </c>
      <c r="U43">
        <v>27.32071185857065</v>
      </c>
      <c r="V43">
        <v>159.11415269488779</v>
      </c>
      <c r="W43">
        <v>231.72550958459578</v>
      </c>
      <c r="X43">
        <v>71.870284167186014</v>
      </c>
      <c r="Y43">
        <v>286.82160196717797</v>
      </c>
      <c r="Z43">
        <v>129.40715707386008</v>
      </c>
      <c r="AA43">
        <v>96.240533081384768</v>
      </c>
      <c r="AB43">
        <v>0</v>
      </c>
      <c r="AC43">
        <v>0</v>
      </c>
      <c r="AD43">
        <v>80.317707035883075</v>
      </c>
      <c r="AE43">
        <v>70.238669370246711</v>
      </c>
      <c r="AF43">
        <v>45.48016771285301</v>
      </c>
      <c r="AG43">
        <v>12.3991994290135</v>
      </c>
      <c r="AH43">
        <v>29.124059576474707</v>
      </c>
      <c r="AI43">
        <v>113.40498193868305</v>
      </c>
      <c r="AJ43">
        <v>203.61498448282839</v>
      </c>
      <c r="AK43">
        <v>113.82965945366054</v>
      </c>
      <c r="AL43">
        <v>268.68397801082187</v>
      </c>
      <c r="AM43">
        <v>1392.6036748884605</v>
      </c>
    </row>
    <row r="44" spans="1:39" ht="15.75" x14ac:dyDescent="0.25">
      <c r="A44" s="60" t="s">
        <v>220</v>
      </c>
      <c r="B44" s="60"/>
      <c r="C44" s="60"/>
      <c r="E44">
        <f>(E42-E43)</f>
        <v>23.095953841305118</v>
      </c>
      <c r="F44">
        <f t="shared" ref="F44:AM44" si="1">(F42-F43)</f>
        <v>42.906166758198111</v>
      </c>
      <c r="G44">
        <f t="shared" si="1"/>
        <v>500.59489829184304</v>
      </c>
      <c r="H44">
        <f t="shared" si="1"/>
        <v>205.16292037742662</v>
      </c>
      <c r="I44">
        <f t="shared" si="1"/>
        <v>293.54813380524365</v>
      </c>
      <c r="J44">
        <f t="shared" si="1"/>
        <v>316.88573333583702</v>
      </c>
      <c r="K44">
        <f t="shared" si="1"/>
        <v>169.52667079315694</v>
      </c>
      <c r="L44">
        <f t="shared" si="1"/>
        <v>130.71514171754905</v>
      </c>
      <c r="M44">
        <f t="shared" si="1"/>
        <v>132.49588695071469</v>
      </c>
      <c r="N44">
        <f t="shared" si="1"/>
        <v>200.8914904452954</v>
      </c>
      <c r="O44">
        <f t="shared" si="1"/>
        <v>109.51399865854557</v>
      </c>
      <c r="P44">
        <f t="shared" si="1"/>
        <v>98.811110116551063</v>
      </c>
      <c r="Q44">
        <f t="shared" si="1"/>
        <v>113.50996242914064</v>
      </c>
      <c r="R44">
        <f t="shared" si="1"/>
        <v>113.29186591768492</v>
      </c>
      <c r="S44">
        <f t="shared" si="1"/>
        <v>114.40431403768629</v>
      </c>
      <c r="T44">
        <f t="shared" si="1"/>
        <v>118.13894621650149</v>
      </c>
      <c r="U44">
        <f t="shared" si="1"/>
        <v>85.938073268745001</v>
      </c>
      <c r="V44">
        <f t="shared" si="1"/>
        <v>121.08789568473892</v>
      </c>
      <c r="W44">
        <f t="shared" si="1"/>
        <v>17.441850941948843</v>
      </c>
      <c r="X44">
        <f t="shared" si="1"/>
        <v>17.244048127220225</v>
      </c>
      <c r="Y44">
        <f t="shared" si="1"/>
        <v>15.524715954386522</v>
      </c>
      <c r="Z44">
        <f t="shared" si="1"/>
        <v>366.83581527330739</v>
      </c>
      <c r="AA44">
        <f t="shared" si="1"/>
        <v>108.37679591452002</v>
      </c>
      <c r="AB44">
        <f t="shared" si="1"/>
        <v>73.7471814562834</v>
      </c>
      <c r="AC44">
        <f t="shared" si="1"/>
        <v>98.187713585333441</v>
      </c>
      <c r="AD44">
        <f t="shared" si="1"/>
        <v>82.279210235023243</v>
      </c>
      <c r="AE44">
        <f t="shared" si="1"/>
        <v>51.088293607557745</v>
      </c>
      <c r="AF44">
        <f t="shared" si="1"/>
        <v>32.131758358818978</v>
      </c>
      <c r="AG44">
        <f t="shared" si="1"/>
        <v>20.083136555995324</v>
      </c>
      <c r="AH44">
        <f t="shared" si="1"/>
        <v>45.607557650025015</v>
      </c>
      <c r="AI44">
        <f t="shared" si="1"/>
        <v>0</v>
      </c>
      <c r="AJ44">
        <f t="shared" si="1"/>
        <v>24.210784624346331</v>
      </c>
      <c r="AK44">
        <f t="shared" si="1"/>
        <v>77.329251358246196</v>
      </c>
      <c r="AL44">
        <f t="shared" si="1"/>
        <v>25.590082403975032</v>
      </c>
      <c r="AM44">
        <f t="shared" si="1"/>
        <v>29.441469551007003</v>
      </c>
    </row>
  </sheetData>
  <mergeCells count="3">
    <mergeCell ref="A42:C42"/>
    <mergeCell ref="A43:C43"/>
    <mergeCell ref="A44:C44"/>
  </mergeCells>
  <pageMargins left="0.7" right="0.7" top="0.75" bottom="0.75" header="0.3" footer="0.3"/>
  <pageSetup orientation="portrait" horizontalDpi="4294967294" verticalDpi="4294967294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43"/>
  <sheetViews>
    <sheetView tabSelected="1" topLeftCell="A24" zoomScale="180" zoomScaleNormal="180" workbookViewId="0">
      <selection activeCell="E32" sqref="E32"/>
    </sheetView>
  </sheetViews>
  <sheetFormatPr defaultRowHeight="15" x14ac:dyDescent="0.25"/>
  <cols>
    <col min="1" max="3" width="9.140625" style="47"/>
    <col min="4" max="4" width="13.5703125" style="47" customWidth="1"/>
    <col min="5" max="5" width="14.5703125" style="47" customWidth="1"/>
    <col min="6" max="16384" width="9.140625" style="47"/>
  </cols>
  <sheetData>
    <row r="1" spans="1:38" x14ac:dyDescent="0.25">
      <c r="A1" s="47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>
        <v>19</v>
      </c>
      <c r="I1" s="48">
        <v>20</v>
      </c>
      <c r="J1" s="48" t="s">
        <v>7</v>
      </c>
      <c r="K1" s="48">
        <v>23</v>
      </c>
      <c r="L1" s="48">
        <v>24</v>
      </c>
      <c r="M1" s="48">
        <v>25</v>
      </c>
      <c r="N1" s="48">
        <v>26</v>
      </c>
      <c r="O1" s="48" t="s">
        <v>8</v>
      </c>
      <c r="P1" s="48">
        <v>29</v>
      </c>
      <c r="Q1" s="48" t="s">
        <v>9</v>
      </c>
      <c r="R1" s="48" t="s">
        <v>10</v>
      </c>
      <c r="S1" s="48" t="s">
        <v>11</v>
      </c>
      <c r="T1" s="48" t="s">
        <v>12</v>
      </c>
      <c r="U1" s="48" t="s">
        <v>13</v>
      </c>
      <c r="V1" s="48">
        <v>50</v>
      </c>
      <c r="W1" s="48">
        <v>51</v>
      </c>
      <c r="X1" s="48">
        <v>52</v>
      </c>
      <c r="Y1" s="48" t="s">
        <v>14</v>
      </c>
      <c r="Z1" s="48">
        <v>60</v>
      </c>
      <c r="AA1" s="48">
        <v>61</v>
      </c>
      <c r="AB1" s="48">
        <v>62</v>
      </c>
      <c r="AC1" s="48">
        <v>63</v>
      </c>
      <c r="AD1" s="48">
        <v>64</v>
      </c>
      <c r="AE1" s="48" t="s">
        <v>15</v>
      </c>
      <c r="AF1" s="48">
        <v>70</v>
      </c>
      <c r="AG1" s="48" t="s">
        <v>16</v>
      </c>
      <c r="AH1" s="48" t="s">
        <v>17</v>
      </c>
      <c r="AI1" s="48" t="s">
        <v>18</v>
      </c>
      <c r="AJ1" s="48" t="s">
        <v>19</v>
      </c>
      <c r="AK1" s="48" t="s">
        <v>20</v>
      </c>
      <c r="AL1" s="48" t="s">
        <v>21</v>
      </c>
    </row>
    <row r="2" spans="1:38" ht="90.75" x14ac:dyDescent="0.25">
      <c r="A2" s="49"/>
      <c r="B2" s="50"/>
      <c r="C2" s="51"/>
      <c r="D2" s="52" t="s">
        <v>23</v>
      </c>
      <c r="E2" s="52" t="s">
        <v>24</v>
      </c>
      <c r="F2" s="52" t="s">
        <v>25</v>
      </c>
      <c r="G2" s="52" t="s">
        <v>26</v>
      </c>
      <c r="H2" s="52" t="s">
        <v>27</v>
      </c>
      <c r="I2" s="52" t="s">
        <v>28</v>
      </c>
      <c r="J2" s="52" t="s">
        <v>29</v>
      </c>
      <c r="K2" s="52" t="s">
        <v>30</v>
      </c>
      <c r="L2" s="52" t="s">
        <v>31</v>
      </c>
      <c r="M2" s="52" t="s">
        <v>32</v>
      </c>
      <c r="N2" s="52" t="s">
        <v>33</v>
      </c>
      <c r="O2" s="52" t="s">
        <v>34</v>
      </c>
      <c r="P2" s="52" t="s">
        <v>35</v>
      </c>
      <c r="Q2" s="52" t="s">
        <v>36</v>
      </c>
      <c r="R2" s="52" t="s">
        <v>37</v>
      </c>
      <c r="S2" s="52" t="s">
        <v>38</v>
      </c>
      <c r="T2" s="52" t="s">
        <v>39</v>
      </c>
      <c r="U2" s="52" t="s">
        <v>40</v>
      </c>
      <c r="V2" s="52" t="s">
        <v>41</v>
      </c>
      <c r="W2" s="52" t="s">
        <v>42</v>
      </c>
      <c r="X2" s="52" t="s">
        <v>43</v>
      </c>
      <c r="Y2" s="52" t="s">
        <v>44</v>
      </c>
      <c r="Z2" s="52" t="s">
        <v>45</v>
      </c>
      <c r="AA2" s="52" t="s">
        <v>46</v>
      </c>
      <c r="AB2" s="52" t="s">
        <v>47</v>
      </c>
      <c r="AC2" s="52" t="s">
        <v>48</v>
      </c>
      <c r="AD2" s="52" t="s">
        <v>49</v>
      </c>
      <c r="AE2" s="52" t="s">
        <v>50</v>
      </c>
      <c r="AF2" s="52" t="s">
        <v>51</v>
      </c>
      <c r="AG2" s="52" t="s">
        <v>52</v>
      </c>
      <c r="AH2" s="52" t="s">
        <v>53</v>
      </c>
      <c r="AI2" s="52" t="s">
        <v>54</v>
      </c>
      <c r="AJ2" s="52" t="s">
        <v>55</v>
      </c>
      <c r="AK2" s="52" t="s">
        <v>56</v>
      </c>
      <c r="AL2" s="52" t="s">
        <v>57</v>
      </c>
    </row>
    <row r="3" spans="1:38" x14ac:dyDescent="0.25">
      <c r="A3" s="53"/>
      <c r="B3" s="53"/>
      <c r="C3" s="53"/>
      <c r="D3" s="54" t="s">
        <v>65</v>
      </c>
      <c r="E3" s="54" t="s">
        <v>65</v>
      </c>
      <c r="F3" s="54" t="s">
        <v>65</v>
      </c>
      <c r="G3" s="54" t="s">
        <v>65</v>
      </c>
      <c r="H3" s="54" t="s">
        <v>65</v>
      </c>
      <c r="I3" s="54" t="s">
        <v>65</v>
      </c>
      <c r="J3" s="54" t="s">
        <v>65</v>
      </c>
      <c r="K3" s="54" t="s">
        <v>65</v>
      </c>
      <c r="L3" s="54" t="s">
        <v>65</v>
      </c>
      <c r="M3" s="54" t="s">
        <v>65</v>
      </c>
      <c r="N3" s="54" t="s">
        <v>65</v>
      </c>
      <c r="O3" s="54" t="s">
        <v>65</v>
      </c>
      <c r="P3" s="54" t="s">
        <v>65</v>
      </c>
      <c r="Q3" s="54" t="s">
        <v>65</v>
      </c>
      <c r="R3" s="54" t="s">
        <v>65</v>
      </c>
      <c r="S3" s="54" t="s">
        <v>65</v>
      </c>
      <c r="T3" s="54" t="s">
        <v>65</v>
      </c>
      <c r="U3" s="54" t="s">
        <v>65</v>
      </c>
      <c r="V3" s="54" t="s">
        <v>65</v>
      </c>
      <c r="W3" s="54" t="s">
        <v>65</v>
      </c>
      <c r="X3" s="54" t="s">
        <v>65</v>
      </c>
      <c r="Y3" s="54" t="s">
        <v>65</v>
      </c>
      <c r="Z3" s="54" t="s">
        <v>65</v>
      </c>
      <c r="AA3" s="54" t="s">
        <v>65</v>
      </c>
      <c r="AB3" s="54" t="s">
        <v>65</v>
      </c>
      <c r="AC3" s="54" t="s">
        <v>65</v>
      </c>
      <c r="AD3" s="54" t="s">
        <v>65</v>
      </c>
      <c r="AE3" s="54" t="s">
        <v>65</v>
      </c>
      <c r="AF3" s="54" t="s">
        <v>65</v>
      </c>
      <c r="AG3" s="54" t="s">
        <v>65</v>
      </c>
      <c r="AH3" s="54" t="s">
        <v>65</v>
      </c>
      <c r="AI3" s="54" t="s">
        <v>65</v>
      </c>
      <c r="AJ3" s="54" t="s">
        <v>65</v>
      </c>
      <c r="AK3" s="54" t="s">
        <v>65</v>
      </c>
      <c r="AL3" s="54" t="s">
        <v>65</v>
      </c>
    </row>
    <row r="4" spans="1:38" x14ac:dyDescent="0.25">
      <c r="A4" s="53"/>
      <c r="B4" s="53"/>
      <c r="C4" s="53"/>
      <c r="D4" s="55" t="s">
        <v>66</v>
      </c>
      <c r="E4" s="55" t="s">
        <v>67</v>
      </c>
      <c r="F4" s="55" t="s">
        <v>68</v>
      </c>
      <c r="G4" s="55" t="s">
        <v>69</v>
      </c>
      <c r="H4" s="55" t="s">
        <v>70</v>
      </c>
      <c r="I4" s="55" t="s">
        <v>71</v>
      </c>
      <c r="J4" s="55" t="s">
        <v>72</v>
      </c>
      <c r="K4" s="55" t="s">
        <v>73</v>
      </c>
      <c r="L4" s="55" t="s">
        <v>74</v>
      </c>
      <c r="M4" s="55" t="s">
        <v>75</v>
      </c>
      <c r="N4" s="55" t="s">
        <v>76</v>
      </c>
      <c r="O4" s="55" t="s">
        <v>77</v>
      </c>
      <c r="P4" s="55" t="s">
        <v>78</v>
      </c>
      <c r="Q4" s="55" t="s">
        <v>79</v>
      </c>
      <c r="R4" s="55" t="s">
        <v>80</v>
      </c>
      <c r="S4" s="55" t="s">
        <v>81</v>
      </c>
      <c r="T4" s="55" t="s">
        <v>82</v>
      </c>
      <c r="U4" s="55" t="s">
        <v>83</v>
      </c>
      <c r="V4" s="55" t="s">
        <v>84</v>
      </c>
      <c r="W4" s="55" t="s">
        <v>85</v>
      </c>
      <c r="X4" s="55" t="s">
        <v>86</v>
      </c>
      <c r="Y4" s="55" t="s">
        <v>87</v>
      </c>
      <c r="Z4" s="55" t="s">
        <v>88</v>
      </c>
      <c r="AA4" s="55" t="s">
        <v>89</v>
      </c>
      <c r="AB4" s="55" t="s">
        <v>90</v>
      </c>
      <c r="AC4" s="55" t="s">
        <v>91</v>
      </c>
      <c r="AD4" s="55" t="s">
        <v>92</v>
      </c>
      <c r="AE4" s="55" t="s">
        <v>93</v>
      </c>
      <c r="AF4" s="55" t="s">
        <v>94</v>
      </c>
      <c r="AG4" s="55" t="s">
        <v>95</v>
      </c>
      <c r="AH4" s="55" t="s">
        <v>96</v>
      </c>
      <c r="AI4" s="55" t="s">
        <v>97</v>
      </c>
      <c r="AJ4" s="55" t="s">
        <v>98</v>
      </c>
      <c r="AK4" s="55" t="s">
        <v>99</v>
      </c>
      <c r="AL4" s="55" t="s">
        <v>100</v>
      </c>
    </row>
    <row r="5" spans="1:38" ht="15.75" x14ac:dyDescent="0.25">
      <c r="A5" s="61" t="s">
        <v>218</v>
      </c>
      <c r="B5" s="61"/>
      <c r="C5" s="61"/>
      <c r="D5" s="47">
        <v>1017.8010499453243</v>
      </c>
      <c r="E5" s="47">
        <v>111.39260921915655</v>
      </c>
      <c r="F5" s="47">
        <v>590.65084314522187</v>
      </c>
      <c r="G5" s="47">
        <v>432.33087063930918</v>
      </c>
      <c r="H5" s="47">
        <v>422.75385893378882</v>
      </c>
      <c r="I5" s="47">
        <v>659.54684991010492</v>
      </c>
      <c r="J5" s="47">
        <v>262.48888366264259</v>
      </c>
      <c r="K5" s="47">
        <v>130.71514171754905</v>
      </c>
      <c r="L5" s="47">
        <v>162.96152071920486</v>
      </c>
      <c r="M5" s="47">
        <v>236.77745369273532</v>
      </c>
      <c r="N5" s="47">
        <v>236.84737892096697</v>
      </c>
      <c r="O5" s="47">
        <v>134.88153744249504</v>
      </c>
      <c r="P5" s="47">
        <v>141.94839555347849</v>
      </c>
      <c r="Q5" s="47">
        <v>138.51539982867783</v>
      </c>
      <c r="R5" s="47">
        <v>143.72418499699694</v>
      </c>
      <c r="S5" s="47">
        <v>176.28315906480486</v>
      </c>
      <c r="T5" s="47">
        <v>113.25878512731565</v>
      </c>
      <c r="U5" s="47">
        <v>280.20204837962672</v>
      </c>
      <c r="V5" s="47">
        <v>249.16736052654463</v>
      </c>
      <c r="W5" s="47">
        <v>89.114332294406239</v>
      </c>
      <c r="X5" s="47">
        <v>302.34631792156449</v>
      </c>
      <c r="Y5" s="47">
        <v>496.24297234716744</v>
      </c>
      <c r="Z5" s="47">
        <v>204.61732899590478</v>
      </c>
      <c r="AA5" s="47">
        <v>73.7471814562834</v>
      </c>
      <c r="AB5" s="47">
        <v>98.187713585333441</v>
      </c>
      <c r="AC5" s="47">
        <v>162.59691727090632</v>
      </c>
      <c r="AD5" s="47">
        <v>121.32696297780446</v>
      </c>
      <c r="AE5" s="47">
        <v>77.611926071671988</v>
      </c>
      <c r="AF5" s="47">
        <v>32.482335985008824</v>
      </c>
      <c r="AG5" s="47">
        <v>74.731617226499722</v>
      </c>
      <c r="AH5" s="47">
        <v>113.40498193868305</v>
      </c>
      <c r="AI5" s="47">
        <v>227.82576910717472</v>
      </c>
      <c r="AJ5" s="47">
        <v>191.15891081190674</v>
      </c>
      <c r="AK5" s="47">
        <v>294.27406041479691</v>
      </c>
      <c r="AL5" s="47">
        <v>1422.0451444394675</v>
      </c>
    </row>
    <row r="6" spans="1:38" ht="15.75" x14ac:dyDescent="0.25">
      <c r="A6" s="61" t="s">
        <v>219</v>
      </c>
      <c r="B6" s="61"/>
      <c r="C6" s="61"/>
      <c r="D6" s="47">
        <v>994.70509610401916</v>
      </c>
      <c r="E6" s="47">
        <v>68.486442460958443</v>
      </c>
      <c r="F6" s="47">
        <v>90.055944853378804</v>
      </c>
      <c r="G6" s="47">
        <v>227.16795026188257</v>
      </c>
      <c r="H6" s="47">
        <v>129.20572512854517</v>
      </c>
      <c r="I6" s="47">
        <v>342.66111657426791</v>
      </c>
      <c r="J6" s="47">
        <v>92.962212869485668</v>
      </c>
      <c r="K6" s="47">
        <v>0</v>
      </c>
      <c r="L6" s="47">
        <v>30.465633768490157</v>
      </c>
      <c r="M6" s="47">
        <v>35.885963247439904</v>
      </c>
      <c r="N6" s="47">
        <v>127.3333802624214</v>
      </c>
      <c r="O6" s="47">
        <v>36.070427325943982</v>
      </c>
      <c r="P6" s="47">
        <v>28.438433124337845</v>
      </c>
      <c r="Q6" s="47">
        <v>25.223533910992909</v>
      </c>
      <c r="R6" s="47">
        <v>29.319870959310652</v>
      </c>
      <c r="S6" s="47">
        <v>58.144212848303376</v>
      </c>
      <c r="T6" s="47">
        <v>27.32071185857065</v>
      </c>
      <c r="U6" s="47">
        <v>159.11415269488779</v>
      </c>
      <c r="V6" s="47">
        <v>231.72550958459578</v>
      </c>
      <c r="W6" s="47">
        <v>71.870284167186014</v>
      </c>
      <c r="X6" s="47">
        <v>286.82160196717797</v>
      </c>
      <c r="Y6" s="47">
        <v>129.40715707386008</v>
      </c>
      <c r="Z6" s="47">
        <v>96.240533081384768</v>
      </c>
      <c r="AA6" s="47">
        <v>0</v>
      </c>
      <c r="AB6" s="47">
        <v>0</v>
      </c>
      <c r="AC6" s="47">
        <v>80.317707035883075</v>
      </c>
      <c r="AD6" s="47">
        <v>70.238669370246711</v>
      </c>
      <c r="AE6" s="47">
        <v>45.48016771285301</v>
      </c>
      <c r="AF6" s="47">
        <v>12.3991994290135</v>
      </c>
      <c r="AG6" s="47">
        <v>29.124059576474707</v>
      </c>
      <c r="AH6" s="47">
        <v>113.40498193868305</v>
      </c>
      <c r="AI6" s="47">
        <v>203.61498448282839</v>
      </c>
      <c r="AJ6" s="47">
        <v>113.82965945366054</v>
      </c>
      <c r="AK6" s="47">
        <v>268.68397801082187</v>
      </c>
      <c r="AL6" s="47">
        <v>1392.6036748884605</v>
      </c>
    </row>
    <row r="7" spans="1:38" ht="15.75" x14ac:dyDescent="0.25">
      <c r="A7" s="61" t="s">
        <v>220</v>
      </c>
      <c r="B7" s="61"/>
      <c r="C7" s="61"/>
      <c r="D7" s="47">
        <v>23.095953841305118</v>
      </c>
      <c r="E7" s="47">
        <v>42.906166758198111</v>
      </c>
      <c r="F7" s="47">
        <v>500.59489829184304</v>
      </c>
      <c r="G7" s="47">
        <v>205.16292037742662</v>
      </c>
      <c r="H7" s="47">
        <v>293.54813380524365</v>
      </c>
      <c r="I7" s="47">
        <v>316.88573333583702</v>
      </c>
      <c r="J7" s="47">
        <v>169.52667079315694</v>
      </c>
      <c r="K7" s="47">
        <v>130.71514171754905</v>
      </c>
      <c r="L7" s="47">
        <v>132.49588695071469</v>
      </c>
      <c r="M7" s="47">
        <v>200.8914904452954</v>
      </c>
      <c r="N7" s="47">
        <v>109.51399865854557</v>
      </c>
      <c r="O7" s="47">
        <v>98.811110116551063</v>
      </c>
      <c r="P7" s="47">
        <v>113.50996242914064</v>
      </c>
      <c r="Q7" s="47">
        <v>113.29186591768492</v>
      </c>
      <c r="R7" s="47">
        <v>114.40431403768629</v>
      </c>
      <c r="S7" s="47">
        <v>118.13894621650149</v>
      </c>
      <c r="T7" s="47">
        <v>85.938073268745001</v>
      </c>
      <c r="U7" s="47">
        <v>121.08789568473892</v>
      </c>
      <c r="V7" s="47">
        <v>17.441850941948843</v>
      </c>
      <c r="W7" s="47">
        <v>17.244048127220225</v>
      </c>
      <c r="X7" s="47">
        <v>15.524715954386522</v>
      </c>
      <c r="Y7" s="47">
        <v>366.83581527330739</v>
      </c>
      <c r="Z7" s="47">
        <v>108.37679591452002</v>
      </c>
      <c r="AA7" s="47">
        <v>73.7471814562834</v>
      </c>
      <c r="AB7" s="47">
        <v>98.187713585333441</v>
      </c>
      <c r="AC7" s="47">
        <v>82.279210235023243</v>
      </c>
      <c r="AD7" s="47">
        <v>51.088293607557745</v>
      </c>
      <c r="AE7" s="47">
        <v>32.131758358818978</v>
      </c>
      <c r="AF7" s="47">
        <v>20.083136555995324</v>
      </c>
      <c r="AG7" s="47">
        <v>45.607557650025015</v>
      </c>
      <c r="AH7" s="47">
        <v>0</v>
      </c>
      <c r="AI7" s="47">
        <v>24.210784624346331</v>
      </c>
      <c r="AJ7" s="47">
        <v>77.329251358246196</v>
      </c>
      <c r="AK7" s="47">
        <v>25.590082403975032</v>
      </c>
      <c r="AL7" s="47">
        <v>29.441469551007003</v>
      </c>
    </row>
    <row r="9" spans="1:38" x14ac:dyDescent="0.25">
      <c r="A9" s="47" t="s">
        <v>221</v>
      </c>
    </row>
    <row r="11" spans="1:38" x14ac:dyDescent="0.25">
      <c r="A11" s="56" t="s">
        <v>222</v>
      </c>
      <c r="D11" s="47">
        <v>0.5</v>
      </c>
      <c r="K11" s="47">
        <v>0.125</v>
      </c>
      <c r="U11" s="47">
        <v>0.25</v>
      </c>
      <c r="AI11" s="47">
        <v>0.125</v>
      </c>
    </row>
    <row r="12" spans="1:38" x14ac:dyDescent="0.25">
      <c r="A12" s="56" t="s">
        <v>223</v>
      </c>
      <c r="O12" s="47">
        <v>0.17499999999999999</v>
      </c>
      <c r="Q12" s="47">
        <v>0.35</v>
      </c>
      <c r="U12" s="47">
        <v>0.3</v>
      </c>
      <c r="AI12" s="47">
        <v>0.17499999999999999</v>
      </c>
    </row>
    <row r="13" spans="1:38" x14ac:dyDescent="0.25">
      <c r="A13" s="56" t="s">
        <v>224</v>
      </c>
      <c r="M13" s="47">
        <v>0.12</v>
      </c>
      <c r="O13" s="47">
        <v>0.12</v>
      </c>
      <c r="Q13" s="47">
        <v>0.43</v>
      </c>
      <c r="U13" s="47">
        <v>0.26</v>
      </c>
      <c r="AI13" s="47">
        <v>7.0000000000000007E-2</v>
      </c>
    </row>
    <row r="14" spans="1:38" x14ac:dyDescent="0.25">
      <c r="A14" s="56" t="s">
        <v>225</v>
      </c>
      <c r="E14" s="47">
        <v>0.15</v>
      </c>
      <c r="Q14" s="47">
        <v>0.1</v>
      </c>
      <c r="U14" s="47">
        <v>0.45</v>
      </c>
      <c r="AI14" s="47">
        <v>0.3</v>
      </c>
    </row>
    <row r="15" spans="1:38" x14ac:dyDescent="0.25">
      <c r="A15" s="56" t="s">
        <v>226</v>
      </c>
      <c r="N15" s="47">
        <v>0.182</v>
      </c>
      <c r="Q15" s="47">
        <v>0.21</v>
      </c>
      <c r="U15" s="47">
        <v>0.182</v>
      </c>
      <c r="AI15" s="47">
        <v>0.42899999999999999</v>
      </c>
    </row>
    <row r="16" spans="1:38" x14ac:dyDescent="0.25">
      <c r="A16" s="56" t="s">
        <v>227</v>
      </c>
      <c r="U16" s="47">
        <v>1</v>
      </c>
    </row>
    <row r="17" spans="1:35" x14ac:dyDescent="0.25">
      <c r="A17" s="57" t="s">
        <v>228</v>
      </c>
      <c r="Q17" s="47">
        <v>0.5</v>
      </c>
      <c r="U17" s="47">
        <v>0.2</v>
      </c>
      <c r="AI17" s="47">
        <v>0.3</v>
      </c>
    </row>
    <row r="18" spans="1:35" x14ac:dyDescent="0.25">
      <c r="A18" s="57" t="s">
        <v>229</v>
      </c>
      <c r="Q18" s="47">
        <v>0.75</v>
      </c>
      <c r="U18" s="47">
        <v>0.25</v>
      </c>
    </row>
    <row r="19" spans="1:35" x14ac:dyDescent="0.25">
      <c r="A19" s="57" t="s">
        <v>230</v>
      </c>
      <c r="E19" s="47">
        <v>0.5</v>
      </c>
      <c r="L19" s="47">
        <v>0.5</v>
      </c>
    </row>
    <row r="20" spans="1:35" x14ac:dyDescent="0.25">
      <c r="A20" s="57" t="s">
        <v>231</v>
      </c>
      <c r="E20" s="47">
        <v>0.5</v>
      </c>
      <c r="K20" s="47">
        <v>0.5</v>
      </c>
    </row>
    <row r="23" spans="1:35" x14ac:dyDescent="0.25">
      <c r="D23" s="56" t="s">
        <v>222</v>
      </c>
      <c r="E23" s="56" t="s">
        <v>223</v>
      </c>
      <c r="F23" s="56" t="s">
        <v>224</v>
      </c>
      <c r="G23" s="56" t="s">
        <v>225</v>
      </c>
      <c r="H23" s="56" t="s">
        <v>226</v>
      </c>
      <c r="I23" s="56" t="s">
        <v>227</v>
      </c>
      <c r="J23" s="57" t="s">
        <v>228</v>
      </c>
      <c r="K23" s="57" t="s">
        <v>229</v>
      </c>
      <c r="L23" s="57" t="s">
        <v>230</v>
      </c>
      <c r="M23" s="57" t="s">
        <v>231</v>
      </c>
    </row>
    <row r="24" spans="1:35" x14ac:dyDescent="0.25">
      <c r="A24" s="56" t="s">
        <v>218</v>
      </c>
      <c r="D24" s="47">
        <f>SUMPRODUCT(D5:AL5,D$11:AL$11)</f>
        <v>623.7686509206593</v>
      </c>
      <c r="E24" s="47">
        <f>SUMPRODUCT(D5:AL5,D$12:AL$12)</f>
        <v>196.01478310011746</v>
      </c>
      <c r="F24" s="47">
        <f>SUMPRODUCT(D5:AL5,D$13:AL$13)</f>
        <v>192.96103727876428</v>
      </c>
      <c r="G24" s="47">
        <f>SUMPRODUCT(D5:AL5,D$14:AL$14)</f>
        <v>224.99908386872568</v>
      </c>
      <c r="H24" s="47">
        <f>SUMPRODUCT($D5:$AL5,$D$15:$AL$15)</f>
        <v>220.92848467970833</v>
      </c>
      <c r="I24" s="47">
        <f>SUMPRODUCT($D5:$AL5,$D$16:$AL$16)</f>
        <v>280.20204837962672</v>
      </c>
      <c r="J24" s="47">
        <f>SUMPRODUCT($D5:$AL5,$D$17:$AL$17)</f>
        <v>193.64584032241669</v>
      </c>
      <c r="K24" s="47">
        <f>SUMPRODUCT($D5:$AL5,$D$18:$AL$18)</f>
        <v>173.93706196641506</v>
      </c>
      <c r="L24" s="47">
        <f>SUMPRODUCT($D5:$AL5,$D$19:$AL$19)</f>
        <v>137.17706496918072</v>
      </c>
      <c r="M24" s="47">
        <f>SUMPRODUCT($D5:$AL5,$D$20:$AL$20)</f>
        <v>121.0538754683528</v>
      </c>
      <c r="O24" s="47">
        <f>SUMPRODUCT($D5:$AL5,$D$11:$AL$11)</f>
        <v>623.7686509206593</v>
      </c>
    </row>
    <row r="25" spans="1:35" x14ac:dyDescent="0.25">
      <c r="A25" s="56" t="s">
        <v>219</v>
      </c>
      <c r="D25" s="47">
        <f t="shared" ref="D25:D26" si="0">SUMPRODUCT(D6:AL6,D$11:AL$11)</f>
        <v>562.58295928608516</v>
      </c>
      <c r="E25" s="47">
        <f t="shared" ref="E25:E26" si="1">SUMPRODUCT(D6:AL6,D$12:AL$12)</f>
        <v>98.507429743849002</v>
      </c>
      <c r="F25" s="47">
        <f t="shared" ref="F25:F26" si="2">SUMPRODUCT(D6:AL6,D$13:AL$13)</f>
        <v>75.103615065001833</v>
      </c>
      <c r="G25" s="47">
        <f t="shared" ref="G25:G26" si="3">SUMPRODUCT(D6:AL6,D$14:AL$14)</f>
        <v>145.48118381779108</v>
      </c>
      <c r="H25" s="47">
        <f t="shared" ref="H25:H26" si="4">SUMPRODUCT($D6:$AL6,$D$15:$AL$15)</f>
        <v>144.78122146267214</v>
      </c>
      <c r="I25" s="47">
        <f t="shared" ref="I25:I26" si="5">SUMPRODUCT($D6:$AL6,$D$16:$AL$16)</f>
        <v>159.11415269488779</v>
      </c>
      <c r="J25" s="47">
        <f t="shared" ref="J25:J26" si="6">SUMPRODUCT($D6:$AL6,$D$17:$AL$17)</f>
        <v>105.51909283932252</v>
      </c>
      <c r="K25" s="47">
        <f t="shared" ref="K25:K26" si="7">SUMPRODUCT($D6:$AL6,$D$18:$AL$18)</f>
        <v>58.696188606966629</v>
      </c>
      <c r="L25" s="47">
        <f t="shared" ref="L25:L26" si="8">SUMPRODUCT($D6:$AL6,$D$19:$AL$19)</f>
        <v>49.476038114724304</v>
      </c>
      <c r="M25" s="47">
        <f t="shared" ref="M25:M26" si="9">SUMPRODUCT($D6:$AL6,$D$20:$AL$20)</f>
        <v>34.243221230479222</v>
      </c>
      <c r="O25" s="47">
        <f t="shared" ref="O25:O26" si="10">SUMPRODUCT($D6:$AL6,$D$11:$AL$11)</f>
        <v>562.58295928608516</v>
      </c>
    </row>
    <row r="26" spans="1:35" x14ac:dyDescent="0.25">
      <c r="A26" s="56" t="s">
        <v>220</v>
      </c>
      <c r="D26" s="47">
        <f t="shared" si="0"/>
        <v>61.185691634574212</v>
      </c>
      <c r="E26" s="47">
        <f t="shared" si="1"/>
        <v>97.507353356268439</v>
      </c>
      <c r="F26" s="47">
        <f t="shared" si="2"/>
        <v>117.85742221376245</v>
      </c>
      <c r="G26" s="47">
        <f t="shared" si="3"/>
        <v>79.517900050934614</v>
      </c>
      <c r="H26" s="47">
        <f t="shared" si="4"/>
        <v>76.147263217036169</v>
      </c>
      <c r="I26" s="47">
        <f t="shared" si="5"/>
        <v>121.08789568473892</v>
      </c>
      <c r="J26" s="47">
        <f t="shared" si="6"/>
        <v>88.126747483094135</v>
      </c>
      <c r="K26" s="47">
        <f t="shared" si="7"/>
        <v>115.24087335944841</v>
      </c>
      <c r="L26" s="47">
        <f t="shared" si="8"/>
        <v>87.701026854456401</v>
      </c>
      <c r="M26" s="47">
        <f t="shared" si="9"/>
        <v>86.810654237873578</v>
      </c>
      <c r="O26" s="47">
        <f t="shared" si="10"/>
        <v>61.185691634574212</v>
      </c>
    </row>
    <row r="27" spans="1:35" x14ac:dyDescent="0.25">
      <c r="A27" s="56"/>
    </row>
    <row r="28" spans="1:35" x14ac:dyDescent="0.25">
      <c r="A28" s="56" t="s">
        <v>237</v>
      </c>
    </row>
    <row r="29" spans="1:35" x14ac:dyDescent="0.25">
      <c r="A29" s="57" t="s">
        <v>232</v>
      </c>
      <c r="D29" s="47">
        <v>0.2</v>
      </c>
      <c r="E29" s="47">
        <v>0.2</v>
      </c>
      <c r="F29" s="47">
        <v>0.2</v>
      </c>
      <c r="G29" s="47">
        <v>0.2</v>
      </c>
      <c r="H29" s="47">
        <v>0.2</v>
      </c>
    </row>
    <row r="30" spans="1:35" x14ac:dyDescent="0.25">
      <c r="A30" s="57" t="s">
        <v>233</v>
      </c>
      <c r="I30" s="47">
        <v>0.5</v>
      </c>
      <c r="J30" s="47">
        <v>0.25</v>
      </c>
      <c r="K30" s="47">
        <v>0.25</v>
      </c>
    </row>
    <row r="31" spans="1:35" x14ac:dyDescent="0.25">
      <c r="A31" s="57" t="s">
        <v>234</v>
      </c>
      <c r="L31" s="47">
        <v>0.5</v>
      </c>
      <c r="M31" s="47">
        <v>0.5</v>
      </c>
    </row>
    <row r="32" spans="1:35" x14ac:dyDescent="0.25">
      <c r="D32" s="57" t="s">
        <v>232</v>
      </c>
      <c r="E32" s="57" t="s">
        <v>233</v>
      </c>
      <c r="F32" s="57" t="s">
        <v>234</v>
      </c>
    </row>
    <row r="33" spans="1:6" x14ac:dyDescent="0.25">
      <c r="A33" s="56" t="s">
        <v>218</v>
      </c>
      <c r="D33" s="47">
        <f>SUMPRODUCT($D24:$M24,$D$29:$M$29)</f>
        <v>291.73440796959505</v>
      </c>
      <c r="E33" s="47">
        <f>SUMPRODUCT($D24:$M24,$D$30:$M$30)</f>
        <v>231.9967497620213</v>
      </c>
      <c r="F33" s="47">
        <f>SUMPRODUCT($D24:$M24,$D$31:$M$31)</f>
        <v>129.11547021876675</v>
      </c>
    </row>
    <row r="34" spans="1:6" x14ac:dyDescent="0.25">
      <c r="A34" s="56" t="s">
        <v>219</v>
      </c>
      <c r="D34" s="47">
        <f t="shared" ref="D34:D35" si="11">SUMPRODUCT($D25:$M25,$D$29:$M$29)</f>
        <v>205.29128187507985</v>
      </c>
      <c r="E34" s="47">
        <f t="shared" ref="E34:E35" si="12">SUMPRODUCT($D25:$M25,$D$30:$M$30)</f>
        <v>120.61089670901619</v>
      </c>
      <c r="F34" s="47">
        <f t="shared" ref="F34:F35" si="13">SUMPRODUCT($D25:$M25,$D$31:$M$31)</f>
        <v>41.859629672601763</v>
      </c>
    </row>
    <row r="35" spans="1:6" x14ac:dyDescent="0.25">
      <c r="A35" s="56" t="s">
        <v>220</v>
      </c>
      <c r="D35" s="47">
        <f t="shared" si="11"/>
        <v>86.443126094515179</v>
      </c>
      <c r="E35" s="47">
        <f t="shared" si="12"/>
        <v>111.38585305300509</v>
      </c>
      <c r="F35" s="47">
        <f t="shared" si="13"/>
        <v>87.25584054616499</v>
      </c>
    </row>
    <row r="37" spans="1:6" x14ac:dyDescent="0.25">
      <c r="A37" s="56" t="s">
        <v>235</v>
      </c>
      <c r="D37" s="47">
        <v>0.5</v>
      </c>
      <c r="E37" s="47">
        <v>0.5</v>
      </c>
    </row>
    <row r="38" spans="1:6" x14ac:dyDescent="0.25">
      <c r="A38" s="56" t="s">
        <v>236</v>
      </c>
      <c r="F38" s="47">
        <v>1</v>
      </c>
    </row>
    <row r="40" spans="1:6" x14ac:dyDescent="0.25">
      <c r="D40" s="56" t="s">
        <v>235</v>
      </c>
      <c r="E40" s="56" t="s">
        <v>236</v>
      </c>
    </row>
    <row r="41" spans="1:6" x14ac:dyDescent="0.25">
      <c r="A41" s="56" t="s">
        <v>218</v>
      </c>
      <c r="D41" s="47">
        <f>SUMPRODUCT($D33:$F33,$D$37:$F$37)</f>
        <v>261.86557886580817</v>
      </c>
      <c r="E41" s="47">
        <f>SUMPRODUCT($D33:$F33,$D$38:$F$38)</f>
        <v>129.11547021876675</v>
      </c>
    </row>
    <row r="42" spans="1:6" x14ac:dyDescent="0.25">
      <c r="A42" s="56" t="s">
        <v>219</v>
      </c>
      <c r="D42" s="47">
        <f t="shared" ref="D42:D43" si="14">SUMPRODUCT($D34:$F34,$D$37:$F$37)</f>
        <v>162.95108929204801</v>
      </c>
      <c r="E42" s="47">
        <f t="shared" ref="E42:E43" si="15">SUMPRODUCT($D34:$F34,$D$38:$F$38)</f>
        <v>41.859629672601763</v>
      </c>
    </row>
    <row r="43" spans="1:6" x14ac:dyDescent="0.25">
      <c r="A43" s="56" t="s">
        <v>220</v>
      </c>
      <c r="D43" s="47">
        <f t="shared" si="14"/>
        <v>98.914489573760136</v>
      </c>
      <c r="E43" s="47">
        <f t="shared" si="15"/>
        <v>87.25584054616499</v>
      </c>
    </row>
  </sheetData>
  <mergeCells count="3">
    <mergeCell ref="A5:C5"/>
    <mergeCell ref="A6:C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Raw I-O data</vt:lpstr>
      <vt:lpstr>A Matrix</vt:lpstr>
      <vt:lpstr>(I-A)</vt:lpstr>
      <vt:lpstr>(I-A) inverse</vt:lpstr>
      <vt:lpstr>EO Matrix</vt:lpstr>
      <vt:lpstr>Employment Matrix</vt:lpstr>
      <vt:lpstr>Green Energy Program</vt:lpstr>
      <vt:lpstr>PREINV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Banishree Saha</dc:creator>
  <cp:lastModifiedBy>Shouvik Chakraborty</cp:lastModifiedBy>
  <dcterms:created xsi:type="dcterms:W3CDTF">2016-10-02T14:07:41Z</dcterms:created>
  <dcterms:modified xsi:type="dcterms:W3CDTF">2021-09-23T18:07:21Z</dcterms:modified>
</cp:coreProperties>
</file>