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ass-my.sharepoint.com/personal/shouvik_umass_edu/Documents/Academics/Green Economy/2021/South Korea--Green Peace/Empirical Work/"/>
    </mc:Choice>
  </mc:AlternateContent>
  <xr:revisionPtr revIDLastSave="0" documentId="8_{A350768F-CE4F-497C-A69C-FDE6BC67C5AC}" xr6:coauthVersionLast="47" xr6:coauthVersionMax="47" xr10:uidLastSave="{00000000-0000-0000-0000-000000000000}"/>
  <bookViews>
    <workbookView xWindow="28680" yWindow="-120" windowWidth="25440" windowHeight="15390" activeTab="1" xr2:uid="{4CF716E9-7EBB-4A68-8D99-F796C5322CB9}"/>
  </bookViews>
  <sheets>
    <sheet name="Employment per million$" sheetId="1" r:id="rId1"/>
    <sheet name="Energy Efficiency" sheetId="2" r:id="rId2"/>
    <sheet name="Renewable Energy" sheetId="3" r:id="rId3"/>
    <sheet name="Other Sector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1" i="1" l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D4" i="4" l="1"/>
  <c r="D3" i="4"/>
  <c r="D2" i="4"/>
  <c r="B12" i="3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<sst xmlns="http://schemas.openxmlformats.org/spreadsheetml/2006/main" count="65" uniqueCount="41">
  <si>
    <t>Total Employment</t>
  </si>
  <si>
    <t>Direct Employment</t>
  </si>
  <si>
    <t>Indirect Employment</t>
  </si>
  <si>
    <t>Bioenergy</t>
  </si>
  <si>
    <t>Rooftop Solar PV</t>
  </si>
  <si>
    <t>Wind-Onshore</t>
  </si>
  <si>
    <t>Wind-Offshore</t>
  </si>
  <si>
    <t>Geothermal</t>
  </si>
  <si>
    <t>Hydro</t>
  </si>
  <si>
    <t>Onshore Utility Scale Solar</t>
  </si>
  <si>
    <t>Offshore utility-scale solar</t>
  </si>
  <si>
    <t>Onshore Community solar -distributed energy</t>
  </si>
  <si>
    <t>Tidal Power</t>
  </si>
  <si>
    <t>Weatherization</t>
  </si>
  <si>
    <t>Indutrial Energy efficiency</t>
  </si>
  <si>
    <t>Smart grids</t>
  </si>
  <si>
    <t>Public transport</t>
  </si>
  <si>
    <t>Electric Vehciles</t>
  </si>
  <si>
    <t>Sustainable Agriculture</t>
  </si>
  <si>
    <t>Afforestation</t>
  </si>
  <si>
    <t>Gasoline Motor Vehicles</t>
  </si>
  <si>
    <t>Employment per million USD of investment</t>
  </si>
  <si>
    <t>Direct+Indirect Employment</t>
  </si>
  <si>
    <t>Energy Efficiency</t>
  </si>
  <si>
    <t>Employment (in millions)</t>
  </si>
  <si>
    <t>(in $ billions)</t>
  </si>
  <si>
    <t>Direct</t>
  </si>
  <si>
    <t>Indirect</t>
  </si>
  <si>
    <t>Direct+indirect</t>
  </si>
  <si>
    <t>Total</t>
  </si>
  <si>
    <t>Renewable Energy</t>
  </si>
  <si>
    <t>Solar: Onshore community, commercial and residential</t>
  </si>
  <si>
    <t>Solar: onshore utility scale</t>
  </si>
  <si>
    <t>Solar: offshore utility scale</t>
  </si>
  <si>
    <t>Wind:  offshore</t>
  </si>
  <si>
    <t>Wind:  onshore</t>
  </si>
  <si>
    <t>Low-emissions bioenergy</t>
  </si>
  <si>
    <t>Tidal</t>
  </si>
  <si>
    <t>Small-Scale Hydro</t>
  </si>
  <si>
    <t>Direct +Indirect Employment</t>
  </si>
  <si>
    <t>Employment (in billion KOR WON)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</si>
</sst>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2" fillId="0" borderId="0" xfId="0" applyFont="1"/>
    <xf numFmtId="2" fontId="0" fillId="0" borderId="0" xfId="0" applyNumberFormat="1"/>
    <xf numFmtId="0" fontId="3" fillId="0" borderId="0" xfId="0" applyFont="1"/>
    <xf numFmtId="0" fontId="0" fillId="0" borderId="0" xfId="0" applyAlignment="1">
      <alignment wrapText="1"/>
    </xf>
    <xf numFmtId="165" fontId="0" fillId="0" borderId="0" xfId="1" applyNumberFormat="1" applyFont="1"/>
    <xf numFmtId="165" fontId="3" fillId="0" borderId="0" xfId="1" applyNumberFormat="1" applyFon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F41B3-4395-481E-BB35-68600497711B}">
  <dimension ref="A1:F21"/>
  <sheetViews>
    <sheetView workbookViewId="0">
      <selection activeCell="F4" sqref="F4"/>
    </sheetView>
  </sheetViews>
  <sheetFormatPr defaultColWidth="8.85546875" defaultRowHeight="15" x14ac:dyDescent="0.25"/>
  <cols>
    <col min="1" max="1" width="41" customWidth="1"/>
    <col min="2" max="2" width="25.28515625" customWidth="1"/>
    <col min="3" max="3" width="19.7109375" customWidth="1"/>
    <col min="4" max="4" width="18.42578125" customWidth="1"/>
    <col min="5" max="5" width="13.85546875" customWidth="1"/>
  </cols>
  <sheetData>
    <row r="1" spans="1:6" x14ac:dyDescent="0.25">
      <c r="A1" t="s">
        <v>21</v>
      </c>
    </row>
    <row r="3" spans="1:6" x14ac:dyDescent="0.25">
      <c r="B3" t="s">
        <v>1</v>
      </c>
      <c r="C3" t="s">
        <v>2</v>
      </c>
      <c r="D3" t="s">
        <v>22</v>
      </c>
      <c r="F3" t="s">
        <v>40</v>
      </c>
    </row>
    <row r="4" spans="1:6" x14ac:dyDescent="0.25">
      <c r="A4" t="s">
        <v>3</v>
      </c>
      <c r="B4" s="1">
        <v>14.866619076542914</v>
      </c>
      <c r="C4" s="1">
        <v>4.2889414376743336</v>
      </c>
      <c r="D4" s="1">
        <f>B4+C4</f>
        <v>19.15556051421725</v>
      </c>
      <c r="F4" s="1">
        <f>D4/1.181</f>
        <v>16.219780282995131</v>
      </c>
    </row>
    <row r="5" spans="1:6" x14ac:dyDescent="0.25">
      <c r="A5" t="s">
        <v>4</v>
      </c>
      <c r="B5" s="1">
        <v>3.5185652469038553</v>
      </c>
      <c r="C5" s="1">
        <v>3.4437644131775715</v>
      </c>
      <c r="D5" s="1">
        <f t="shared" ref="D5:D21" si="0">B5+C5</f>
        <v>6.9623296600814264</v>
      </c>
      <c r="F5" s="1">
        <f t="shared" ref="F5:F21" si="1">D5/1.181</f>
        <v>5.895283370094349</v>
      </c>
    </row>
    <row r="6" spans="1:6" x14ac:dyDescent="0.25">
      <c r="A6" t="s">
        <v>5</v>
      </c>
      <c r="B6" s="1">
        <v>4.3484475636315167</v>
      </c>
      <c r="C6" s="1">
        <v>5.0457485723326609</v>
      </c>
      <c r="D6" s="1">
        <f t="shared" si="0"/>
        <v>9.3941961359641777</v>
      </c>
      <c r="F6" s="1">
        <f t="shared" si="1"/>
        <v>7.954442113432834</v>
      </c>
    </row>
    <row r="7" spans="1:6" x14ac:dyDescent="0.25">
      <c r="A7" t="s">
        <v>6</v>
      </c>
      <c r="B7" s="1">
        <v>4.3258516941437346</v>
      </c>
      <c r="C7" s="1">
        <v>4.853326915894205</v>
      </c>
      <c r="D7" s="1">
        <f t="shared" si="0"/>
        <v>9.1791786100379404</v>
      </c>
      <c r="F7" s="1">
        <f t="shared" si="1"/>
        <v>7.7723781626062154</v>
      </c>
    </row>
    <row r="8" spans="1:6" x14ac:dyDescent="0.25">
      <c r="A8" t="s">
        <v>7</v>
      </c>
      <c r="B8" s="1">
        <v>6.0335937553410561</v>
      </c>
      <c r="C8" s="1">
        <v>5.2398878334839507</v>
      </c>
      <c r="D8" s="1">
        <f t="shared" si="0"/>
        <v>11.273481588825007</v>
      </c>
      <c r="F8" s="1">
        <f t="shared" si="1"/>
        <v>9.5457083732641888</v>
      </c>
    </row>
    <row r="9" spans="1:6" x14ac:dyDescent="0.25">
      <c r="A9" t="s">
        <v>8</v>
      </c>
      <c r="B9" s="1">
        <v>5.7866467953585516</v>
      </c>
      <c r="C9" s="1">
        <v>4.7642947308802235</v>
      </c>
      <c r="D9" s="1">
        <f t="shared" si="0"/>
        <v>10.550941526238775</v>
      </c>
      <c r="F9" s="1">
        <f t="shared" si="1"/>
        <v>8.9339047639617064</v>
      </c>
    </row>
    <row r="10" spans="1:6" x14ac:dyDescent="0.25">
      <c r="A10" t="s">
        <v>9</v>
      </c>
      <c r="B10" s="1">
        <v>3.2788066247339258</v>
      </c>
      <c r="C10" s="1">
        <v>3.6618559936373671</v>
      </c>
      <c r="D10" s="1">
        <f t="shared" si="0"/>
        <v>6.9406626183712934</v>
      </c>
      <c r="F10" s="1">
        <f t="shared" si="1"/>
        <v>5.8769370180959299</v>
      </c>
    </row>
    <row r="11" spans="1:6" x14ac:dyDescent="0.25">
      <c r="A11" t="s">
        <v>10</v>
      </c>
      <c r="B11" s="1">
        <v>2.886503867991947</v>
      </c>
      <c r="C11" s="1">
        <v>3.31068876947228</v>
      </c>
      <c r="D11" s="1">
        <f t="shared" si="0"/>
        <v>6.1971926374642266</v>
      </c>
      <c r="F11" s="1">
        <f t="shared" si="1"/>
        <v>5.2474112086911315</v>
      </c>
    </row>
    <row r="12" spans="1:6" x14ac:dyDescent="0.25">
      <c r="A12" t="s">
        <v>11</v>
      </c>
      <c r="B12" s="1">
        <v>3.4327517149274791</v>
      </c>
      <c r="C12" s="1">
        <v>3.8594423668242919</v>
      </c>
      <c r="D12" s="1">
        <f t="shared" si="0"/>
        <v>7.292194081751771</v>
      </c>
      <c r="F12" s="1">
        <f t="shared" si="1"/>
        <v>6.1745927872580619</v>
      </c>
    </row>
    <row r="13" spans="1:6" x14ac:dyDescent="0.25">
      <c r="A13" t="s">
        <v>12</v>
      </c>
      <c r="B13" s="1">
        <v>3.8991328440301327</v>
      </c>
      <c r="C13" s="1">
        <v>4.2899147511832751</v>
      </c>
      <c r="D13" s="1">
        <f t="shared" si="0"/>
        <v>8.1890475952134079</v>
      </c>
      <c r="F13" s="1">
        <f t="shared" si="1"/>
        <v>6.933994576810675</v>
      </c>
    </row>
    <row r="14" spans="1:6" x14ac:dyDescent="0.25">
      <c r="A14" t="s">
        <v>13</v>
      </c>
      <c r="B14" s="1">
        <v>7.1330021136118669</v>
      </c>
      <c r="C14" s="1">
        <v>6.5819967268988284</v>
      </c>
      <c r="D14" s="1">
        <f t="shared" si="0"/>
        <v>13.714998840510695</v>
      </c>
      <c r="F14" s="1">
        <f t="shared" si="1"/>
        <v>11.613038814996354</v>
      </c>
    </row>
    <row r="15" spans="1:6" x14ac:dyDescent="0.25">
      <c r="A15" t="s">
        <v>14</v>
      </c>
      <c r="B15" s="1">
        <v>5.5207327745744639</v>
      </c>
      <c r="C15" s="1">
        <v>4.9029261015626195</v>
      </c>
      <c r="D15" s="1">
        <f t="shared" si="0"/>
        <v>10.423658876137083</v>
      </c>
      <c r="F15" s="1">
        <f t="shared" si="1"/>
        <v>8.8261294463480802</v>
      </c>
    </row>
    <row r="16" spans="1:6" x14ac:dyDescent="0.25">
      <c r="A16" t="s">
        <v>15</v>
      </c>
      <c r="B16" s="1">
        <v>4.0523765592602947</v>
      </c>
      <c r="C16" s="1">
        <v>4.9017419483755109</v>
      </c>
      <c r="D16" s="1">
        <f t="shared" si="0"/>
        <v>8.9541185076358047</v>
      </c>
      <c r="F16" s="1">
        <f t="shared" si="1"/>
        <v>7.5818107600641866</v>
      </c>
    </row>
    <row r="17" spans="1:6" x14ac:dyDescent="0.25">
      <c r="A17" t="s">
        <v>16</v>
      </c>
      <c r="B17" s="1">
        <v>9.575893886807993</v>
      </c>
      <c r="C17" s="1">
        <v>4.540911928284352</v>
      </c>
      <c r="D17" s="1">
        <f t="shared" si="0"/>
        <v>14.116805815092345</v>
      </c>
      <c r="F17" s="1">
        <f t="shared" si="1"/>
        <v>11.953264873067184</v>
      </c>
    </row>
    <row r="18" spans="1:6" x14ac:dyDescent="0.25">
      <c r="A18" t="s">
        <v>17</v>
      </c>
      <c r="B18" s="1">
        <v>2.4983571795019959</v>
      </c>
      <c r="C18" s="1">
        <v>5.6762519853913398</v>
      </c>
      <c r="D18" s="1">
        <f t="shared" si="0"/>
        <v>8.1746091648933366</v>
      </c>
      <c r="F18" s="1">
        <f t="shared" si="1"/>
        <v>6.921768979587922</v>
      </c>
    </row>
    <row r="19" spans="1:6" x14ac:dyDescent="0.25">
      <c r="A19" t="s">
        <v>18</v>
      </c>
      <c r="B19" s="1">
        <v>15.91467190011182</v>
      </c>
      <c r="C19" s="1">
        <v>5.2562877542923436</v>
      </c>
      <c r="D19" s="1">
        <f t="shared" si="0"/>
        <v>21.170959654404164</v>
      </c>
      <c r="F19" s="1">
        <f t="shared" si="1"/>
        <v>17.92629945334815</v>
      </c>
    </row>
    <row r="20" spans="1:6" x14ac:dyDescent="0.25">
      <c r="A20" t="s">
        <v>19</v>
      </c>
      <c r="B20" s="1">
        <v>6.6990841873855871</v>
      </c>
      <c r="C20" s="1">
        <v>4.8499117204428783</v>
      </c>
      <c r="D20" s="1">
        <f t="shared" si="0"/>
        <v>11.548995907828466</v>
      </c>
      <c r="F20" s="1">
        <f t="shared" si="1"/>
        <v>9.7789973817345182</v>
      </c>
    </row>
    <row r="21" spans="1:6" x14ac:dyDescent="0.25">
      <c r="A21" t="s">
        <v>20</v>
      </c>
      <c r="B21" s="1">
        <v>2.1139585122441864</v>
      </c>
      <c r="C21" s="1">
        <v>7.0782954366910555</v>
      </c>
      <c r="D21" s="1">
        <f t="shared" si="0"/>
        <v>9.1922539489352424</v>
      </c>
      <c r="F21" s="1">
        <f t="shared" si="1"/>
        <v>7.783449575728401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4523D-A9E7-4D9D-B4AE-59854F4FA00C}">
  <dimension ref="A1:H8"/>
  <sheetViews>
    <sheetView tabSelected="1" workbookViewId="0">
      <selection activeCell="F35" sqref="F35"/>
    </sheetView>
  </sheetViews>
  <sheetFormatPr defaultColWidth="8.85546875" defaultRowHeight="15" x14ac:dyDescent="0.25"/>
  <cols>
    <col min="1" max="1" width="33.28515625" customWidth="1"/>
    <col min="2" max="2" width="19.7109375" customWidth="1"/>
    <col min="5" max="5" width="16.85546875" customWidth="1"/>
    <col min="6" max="6" width="17" customWidth="1"/>
    <col min="7" max="7" width="11.42578125" bestFit="1" customWidth="1"/>
    <col min="8" max="8" width="20.85546875" customWidth="1"/>
  </cols>
  <sheetData>
    <row r="1" spans="1:8" x14ac:dyDescent="0.25">
      <c r="A1" t="s">
        <v>23</v>
      </c>
      <c r="C1" t="s">
        <v>24</v>
      </c>
      <c r="F1" t="s">
        <v>0</v>
      </c>
    </row>
    <row r="2" spans="1:8" x14ac:dyDescent="0.25">
      <c r="B2" t="s">
        <v>25</v>
      </c>
      <c r="C2" t="s">
        <v>26</v>
      </c>
      <c r="D2" t="s">
        <v>27</v>
      </c>
      <c r="E2" t="s">
        <v>28</v>
      </c>
      <c r="F2" t="s">
        <v>26</v>
      </c>
      <c r="G2" t="s">
        <v>27</v>
      </c>
      <c r="H2" t="s">
        <v>28</v>
      </c>
    </row>
    <row r="3" spans="1:8" x14ac:dyDescent="0.25">
      <c r="A3" t="s">
        <v>13</v>
      </c>
      <c r="B3">
        <v>2.4</v>
      </c>
      <c r="C3">
        <v>7.1</v>
      </c>
      <c r="D3">
        <v>6.6</v>
      </c>
      <c r="E3" s="3">
        <v>13.7</v>
      </c>
      <c r="F3" s="6">
        <v>17040</v>
      </c>
      <c r="G3" s="6">
        <v>15840</v>
      </c>
      <c r="H3" s="6">
        <v>32880</v>
      </c>
    </row>
    <row r="4" spans="1:8" x14ac:dyDescent="0.25">
      <c r="A4" t="s">
        <v>14</v>
      </c>
      <c r="B4">
        <v>2.4</v>
      </c>
      <c r="C4">
        <v>5.5</v>
      </c>
      <c r="D4">
        <v>4.9000000000000004</v>
      </c>
      <c r="E4" s="3">
        <v>10.4</v>
      </c>
      <c r="F4" s="6">
        <v>13200</v>
      </c>
      <c r="G4" s="6">
        <v>11760</v>
      </c>
      <c r="H4" s="6">
        <v>24960</v>
      </c>
    </row>
    <row r="5" spans="1:8" x14ac:dyDescent="0.25">
      <c r="A5" t="s">
        <v>15</v>
      </c>
      <c r="B5">
        <v>2.4</v>
      </c>
      <c r="C5">
        <v>4.0999999999999996</v>
      </c>
      <c r="D5">
        <v>4.9000000000000004</v>
      </c>
      <c r="E5" s="3">
        <v>9</v>
      </c>
      <c r="F5" s="6">
        <v>9840</v>
      </c>
      <c r="G5" s="6">
        <v>11760</v>
      </c>
      <c r="H5" s="6">
        <v>21600</v>
      </c>
    </row>
    <row r="6" spans="1:8" x14ac:dyDescent="0.25">
      <c r="A6" t="s">
        <v>16</v>
      </c>
      <c r="B6">
        <v>2.2999999999999998</v>
      </c>
      <c r="C6">
        <v>9.6</v>
      </c>
      <c r="D6">
        <v>4.5</v>
      </c>
      <c r="E6" s="3">
        <v>14.1</v>
      </c>
      <c r="F6" s="6">
        <v>22080</v>
      </c>
      <c r="G6" s="6">
        <v>10350</v>
      </c>
      <c r="H6" s="6">
        <v>32430</v>
      </c>
    </row>
    <row r="7" spans="1:8" x14ac:dyDescent="0.25">
      <c r="A7" t="s">
        <v>17</v>
      </c>
      <c r="B7">
        <v>2.2999999999999998</v>
      </c>
      <c r="C7">
        <v>2.5</v>
      </c>
      <c r="D7">
        <v>5.7</v>
      </c>
      <c r="E7" s="3">
        <v>8.1999999999999993</v>
      </c>
      <c r="F7" s="6">
        <v>5750</v>
      </c>
      <c r="G7" s="6">
        <v>13110</v>
      </c>
      <c r="H7" s="6">
        <v>18860</v>
      </c>
    </row>
    <row r="8" spans="1:8" s="4" customFormat="1" x14ac:dyDescent="0.25">
      <c r="A8" s="4" t="s">
        <v>29</v>
      </c>
      <c r="B8" s="4">
        <v>11.8</v>
      </c>
      <c r="F8" s="7">
        <v>67910</v>
      </c>
      <c r="G8" s="7">
        <v>62820</v>
      </c>
      <c r="H8" s="7">
        <v>130730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7665F-4A86-445D-A3B6-EE35527F93DB}">
  <dimension ref="A1:H12"/>
  <sheetViews>
    <sheetView workbookViewId="0">
      <selection activeCell="C34" sqref="C34"/>
    </sheetView>
  </sheetViews>
  <sheetFormatPr defaultColWidth="8.85546875" defaultRowHeight="15" x14ac:dyDescent="0.25"/>
  <cols>
    <col min="1" max="1" width="31.140625" customWidth="1"/>
    <col min="2" max="2" width="17.140625" customWidth="1"/>
    <col min="3" max="3" width="13.42578125" customWidth="1"/>
    <col min="5" max="5" width="15.85546875" customWidth="1"/>
    <col min="6" max="8" width="13.7109375" bestFit="1" customWidth="1"/>
  </cols>
  <sheetData>
    <row r="1" spans="1:8" x14ac:dyDescent="0.25">
      <c r="A1" t="s">
        <v>30</v>
      </c>
      <c r="C1" s="8" t="s">
        <v>24</v>
      </c>
      <c r="D1" s="8"/>
      <c r="E1" s="8"/>
      <c r="F1" s="8" t="s">
        <v>0</v>
      </c>
      <c r="G1" s="8"/>
      <c r="H1" s="8"/>
    </row>
    <row r="2" spans="1:8" x14ac:dyDescent="0.25">
      <c r="B2" t="s">
        <v>25</v>
      </c>
      <c r="C2" t="s">
        <v>26</v>
      </c>
      <c r="D2" t="s">
        <v>27</v>
      </c>
      <c r="E2" t="s">
        <v>28</v>
      </c>
      <c r="F2" t="s">
        <v>26</v>
      </c>
      <c r="G2" t="s">
        <v>27</v>
      </c>
      <c r="H2" t="s">
        <v>28</v>
      </c>
    </row>
    <row r="3" spans="1:8" ht="32.25" customHeight="1" x14ac:dyDescent="0.25">
      <c r="A3" s="5" t="s">
        <v>31</v>
      </c>
      <c r="B3">
        <v>8.6</v>
      </c>
      <c r="C3" s="3">
        <v>3.4</v>
      </c>
      <c r="D3" s="3">
        <v>3.9</v>
      </c>
      <c r="E3" s="3">
        <v>7.3</v>
      </c>
      <c r="F3" s="6">
        <v>29240</v>
      </c>
      <c r="G3" s="6">
        <v>33540</v>
      </c>
      <c r="H3" s="6">
        <v>62780</v>
      </c>
    </row>
    <row r="4" spans="1:8" x14ac:dyDescent="0.25">
      <c r="A4" t="s">
        <v>32</v>
      </c>
      <c r="B4">
        <v>6.4</v>
      </c>
      <c r="C4" s="3">
        <v>3.3</v>
      </c>
      <c r="D4" s="3">
        <v>3.7</v>
      </c>
      <c r="E4" s="3">
        <v>7</v>
      </c>
      <c r="F4" s="6">
        <v>21120</v>
      </c>
      <c r="G4" s="6">
        <v>23680</v>
      </c>
      <c r="H4" s="6">
        <v>44800</v>
      </c>
    </row>
    <row r="5" spans="1:8" x14ac:dyDescent="0.25">
      <c r="A5" t="s">
        <v>33</v>
      </c>
      <c r="B5">
        <v>6.4</v>
      </c>
      <c r="C5" s="3">
        <v>2.9</v>
      </c>
      <c r="D5" s="3">
        <v>3.3</v>
      </c>
      <c r="E5" s="3">
        <v>6.1999999999999993</v>
      </c>
      <c r="F5" s="6">
        <v>18560</v>
      </c>
      <c r="G5" s="6">
        <v>21120</v>
      </c>
      <c r="H5" s="6">
        <v>39679.999999999993</v>
      </c>
    </row>
    <row r="6" spans="1:8" x14ac:dyDescent="0.25">
      <c r="A6" t="s">
        <v>34</v>
      </c>
      <c r="B6">
        <v>6.4</v>
      </c>
      <c r="C6" s="3">
        <v>4.3</v>
      </c>
      <c r="D6" s="3">
        <v>4.9000000000000004</v>
      </c>
      <c r="E6" s="3">
        <v>9.1999999999999993</v>
      </c>
      <c r="F6" s="6">
        <v>27520</v>
      </c>
      <c r="G6" s="6">
        <v>31360.000000000004</v>
      </c>
      <c r="H6" s="6">
        <v>58879.999999999993</v>
      </c>
    </row>
    <row r="7" spans="1:8" x14ac:dyDescent="0.25">
      <c r="A7" t="s">
        <v>35</v>
      </c>
      <c r="B7">
        <v>6.4</v>
      </c>
      <c r="C7" s="3">
        <v>4.3</v>
      </c>
      <c r="D7" s="3">
        <v>5</v>
      </c>
      <c r="E7" s="3">
        <v>9.3000000000000007</v>
      </c>
      <c r="F7" s="6">
        <v>27520</v>
      </c>
      <c r="G7" s="6">
        <v>32000</v>
      </c>
      <c r="H7" s="6">
        <v>59520.000000000007</v>
      </c>
    </row>
    <row r="8" spans="1:8" x14ac:dyDescent="0.25">
      <c r="A8" t="s">
        <v>36</v>
      </c>
      <c r="B8">
        <v>2.2000000000000002</v>
      </c>
      <c r="C8" s="3">
        <v>14.9</v>
      </c>
      <c r="D8" s="3">
        <v>4.3</v>
      </c>
      <c r="E8" s="3">
        <v>19.2</v>
      </c>
      <c r="F8" s="6">
        <v>32780</v>
      </c>
      <c r="G8" s="6">
        <v>9460</v>
      </c>
      <c r="H8" s="6">
        <v>42240</v>
      </c>
    </row>
    <row r="9" spans="1:8" x14ac:dyDescent="0.25">
      <c r="A9" t="s">
        <v>37</v>
      </c>
      <c r="B9">
        <v>2.2000000000000002</v>
      </c>
      <c r="C9" s="3">
        <v>3.9</v>
      </c>
      <c r="D9" s="3">
        <v>4.3</v>
      </c>
      <c r="E9" s="3">
        <v>8.1999999999999993</v>
      </c>
      <c r="F9" s="6">
        <v>8580</v>
      </c>
      <c r="G9" s="6">
        <v>9460</v>
      </c>
      <c r="H9" s="6">
        <v>18040</v>
      </c>
    </row>
    <row r="10" spans="1:8" x14ac:dyDescent="0.25">
      <c r="A10" t="s">
        <v>38</v>
      </c>
      <c r="B10">
        <v>2.2000000000000002</v>
      </c>
      <c r="C10" s="3">
        <v>5.8</v>
      </c>
      <c r="D10" s="3">
        <v>4.8</v>
      </c>
      <c r="E10" s="3">
        <v>10.6</v>
      </c>
      <c r="F10" s="6">
        <v>12760</v>
      </c>
      <c r="G10" s="6">
        <v>10560</v>
      </c>
      <c r="H10" s="6">
        <v>23320</v>
      </c>
    </row>
    <row r="11" spans="1:8" x14ac:dyDescent="0.25">
      <c r="A11" t="s">
        <v>7</v>
      </c>
      <c r="B11">
        <v>2.1</v>
      </c>
      <c r="C11" s="3">
        <v>6</v>
      </c>
      <c r="D11" s="3">
        <v>5.2</v>
      </c>
      <c r="E11" s="3">
        <v>11.2</v>
      </c>
      <c r="F11" s="6">
        <v>12600</v>
      </c>
      <c r="G11" s="6">
        <v>10920</v>
      </c>
      <c r="H11" s="6">
        <v>23520</v>
      </c>
    </row>
    <row r="12" spans="1:8" s="4" customFormat="1" x14ac:dyDescent="0.25">
      <c r="A12" s="4" t="s">
        <v>29</v>
      </c>
      <c r="B12" s="4">
        <f>SUM(B3:B11)</f>
        <v>42.900000000000006</v>
      </c>
      <c r="F12" s="7">
        <v>190680</v>
      </c>
      <c r="G12" s="7">
        <v>182100</v>
      </c>
      <c r="H12" s="7">
        <v>372780</v>
      </c>
    </row>
  </sheetData>
  <mergeCells count="2">
    <mergeCell ref="C1:E1"/>
    <mergeCell ref="F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C769F-D3E0-4A7F-B54B-FA0767C9E1A7}">
  <dimension ref="A1:D4"/>
  <sheetViews>
    <sheetView workbookViewId="0">
      <selection activeCell="D35" sqref="D35"/>
    </sheetView>
  </sheetViews>
  <sheetFormatPr defaultColWidth="8.85546875" defaultRowHeight="15" x14ac:dyDescent="0.25"/>
  <cols>
    <col min="1" max="1" width="22.7109375" customWidth="1"/>
    <col min="2" max="2" width="18.7109375" customWidth="1"/>
    <col min="3" max="3" width="20.28515625" customWidth="1"/>
    <col min="4" max="4" width="17" customWidth="1"/>
  </cols>
  <sheetData>
    <row r="1" spans="1:4" x14ac:dyDescent="0.25">
      <c r="B1" t="s">
        <v>1</v>
      </c>
      <c r="C1" t="s">
        <v>2</v>
      </c>
      <c r="D1" t="s">
        <v>39</v>
      </c>
    </row>
    <row r="2" spans="1:4" x14ac:dyDescent="0.25">
      <c r="A2" s="2" t="s">
        <v>18</v>
      </c>
      <c r="B2">
        <v>15.9</v>
      </c>
      <c r="C2">
        <v>5.3</v>
      </c>
      <c r="D2">
        <f>B2+C2</f>
        <v>21.2</v>
      </c>
    </row>
    <row r="3" spans="1:4" x14ac:dyDescent="0.25">
      <c r="A3" s="2" t="s">
        <v>19</v>
      </c>
      <c r="B3">
        <v>11.1</v>
      </c>
      <c r="C3">
        <v>4.8</v>
      </c>
      <c r="D3">
        <f t="shared" ref="D3:D4" si="0">B3+C3</f>
        <v>15.899999999999999</v>
      </c>
    </row>
    <row r="4" spans="1:4" x14ac:dyDescent="0.25">
      <c r="A4" t="s">
        <v>20</v>
      </c>
      <c r="B4">
        <v>2.1</v>
      </c>
      <c r="C4">
        <v>7.1</v>
      </c>
      <c r="D4">
        <f t="shared" si="0"/>
        <v>9.1999999999999993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Employment per million$</vt:lpstr>
      <vt:lpstr>Energy Efficiency</vt:lpstr>
      <vt:lpstr>Renewable Energy</vt:lpstr>
      <vt:lpstr>Other Sectors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Shouvik</dc:creator>
  <cp:lastModifiedBy>Shouvik</cp:lastModifiedBy>
  <dcterms:created xsi:type="dcterms:W3CDTF">2021-11-08T13:46:10Z</dcterms:created>
  <dcterms:modified xsi:type="dcterms:W3CDTF">2023-02-15T20:12:15Z</dcterms:modified>
</cp:coreProperties>
</file>