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NMI\Work Folders\Documents\Stat\CRS\DACTables_share\crs-aggregator\template\"/>
    </mc:Choice>
  </mc:AlternateContent>
  <xr:revisionPtr revIDLastSave="0" documentId="13_ncr:1_{50A4A998-A439-4231-9609-210283E6286B}" xr6:coauthVersionLast="47" xr6:coauthVersionMax="47" xr10:uidLastSave="{00000000-0000-0000-0000-000000000000}"/>
  <bookViews>
    <workbookView xWindow="-23730" yWindow="-2470" windowWidth="19710" windowHeight="12130" xr2:uid="{4EEF581A-E262-4C2C-9B6E-27330769F303}"/>
  </bookViews>
  <sheets>
    <sheet name="DAC1b_E_1000_LC" sheetId="2" r:id="rId1"/>
    <sheet name="DAC1b_E_Mio_USD" sheetId="1" r:id="rId2"/>
  </sheets>
  <externalReferences>
    <externalReference r:id="rId3"/>
    <externalReference r:id="rId4"/>
  </externalReferences>
  <definedNames>
    <definedName name="_ftn1" localSheetId="0">DAC1b_E_1000_LC!$A$120</definedName>
    <definedName name="_ftn1" localSheetId="1">DAC1b_E_Mio_USD!$A$120</definedName>
    <definedName name="_ftnref1" localSheetId="0">DAC1b_E_1000_LC!$A$116</definedName>
    <definedName name="_ftnref1" localSheetId="1">DAC1b_E_Mio_USD!$A$116</definedName>
    <definedName name="aaaaaa">#REF!</definedName>
    <definedName name="Agency_code">#REF!</definedName>
    <definedName name="ALL">#N/A</definedName>
    <definedName name="ARRANGER">#REF!</definedName>
    <definedName name="ARRANGER_">#REF!</definedName>
    <definedName name="arrangernew">#REF!</definedName>
    <definedName name="bi_multi">#REF!</definedName>
    <definedName name="BOX">#N/A</definedName>
    <definedName name="Channel_Code_for_Reporting">#REF!</definedName>
    <definedName name="CURRENCY">#REF!</definedName>
    <definedName name="Donor_Agency_code">#REF!,#REF!</definedName>
    <definedName name="Donor_code">#REF!</definedName>
    <definedName name="eeee">#REF!</definedName>
    <definedName name="FNOTES">[1]Dac5a_E!#REF!</definedName>
    <definedName name="ggg">[2]Dac1_E_current!#REF!</definedName>
    <definedName name="iiiii">#REF!</definedName>
    <definedName name="initialreport">#REF!</definedName>
    <definedName name="jjjj">[2]Dac1_E_current!#REF!</definedName>
    <definedName name="kkk">#REF!</definedName>
    <definedName name="LEV_MECH">#REF!</definedName>
    <definedName name="lll">#REF!</definedName>
    <definedName name="ORIGIN">#REF!</definedName>
    <definedName name="PRINT_AREA_MI">#N/A</definedName>
    <definedName name="_xlnm.Print_Titles" localSheetId="0">DAC1b_E_1000_LC!$1:$8</definedName>
    <definedName name="_xlnm.Print_Titles" localSheetId="1">DAC1b_E_Mio_USD!$1:$8</definedName>
    <definedName name="PRINT_TITLES_MI">#N/A</definedName>
    <definedName name="Recipient_code">#REF!</definedName>
    <definedName name="rrrr">#REF!</definedName>
    <definedName name="TITLES">#N/A</definedName>
    <definedName name="Type_of_finance">#REF!</definedName>
    <definedName name="type_of_flow">#REF!</definedName>
    <definedName name="uuuu">[1]Dac5a_E!#REF!</definedName>
    <definedName name="vvvv">[2]Dac1_E_current!#REF!</definedName>
    <definedName name="yyy">#REF!</definedName>
    <definedName name="ZCode2">[2]Dac1_E_current!#REF!</definedName>
    <definedName name="ZComm_or_Disb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G11" i="2"/>
  <c r="G92" i="2"/>
  <c r="G92" i="1"/>
  <c r="E11" i="1"/>
  <c r="H138" i="1"/>
  <c r="G137" i="1"/>
  <c r="H137" i="1" s="1"/>
  <c r="H138" i="2"/>
  <c r="G137" i="2"/>
  <c r="H141" i="2"/>
  <c r="F141" i="2"/>
  <c r="H139" i="2"/>
  <c r="F138" i="2"/>
  <c r="D137" i="2"/>
  <c r="F137" i="2" s="1"/>
  <c r="H137" i="2" s="1"/>
  <c r="F136" i="2"/>
  <c r="H136" i="2" s="1"/>
  <c r="H135" i="2"/>
  <c r="H134" i="2"/>
  <c r="F134" i="2"/>
  <c r="F133" i="2"/>
  <c r="H133" i="2" s="1"/>
  <c r="G132" i="2"/>
  <c r="G128" i="2" s="1"/>
  <c r="G125" i="2" s="1"/>
  <c r="G124" i="2" s="1"/>
  <c r="E132" i="2"/>
  <c r="F132" i="2" s="1"/>
  <c r="H132" i="2" s="1"/>
  <c r="F131" i="2"/>
  <c r="H131" i="2" s="1"/>
  <c r="F130" i="2"/>
  <c r="H130" i="2" s="1"/>
  <c r="G129" i="2"/>
  <c r="E129" i="2"/>
  <c r="F129" i="2" s="1"/>
  <c r="H129" i="2" s="1"/>
  <c r="E128" i="2"/>
  <c r="E125" i="2" s="1"/>
  <c r="F127" i="2"/>
  <c r="H127" i="2" s="1"/>
  <c r="F126" i="2"/>
  <c r="H126" i="2" s="1"/>
  <c r="D124" i="2"/>
  <c r="H123" i="2"/>
  <c r="F122" i="2"/>
  <c r="H122" i="2" s="1"/>
  <c r="H121" i="2"/>
  <c r="F121" i="2"/>
  <c r="G120" i="2"/>
  <c r="E120" i="2"/>
  <c r="F120" i="2" s="1"/>
  <c r="H120" i="2" s="1"/>
  <c r="H119" i="2"/>
  <c r="H118" i="2"/>
  <c r="H117" i="2"/>
  <c r="H116" i="2"/>
  <c r="H114" i="2"/>
  <c r="H113" i="2"/>
  <c r="H112" i="2"/>
  <c r="H111" i="2"/>
  <c r="G111" i="2"/>
  <c r="K110" i="2"/>
  <c r="F110" i="2"/>
  <c r="H110" i="2" s="1"/>
  <c r="K109" i="2"/>
  <c r="F109" i="2"/>
  <c r="H109" i="2" s="1"/>
  <c r="J108" i="2"/>
  <c r="I108" i="2"/>
  <c r="K108" i="2" s="1"/>
  <c r="G108" i="2"/>
  <c r="E108" i="2"/>
  <c r="D108" i="2"/>
  <c r="F108" i="2" s="1"/>
  <c r="H108" i="2" s="1"/>
  <c r="H107" i="2"/>
  <c r="K105" i="2"/>
  <c r="F105" i="2"/>
  <c r="H105" i="2" s="1"/>
  <c r="K104" i="2"/>
  <c r="F104" i="2"/>
  <c r="H104" i="2" s="1"/>
  <c r="K103" i="2"/>
  <c r="H103" i="2"/>
  <c r="F103" i="2"/>
  <c r="K102" i="2"/>
  <c r="F102" i="2"/>
  <c r="H102" i="2" s="1"/>
  <c r="J101" i="2"/>
  <c r="J100" i="2" s="1"/>
  <c r="K100" i="2" s="1"/>
  <c r="G101" i="2"/>
  <c r="G100" i="2" s="1"/>
  <c r="E101" i="2"/>
  <c r="E100" i="2" s="1"/>
  <c r="K99" i="2"/>
  <c r="F99" i="2"/>
  <c r="H99" i="2" s="1"/>
  <c r="K98" i="2"/>
  <c r="F98" i="2"/>
  <c r="H98" i="2" s="1"/>
  <c r="K97" i="2"/>
  <c r="H97" i="2"/>
  <c r="F97" i="2"/>
  <c r="K96" i="2"/>
  <c r="F96" i="2"/>
  <c r="H96" i="2" s="1"/>
  <c r="K95" i="2"/>
  <c r="F95" i="2"/>
  <c r="F94" i="2" s="1"/>
  <c r="K94" i="2"/>
  <c r="J94" i="2"/>
  <c r="J92" i="2" s="1"/>
  <c r="J91" i="2" s="1"/>
  <c r="G94" i="2"/>
  <c r="E94" i="2"/>
  <c r="K93" i="2"/>
  <c r="F93" i="2"/>
  <c r="H93" i="2" s="1"/>
  <c r="I92" i="2"/>
  <c r="I91" i="2" s="1"/>
  <c r="D92" i="2"/>
  <c r="D91" i="2"/>
  <c r="F90" i="2"/>
  <c r="H90" i="2" s="1"/>
  <c r="H89" i="2"/>
  <c r="F89" i="2"/>
  <c r="F88" i="2"/>
  <c r="H88" i="2" s="1"/>
  <c r="F87" i="2"/>
  <c r="H87" i="2" s="1"/>
  <c r="G86" i="2"/>
  <c r="E86" i="2"/>
  <c r="D86" i="2"/>
  <c r="F86" i="2" s="1"/>
  <c r="H86" i="2" s="1"/>
  <c r="H85" i="2"/>
  <c r="F85" i="2"/>
  <c r="H84" i="2"/>
  <c r="F84" i="2"/>
  <c r="K82" i="2"/>
  <c r="H82" i="2"/>
  <c r="K81" i="2"/>
  <c r="F81" i="2"/>
  <c r="H81" i="2" s="1"/>
  <c r="K80" i="2"/>
  <c r="F80" i="2"/>
  <c r="H80" i="2" s="1"/>
  <c r="K79" i="2"/>
  <c r="H79" i="2"/>
  <c r="F79" i="2"/>
  <c r="K78" i="2"/>
  <c r="F78" i="2"/>
  <c r="H78" i="2" s="1"/>
  <c r="K77" i="2"/>
  <c r="F77" i="2"/>
  <c r="H77" i="2" s="1"/>
  <c r="K76" i="2"/>
  <c r="F76" i="2"/>
  <c r="H76" i="2" s="1"/>
  <c r="K75" i="2"/>
  <c r="H75" i="2"/>
  <c r="F75" i="2"/>
  <c r="J74" i="2"/>
  <c r="I74" i="2"/>
  <c r="I73" i="2" s="1"/>
  <c r="K73" i="2" s="1"/>
  <c r="G74" i="2"/>
  <c r="G73" i="2" s="1"/>
  <c r="E74" i="2"/>
  <c r="E73" i="2" s="1"/>
  <c r="D74" i="2"/>
  <c r="F74" i="2" s="1"/>
  <c r="H74" i="2" s="1"/>
  <c r="C74" i="2"/>
  <c r="C73" i="2" s="1"/>
  <c r="J73" i="2"/>
  <c r="K72" i="2"/>
  <c r="F72" i="2"/>
  <c r="H72" i="2" s="1"/>
  <c r="K71" i="2"/>
  <c r="H71" i="2"/>
  <c r="F71" i="2"/>
  <c r="K70" i="2"/>
  <c r="F70" i="2"/>
  <c r="H70" i="2" s="1"/>
  <c r="K69" i="2"/>
  <c r="F69" i="2"/>
  <c r="H69" i="2" s="1"/>
  <c r="K68" i="2"/>
  <c r="F68" i="2"/>
  <c r="H68" i="2" s="1"/>
  <c r="K67" i="2"/>
  <c r="H67" i="2"/>
  <c r="F67" i="2"/>
  <c r="C56" i="2"/>
  <c r="H55" i="2"/>
  <c r="K54" i="2"/>
  <c r="H54" i="2"/>
  <c r="K53" i="2"/>
  <c r="F53" i="2"/>
  <c r="H53" i="2" s="1"/>
  <c r="K52" i="2"/>
  <c r="F52" i="2"/>
  <c r="H52" i="2" s="1"/>
  <c r="K51" i="2"/>
  <c r="I51" i="2"/>
  <c r="D51" i="2"/>
  <c r="F51" i="2" s="1"/>
  <c r="H51" i="2" s="1"/>
  <c r="C51" i="2"/>
  <c r="K50" i="2"/>
  <c r="F50" i="2"/>
  <c r="H50" i="2" s="1"/>
  <c r="H49" i="2"/>
  <c r="H48" i="2"/>
  <c r="K47" i="2"/>
  <c r="H47" i="2"/>
  <c r="F47" i="2"/>
  <c r="K46" i="2"/>
  <c r="F46" i="2"/>
  <c r="H46" i="2" s="1"/>
  <c r="K45" i="2"/>
  <c r="F45" i="2"/>
  <c r="H45" i="2" s="1"/>
  <c r="K44" i="2"/>
  <c r="F44" i="2"/>
  <c r="H44" i="2" s="1"/>
  <c r="K43" i="2"/>
  <c r="I43" i="2"/>
  <c r="D43" i="2"/>
  <c r="F43" i="2" s="1"/>
  <c r="H43" i="2" s="1"/>
  <c r="C43" i="2"/>
  <c r="K42" i="2"/>
  <c r="F42" i="2"/>
  <c r="H42" i="2" s="1"/>
  <c r="K41" i="2"/>
  <c r="F41" i="2"/>
  <c r="H41" i="2" s="1"/>
  <c r="K40" i="2"/>
  <c r="H40" i="2"/>
  <c r="F40" i="2"/>
  <c r="K39" i="2"/>
  <c r="F39" i="2"/>
  <c r="H39" i="2" s="1"/>
  <c r="K38" i="2"/>
  <c r="F38" i="2"/>
  <c r="H38" i="2" s="1"/>
  <c r="J37" i="2"/>
  <c r="J36" i="2" s="1"/>
  <c r="I37" i="2"/>
  <c r="I36" i="2" s="1"/>
  <c r="K36" i="2" s="1"/>
  <c r="H37" i="2"/>
  <c r="G37" i="2"/>
  <c r="F37" i="2"/>
  <c r="E37" i="2"/>
  <c r="D37" i="2"/>
  <c r="C37" i="2"/>
  <c r="C36" i="2" s="1"/>
  <c r="C13" i="2" s="1"/>
  <c r="C12" i="2" s="1"/>
  <c r="G36" i="2"/>
  <c r="E36" i="2"/>
  <c r="F36" i="2" s="1"/>
  <c r="H36" i="2" s="1"/>
  <c r="D36" i="2"/>
  <c r="K35" i="2"/>
  <c r="F35" i="2"/>
  <c r="H35" i="2" s="1"/>
  <c r="K34" i="2"/>
  <c r="F34" i="2"/>
  <c r="H34" i="2" s="1"/>
  <c r="I33" i="2"/>
  <c r="K33" i="2" s="1"/>
  <c r="F33" i="2"/>
  <c r="H33" i="2" s="1"/>
  <c r="D33" i="2"/>
  <c r="C33" i="2"/>
  <c r="K32" i="2"/>
  <c r="F32" i="2"/>
  <c r="H32" i="2" s="1"/>
  <c r="K31" i="2"/>
  <c r="F31" i="2"/>
  <c r="H31" i="2" s="1"/>
  <c r="I30" i="2"/>
  <c r="K30" i="2" s="1"/>
  <c r="F30" i="2"/>
  <c r="H30" i="2" s="1"/>
  <c r="D30" i="2"/>
  <c r="C30" i="2"/>
  <c r="K29" i="2"/>
  <c r="F29" i="2"/>
  <c r="H29" i="2" s="1"/>
  <c r="K28" i="2"/>
  <c r="F28" i="2"/>
  <c r="H28" i="2" s="1"/>
  <c r="K27" i="2"/>
  <c r="F27" i="2"/>
  <c r="H27" i="2" s="1"/>
  <c r="K26" i="2"/>
  <c r="H26" i="2"/>
  <c r="F26" i="2"/>
  <c r="J25" i="2"/>
  <c r="I25" i="2"/>
  <c r="K25" i="2" s="1"/>
  <c r="G25" i="2"/>
  <c r="E25" i="2"/>
  <c r="D25" i="2"/>
  <c r="F25" i="2" s="1"/>
  <c r="H25" i="2" s="1"/>
  <c r="C25" i="2"/>
  <c r="K24" i="2"/>
  <c r="H24" i="2"/>
  <c r="F24" i="2"/>
  <c r="K23" i="2"/>
  <c r="F23" i="2"/>
  <c r="H23" i="2" s="1"/>
  <c r="K22" i="2"/>
  <c r="F22" i="2"/>
  <c r="H22" i="2" s="1"/>
  <c r="K21" i="2"/>
  <c r="F21" i="2"/>
  <c r="H21" i="2" s="1"/>
  <c r="K20" i="2"/>
  <c r="H20" i="2"/>
  <c r="F20" i="2"/>
  <c r="K19" i="2"/>
  <c r="F19" i="2"/>
  <c r="H19" i="2" s="1"/>
  <c r="J18" i="2"/>
  <c r="J17" i="2" s="1"/>
  <c r="I18" i="2"/>
  <c r="K18" i="2" s="1"/>
  <c r="G18" i="2"/>
  <c r="G17" i="2" s="1"/>
  <c r="E18" i="2"/>
  <c r="F18" i="2" s="1"/>
  <c r="H18" i="2" s="1"/>
  <c r="D18" i="2"/>
  <c r="C18" i="2"/>
  <c r="D17" i="2"/>
  <c r="C17" i="2"/>
  <c r="K16" i="2"/>
  <c r="H16" i="2"/>
  <c r="F16" i="2"/>
  <c r="K15" i="2"/>
  <c r="F15" i="2"/>
  <c r="H15" i="2" s="1"/>
  <c r="J14" i="2"/>
  <c r="I14" i="2"/>
  <c r="G14" i="2"/>
  <c r="E14" i="2"/>
  <c r="F14" i="2" s="1"/>
  <c r="H14" i="2" s="1"/>
  <c r="D14" i="2"/>
  <c r="C14" i="2"/>
  <c r="D13" i="2"/>
  <c r="F141" i="1"/>
  <c r="H141" i="1" s="1"/>
  <c r="H139" i="1"/>
  <c r="F138" i="1"/>
  <c r="D137" i="1"/>
  <c r="F137" i="1" s="1"/>
  <c r="H136" i="1"/>
  <c r="F136" i="1"/>
  <c r="H135" i="1"/>
  <c r="F134" i="1"/>
  <c r="H134" i="1" s="1"/>
  <c r="F133" i="1"/>
  <c r="H133" i="1" s="1"/>
  <c r="G132" i="1"/>
  <c r="E132" i="1"/>
  <c r="E128" i="1" s="1"/>
  <c r="F131" i="1"/>
  <c r="H131" i="1" s="1"/>
  <c r="H130" i="1"/>
  <c r="F130" i="1"/>
  <c r="G129" i="1"/>
  <c r="G128" i="1" s="1"/>
  <c r="G125" i="1" s="1"/>
  <c r="G124" i="1" s="1"/>
  <c r="E129" i="1"/>
  <c r="F129" i="1" s="1"/>
  <c r="H129" i="1" s="1"/>
  <c r="F127" i="1"/>
  <c r="H127" i="1" s="1"/>
  <c r="H126" i="1"/>
  <c r="F126" i="1"/>
  <c r="D124" i="1"/>
  <c r="H123" i="1"/>
  <c r="H122" i="1"/>
  <c r="F122" i="1"/>
  <c r="F121" i="1"/>
  <c r="H121" i="1" s="1"/>
  <c r="G120" i="1"/>
  <c r="E120" i="1"/>
  <c r="F120" i="1" s="1"/>
  <c r="H120" i="1" s="1"/>
  <c r="H119" i="1"/>
  <c r="H118" i="1"/>
  <c r="H117" i="1"/>
  <c r="H116" i="1"/>
  <c r="H114" i="1"/>
  <c r="H113" i="1"/>
  <c r="H112" i="1"/>
  <c r="H111" i="1"/>
  <c r="G111" i="1"/>
  <c r="K110" i="1"/>
  <c r="F110" i="1"/>
  <c r="H110" i="1" s="1"/>
  <c r="K109" i="1"/>
  <c r="F109" i="1"/>
  <c r="H109" i="1" s="1"/>
  <c r="J108" i="1"/>
  <c r="K108" i="1" s="1"/>
  <c r="I108" i="1"/>
  <c r="G108" i="1"/>
  <c r="H108" i="1" s="1"/>
  <c r="F108" i="1"/>
  <c r="E108" i="1"/>
  <c r="D108" i="1"/>
  <c r="H107" i="1"/>
  <c r="K105" i="1"/>
  <c r="F105" i="1"/>
  <c r="H105" i="1" s="1"/>
  <c r="K104" i="1"/>
  <c r="H104" i="1"/>
  <c r="F104" i="1"/>
  <c r="K103" i="1"/>
  <c r="H103" i="1"/>
  <c r="F103" i="1"/>
  <c r="K102" i="1"/>
  <c r="F102" i="1"/>
  <c r="H102" i="1" s="1"/>
  <c r="J101" i="1"/>
  <c r="K101" i="1" s="1"/>
  <c r="G101" i="1"/>
  <c r="G100" i="1" s="1"/>
  <c r="G91" i="1" s="1"/>
  <c r="G11" i="1" s="1"/>
  <c r="F101" i="1"/>
  <c r="H101" i="1" s="1"/>
  <c r="E101" i="1"/>
  <c r="E100" i="1" s="1"/>
  <c r="J100" i="1"/>
  <c r="K100" i="1" s="1"/>
  <c r="K99" i="1"/>
  <c r="F99" i="1"/>
  <c r="H99" i="1" s="1"/>
  <c r="K98" i="1"/>
  <c r="H98" i="1"/>
  <c r="F98" i="1"/>
  <c r="K97" i="1"/>
  <c r="H97" i="1"/>
  <c r="F97" i="1"/>
  <c r="K96" i="1"/>
  <c r="F96" i="1"/>
  <c r="H96" i="1" s="1"/>
  <c r="K95" i="1"/>
  <c r="F95" i="1"/>
  <c r="H95" i="1" s="1"/>
  <c r="H94" i="1" s="1"/>
  <c r="K94" i="1"/>
  <c r="J94" i="1"/>
  <c r="J92" i="1" s="1"/>
  <c r="J91" i="1" s="1"/>
  <c r="G94" i="1"/>
  <c r="F94" i="1"/>
  <c r="E94" i="1"/>
  <c r="K93" i="1"/>
  <c r="F93" i="1"/>
  <c r="H93" i="1" s="1"/>
  <c r="I92" i="1"/>
  <c r="I91" i="1" s="1"/>
  <c r="K91" i="1" s="1"/>
  <c r="D92" i="1"/>
  <c r="D91" i="1"/>
  <c r="H90" i="1"/>
  <c r="F90" i="1"/>
  <c r="F89" i="1"/>
  <c r="H89" i="1" s="1"/>
  <c r="H88" i="1"/>
  <c r="F88" i="1"/>
  <c r="F87" i="1"/>
  <c r="H87" i="1" s="1"/>
  <c r="G86" i="1"/>
  <c r="E86" i="1"/>
  <c r="D86" i="1"/>
  <c r="F86" i="1" s="1"/>
  <c r="H86" i="1" s="1"/>
  <c r="F85" i="1"/>
  <c r="H85" i="1" s="1"/>
  <c r="H84" i="1"/>
  <c r="F84" i="1"/>
  <c r="K82" i="1"/>
  <c r="H82" i="1"/>
  <c r="K81" i="1"/>
  <c r="F81" i="1"/>
  <c r="H81" i="1" s="1"/>
  <c r="K80" i="1"/>
  <c r="F80" i="1"/>
  <c r="H80" i="1" s="1"/>
  <c r="K79" i="1"/>
  <c r="F79" i="1"/>
  <c r="H79" i="1" s="1"/>
  <c r="K78" i="1"/>
  <c r="H78" i="1"/>
  <c r="F78" i="1"/>
  <c r="K77" i="1"/>
  <c r="F77" i="1"/>
  <c r="H77" i="1" s="1"/>
  <c r="K76" i="1"/>
  <c r="F76" i="1"/>
  <c r="H76" i="1" s="1"/>
  <c r="K75" i="1"/>
  <c r="F75" i="1"/>
  <c r="H75" i="1" s="1"/>
  <c r="K74" i="1"/>
  <c r="J74" i="1"/>
  <c r="I74" i="1"/>
  <c r="G74" i="1"/>
  <c r="G73" i="1" s="1"/>
  <c r="E74" i="1"/>
  <c r="E73" i="1" s="1"/>
  <c r="D74" i="1"/>
  <c r="F74" i="1" s="1"/>
  <c r="H74" i="1" s="1"/>
  <c r="C74" i="1"/>
  <c r="C73" i="1" s="1"/>
  <c r="J73" i="1"/>
  <c r="I73" i="1"/>
  <c r="K73" i="1" s="1"/>
  <c r="K72" i="1"/>
  <c r="F72" i="1"/>
  <c r="H72" i="1" s="1"/>
  <c r="K71" i="1"/>
  <c r="F71" i="1"/>
  <c r="H71" i="1" s="1"/>
  <c r="K70" i="1"/>
  <c r="H70" i="1"/>
  <c r="F70" i="1"/>
  <c r="K69" i="1"/>
  <c r="F69" i="1"/>
  <c r="H69" i="1" s="1"/>
  <c r="K68" i="1"/>
  <c r="F68" i="1"/>
  <c r="H68" i="1" s="1"/>
  <c r="K67" i="1"/>
  <c r="F67" i="1"/>
  <c r="H67" i="1" s="1"/>
  <c r="C56" i="1"/>
  <c r="H55" i="1"/>
  <c r="K54" i="1"/>
  <c r="H54" i="1"/>
  <c r="K53" i="1"/>
  <c r="F53" i="1"/>
  <c r="H53" i="1" s="1"/>
  <c r="K52" i="1"/>
  <c r="H52" i="1"/>
  <c r="F52" i="1"/>
  <c r="I51" i="1"/>
  <c r="K51" i="1" s="1"/>
  <c r="H51" i="1"/>
  <c r="F51" i="1"/>
  <c r="D51" i="1"/>
  <c r="C51" i="1"/>
  <c r="K50" i="1"/>
  <c r="F50" i="1"/>
  <c r="H50" i="1" s="1"/>
  <c r="H49" i="1"/>
  <c r="H48" i="1"/>
  <c r="K47" i="1"/>
  <c r="F47" i="1"/>
  <c r="H47" i="1" s="1"/>
  <c r="K46" i="1"/>
  <c r="H46" i="1"/>
  <c r="F46" i="1"/>
  <c r="K45" i="1"/>
  <c r="F45" i="1"/>
  <c r="H45" i="1" s="1"/>
  <c r="K44" i="1"/>
  <c r="F44" i="1"/>
  <c r="H44" i="1" s="1"/>
  <c r="I43" i="1"/>
  <c r="K43" i="1" s="1"/>
  <c r="H43" i="1"/>
  <c r="F43" i="1"/>
  <c r="D43" i="1"/>
  <c r="C43" i="1"/>
  <c r="K42" i="1"/>
  <c r="F42" i="1"/>
  <c r="H42" i="1" s="1"/>
  <c r="K41" i="1"/>
  <c r="F41" i="1"/>
  <c r="H41" i="1" s="1"/>
  <c r="K40" i="1"/>
  <c r="F40" i="1"/>
  <c r="H40" i="1" s="1"/>
  <c r="K39" i="1"/>
  <c r="H39" i="1"/>
  <c r="F39" i="1"/>
  <c r="K38" i="1"/>
  <c r="F38" i="1"/>
  <c r="H38" i="1" s="1"/>
  <c r="J37" i="1"/>
  <c r="J36" i="1" s="1"/>
  <c r="I37" i="1"/>
  <c r="I36" i="1" s="1"/>
  <c r="G37" i="1"/>
  <c r="F37" i="1"/>
  <c r="H37" i="1" s="1"/>
  <c r="E37" i="1"/>
  <c r="D37" i="1"/>
  <c r="C37" i="1"/>
  <c r="G36" i="1"/>
  <c r="F36" i="1"/>
  <c r="H36" i="1" s="1"/>
  <c r="E36" i="1"/>
  <c r="D36" i="1"/>
  <c r="C36" i="1"/>
  <c r="K35" i="1"/>
  <c r="H35" i="1"/>
  <c r="F35" i="1"/>
  <c r="K34" i="1"/>
  <c r="F34" i="1"/>
  <c r="H34" i="1" s="1"/>
  <c r="I33" i="1"/>
  <c r="K33" i="1" s="1"/>
  <c r="D33" i="1"/>
  <c r="F33" i="1" s="1"/>
  <c r="H33" i="1" s="1"/>
  <c r="C33" i="1"/>
  <c r="K32" i="1"/>
  <c r="H32" i="1"/>
  <c r="F32" i="1"/>
  <c r="K31" i="1"/>
  <c r="F31" i="1"/>
  <c r="H31" i="1" s="1"/>
  <c r="I30" i="1"/>
  <c r="K30" i="1" s="1"/>
  <c r="D30" i="1"/>
  <c r="F30" i="1" s="1"/>
  <c r="H30" i="1" s="1"/>
  <c r="C30" i="1"/>
  <c r="K29" i="1"/>
  <c r="H29" i="1"/>
  <c r="F29" i="1"/>
  <c r="K28" i="1"/>
  <c r="F28" i="1"/>
  <c r="H28" i="1" s="1"/>
  <c r="K27" i="1"/>
  <c r="F27" i="1"/>
  <c r="H27" i="1" s="1"/>
  <c r="K26" i="1"/>
  <c r="F26" i="1"/>
  <c r="H26" i="1" s="1"/>
  <c r="K25" i="1"/>
  <c r="J25" i="1"/>
  <c r="I25" i="1"/>
  <c r="G25" i="1"/>
  <c r="E25" i="1"/>
  <c r="D25" i="1"/>
  <c r="F25" i="1" s="1"/>
  <c r="H25" i="1" s="1"/>
  <c r="C25" i="1"/>
  <c r="K24" i="1"/>
  <c r="F24" i="1"/>
  <c r="H24" i="1" s="1"/>
  <c r="K23" i="1"/>
  <c r="H23" i="1"/>
  <c r="F23" i="1"/>
  <c r="K22" i="1"/>
  <c r="F22" i="1"/>
  <c r="H22" i="1" s="1"/>
  <c r="K21" i="1"/>
  <c r="F21" i="1"/>
  <c r="H21" i="1" s="1"/>
  <c r="K20" i="1"/>
  <c r="F20" i="1"/>
  <c r="H20" i="1" s="1"/>
  <c r="K19" i="1"/>
  <c r="H19" i="1"/>
  <c r="F19" i="1"/>
  <c r="J18" i="1"/>
  <c r="J17" i="1" s="1"/>
  <c r="I18" i="1"/>
  <c r="I17" i="1" s="1"/>
  <c r="K17" i="1" s="1"/>
  <c r="G18" i="1"/>
  <c r="G17" i="1" s="1"/>
  <c r="F18" i="1"/>
  <c r="H18" i="1" s="1"/>
  <c r="E18" i="1"/>
  <c r="D18" i="1"/>
  <c r="C18" i="1"/>
  <c r="E17" i="1"/>
  <c r="D17" i="1"/>
  <c r="F17" i="1" s="1"/>
  <c r="C17" i="1"/>
  <c r="K16" i="1"/>
  <c r="F16" i="1"/>
  <c r="H16" i="1" s="1"/>
  <c r="K15" i="1"/>
  <c r="H15" i="1"/>
  <c r="F15" i="1"/>
  <c r="J14" i="1"/>
  <c r="I14" i="1"/>
  <c r="I13" i="1" s="1"/>
  <c r="G14" i="1"/>
  <c r="F14" i="1"/>
  <c r="H14" i="1" s="1"/>
  <c r="E14" i="1"/>
  <c r="D14" i="1"/>
  <c r="C14" i="1"/>
  <c r="E13" i="1"/>
  <c r="E12" i="1" s="1"/>
  <c r="D13" i="1"/>
  <c r="F13" i="1" s="1"/>
  <c r="C13" i="1"/>
  <c r="C12" i="1" s="1"/>
  <c r="G91" i="2" l="1"/>
  <c r="J13" i="2"/>
  <c r="J12" i="2" s="1"/>
  <c r="E92" i="2"/>
  <c r="F100" i="2"/>
  <c r="H100" i="2" s="1"/>
  <c r="F125" i="2"/>
  <c r="H125" i="2" s="1"/>
  <c r="E124" i="2"/>
  <c r="F124" i="2" s="1"/>
  <c r="H124" i="2" s="1"/>
  <c r="I13" i="2"/>
  <c r="K91" i="2"/>
  <c r="G13" i="2"/>
  <c r="G12" i="2" s="1"/>
  <c r="E13" i="2"/>
  <c r="E12" i="2" s="1"/>
  <c r="H95" i="2"/>
  <c r="H94" i="2" s="1"/>
  <c r="D73" i="2"/>
  <c r="F73" i="2" s="1"/>
  <c r="H73" i="2" s="1"/>
  <c r="K92" i="2"/>
  <c r="K101" i="2"/>
  <c r="K14" i="2"/>
  <c r="I17" i="2"/>
  <c r="K17" i="2" s="1"/>
  <c r="F128" i="2"/>
  <c r="H128" i="2" s="1"/>
  <c r="F101" i="2"/>
  <c r="H101" i="2" s="1"/>
  <c r="E17" i="2"/>
  <c r="F17" i="2" s="1"/>
  <c r="H17" i="2" s="1"/>
  <c r="K37" i="2"/>
  <c r="K74" i="2"/>
  <c r="H17" i="1"/>
  <c r="G13" i="1"/>
  <c r="G12" i="1" s="1"/>
  <c r="I12" i="1"/>
  <c r="F100" i="1"/>
  <c r="H100" i="1" s="1"/>
  <c r="E92" i="1"/>
  <c r="E91" i="1" s="1"/>
  <c r="J13" i="1"/>
  <c r="J12" i="1" s="1"/>
  <c r="K36" i="1"/>
  <c r="F91" i="1"/>
  <c r="H91" i="1" s="1"/>
  <c r="E125" i="1"/>
  <c r="F128" i="1"/>
  <c r="H128" i="1" s="1"/>
  <c r="D73" i="1"/>
  <c r="F73" i="1" s="1"/>
  <c r="H73" i="1" s="1"/>
  <c r="K92" i="1"/>
  <c r="F132" i="1"/>
  <c r="H132" i="1" s="1"/>
  <c r="K37" i="1"/>
  <c r="K14" i="1"/>
  <c r="K18" i="1"/>
  <c r="F92" i="2" l="1"/>
  <c r="H92" i="2" s="1"/>
  <c r="E91" i="2"/>
  <c r="F91" i="2" s="1"/>
  <c r="H91" i="2" s="1"/>
  <c r="F13" i="2"/>
  <c r="H13" i="2" s="1"/>
  <c r="I12" i="2"/>
  <c r="K12" i="2" s="1"/>
  <c r="K13" i="2"/>
  <c r="D12" i="2"/>
  <c r="K12" i="1"/>
  <c r="K13" i="1"/>
  <c r="D12" i="1"/>
  <c r="H13" i="1"/>
  <c r="F92" i="1"/>
  <c r="H92" i="1" s="1"/>
  <c r="F125" i="1"/>
  <c r="H125" i="1" s="1"/>
  <c r="E124" i="1"/>
  <c r="F124" i="1" s="1"/>
  <c r="H124" i="1" s="1"/>
  <c r="D11" i="2" l="1"/>
  <c r="F11" i="2" s="1"/>
  <c r="H11" i="2" s="1"/>
  <c r="F12" i="2"/>
  <c r="H12" i="2" s="1"/>
  <c r="F12" i="1"/>
  <c r="H12" i="1" s="1"/>
  <c r="D11" i="1"/>
  <c r="F11" i="1" l="1"/>
  <c r="H11" i="1" s="1"/>
</calcChain>
</file>

<file path=xl/sharedStrings.xml><?xml version="1.0" encoding="utf-8"?>
<sst xmlns="http://schemas.openxmlformats.org/spreadsheetml/2006/main" count="1384" uniqueCount="278">
  <si>
    <t>TABLE DAC 1b</t>
  </si>
  <si>
    <t>Reporting country:</t>
  </si>
  <si>
    <t>???</t>
  </si>
  <si>
    <t>DISBURSEMENTS AND COMMITMENTS OF OFFICIAL AND PRIVATE FLOWS</t>
  </si>
  <si>
    <t>Period:</t>
  </si>
  <si>
    <t>2024 edition</t>
  </si>
  <si>
    <t>Date:</t>
  </si>
  <si>
    <t>D I S B U R S E M E N T S</t>
  </si>
  <si>
    <t>COMMITMENTS</t>
  </si>
  <si>
    <t>1160</t>
  </si>
  <si>
    <t>Million US dollars</t>
  </si>
  <si>
    <t>-------- Amounts extended --------</t>
  </si>
  <si>
    <r>
      <t xml:space="preserve">Amounts received      (-) </t>
    </r>
    <r>
      <rPr>
        <sz val="8"/>
        <color indexed="8"/>
        <rFont val="Arial"/>
        <family val="2"/>
      </rPr>
      <t xml:space="preserve">
Non grants</t>
    </r>
    <r>
      <rPr>
        <vertAlign val="superscript"/>
        <sz val="8"/>
        <color indexed="8"/>
        <rFont val="Arial"/>
        <family val="2"/>
      </rPr>
      <t xml:space="preserve"> (2)</t>
    </r>
  </si>
  <si>
    <t>NET AMOUNTS</t>
  </si>
  <si>
    <t>Total commitments</t>
  </si>
  <si>
    <t>Grant equivalents *</t>
  </si>
  <si>
    <r>
      <t>Grants</t>
    </r>
    <r>
      <rPr>
        <vertAlign val="superscript"/>
        <sz val="8"/>
        <color indexed="8"/>
        <rFont val="Arial"/>
        <family val="2"/>
      </rPr>
      <t xml:space="preserve"> (1)</t>
    </r>
  </si>
  <si>
    <t>Non grants</t>
  </si>
  <si>
    <t>Total amounts extended</t>
  </si>
  <si>
    <t>KEY INDICATORS</t>
  </si>
  <si>
    <t>/</t>
  </si>
  <si>
    <t>TOTAL FLOWS % GNI</t>
  </si>
  <si>
    <t>003</t>
  </si>
  <si>
    <t>TOTAL OFFICIAL AND PRIVATE FLOWS (I+II+III+IV+V)</t>
  </si>
  <si>
    <t>005</t>
  </si>
  <si>
    <t>I. OFFICIAL DEVELOPMENT ASSISTANCE (I.A + I.B) *</t>
  </si>
  <si>
    <t>1010</t>
  </si>
  <si>
    <t>I.A. Bilateral Official Development Assistance by types of aid 
      (1+2+3+4+5+6+7+8+9+10+11) *</t>
  </si>
  <si>
    <t>1015</t>
  </si>
  <si>
    <t>1.  Budget support</t>
  </si>
  <si>
    <t>1100</t>
  </si>
  <si>
    <t xml:space="preserve">  1.1 General budget support</t>
  </si>
  <si>
    <t>1110</t>
  </si>
  <si>
    <t xml:space="preserve">  1.2 Sector budget support</t>
  </si>
  <si>
    <t>1120</t>
  </si>
  <si>
    <t>2.  Bilateral core support &amp; pooled programmes &amp; funds</t>
  </si>
  <si>
    <t>1200</t>
  </si>
  <si>
    <t xml:space="preserve">  2.1 Core support to NGOs and civil society, PPPs &amp; research institutes</t>
  </si>
  <si>
    <t>1210</t>
  </si>
  <si>
    <t xml:space="preserve">       a) Core support to donor country-based NGOs &amp; civil society</t>
  </si>
  <si>
    <t>1211</t>
  </si>
  <si>
    <t xml:space="preserve">       b) Core support to international NGOs</t>
  </si>
  <si>
    <t>1212</t>
  </si>
  <si>
    <t xml:space="preserve">       c) Core support to Public-Private Partnerships (including networks)</t>
  </si>
  <si>
    <t>1213</t>
  </si>
  <si>
    <t xml:space="preserve">       d) Other</t>
  </si>
  <si>
    <t>1214</t>
  </si>
  <si>
    <t xml:space="preserve">  2.2 Specific-purpose programmes &amp; funds managed by implementing partners</t>
  </si>
  <si>
    <t>1220</t>
  </si>
  <si>
    <t xml:space="preserve">  2.3 Basket funds/pooled funding</t>
  </si>
  <si>
    <t>1230</t>
  </si>
  <si>
    <t>3.  Project-type interventions</t>
  </si>
  <si>
    <t>1300</t>
  </si>
  <si>
    <t xml:space="preserve">  3.1 Investment projects</t>
  </si>
  <si>
    <t>1310</t>
  </si>
  <si>
    <t xml:space="preserve">  3.2 Other projects</t>
  </si>
  <si>
    <t>1320</t>
  </si>
  <si>
    <t xml:space="preserve"> Memo:  Projects qualifying as programme-based approaches</t>
  </si>
  <si>
    <t>1330</t>
  </si>
  <si>
    <r>
      <t xml:space="preserve"> Memo:  Cost of donor experts incl. in project-type interventions</t>
    </r>
    <r>
      <rPr>
        <i/>
        <vertAlign val="superscript"/>
        <sz val="8"/>
        <rFont val="Arial"/>
        <family val="2"/>
      </rPr>
      <t xml:space="preserve"> (optional)</t>
    </r>
  </si>
  <si>
    <t>1301</t>
  </si>
  <si>
    <t>4.  Experts and other technical assistance</t>
  </si>
  <si>
    <t>1400</t>
  </si>
  <si>
    <t xml:space="preserve">  4.1 Donor country personnel</t>
  </si>
  <si>
    <t>1410</t>
  </si>
  <si>
    <t xml:space="preserve">  4.2 Other technical assistance</t>
  </si>
  <si>
    <t>1420</t>
  </si>
  <si>
    <t>5.  Scholarships and student costs in donor countries</t>
  </si>
  <si>
    <t>1500</t>
  </si>
  <si>
    <t xml:space="preserve">  5.1 Scholarships/training in donor country</t>
  </si>
  <si>
    <t>1510</t>
  </si>
  <si>
    <t xml:space="preserve">  5.2 Imputed student costs</t>
  </si>
  <si>
    <t>1520</t>
  </si>
  <si>
    <t xml:space="preserve">6.  Debt relief </t>
  </si>
  <si>
    <t>1600</t>
  </si>
  <si>
    <t xml:space="preserve">   6.1 Debt forgiveness and debt rescheduling </t>
  </si>
  <si>
    <t>1610</t>
  </si>
  <si>
    <t xml:space="preserve">       a) ODA claims (for rescheduling, only capitalised interest) </t>
  </si>
  <si>
    <t>1611</t>
  </si>
  <si>
    <t xml:space="preserve">       b) OOF claims </t>
  </si>
  <si>
    <t>1615</t>
  </si>
  <si>
    <t xml:space="preserve">       c) Claims of officially supported export credits </t>
  </si>
  <si>
    <t>1616</t>
  </si>
  <si>
    <t xml:space="preserve">       d) Private claims </t>
  </si>
  <si>
    <t>1617</t>
  </si>
  <si>
    <t xml:space="preserve">   Memo:   Grants for debt service reduction </t>
  </si>
  <si>
    <t>1614</t>
  </si>
  <si>
    <t xml:space="preserve">   6.2 Other action on debt </t>
  </si>
  <si>
    <t>1620</t>
  </si>
  <si>
    <t xml:space="preserve">       a) Service payments to third parties </t>
  </si>
  <si>
    <t>1621</t>
  </si>
  <si>
    <t xml:space="preserve">       b) Debt conversion </t>
  </si>
  <si>
    <t>1622</t>
  </si>
  <si>
    <t xml:space="preserve">       c) Debt buybacks </t>
  </si>
  <si>
    <t>1623</t>
  </si>
  <si>
    <t xml:space="preserve">       d) Other </t>
  </si>
  <si>
    <t>1624</t>
  </si>
  <si>
    <t xml:space="preserve">   6.3 Offsetting entry for debt forgiveness (ODA claims, principal) </t>
  </si>
  <si>
    <t>1630</t>
  </si>
  <si>
    <t xml:space="preserve">   Memo:  Offsetting entry for forgiven interest (ODA claims, interest) </t>
  </si>
  <si>
    <t>1640</t>
  </si>
  <si>
    <t>7.  Administrative costs not included elsewhere</t>
  </si>
  <si>
    <t>1700</t>
  </si>
  <si>
    <t>8.  Other in-donor expenditures</t>
  </si>
  <si>
    <t>1800</t>
  </si>
  <si>
    <t xml:space="preserve">  8.1 Development awareness</t>
  </si>
  <si>
    <t>1810</t>
  </si>
  <si>
    <t xml:space="preserve">  8.2 Refugees in donor countries</t>
  </si>
  <si>
    <t>1820</t>
  </si>
  <si>
    <t>9. Recoveries on bilateral ODA grants and negative commitments</t>
  </si>
  <si>
    <t>1900</t>
  </si>
  <si>
    <t>10. Other loans repayments</t>
  </si>
  <si>
    <t>1999</t>
  </si>
  <si>
    <t xml:space="preserve">11. ODA, Grant equivalents of private sector instruments (PSI) </t>
  </si>
  <si>
    <t>11040</t>
  </si>
  <si>
    <t xml:space="preserve">  11.1 Institutional approach, capital increases of ODA-eligible PSI vehicles</t>
  </si>
  <si>
    <t>11041</t>
  </si>
  <si>
    <t xml:space="preserve">  11.2 Instrument approach, grant equivalents of individual PSI activities</t>
  </si>
  <si>
    <t>11042</t>
  </si>
  <si>
    <t xml:space="preserve">  11.3 Decapitalisations and dividends paid to the government</t>
  </si>
  <si>
    <t>11044</t>
  </si>
  <si>
    <t xml:space="preserve">  11.4  Instrument approach, net flows *</t>
  </si>
  <si>
    <t>11024</t>
  </si>
  <si>
    <t>Memo items for PSI:</t>
  </si>
  <si>
    <t xml:space="preserve">      Institutional approach, grant equivalents of individual PSI activities</t>
  </si>
  <si>
    <t xml:space="preserve">      Instrument approach, capital increases of ODAeligible PSI vehicles</t>
  </si>
  <si>
    <t xml:space="preserve">      Decapitalisations and dividends paid to the government </t>
  </si>
  <si>
    <t xml:space="preserve">      Outstanding ODA equities upon transition to grant equivalent measurement ex ante</t>
  </si>
  <si>
    <t>Other memo items:</t>
  </si>
  <si>
    <t xml:space="preserve">  Programme-based approaches (PBAs)</t>
  </si>
  <si>
    <t>1901</t>
  </si>
  <si>
    <t xml:space="preserve">  Free-standing technical co-operation (FTC)</t>
  </si>
  <si>
    <t>1902</t>
  </si>
  <si>
    <t xml:space="preserve">  ODA channelled through private entities (as distinct from support to private sources)</t>
  </si>
  <si>
    <t>1903</t>
  </si>
  <si>
    <t xml:space="preserve">  ODA channelled through multilateral organisations</t>
  </si>
  <si>
    <t>1904</t>
  </si>
  <si>
    <t xml:space="preserve">  Participation in international peacekeeping operations</t>
  </si>
  <si>
    <t>1905</t>
  </si>
  <si>
    <t xml:space="preserve">  Relief food aid</t>
  </si>
  <si>
    <t>1906</t>
  </si>
  <si>
    <t>I.B. Multilateral Official Development Assistance (capital subscriptions are included with grants)</t>
  </si>
  <si>
    <t>2000</t>
  </si>
  <si>
    <t xml:space="preserve">1. Multilateral contributions to:  </t>
  </si>
  <si>
    <t>2100</t>
  </si>
  <si>
    <t xml:space="preserve">                                  1.1 UN agencies</t>
  </si>
  <si>
    <t>2101</t>
  </si>
  <si>
    <t xml:space="preserve">                                  1.2 European Union</t>
  </si>
  <si>
    <t>2102</t>
  </si>
  <si>
    <t xml:space="preserve">                                  1.3 IDA</t>
  </si>
  <si>
    <t>2103</t>
  </si>
  <si>
    <t xml:space="preserve">                                  1.4 Other World Bank (AMCs, IBRD,IFC,MIGA)</t>
  </si>
  <si>
    <t>2104</t>
  </si>
  <si>
    <t xml:space="preserve">                                  1.5 Regional development banks</t>
  </si>
  <si>
    <t>2105</t>
  </si>
  <si>
    <t xml:space="preserve">                                  1.6 Global Environment Facility</t>
  </si>
  <si>
    <t>2106</t>
  </si>
  <si>
    <t xml:space="preserve">                                  1.7 Other agencies</t>
  </si>
  <si>
    <t>2108</t>
  </si>
  <si>
    <t>2. Recoveries on multilateral ODA grants and capital subscriptions and negative commitments</t>
  </si>
  <si>
    <t>2110</t>
  </si>
  <si>
    <t xml:space="preserve">Memo (bilat. + multilat.):  </t>
  </si>
  <si>
    <t xml:space="preserve">               - HIPC Initiative</t>
  </si>
  <si>
    <t>2901</t>
  </si>
  <si>
    <t xml:space="preserve">              - IDA Debt Reduction Facility</t>
  </si>
  <si>
    <t>2902</t>
  </si>
  <si>
    <t>II.  PRIVATE SECTOR INSTRUMENTS (PSI) FLOWS</t>
  </si>
  <si>
    <t>3400</t>
  </si>
  <si>
    <t xml:space="preserve">  1. Grants</t>
  </si>
  <si>
    <t>3401</t>
  </si>
  <si>
    <t xml:space="preserve">  2. Debt instruments</t>
  </si>
  <si>
    <t>3402</t>
  </si>
  <si>
    <t xml:space="preserve">  3. Equities and shares in collective investment vehicles</t>
  </si>
  <si>
    <t>3403</t>
  </si>
  <si>
    <t xml:space="preserve">  4.  Mezzanine finance instruments</t>
  </si>
  <si>
    <t>3404</t>
  </si>
  <si>
    <r>
      <rPr>
        <b/>
        <sz val="10"/>
        <color indexed="14"/>
        <rFont val="Arial"/>
        <family val="2"/>
      </rPr>
      <t xml:space="preserve">III. </t>
    </r>
    <r>
      <rPr>
        <b/>
        <sz val="10"/>
        <rFont val="Arial"/>
        <family val="2"/>
      </rPr>
      <t>OTHER OFFICIAL FLOWS</t>
    </r>
  </si>
  <si>
    <t>200</t>
  </si>
  <si>
    <t xml:space="preserve">III.A. Other Official Bilateral Flows </t>
  </si>
  <si>
    <t>210</t>
  </si>
  <si>
    <t>1.  Budget Support</t>
  </si>
  <si>
    <t>2210</t>
  </si>
  <si>
    <t>2.  Investment-related transactions</t>
  </si>
  <si>
    <t>2220</t>
  </si>
  <si>
    <t xml:space="preserve">  2.1 Through debt</t>
  </si>
  <si>
    <t>2221</t>
  </si>
  <si>
    <t xml:space="preserve">  2.2 Through equity investments</t>
  </si>
  <si>
    <t>2222</t>
  </si>
  <si>
    <t xml:space="preserve">            of which shares in CIVs</t>
  </si>
  <si>
    <t>2223</t>
  </si>
  <si>
    <t xml:space="preserve">  2.3 Through mezzanine finance</t>
  </si>
  <si>
    <t>2224</t>
  </si>
  <si>
    <t xml:space="preserve"> Memo:  Investment-related transactions, of which to the private sector</t>
  </si>
  <si>
    <t>2225</t>
  </si>
  <si>
    <t>3.  Debt rescheduling</t>
  </si>
  <si>
    <t>300</t>
  </si>
  <si>
    <t xml:space="preserve">  3.1 Non-concessional rescheduling</t>
  </si>
  <si>
    <t>301</t>
  </si>
  <si>
    <t xml:space="preserve">        a) OOF claims (capitalised interest)</t>
  </si>
  <si>
    <t>304</t>
  </si>
  <si>
    <t xml:space="preserve">        b) Claims of officially supported export credits</t>
  </si>
  <si>
    <t>305</t>
  </si>
  <si>
    <t xml:space="preserve">        c) Private claims</t>
  </si>
  <si>
    <t>306</t>
  </si>
  <si>
    <t xml:space="preserve">  3.2 OOF component of debt service reduction</t>
  </si>
  <si>
    <t>303</t>
  </si>
  <si>
    <t>4.  Other claims and grants</t>
  </si>
  <si>
    <t>298</t>
  </si>
  <si>
    <t>5.  Offsetting entry for debt relief (claims of OOF, principal)</t>
  </si>
  <si>
    <t>1020</t>
  </si>
  <si>
    <t>III.B. Transactions with Multilateral Agencies at Market Terms</t>
  </si>
  <si>
    <t>325</t>
  </si>
  <si>
    <t>1.  Purchase of securities from issuing agencies</t>
  </si>
  <si>
    <t>326</t>
  </si>
  <si>
    <t>2.  Other transactions</t>
  </si>
  <si>
    <t>327</t>
  </si>
  <si>
    <t>Memo:  - Interest received on OOF, total (bilat.+multilat.)</t>
  </si>
  <si>
    <t>7950</t>
  </si>
  <si>
    <t xml:space="preserve">                      - Bilateral</t>
  </si>
  <si>
    <t>8000</t>
  </si>
  <si>
    <t xml:space="preserve">                      - Multilateral    </t>
  </si>
  <si>
    <t>805</t>
  </si>
  <si>
    <t xml:space="preserve">              - Offsetting entry for forgiven interest (claims of OOF, interest) </t>
  </si>
  <si>
    <t>7860</t>
  </si>
  <si>
    <t xml:space="preserve">Memo items on development finance interventions (I. ODA + II. PSI flows + III. OOF): </t>
  </si>
  <si>
    <r>
      <rPr>
        <b/>
        <sz val="10.5"/>
        <rFont val="Arial Narrow"/>
        <family val="2"/>
      </rPr>
      <t xml:space="preserve">               1. Development finance in blended finance packages</t>
    </r>
  </si>
  <si>
    <t>2231</t>
  </si>
  <si>
    <r>
      <rPr>
        <sz val="7"/>
        <rFont val="Times New Roman"/>
        <family val="1"/>
      </rPr>
      <t xml:space="preserve">                    </t>
    </r>
    <r>
      <rPr>
        <sz val="10.5"/>
        <rFont val="Arial Narrow"/>
        <family val="2"/>
      </rPr>
      <t>of which through funds and facilities</t>
    </r>
  </si>
  <si>
    <t>2232</t>
  </si>
  <si>
    <r>
      <rPr>
        <b/>
        <sz val="10.5"/>
        <rFont val="Arial Narrow"/>
        <family val="2"/>
      </rPr>
      <t xml:space="preserve">               2. Amounts mobilised from the private sector</t>
    </r>
  </si>
  <si>
    <t>2233</t>
  </si>
  <si>
    <r>
      <rPr>
        <sz val="7"/>
        <rFont val="Times New Roman"/>
        <family val="1"/>
      </rPr>
      <t xml:space="preserve">                    </t>
    </r>
    <r>
      <rPr>
        <sz val="10.5"/>
        <rFont val="Arial Narrow"/>
        <family val="2"/>
      </rPr>
      <t>of which through guarantees</t>
    </r>
  </si>
  <si>
    <t>2234</t>
  </si>
  <si>
    <r>
      <rPr>
        <b/>
        <sz val="10"/>
        <color indexed="14"/>
        <rFont val="Arial"/>
        <family val="2"/>
      </rPr>
      <t>IV.</t>
    </r>
    <r>
      <rPr>
        <b/>
        <sz val="10"/>
        <color indexed="8"/>
        <rFont val="Arial"/>
        <family val="2"/>
      </rPr>
      <t xml:space="preserve"> OFFICIALLY SUPPORTED EXPORT CREDITS</t>
    </r>
  </si>
  <si>
    <t>3000</t>
  </si>
  <si>
    <t>IV.A. Official direct export credits</t>
  </si>
  <si>
    <t>3100</t>
  </si>
  <si>
    <t xml:space="preserve">IV.B. Officially guaranteed or insured export credits </t>
  </si>
  <si>
    <t>3200</t>
  </si>
  <si>
    <t>IV.C.  Offsetting entry for debt relief (export credit claims, principal)</t>
  </si>
  <si>
    <t>3102</t>
  </si>
  <si>
    <r>
      <rPr>
        <b/>
        <sz val="10"/>
        <color indexed="14"/>
        <rFont val="Arial"/>
        <family val="2"/>
      </rPr>
      <t xml:space="preserve">V. </t>
    </r>
    <r>
      <rPr>
        <b/>
        <sz val="10"/>
        <color indexed="8"/>
        <rFont val="Arial"/>
        <family val="2"/>
      </rPr>
      <t>PRIVATE FLOWS AT MARKET TERMS</t>
    </r>
  </si>
  <si>
    <t>3300</t>
  </si>
  <si>
    <t>V.A. Bilateral Private Flows</t>
  </si>
  <si>
    <t>3320</t>
  </si>
  <si>
    <t>1.  Direct Investment</t>
  </si>
  <si>
    <t>340</t>
  </si>
  <si>
    <t xml:space="preserve">     of which:   New capital outflows</t>
  </si>
  <si>
    <t>345</t>
  </si>
  <si>
    <t>2.  Other securities and claims</t>
  </si>
  <si>
    <t>3530</t>
  </si>
  <si>
    <t xml:space="preserve">   2.1 Total banks (long-term)</t>
  </si>
  <si>
    <t>3840</t>
  </si>
  <si>
    <t xml:space="preserve">        a) Bonds</t>
  </si>
  <si>
    <t>751</t>
  </si>
  <si>
    <t xml:space="preserve">        b) Other bank</t>
  </si>
  <si>
    <t>7530</t>
  </si>
  <si>
    <t xml:space="preserve">   2.2 Non-banks</t>
  </si>
  <si>
    <t>3860</t>
  </si>
  <si>
    <t>388</t>
  </si>
  <si>
    <t xml:space="preserve">        b) Other securities (incl. equities)</t>
  </si>
  <si>
    <t>3890</t>
  </si>
  <si>
    <t>3.  Offsetting entry for debt relief (other private claims, principal)</t>
  </si>
  <si>
    <t>1030</t>
  </si>
  <si>
    <t>V.B. Multilateral Private Flows</t>
  </si>
  <si>
    <t>359</t>
  </si>
  <si>
    <t>VI. NET PRIVATE GRANTS</t>
  </si>
  <si>
    <t>415</t>
  </si>
  <si>
    <r>
      <t>derived as:  1.  Gross outflow from private sources,</t>
    </r>
    <r>
      <rPr>
        <i/>
        <sz val="8"/>
        <rFont val="Arial"/>
        <family val="2"/>
      </rPr>
      <t xml:space="preserve"> less</t>
    </r>
  </si>
  <si>
    <t>425</t>
  </si>
  <si>
    <t xml:space="preserve">                    2.  Support received from official sector</t>
  </si>
  <si>
    <t>420</t>
  </si>
  <si>
    <t>VII. ITEM ONLY PARTLY COVERED IN DAC RESOURCE FLOW STATISTICS</t>
  </si>
  <si>
    <t>1.  Total participation in peacebuilding operations (incl. non-ODA)</t>
  </si>
  <si>
    <t>207</t>
  </si>
  <si>
    <t>(1) Also includes capital subscriptions to multilateral agencies.</t>
  </si>
  <si>
    <t>(2) Also includes total recoveries on grants and capital subscriptions (codes 1900 and 2110).</t>
  </si>
  <si>
    <t>* Used under the instrument approach if using a transition period for implementing the revised methods for PSI.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</si>
</sst>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"/>
    <numFmt numFmtId="165" formatCode="_(* #,##0.00_);_(* \(#,##0.00\);_(* &quot;-&quot;??_);_(@_)"/>
    <numFmt numFmtId="166" formatCode="0_)"/>
  </numFmts>
  <fonts count="3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name val="Helv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b/>
      <sz val="8"/>
      <color rgb="FFFF00FF"/>
      <name val="Arial"/>
      <family val="2"/>
    </font>
    <font>
      <sz val="8"/>
      <color rgb="FFFF00FF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color theme="1"/>
      <name val="Arial"/>
      <family val="2"/>
    </font>
    <font>
      <sz val="12"/>
      <color theme="1"/>
      <name val="Helv"/>
    </font>
    <font>
      <i/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color rgb="FFFF00FF"/>
      <name val="Arial"/>
      <family val="2"/>
    </font>
    <font>
      <i/>
      <sz val="8"/>
      <color rgb="FFFF00FF"/>
      <name val="Arial"/>
      <family val="2"/>
    </font>
    <font>
      <b/>
      <i/>
      <sz val="8"/>
      <name val="Arial"/>
      <family val="2"/>
    </font>
    <font>
      <b/>
      <sz val="10"/>
      <color rgb="FFFF00FF"/>
      <name val="Arial"/>
      <family val="2"/>
    </font>
    <font>
      <b/>
      <sz val="10"/>
      <color indexed="14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i/>
      <sz val="8"/>
      <color theme="1"/>
      <name val="Arial"/>
      <family val="2"/>
    </font>
    <font>
      <sz val="11"/>
      <color rgb="FF1F497D"/>
      <name val="Calibri"/>
      <family val="2"/>
    </font>
    <font>
      <b/>
      <sz val="10.5"/>
      <name val="Arial Narrow"/>
      <family val="2"/>
    </font>
    <font>
      <sz val="7"/>
      <name val="Times New Roman"/>
      <family val="1"/>
    </font>
    <font>
      <sz val="10.5"/>
      <name val="Arial Narrow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12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165" fontId="7" fillId="0" borderId="0" applyFont="0" applyFill="0" applyBorder="0" applyAlignment="0" applyProtection="0"/>
  </cellStyleXfs>
  <cellXfs count="315">
    <xf numFmtId="0" fontId="0" fillId="0" borderId="0" xfId="0"/>
    <xf numFmtId="164" fontId="3" fillId="0" borderId="0" xfId="1" applyFont="1"/>
    <xf numFmtId="164" fontId="4" fillId="0" borderId="0" xfId="1" quotePrefix="1" applyFont="1" applyAlignment="1">
      <alignment horizontal="left"/>
    </xf>
    <xf numFmtId="164" fontId="5" fillId="0" borderId="0" xfId="1" applyFont="1"/>
    <xf numFmtId="164" fontId="4" fillId="0" borderId="0" xfId="1" applyFont="1"/>
    <xf numFmtId="164" fontId="5" fillId="0" borderId="0" xfId="1" applyFont="1" applyAlignment="1">
      <alignment horizontal="right"/>
    </xf>
    <xf numFmtId="164" fontId="6" fillId="0" borderId="0" xfId="1" applyFont="1" applyProtection="1">
      <protection locked="0"/>
    </xf>
    <xf numFmtId="164" fontId="4" fillId="0" borderId="1" xfId="1" applyFont="1" applyBorder="1" applyProtection="1">
      <protection locked="0"/>
    </xf>
    <xf numFmtId="164" fontId="2" fillId="0" borderId="0" xfId="1"/>
    <xf numFmtId="164" fontId="3" fillId="0" borderId="0" xfId="2" applyNumberFormat="1" applyFont="1" applyFill="1" applyBorder="1" applyAlignment="1" applyProtection="1">
      <protection locked="0"/>
    </xf>
    <xf numFmtId="165" fontId="4" fillId="0" borderId="0" xfId="2" quotePrefix="1" applyFont="1" applyFill="1" applyBorder="1" applyAlignment="1" applyProtection="1">
      <alignment horizontal="left"/>
      <protection locked="0"/>
    </xf>
    <xf numFmtId="166" fontId="4" fillId="0" borderId="0" xfId="1" applyNumberFormat="1" applyFont="1" applyAlignment="1">
      <alignment horizontal="left"/>
    </xf>
    <xf numFmtId="166" fontId="8" fillId="0" borderId="1" xfId="1" applyNumberFormat="1" applyFont="1" applyBorder="1" applyAlignment="1">
      <alignment horizontal="left"/>
    </xf>
    <xf numFmtId="164" fontId="9" fillId="0" borderId="0" xfId="1" quotePrefix="1" applyFont="1" applyAlignment="1">
      <alignment horizontal="left"/>
    </xf>
    <xf numFmtId="164" fontId="5" fillId="0" borderId="0" xfId="1" quotePrefix="1" applyFont="1" applyAlignment="1" applyProtection="1">
      <alignment horizontal="left"/>
      <protection locked="0"/>
    </xf>
    <xf numFmtId="164" fontId="5" fillId="0" borderId="2" xfId="1" applyFont="1" applyBorder="1"/>
    <xf numFmtId="164" fontId="5" fillId="0" borderId="0" xfId="1" applyFont="1" applyAlignment="1">
      <alignment horizontal="left"/>
    </xf>
    <xf numFmtId="165" fontId="7" fillId="0" borderId="3" xfId="2" applyFont="1" applyFill="1" applyBorder="1" applyAlignment="1">
      <alignment horizontal="center" vertical="center"/>
    </xf>
    <xf numFmtId="49" fontId="7" fillId="0" borderId="3" xfId="1" applyNumberFormat="1" applyFont="1" applyBorder="1" applyAlignment="1" applyProtection="1">
      <alignment horizontal="center" vertical="center"/>
      <protection locked="0"/>
    </xf>
    <xf numFmtId="49" fontId="7" fillId="0" borderId="4" xfId="1" applyNumberFormat="1" applyFont="1" applyBorder="1" applyAlignment="1" applyProtection="1">
      <alignment horizontal="center" vertical="center"/>
      <protection locked="0"/>
    </xf>
    <xf numFmtId="165" fontId="11" fillId="0" borderId="0" xfId="2" applyFont="1" applyFill="1" applyBorder="1" applyAlignment="1" applyProtection="1">
      <alignment horizontal="left"/>
      <protection locked="0"/>
    </xf>
    <xf numFmtId="49" fontId="11" fillId="0" borderId="0" xfId="1" applyNumberFormat="1" applyFont="1" applyAlignment="1" applyProtection="1">
      <alignment horizontal="center"/>
      <protection locked="0"/>
    </xf>
    <xf numFmtId="49" fontId="11" fillId="0" borderId="7" xfId="1" applyNumberFormat="1" applyFont="1" applyBorder="1" applyAlignment="1" applyProtection="1">
      <alignment horizontal="center"/>
      <protection locked="0"/>
    </xf>
    <xf numFmtId="1" fontId="11" fillId="0" borderId="0" xfId="1" applyNumberFormat="1" applyFont="1" applyAlignment="1">
      <alignment horizontal="center"/>
    </xf>
    <xf numFmtId="1" fontId="11" fillId="0" borderId="8" xfId="1" applyNumberFormat="1" applyFont="1" applyBorder="1" applyAlignment="1">
      <alignment horizontal="center"/>
    </xf>
    <xf numFmtId="166" fontId="11" fillId="0" borderId="0" xfId="1" applyNumberFormat="1" applyFont="1" applyAlignment="1">
      <alignment horizontal="center"/>
    </xf>
    <xf numFmtId="165" fontId="12" fillId="0" borderId="0" xfId="2" quotePrefix="1" applyFont="1" applyFill="1" applyBorder="1" applyAlignment="1" applyProtection="1">
      <alignment horizontal="center"/>
      <protection locked="0"/>
    </xf>
    <xf numFmtId="49" fontId="12" fillId="0" borderId="0" xfId="1" applyNumberFormat="1" applyFont="1" applyProtection="1">
      <protection locked="0"/>
    </xf>
    <xf numFmtId="49" fontId="12" fillId="0" borderId="7" xfId="1" applyNumberFormat="1" applyFont="1" applyBorder="1" applyProtection="1">
      <protection locked="0"/>
    </xf>
    <xf numFmtId="0" fontId="12" fillId="0" borderId="0" xfId="1" applyNumberFormat="1" applyFont="1" applyAlignment="1" applyProtection="1">
      <alignment horizontal="center" vertical="center" wrapText="1"/>
      <protection locked="0"/>
    </xf>
    <xf numFmtId="0" fontId="12" fillId="0" borderId="9" xfId="1" applyNumberFormat="1" applyFont="1" applyBorder="1" applyAlignment="1" applyProtection="1">
      <alignment horizontal="center" vertical="center" wrapText="1"/>
      <protection locked="0"/>
    </xf>
    <xf numFmtId="165" fontId="7" fillId="0" borderId="0" xfId="2" applyFont="1" applyFill="1" applyBorder="1" applyAlignment="1" applyProtection="1">
      <alignment horizontal="center"/>
      <protection locked="0"/>
    </xf>
    <xf numFmtId="49" fontId="7" fillId="0" borderId="0" xfId="1" applyNumberFormat="1" applyFont="1" applyProtection="1">
      <protection locked="0"/>
    </xf>
    <xf numFmtId="49" fontId="5" fillId="0" borderId="7" xfId="1" applyNumberFormat="1" applyFont="1" applyBorder="1" applyAlignment="1" applyProtection="1">
      <alignment horizontal="center" wrapText="1"/>
      <protection locked="0"/>
    </xf>
    <xf numFmtId="0" fontId="16" fillId="0" borderId="13" xfId="1" applyNumberFormat="1" applyFont="1" applyBorder="1" applyAlignment="1" applyProtection="1">
      <alignment horizontal="center" vertical="center" wrapText="1"/>
      <protection locked="0"/>
    </xf>
    <xf numFmtId="0" fontId="5" fillId="0" borderId="9" xfId="1" applyNumberFormat="1" applyFont="1" applyBorder="1" applyAlignment="1" applyProtection="1">
      <alignment horizontal="center" vertical="center" wrapText="1"/>
      <protection locked="0"/>
    </xf>
    <xf numFmtId="0" fontId="4" fillId="2" borderId="9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4" xfId="1" applyNumberFormat="1" applyFont="1" applyBorder="1" applyAlignment="1" applyProtection="1">
      <alignment horizontal="center" vertical="center" wrapText="1"/>
      <protection locked="0"/>
    </xf>
    <xf numFmtId="165" fontId="3" fillId="2" borderId="2" xfId="2" applyFont="1" applyFill="1" applyBorder="1" applyAlignment="1" applyProtection="1">
      <alignment horizontal="left" vertical="center" wrapText="1"/>
      <protection locked="0"/>
    </xf>
    <xf numFmtId="49" fontId="8" fillId="2" borderId="15" xfId="1" applyNumberFormat="1" applyFont="1" applyFill="1" applyBorder="1" applyAlignment="1" applyProtection="1">
      <alignment horizontal="center" vertical="center"/>
      <protection locked="0"/>
    </xf>
    <xf numFmtId="49" fontId="8" fillId="2" borderId="16" xfId="1" applyNumberFormat="1" applyFont="1" applyFill="1" applyBorder="1" applyAlignment="1" applyProtection="1">
      <alignment horizontal="center" vertical="center"/>
      <protection locked="0"/>
    </xf>
    <xf numFmtId="164" fontId="3" fillId="2" borderId="17" xfId="1" applyFont="1" applyFill="1" applyBorder="1" applyAlignment="1">
      <alignment horizontal="fill" vertical="center"/>
    </xf>
    <xf numFmtId="164" fontId="3" fillId="2" borderId="18" xfId="1" applyFont="1" applyFill="1" applyBorder="1" applyAlignment="1">
      <alignment horizontal="fill" vertical="center"/>
    </xf>
    <xf numFmtId="164" fontId="3" fillId="2" borderId="19" xfId="1" applyFont="1" applyFill="1" applyBorder="1" applyAlignment="1">
      <alignment horizontal="fill" vertical="center"/>
    </xf>
    <xf numFmtId="164" fontId="3" fillId="2" borderId="20" xfId="1" applyFont="1" applyFill="1" applyBorder="1" applyAlignment="1">
      <alignment horizontal="fill" vertical="center"/>
    </xf>
    <xf numFmtId="164" fontId="3" fillId="2" borderId="21" xfId="1" applyFont="1" applyFill="1" applyBorder="1" applyAlignment="1">
      <alignment horizontal="fill" vertical="center"/>
    </xf>
    <xf numFmtId="164" fontId="3" fillId="2" borderId="2" xfId="1" applyFont="1" applyFill="1" applyBorder="1" applyAlignment="1">
      <alignment horizontal="fill" vertical="center"/>
    </xf>
    <xf numFmtId="165" fontId="4" fillId="0" borderId="3" xfId="2" applyFont="1" applyFill="1" applyBorder="1" applyAlignment="1" applyProtection="1">
      <alignment horizontal="left" vertical="center"/>
      <protection locked="0"/>
    </xf>
    <xf numFmtId="49" fontId="4" fillId="0" borderId="22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164" fontId="5" fillId="0" borderId="23" xfId="1" applyFont="1" applyBorder="1" applyAlignment="1" applyProtection="1">
      <alignment horizontal="fill" vertical="center"/>
      <protection locked="0"/>
    </xf>
    <xf numFmtId="164" fontId="5" fillId="0" borderId="24" xfId="1" applyFont="1" applyBorder="1" applyAlignment="1" applyProtection="1">
      <alignment horizontal="fill" vertical="center"/>
      <protection locked="0"/>
    </xf>
    <xf numFmtId="164" fontId="5" fillId="2" borderId="25" xfId="1" applyFont="1" applyFill="1" applyBorder="1" applyAlignment="1" applyProtection="1">
      <alignment horizontal="fill" vertical="center"/>
      <protection locked="0"/>
    </xf>
    <xf numFmtId="164" fontId="5" fillId="0" borderId="26" xfId="1" applyFont="1" applyBorder="1" applyAlignment="1" applyProtection="1">
      <alignment horizontal="fill" vertical="center"/>
      <protection locked="0"/>
    </xf>
    <xf numFmtId="164" fontId="4" fillId="2" borderId="27" xfId="1" applyFont="1" applyFill="1" applyBorder="1" applyAlignment="1" applyProtection="1">
      <alignment vertical="center"/>
      <protection locked="0"/>
    </xf>
    <xf numFmtId="164" fontId="5" fillId="2" borderId="28" xfId="1" applyFont="1" applyFill="1" applyBorder="1" applyAlignment="1" applyProtection="1">
      <alignment horizontal="fill" vertical="center"/>
      <protection locked="0"/>
    </xf>
    <xf numFmtId="165" fontId="3" fillId="2" borderId="23" xfId="2" applyFont="1" applyFill="1" applyBorder="1" applyAlignment="1" applyProtection="1">
      <alignment horizontal="left" vertical="center" wrapText="1"/>
      <protection locked="0"/>
    </xf>
    <xf numFmtId="49" fontId="4" fillId="2" borderId="15" xfId="1" applyNumberFormat="1" applyFont="1" applyFill="1" applyBorder="1" applyAlignment="1" applyProtection="1">
      <alignment horizontal="center" vertical="center"/>
      <protection locked="0"/>
    </xf>
    <xf numFmtId="164" fontId="3" fillId="2" borderId="16" xfId="1" applyFont="1" applyFill="1" applyBorder="1" applyAlignment="1">
      <alignment horizontal="fill" vertical="center"/>
    </xf>
    <xf numFmtId="164" fontId="3" fillId="3" borderId="17" xfId="1" applyFont="1" applyFill="1" applyBorder="1" applyAlignment="1">
      <alignment vertical="center"/>
    </xf>
    <xf numFmtId="164" fontId="3" fillId="3" borderId="19" xfId="1" applyFont="1" applyFill="1" applyBorder="1" applyAlignment="1">
      <alignment vertical="center"/>
    </xf>
    <xf numFmtId="164" fontId="3" fillId="3" borderId="20" xfId="1" applyFont="1" applyFill="1" applyBorder="1" applyAlignment="1">
      <alignment vertical="center"/>
    </xf>
    <xf numFmtId="49" fontId="4" fillId="2" borderId="29" xfId="1" applyNumberFormat="1" applyFont="1" applyFill="1" applyBorder="1" applyAlignment="1" applyProtection="1">
      <alignment horizontal="center" vertical="center"/>
      <protection locked="0"/>
    </xf>
    <xf numFmtId="164" fontId="3" fillId="2" borderId="30" xfId="1" applyFont="1" applyFill="1" applyBorder="1" applyAlignment="1">
      <alignment vertical="center"/>
    </xf>
    <xf numFmtId="164" fontId="3" fillId="2" borderId="23" xfId="1" applyFont="1" applyFill="1" applyBorder="1" applyAlignment="1">
      <alignment vertical="center"/>
    </xf>
    <xf numFmtId="164" fontId="3" fillId="2" borderId="31" xfId="1" applyFont="1" applyFill="1" applyBorder="1" applyAlignment="1">
      <alignment vertical="center"/>
    </xf>
    <xf numFmtId="164" fontId="3" fillId="3" borderId="32" xfId="1" applyFont="1" applyFill="1" applyBorder="1" applyAlignment="1">
      <alignment vertical="center"/>
    </xf>
    <xf numFmtId="164" fontId="3" fillId="2" borderId="33" xfId="1" applyFont="1" applyFill="1" applyBorder="1" applyAlignment="1">
      <alignment vertical="center"/>
    </xf>
    <xf numFmtId="164" fontId="3" fillId="2" borderId="24" xfId="1" applyFont="1" applyFill="1" applyBorder="1" applyAlignment="1">
      <alignment vertical="center"/>
    </xf>
    <xf numFmtId="165" fontId="11" fillId="0" borderId="0" xfId="2" applyFont="1" applyFill="1" applyBorder="1" applyAlignment="1" applyProtection="1">
      <alignment horizontal="left" vertical="center" wrapText="1"/>
      <protection locked="0"/>
    </xf>
    <xf numFmtId="49" fontId="4" fillId="0" borderId="34" xfId="1" applyNumberFormat="1" applyFont="1" applyBorder="1" applyAlignment="1" applyProtection="1">
      <alignment horizontal="center" vertical="center"/>
      <protection locked="0"/>
    </xf>
    <xf numFmtId="164" fontId="11" fillId="0" borderId="35" xfId="1" applyFont="1" applyBorder="1" applyAlignment="1" applyProtection="1">
      <alignment vertical="center"/>
      <protection locked="0"/>
    </xf>
    <xf numFmtId="164" fontId="11" fillId="0" borderId="13" xfId="1" applyFont="1" applyBorder="1" applyAlignment="1">
      <alignment vertical="center"/>
    </xf>
    <xf numFmtId="164" fontId="11" fillId="0" borderId="36" xfId="1" applyFont="1" applyBorder="1" applyAlignment="1">
      <alignment vertical="center"/>
    </xf>
    <xf numFmtId="164" fontId="11" fillId="2" borderId="9" xfId="1" applyFont="1" applyFill="1" applyBorder="1" applyAlignment="1">
      <alignment vertical="center"/>
    </xf>
    <xf numFmtId="164" fontId="11" fillId="0" borderId="37" xfId="1" applyFont="1" applyBorder="1" applyAlignment="1" applyProtection="1">
      <alignment vertical="center"/>
      <protection locked="0"/>
    </xf>
    <xf numFmtId="164" fontId="11" fillId="2" borderId="8" xfId="1" applyFont="1" applyFill="1" applyBorder="1" applyAlignment="1">
      <alignment vertical="center"/>
    </xf>
    <xf numFmtId="164" fontId="11" fillId="0" borderId="14" xfId="1" applyFont="1" applyBorder="1" applyAlignment="1">
      <alignment vertical="center"/>
    </xf>
    <xf numFmtId="164" fontId="11" fillId="2" borderId="0" xfId="1" applyFont="1" applyFill="1" applyAlignment="1">
      <alignment vertical="center"/>
    </xf>
    <xf numFmtId="165" fontId="4" fillId="0" borderId="24" xfId="2" quotePrefix="1" applyFont="1" applyFill="1" applyBorder="1" applyAlignment="1" applyProtection="1">
      <alignment horizontal="left" vertical="center" wrapText="1"/>
      <protection locked="0"/>
    </xf>
    <xf numFmtId="49" fontId="4" fillId="0" borderId="29" xfId="1" applyNumberFormat="1" applyFont="1" applyBorder="1" applyAlignment="1" applyProtection="1">
      <alignment horizontal="center" vertical="center"/>
      <protection locked="0"/>
    </xf>
    <xf numFmtId="164" fontId="5" fillId="0" borderId="38" xfId="1" applyFont="1" applyBorder="1" applyAlignment="1" applyProtection="1">
      <alignment vertical="center"/>
      <protection locked="0"/>
    </xf>
    <xf numFmtId="164" fontId="5" fillId="0" borderId="23" xfId="1" applyFont="1" applyBorder="1" applyAlignment="1">
      <alignment vertical="center"/>
    </xf>
    <xf numFmtId="164" fontId="5" fillId="0" borderId="32" xfId="1" applyFont="1" applyBorder="1" applyAlignment="1">
      <alignment vertical="center"/>
    </xf>
    <xf numFmtId="164" fontId="5" fillId="2" borderId="32" xfId="1" applyFont="1" applyFill="1" applyBorder="1" applyAlignment="1" applyProtection="1">
      <alignment vertical="center"/>
      <protection locked="0"/>
    </xf>
    <xf numFmtId="164" fontId="4" fillId="2" borderId="33" xfId="1" applyFont="1" applyFill="1" applyBorder="1" applyAlignment="1" applyProtection="1">
      <alignment vertical="center"/>
      <protection locked="0"/>
    </xf>
    <xf numFmtId="164" fontId="5" fillId="0" borderId="31" xfId="1" applyFont="1" applyBorder="1" applyAlignment="1">
      <alignment vertical="center"/>
    </xf>
    <xf numFmtId="164" fontId="5" fillId="2" borderId="24" xfId="1" applyFont="1" applyFill="1" applyBorder="1" applyAlignment="1" applyProtection="1">
      <alignment vertical="center"/>
      <protection locked="0"/>
    </xf>
    <xf numFmtId="165" fontId="5" fillId="0" borderId="24" xfId="2" quotePrefix="1" applyFont="1" applyFill="1" applyBorder="1" applyAlignment="1" applyProtection="1">
      <alignment horizontal="left" vertical="center" wrapText="1"/>
      <protection locked="0"/>
    </xf>
    <xf numFmtId="49" fontId="5" fillId="0" borderId="29" xfId="1" applyNumberFormat="1" applyFont="1" applyBorder="1" applyAlignment="1" applyProtection="1">
      <alignment horizontal="center" vertical="center"/>
      <protection locked="0"/>
    </xf>
    <xf numFmtId="164" fontId="5" fillId="0" borderId="23" xfId="1" applyFont="1" applyBorder="1" applyAlignment="1" applyProtection="1">
      <alignment vertical="center"/>
      <protection locked="0"/>
    </xf>
    <xf numFmtId="164" fontId="5" fillId="0" borderId="32" xfId="1" applyFont="1" applyBorder="1" applyAlignment="1" applyProtection="1">
      <alignment vertical="center"/>
      <protection locked="0"/>
    </xf>
    <xf numFmtId="164" fontId="5" fillId="0" borderId="31" xfId="1" applyFont="1" applyBorder="1" applyAlignment="1" applyProtection="1">
      <alignment vertical="center"/>
      <protection locked="0"/>
    </xf>
    <xf numFmtId="165" fontId="5" fillId="0" borderId="24" xfId="2" quotePrefix="1" applyFont="1" applyFill="1" applyBorder="1" applyAlignment="1" applyProtection="1">
      <alignment horizontal="left" vertical="center" wrapText="1"/>
    </xf>
    <xf numFmtId="164" fontId="5" fillId="0" borderId="32" xfId="1" applyFont="1" applyBorder="1" applyAlignment="1" applyProtection="1">
      <alignment horizontal="fill" vertical="center"/>
      <protection locked="0"/>
    </xf>
    <xf numFmtId="49" fontId="4" fillId="0" borderId="29" xfId="1" applyNumberFormat="1" applyFont="1" applyBorder="1" applyAlignment="1">
      <alignment horizontal="center" vertical="center"/>
    </xf>
    <xf numFmtId="164" fontId="5" fillId="0" borderId="38" xfId="1" applyFont="1" applyBorder="1" applyAlignment="1">
      <alignment vertical="center"/>
    </xf>
    <xf numFmtId="49" fontId="5" fillId="0" borderId="29" xfId="1" applyNumberFormat="1" applyFont="1" applyBorder="1" applyAlignment="1">
      <alignment horizontal="center" vertical="center"/>
    </xf>
    <xf numFmtId="164" fontId="5" fillId="2" borderId="32" xfId="1" applyFont="1" applyFill="1" applyBorder="1" applyAlignment="1">
      <alignment vertical="center"/>
    </xf>
    <xf numFmtId="164" fontId="5" fillId="0" borderId="39" xfId="1" applyFont="1" applyBorder="1" applyAlignment="1">
      <alignment vertical="center"/>
    </xf>
    <xf numFmtId="164" fontId="5" fillId="2" borderId="24" xfId="1" applyFont="1" applyFill="1" applyBorder="1" applyAlignment="1">
      <alignment vertical="center"/>
    </xf>
    <xf numFmtId="165" fontId="18" fillId="0" borderId="26" xfId="2" quotePrefix="1" applyFont="1" applyFill="1" applyBorder="1" applyAlignment="1" applyProtection="1">
      <alignment horizontal="left" vertical="center" wrapText="1"/>
      <protection locked="0"/>
    </xf>
    <xf numFmtId="164" fontId="5" fillId="0" borderId="40" xfId="1" applyFont="1" applyBorder="1" applyAlignment="1">
      <alignment vertical="center"/>
    </xf>
    <xf numFmtId="165" fontId="5" fillId="0" borderId="24" xfId="2" applyFont="1" applyFill="1" applyBorder="1" applyAlignment="1" applyProtection="1">
      <alignment horizontal="left" vertical="center" wrapText="1"/>
      <protection locked="0"/>
    </xf>
    <xf numFmtId="164" fontId="5" fillId="4" borderId="32" xfId="1" applyFont="1" applyFill="1" applyBorder="1" applyAlignment="1" applyProtection="1">
      <alignment vertical="center"/>
      <protection locked="0"/>
    </xf>
    <xf numFmtId="164" fontId="5" fillId="4" borderId="31" xfId="1" applyFont="1" applyFill="1" applyBorder="1" applyAlignment="1" applyProtection="1">
      <alignment vertical="center"/>
      <protection locked="0"/>
    </xf>
    <xf numFmtId="49" fontId="16" fillId="0" borderId="29" xfId="1" applyNumberFormat="1" applyFont="1" applyBorder="1" applyAlignment="1" applyProtection="1">
      <alignment horizontal="center" vertical="center"/>
      <protection locked="0"/>
    </xf>
    <xf numFmtId="164" fontId="5" fillId="4" borderId="32" xfId="1" applyFont="1" applyFill="1" applyBorder="1" applyAlignment="1" applyProtection="1">
      <alignment horizontal="fill" vertical="center"/>
      <protection locked="0"/>
    </xf>
    <xf numFmtId="165" fontId="18" fillId="0" borderId="23" xfId="2" applyFont="1" applyFill="1" applyBorder="1" applyAlignment="1" applyProtection="1">
      <alignment horizontal="left" vertical="center" wrapText="1"/>
    </xf>
    <xf numFmtId="164" fontId="5" fillId="0" borderId="31" xfId="1" applyFont="1" applyBorder="1" applyAlignment="1" applyProtection="1">
      <alignment horizontal="fill" vertical="center"/>
      <protection locked="0"/>
    </xf>
    <xf numFmtId="165" fontId="5" fillId="0" borderId="41" xfId="2" applyFont="1" applyFill="1" applyBorder="1" applyAlignment="1" applyProtection="1">
      <alignment horizontal="left" vertical="center" wrapText="1"/>
      <protection locked="0"/>
    </xf>
    <xf numFmtId="164" fontId="5" fillId="2" borderId="32" xfId="1" applyFont="1" applyFill="1" applyBorder="1" applyAlignment="1" applyProtection="1">
      <alignment horizontal="fill" vertical="center"/>
      <protection locked="0"/>
    </xf>
    <xf numFmtId="164" fontId="5" fillId="2" borderId="24" xfId="1" applyFont="1" applyFill="1" applyBorder="1" applyAlignment="1" applyProtection="1">
      <alignment horizontal="fill" vertical="center"/>
      <protection locked="0"/>
    </xf>
    <xf numFmtId="165" fontId="18" fillId="0" borderId="42" xfId="2" applyFont="1" applyFill="1" applyBorder="1" applyAlignment="1" applyProtection="1">
      <alignment horizontal="left" vertical="center" wrapText="1"/>
    </xf>
    <xf numFmtId="164" fontId="4" fillId="0" borderId="38" xfId="1" applyFont="1" applyBorder="1" applyAlignment="1" applyProtection="1">
      <alignment vertical="center"/>
      <protection locked="0"/>
    </xf>
    <xf numFmtId="164" fontId="4" fillId="2" borderId="43" xfId="1" applyFont="1" applyFill="1" applyBorder="1" applyAlignment="1" applyProtection="1">
      <alignment vertical="center"/>
      <protection locked="0"/>
    </xf>
    <xf numFmtId="165" fontId="4" fillId="0" borderId="23" xfId="2" applyFont="1" applyFill="1" applyBorder="1" applyAlignment="1" applyProtection="1">
      <alignment horizontal="left" vertical="center" wrapText="1"/>
      <protection locked="0"/>
    </xf>
    <xf numFmtId="164" fontId="4" fillId="0" borderId="30" xfId="1" applyFont="1" applyBorder="1" applyAlignment="1" applyProtection="1">
      <alignment vertical="center"/>
      <protection locked="0"/>
    </xf>
    <xf numFmtId="164" fontId="5" fillId="0" borderId="23" xfId="1" applyFont="1" applyBorder="1" applyAlignment="1">
      <alignment horizontal="fill" vertical="center"/>
    </xf>
    <xf numFmtId="164" fontId="5" fillId="5" borderId="25" xfId="1" applyFont="1" applyFill="1" applyBorder="1" applyAlignment="1">
      <alignment horizontal="fill" vertical="center"/>
    </xf>
    <xf numFmtId="164" fontId="5" fillId="0" borderId="29" xfId="1" applyFont="1" applyBorder="1" applyAlignment="1">
      <alignment horizontal="fill" vertical="center"/>
    </xf>
    <xf numFmtId="164" fontId="5" fillId="2" borderId="28" xfId="1" applyFont="1" applyFill="1" applyBorder="1" applyAlignment="1">
      <alignment horizontal="fill" vertical="center"/>
    </xf>
    <xf numFmtId="165" fontId="8" fillId="0" borderId="23" xfId="2" applyFont="1" applyFill="1" applyBorder="1" applyAlignment="1" applyProtection="1">
      <alignment horizontal="left" vertical="center" wrapText="1"/>
      <protection locked="0"/>
    </xf>
    <xf numFmtId="49" fontId="8" fillId="0" borderId="29" xfId="1" applyNumberFormat="1" applyFont="1" applyBorder="1" applyAlignment="1" applyProtection="1">
      <alignment horizontal="center" vertical="center"/>
      <protection locked="0"/>
    </xf>
    <xf numFmtId="164" fontId="4" fillId="2" borderId="43" xfId="1" applyFont="1" applyFill="1" applyBorder="1" applyAlignment="1">
      <alignment horizontal="fill" vertical="center"/>
    </xf>
    <xf numFmtId="165" fontId="9" fillId="0" borderId="24" xfId="2" applyFont="1" applyFill="1" applyBorder="1" applyAlignment="1" applyProtection="1">
      <alignment horizontal="left" vertical="center" wrapText="1"/>
      <protection locked="0"/>
    </xf>
    <xf numFmtId="49" fontId="9" fillId="0" borderId="29" xfId="1" applyNumberFormat="1" applyFont="1" applyBorder="1" applyAlignment="1" applyProtection="1">
      <alignment horizontal="center" vertical="center"/>
      <protection locked="0"/>
    </xf>
    <xf numFmtId="165" fontId="20" fillId="0" borderId="0" xfId="2" applyFont="1" applyFill="1" applyBorder="1" applyAlignment="1" applyProtection="1">
      <alignment horizontal="left" vertical="center" wrapText="1"/>
      <protection locked="0"/>
    </xf>
    <xf numFmtId="49" fontId="9" fillId="0" borderId="22" xfId="0" applyNumberFormat="1" applyFont="1" applyBorder="1" applyAlignment="1" applyProtection="1">
      <alignment horizontal="center" vertical="center"/>
      <protection locked="0"/>
    </xf>
    <xf numFmtId="164" fontId="4" fillId="0" borderId="7" xfId="0" applyNumberFormat="1" applyFont="1" applyBorder="1" applyAlignment="1" applyProtection="1">
      <alignment vertical="center"/>
      <protection locked="0"/>
    </xf>
    <xf numFmtId="164" fontId="5" fillId="0" borderId="44" xfId="0" applyNumberFormat="1" applyFont="1" applyBorder="1" applyAlignment="1">
      <alignment horizontal="fill" vertical="center"/>
    </xf>
    <xf numFmtId="164" fontId="5" fillId="0" borderId="45" xfId="0" applyNumberFormat="1" applyFont="1" applyBorder="1" applyAlignment="1" applyProtection="1">
      <alignment horizontal="fill" vertical="center"/>
      <protection locked="0"/>
    </xf>
    <xf numFmtId="164" fontId="5" fillId="3" borderId="45" xfId="0" applyNumberFormat="1" applyFont="1" applyFill="1" applyBorder="1" applyAlignment="1">
      <alignment horizontal="fill" vertical="center"/>
    </xf>
    <xf numFmtId="164" fontId="4" fillId="2" borderId="5" xfId="0" applyNumberFormat="1" applyFont="1" applyFill="1" applyBorder="1" applyAlignment="1">
      <alignment horizontal="fill" vertical="center"/>
    </xf>
    <xf numFmtId="164" fontId="5" fillId="0" borderId="46" xfId="0" applyNumberFormat="1" applyFont="1" applyBorder="1" applyAlignment="1">
      <alignment horizontal="fill" vertical="center"/>
    </xf>
    <xf numFmtId="164" fontId="5" fillId="2" borderId="3" xfId="0" applyNumberFormat="1" applyFont="1" applyFill="1" applyBorder="1" applyAlignment="1">
      <alignment horizontal="fill" vertical="center"/>
    </xf>
    <xf numFmtId="165" fontId="21" fillId="0" borderId="26" xfId="2" quotePrefix="1" applyFont="1" applyFill="1" applyBorder="1" applyAlignment="1" applyProtection="1">
      <alignment horizontal="left" vertical="center" wrapText="1"/>
      <protection locked="0"/>
    </xf>
    <xf numFmtId="49" fontId="9" fillId="0" borderId="47" xfId="0" applyNumberFormat="1" applyFont="1" applyBorder="1" applyAlignment="1" applyProtection="1">
      <alignment horizontal="center" vertical="center"/>
      <protection locked="0"/>
    </xf>
    <xf numFmtId="164" fontId="5" fillId="0" borderId="48" xfId="0" applyNumberFormat="1" applyFont="1" applyBorder="1" applyAlignment="1" applyProtection="1">
      <alignment vertical="center"/>
      <protection locked="0"/>
    </xf>
    <xf numFmtId="164" fontId="5" fillId="0" borderId="49" xfId="0" applyNumberFormat="1" applyFont="1" applyBorder="1" applyAlignment="1">
      <alignment horizontal="fill" vertical="center"/>
    </xf>
    <xf numFmtId="164" fontId="5" fillId="0" borderId="50" xfId="0" applyNumberFormat="1" applyFont="1" applyBorder="1" applyAlignment="1" applyProtection="1">
      <alignment horizontal="fill" vertical="center"/>
      <protection locked="0"/>
    </xf>
    <xf numFmtId="164" fontId="5" fillId="2" borderId="50" xfId="0" applyNumberFormat="1" applyFont="1" applyFill="1" applyBorder="1" applyAlignment="1" applyProtection="1">
      <alignment horizontal="fill" vertical="center"/>
      <protection locked="0"/>
    </xf>
    <xf numFmtId="164" fontId="4" fillId="2" borderId="51" xfId="0" applyNumberFormat="1" applyFont="1" applyFill="1" applyBorder="1" applyAlignment="1">
      <alignment horizontal="fill" vertical="center"/>
    </xf>
    <xf numFmtId="164" fontId="5" fillId="2" borderId="52" xfId="0" applyNumberFormat="1" applyFont="1" applyFill="1" applyBorder="1" applyAlignment="1">
      <alignment horizontal="fill" vertical="center"/>
    </xf>
    <xf numFmtId="165" fontId="21" fillId="0" borderId="24" xfId="2" quotePrefix="1" applyFont="1" applyFill="1" applyBorder="1" applyAlignment="1" applyProtection="1">
      <alignment horizontal="left" vertical="center" wrapText="1"/>
      <protection locked="0"/>
    </xf>
    <xf numFmtId="49" fontId="9" fillId="0" borderId="29" xfId="0" applyNumberFormat="1" applyFont="1" applyBorder="1" applyAlignment="1" applyProtection="1">
      <alignment horizontal="center" vertical="center"/>
      <protection locked="0"/>
    </xf>
    <xf numFmtId="164" fontId="5" fillId="0" borderId="38" xfId="0" applyNumberFormat="1" applyFont="1" applyBorder="1" applyAlignment="1" applyProtection="1">
      <alignment vertical="center"/>
      <protection locked="0"/>
    </xf>
    <xf numFmtId="164" fontId="5" fillId="0" borderId="23" xfId="0" applyNumberFormat="1" applyFont="1" applyBorder="1" applyAlignment="1">
      <alignment horizontal="fill" vertical="center"/>
    </xf>
    <xf numFmtId="164" fontId="5" fillId="0" borderId="32" xfId="0" applyNumberFormat="1" applyFont="1" applyBorder="1" applyAlignment="1" applyProtection="1">
      <alignment horizontal="fill" vertical="center"/>
      <protection locked="0"/>
    </xf>
    <xf numFmtId="164" fontId="5" fillId="2" borderId="32" xfId="0" applyNumberFormat="1" applyFont="1" applyFill="1" applyBorder="1" applyAlignment="1" applyProtection="1">
      <alignment horizontal="fill" vertical="center"/>
      <protection locked="0"/>
    </xf>
    <xf numFmtId="164" fontId="4" fillId="2" borderId="43" xfId="0" applyNumberFormat="1" applyFont="1" applyFill="1" applyBorder="1" applyAlignment="1">
      <alignment horizontal="fill" vertical="center"/>
    </xf>
    <xf numFmtId="164" fontId="5" fillId="2" borderId="28" xfId="0" applyNumberFormat="1" applyFont="1" applyFill="1" applyBorder="1" applyAlignment="1">
      <alignment horizontal="fill" vertical="center"/>
    </xf>
    <xf numFmtId="165" fontId="22" fillId="0" borderId="0" xfId="2" applyFont="1" applyFill="1" applyBorder="1" applyAlignment="1" applyProtection="1">
      <alignment horizontal="left" vertical="center" wrapText="1"/>
      <protection locked="0"/>
    </xf>
    <xf numFmtId="49" fontId="5" fillId="0" borderId="34" xfId="1" applyNumberFormat="1" applyFont="1" applyBorder="1" applyAlignment="1" applyProtection="1">
      <alignment horizontal="center" vertical="center"/>
      <protection locked="0"/>
    </xf>
    <xf numFmtId="164" fontId="5" fillId="0" borderId="7" xfId="1" applyFont="1" applyBorder="1" applyAlignment="1" applyProtection="1">
      <alignment vertical="center"/>
      <protection locked="0"/>
    </xf>
    <xf numFmtId="164" fontId="5" fillId="0" borderId="13" xfId="1" applyFont="1" applyBorder="1" applyAlignment="1" applyProtection="1">
      <alignment vertical="center"/>
      <protection locked="0"/>
    </xf>
    <xf numFmtId="164" fontId="5" fillId="0" borderId="9" xfId="1" applyFont="1" applyBorder="1" applyAlignment="1" applyProtection="1">
      <alignment vertical="center"/>
      <protection locked="0"/>
    </xf>
    <xf numFmtId="164" fontId="5" fillId="2" borderId="9" xfId="1" applyFont="1" applyFill="1" applyBorder="1" applyAlignment="1" applyProtection="1">
      <alignment vertical="center"/>
      <protection locked="0"/>
    </xf>
    <xf numFmtId="164" fontId="4" fillId="2" borderId="8" xfId="1" applyFont="1" applyFill="1" applyBorder="1" applyAlignment="1" applyProtection="1">
      <alignment vertical="center"/>
      <protection locked="0"/>
    </xf>
    <xf numFmtId="164" fontId="5" fillId="2" borderId="0" xfId="1" applyFont="1" applyFill="1" applyAlignment="1" applyProtection="1">
      <alignment vertical="center"/>
      <protection locked="0"/>
    </xf>
    <xf numFmtId="165" fontId="18" fillId="0" borderId="26" xfId="2" applyFont="1" applyFill="1" applyBorder="1" applyAlignment="1" applyProtection="1">
      <alignment horizontal="left" vertical="center" wrapText="1"/>
      <protection locked="0"/>
    </xf>
    <xf numFmtId="49" fontId="5" fillId="0" borderId="47" xfId="1" applyNumberFormat="1" applyFont="1" applyBorder="1" applyAlignment="1" applyProtection="1">
      <alignment horizontal="center" vertical="center"/>
      <protection locked="0"/>
    </xf>
    <xf numFmtId="164" fontId="5" fillId="0" borderId="48" xfId="1" applyFont="1" applyBorder="1" applyAlignment="1" applyProtection="1">
      <alignment vertical="center"/>
      <protection locked="0"/>
    </xf>
    <xf numFmtId="164" fontId="5" fillId="0" borderId="49" xfId="1" applyFont="1" applyBorder="1" applyAlignment="1" applyProtection="1">
      <alignment vertical="center"/>
      <protection locked="0"/>
    </xf>
    <xf numFmtId="164" fontId="5" fillId="0" borderId="50" xfId="1" applyFont="1" applyBorder="1" applyAlignment="1" applyProtection="1">
      <alignment vertical="center"/>
      <protection locked="0"/>
    </xf>
    <xf numFmtId="164" fontId="5" fillId="2" borderId="50" xfId="1" applyFont="1" applyFill="1" applyBorder="1" applyAlignment="1" applyProtection="1">
      <alignment vertical="center"/>
      <protection locked="0"/>
    </xf>
    <xf numFmtId="164" fontId="4" fillId="2" borderId="53" xfId="1" applyFont="1" applyFill="1" applyBorder="1" applyAlignment="1" applyProtection="1">
      <alignment vertical="center"/>
      <protection locked="0"/>
    </xf>
    <xf numFmtId="164" fontId="5" fillId="2" borderId="26" xfId="1" applyFont="1" applyFill="1" applyBorder="1" applyAlignment="1" applyProtection="1">
      <alignment vertical="center"/>
      <protection locked="0"/>
    </xf>
    <xf numFmtId="165" fontId="18" fillId="0" borderId="24" xfId="2" applyFont="1" applyFill="1" applyBorder="1" applyAlignment="1" applyProtection="1">
      <alignment horizontal="left" vertical="center" wrapText="1"/>
      <protection locked="0"/>
    </xf>
    <xf numFmtId="165" fontId="18" fillId="0" borderId="3" xfId="2" applyFont="1" applyFill="1" applyBorder="1" applyAlignment="1" applyProtection="1">
      <alignment horizontal="left" vertical="center" wrapText="1"/>
      <protection locked="0"/>
    </xf>
    <xf numFmtId="165" fontId="18" fillId="0" borderId="23" xfId="2" applyFont="1" applyFill="1" applyBorder="1" applyAlignment="1" applyProtection="1">
      <alignment horizontal="left" vertical="center" wrapText="1"/>
      <protection locked="0"/>
    </xf>
    <xf numFmtId="165" fontId="11" fillId="0" borderId="46" xfId="2" applyFont="1" applyFill="1" applyBorder="1" applyAlignment="1" applyProtection="1">
      <alignment horizontal="left" vertical="center" wrapText="1"/>
      <protection locked="0"/>
    </xf>
    <xf numFmtId="164" fontId="11" fillId="0" borderId="54" xfId="1" applyFont="1" applyBorder="1" applyAlignment="1" applyProtection="1">
      <alignment vertical="center"/>
      <protection locked="0"/>
    </xf>
    <xf numFmtId="164" fontId="11" fillId="0" borderId="46" xfId="1" applyFont="1" applyBorder="1" applyAlignment="1" applyProtection="1">
      <alignment vertical="center"/>
      <protection locked="0"/>
    </xf>
    <xf numFmtId="164" fontId="11" fillId="0" borderId="55" xfId="1" applyFont="1" applyBorder="1" applyAlignment="1" applyProtection="1">
      <alignment vertical="center"/>
      <protection locked="0"/>
    </xf>
    <xf numFmtId="164" fontId="11" fillId="2" borderId="45" xfId="1" applyFont="1" applyFill="1" applyBorder="1" applyAlignment="1" applyProtection="1">
      <alignment vertical="center"/>
      <protection locked="0"/>
    </xf>
    <xf numFmtId="164" fontId="11" fillId="2" borderId="5" xfId="1" applyFont="1" applyFill="1" applyBorder="1" applyAlignment="1" applyProtection="1">
      <alignment vertical="center"/>
      <protection locked="0"/>
    </xf>
    <xf numFmtId="164" fontId="11" fillId="0" borderId="56" xfId="1" applyFont="1" applyBorder="1" applyAlignment="1" applyProtection="1">
      <alignment vertical="center"/>
      <protection locked="0"/>
    </xf>
    <xf numFmtId="164" fontId="11" fillId="2" borderId="3" xfId="1" applyFont="1" applyFill="1" applyBorder="1" applyAlignment="1" applyProtection="1">
      <alignment vertical="center"/>
      <protection locked="0"/>
    </xf>
    <xf numFmtId="164" fontId="5" fillId="0" borderId="24" xfId="1" applyFont="1" applyBorder="1" applyAlignment="1" applyProtection="1">
      <alignment vertical="center"/>
      <protection locked="0"/>
    </xf>
    <xf numFmtId="164" fontId="5" fillId="2" borderId="25" xfId="1" applyFont="1" applyFill="1" applyBorder="1" applyAlignment="1" applyProtection="1">
      <alignment vertical="center"/>
      <protection locked="0"/>
    </xf>
    <xf numFmtId="164" fontId="5" fillId="0" borderId="57" xfId="1" applyFont="1" applyBorder="1" applyAlignment="1" applyProtection="1">
      <alignment vertical="center"/>
      <protection locked="0"/>
    </xf>
    <xf numFmtId="164" fontId="5" fillId="2" borderId="28" xfId="1" applyFont="1" applyFill="1" applyBorder="1" applyAlignment="1" applyProtection="1">
      <alignment vertical="center"/>
      <protection locked="0"/>
    </xf>
    <xf numFmtId="165" fontId="5" fillId="0" borderId="23" xfId="2" applyFont="1" applyFill="1" applyBorder="1" applyAlignment="1" applyProtection="1">
      <alignment horizontal="left" vertical="center" wrapText="1"/>
      <protection locked="0"/>
    </xf>
    <xf numFmtId="49" fontId="4" fillId="6" borderId="29" xfId="1" applyNumberFormat="1" applyFont="1" applyFill="1" applyBorder="1" applyAlignment="1" applyProtection="1">
      <alignment horizontal="center" vertical="center"/>
      <protection locked="0"/>
    </xf>
    <xf numFmtId="164" fontId="11" fillId="6" borderId="30" xfId="1" applyFont="1" applyFill="1" applyBorder="1" applyAlignment="1" applyProtection="1">
      <alignment vertical="center"/>
      <protection locked="0"/>
    </xf>
    <xf numFmtId="164" fontId="12" fillId="6" borderId="23" xfId="1" applyFont="1" applyFill="1" applyBorder="1" applyAlignment="1">
      <alignment horizontal="fill" vertical="center"/>
    </xf>
    <xf numFmtId="164" fontId="12" fillId="0" borderId="32" xfId="1" applyFont="1" applyBorder="1" applyAlignment="1" applyProtection="1">
      <alignment horizontal="fill" vertical="center"/>
      <protection locked="0"/>
    </xf>
    <xf numFmtId="164" fontId="12" fillId="0" borderId="32" xfId="1" applyFont="1" applyBorder="1" applyAlignment="1" applyProtection="1">
      <alignment vertical="center"/>
      <protection locked="0"/>
    </xf>
    <xf numFmtId="164" fontId="11" fillId="2" borderId="43" xfId="1" applyFont="1" applyFill="1" applyBorder="1" applyAlignment="1" applyProtection="1">
      <alignment vertical="center"/>
      <protection locked="0"/>
    </xf>
    <xf numFmtId="164" fontId="12" fillId="0" borderId="23" xfId="1" applyFont="1" applyBorder="1" applyAlignment="1" applyProtection="1">
      <alignment vertical="center"/>
      <protection locked="0"/>
    </xf>
    <xf numFmtId="164" fontId="12" fillId="0" borderId="57" xfId="1" applyFont="1" applyBorder="1" applyAlignment="1" applyProtection="1">
      <alignment vertical="center"/>
      <protection locked="0"/>
    </xf>
    <xf numFmtId="164" fontId="12" fillId="2" borderId="28" xfId="1" applyFont="1" applyFill="1" applyBorder="1" applyAlignment="1" applyProtection="1">
      <alignment vertical="center"/>
      <protection locked="0"/>
    </xf>
    <xf numFmtId="165" fontId="18" fillId="6" borderId="0" xfId="2" quotePrefix="1" applyFont="1" applyFill="1" applyBorder="1" applyAlignment="1" applyProtection="1">
      <alignment horizontal="left" vertical="center" wrapText="1"/>
      <protection locked="0"/>
    </xf>
    <xf numFmtId="49" fontId="5" fillId="4" borderId="34" xfId="1" applyNumberFormat="1" applyFont="1" applyFill="1" applyBorder="1" applyAlignment="1" applyProtection="1">
      <alignment horizontal="center" vertical="center"/>
      <protection locked="0"/>
    </xf>
    <xf numFmtId="164" fontId="5" fillId="4" borderId="35" xfId="1" applyFont="1" applyFill="1" applyBorder="1" applyAlignment="1" applyProtection="1">
      <alignment vertical="center"/>
      <protection locked="0"/>
    </xf>
    <xf numFmtId="164" fontId="5" fillId="4" borderId="46" xfId="1" applyFont="1" applyFill="1" applyBorder="1" applyAlignment="1">
      <alignment vertical="center"/>
    </xf>
    <xf numFmtId="164" fontId="5" fillId="4" borderId="58" xfId="1" applyFont="1" applyFill="1" applyBorder="1" applyAlignment="1">
      <alignment vertical="center"/>
    </xf>
    <xf numFmtId="164" fontId="5" fillId="2" borderId="37" xfId="1" applyFont="1" applyFill="1" applyBorder="1" applyAlignment="1" applyProtection="1">
      <alignment vertical="center"/>
      <protection locked="0"/>
    </xf>
    <xf numFmtId="164" fontId="5" fillId="4" borderId="58" xfId="1" applyFont="1" applyFill="1" applyBorder="1" applyAlignment="1">
      <alignment horizontal="center" vertical="center"/>
    </xf>
    <xf numFmtId="164" fontId="4" fillId="2" borderId="27" xfId="1" applyFont="1" applyFill="1" applyBorder="1" applyAlignment="1">
      <alignment vertical="center"/>
    </xf>
    <xf numFmtId="164" fontId="5" fillId="4" borderId="46" xfId="1" applyFont="1" applyFill="1" applyBorder="1" applyAlignment="1">
      <alignment horizontal="center" vertical="center"/>
    </xf>
    <xf numFmtId="164" fontId="5" fillId="2" borderId="59" xfId="1" applyFont="1" applyFill="1" applyBorder="1" applyAlignment="1">
      <alignment horizontal="center" vertical="center"/>
    </xf>
    <xf numFmtId="165" fontId="18" fillId="6" borderId="26" xfId="2" quotePrefix="1" applyFont="1" applyFill="1" applyBorder="1" applyAlignment="1" applyProtection="1">
      <alignment horizontal="left" vertical="center" wrapText="1"/>
      <protection locked="0"/>
    </xf>
    <xf numFmtId="164" fontId="5" fillId="0" borderId="60" xfId="1" applyFont="1" applyBorder="1" applyAlignment="1" applyProtection="1">
      <alignment vertical="center"/>
      <protection locked="0"/>
    </xf>
    <xf numFmtId="164" fontId="5" fillId="0" borderId="49" xfId="1" applyFont="1" applyBorder="1" applyAlignment="1">
      <alignment vertical="center"/>
    </xf>
    <xf numFmtId="164" fontId="5" fillId="2" borderId="61" xfId="1" applyFont="1" applyFill="1" applyBorder="1" applyAlignment="1" applyProtection="1">
      <alignment vertical="center"/>
      <protection locked="0"/>
    </xf>
    <xf numFmtId="164" fontId="4" fillId="2" borderId="51" xfId="1" applyFont="1" applyFill="1" applyBorder="1" applyAlignment="1">
      <alignment vertical="center"/>
    </xf>
    <xf numFmtId="164" fontId="5" fillId="0" borderId="49" xfId="1" applyFont="1" applyBorder="1" applyAlignment="1">
      <alignment horizontal="fill" vertical="center"/>
    </xf>
    <xf numFmtId="164" fontId="5" fillId="0" borderId="62" xfId="1" applyFont="1" applyBorder="1" applyAlignment="1">
      <alignment horizontal="fill" vertical="center"/>
    </xf>
    <xf numFmtId="164" fontId="5" fillId="2" borderId="52" xfId="1" applyFont="1" applyFill="1" applyBorder="1" applyAlignment="1">
      <alignment horizontal="fill" vertical="center"/>
    </xf>
    <xf numFmtId="165" fontId="18" fillId="6" borderId="24" xfId="2" quotePrefix="1" applyFont="1" applyFill="1" applyBorder="1" applyAlignment="1" applyProtection="1">
      <alignment horizontal="left" vertical="center" wrapText="1"/>
      <protection locked="0"/>
    </xf>
    <xf numFmtId="164" fontId="5" fillId="0" borderId="57" xfId="1" applyFont="1" applyBorder="1" applyAlignment="1" applyProtection="1">
      <alignment horizontal="fill" vertical="center"/>
      <protection locked="0"/>
    </xf>
    <xf numFmtId="165" fontId="23" fillId="2" borderId="24" xfId="2" quotePrefix="1" applyFont="1" applyFill="1" applyBorder="1" applyAlignment="1" applyProtection="1">
      <alignment horizontal="left" vertical="center" wrapText="1"/>
      <protection locked="0"/>
    </xf>
    <xf numFmtId="49" fontId="8" fillId="2" borderId="29" xfId="1" applyNumberFormat="1" applyFont="1" applyFill="1" applyBorder="1" applyAlignment="1" applyProtection="1">
      <alignment horizontal="center" vertical="center"/>
      <protection locked="0"/>
    </xf>
    <xf numFmtId="49" fontId="4" fillId="2" borderId="30" xfId="1" applyNumberFormat="1" applyFont="1" applyFill="1" applyBorder="1" applyAlignment="1" applyProtection="1">
      <alignment horizontal="fill" vertical="center"/>
      <protection locked="0"/>
    </xf>
    <xf numFmtId="164" fontId="3" fillId="2" borderId="57" xfId="1" applyFont="1" applyFill="1" applyBorder="1" applyAlignment="1">
      <alignment vertical="center"/>
    </xf>
    <xf numFmtId="164" fontId="3" fillId="2" borderId="25" xfId="1" applyFont="1" applyFill="1" applyBorder="1" applyAlignment="1">
      <alignment vertical="center"/>
    </xf>
    <xf numFmtId="164" fontId="3" fillId="2" borderId="43" xfId="1" applyFont="1" applyFill="1" applyBorder="1" applyAlignment="1">
      <alignment vertical="center"/>
    </xf>
    <xf numFmtId="165" fontId="9" fillId="0" borderId="24" xfId="2" quotePrefix="1" applyFont="1" applyFill="1" applyBorder="1" applyAlignment="1" applyProtection="1">
      <alignment horizontal="left" vertical="center" wrapText="1"/>
      <protection locked="0"/>
    </xf>
    <xf numFmtId="49" fontId="5" fillId="0" borderId="30" xfId="1" applyNumberFormat="1" applyFont="1" applyBorder="1" applyAlignment="1" applyProtection="1">
      <alignment horizontal="fill" vertical="center"/>
      <protection locked="0"/>
    </xf>
    <xf numFmtId="165" fontId="3" fillId="2" borderId="24" xfId="2" quotePrefix="1" applyFont="1" applyFill="1" applyBorder="1" applyAlignment="1" applyProtection="1">
      <alignment horizontal="left" vertical="center" wrapText="1"/>
      <protection locked="0"/>
    </xf>
    <xf numFmtId="164" fontId="3" fillId="2" borderId="39" xfId="1" applyFont="1" applyFill="1" applyBorder="1" applyAlignment="1">
      <alignment vertical="center"/>
    </xf>
    <xf numFmtId="164" fontId="3" fillId="2" borderId="28" xfId="1" applyFont="1" applyFill="1" applyBorder="1" applyAlignment="1">
      <alignment vertical="center"/>
    </xf>
    <xf numFmtId="165" fontId="11" fillId="0" borderId="26" xfId="2" applyFont="1" applyFill="1" applyBorder="1" applyAlignment="1" applyProtection="1">
      <alignment horizontal="left" vertical="center" wrapText="1"/>
      <protection locked="0"/>
    </xf>
    <xf numFmtId="164" fontId="12" fillId="3" borderId="25" xfId="1" applyFont="1" applyFill="1" applyBorder="1" applyAlignment="1" applyProtection="1">
      <alignment vertical="center"/>
      <protection locked="0"/>
    </xf>
    <xf numFmtId="164" fontId="11" fillId="3" borderId="51" xfId="1" applyFont="1" applyFill="1" applyBorder="1" applyAlignment="1" applyProtection="1">
      <alignment vertical="center"/>
      <protection locked="0"/>
    </xf>
    <xf numFmtId="164" fontId="12" fillId="0" borderId="39" xfId="1" applyFont="1" applyBorder="1" applyAlignment="1" applyProtection="1">
      <alignment vertical="center"/>
      <protection locked="0"/>
    </xf>
    <xf numFmtId="164" fontId="4" fillId="3" borderId="43" xfId="1" applyFont="1" applyFill="1" applyBorder="1" applyAlignment="1" applyProtection="1">
      <alignment vertical="center"/>
      <protection locked="0"/>
    </xf>
    <xf numFmtId="49" fontId="4" fillId="0" borderId="29" xfId="1" quotePrefix="1" applyNumberFormat="1" applyFont="1" applyBorder="1" applyAlignment="1" applyProtection="1">
      <alignment horizontal="center" vertical="center"/>
      <protection locked="0"/>
    </xf>
    <xf numFmtId="2" fontId="5" fillId="0" borderId="23" xfId="1" applyNumberFormat="1" applyFont="1" applyBorder="1" applyAlignment="1" applyProtection="1">
      <alignment vertical="center"/>
      <protection locked="0"/>
    </xf>
    <xf numFmtId="165" fontId="18" fillId="0" borderId="24" xfId="2" quotePrefix="1" applyFont="1" applyFill="1" applyBorder="1" applyAlignment="1" applyProtection="1">
      <alignment horizontal="left" vertical="center" wrapText="1"/>
      <protection locked="0"/>
    </xf>
    <xf numFmtId="165" fontId="25" fillId="0" borderId="24" xfId="2" quotePrefix="1" applyFont="1" applyFill="1" applyBorder="1" applyAlignment="1" applyProtection="1">
      <alignment horizontal="left" vertical="center" wrapText="1"/>
      <protection locked="0"/>
    </xf>
    <xf numFmtId="49" fontId="25" fillId="0" borderId="29" xfId="1" applyNumberFormat="1" applyFont="1" applyBorder="1" applyAlignment="1" applyProtection="1">
      <alignment horizontal="center" vertical="center"/>
      <protection locked="0"/>
    </xf>
    <xf numFmtId="165" fontId="16" fillId="0" borderId="24" xfId="2" quotePrefix="1" applyFont="1" applyFill="1" applyBorder="1" applyAlignment="1" applyProtection="1">
      <alignment horizontal="left" vertical="center" wrapText="1"/>
      <protection locked="0"/>
    </xf>
    <xf numFmtId="165" fontId="16" fillId="0" borderId="41" xfId="2" quotePrefix="1" applyFont="1" applyFill="1" applyBorder="1" applyAlignment="1" applyProtection="1">
      <alignment horizontal="left" vertical="center" wrapText="1"/>
      <protection locked="0"/>
    </xf>
    <xf numFmtId="49" fontId="16" fillId="0" borderId="47" xfId="1" applyNumberFormat="1" applyFont="1" applyBorder="1" applyAlignment="1" applyProtection="1">
      <alignment horizontal="center" vertical="center"/>
      <protection locked="0"/>
    </xf>
    <xf numFmtId="49" fontId="25" fillId="0" borderId="29" xfId="1" quotePrefix="1" applyNumberFormat="1" applyFont="1" applyBorder="1" applyAlignment="1" applyProtection="1">
      <alignment horizontal="center" vertical="center"/>
      <protection locked="0"/>
    </xf>
    <xf numFmtId="165" fontId="26" fillId="0" borderId="26" xfId="2" applyFont="1" applyFill="1" applyBorder="1" applyAlignment="1" applyProtection="1">
      <alignment horizontal="left" vertical="center" wrapText="1"/>
      <protection locked="0"/>
    </xf>
    <xf numFmtId="164" fontId="12" fillId="2" borderId="25" xfId="1" applyFont="1" applyFill="1" applyBorder="1" applyAlignment="1" applyProtection="1">
      <alignment vertical="center"/>
      <protection locked="0"/>
    </xf>
    <xf numFmtId="164" fontId="11" fillId="2" borderId="51" xfId="1" applyFont="1" applyFill="1" applyBorder="1" applyAlignment="1" applyProtection="1">
      <alignment vertical="center"/>
      <protection locked="0"/>
    </xf>
    <xf numFmtId="164" fontId="12" fillId="2" borderId="52" xfId="1" applyFont="1" applyFill="1" applyBorder="1" applyAlignment="1" applyProtection="1">
      <alignment vertical="center"/>
      <protection locked="0"/>
    </xf>
    <xf numFmtId="165" fontId="27" fillId="0" borderId="26" xfId="2" quotePrefix="1" applyFont="1" applyFill="1" applyBorder="1" applyAlignment="1" applyProtection="1">
      <alignment horizontal="left" vertical="center" wrapText="1"/>
      <protection locked="0"/>
    </xf>
    <xf numFmtId="165" fontId="27" fillId="0" borderId="24" xfId="2" quotePrefix="1" applyFont="1" applyFill="1" applyBorder="1" applyAlignment="1" applyProtection="1">
      <alignment horizontal="left" vertical="center" wrapText="1"/>
      <protection locked="0"/>
    </xf>
    <xf numFmtId="164" fontId="28" fillId="0" borderId="0" xfId="1" applyFont="1" applyAlignment="1">
      <alignment vertical="center"/>
    </xf>
    <xf numFmtId="165" fontId="20" fillId="0" borderId="26" xfId="2" quotePrefix="1" applyFont="1" applyFill="1" applyBorder="1" applyAlignment="1" applyProtection="1">
      <alignment horizontal="left" vertical="center" wrapText="1"/>
      <protection locked="0"/>
    </xf>
    <xf numFmtId="164" fontId="5" fillId="0" borderId="26" xfId="1" applyFont="1" applyBorder="1" applyAlignment="1" applyProtection="1">
      <alignment vertical="center"/>
      <protection locked="0"/>
    </xf>
    <xf numFmtId="164" fontId="4" fillId="2" borderId="51" xfId="1" applyFont="1" applyFill="1" applyBorder="1" applyAlignment="1" applyProtection="1">
      <alignment vertical="center"/>
      <protection locked="0"/>
    </xf>
    <xf numFmtId="164" fontId="5" fillId="0" borderId="39" xfId="1" applyFont="1" applyBorder="1" applyAlignment="1" applyProtection="1">
      <alignment vertical="center"/>
      <protection locked="0"/>
    </xf>
    <xf numFmtId="164" fontId="5" fillId="2" borderId="52" xfId="1" applyFont="1" applyFill="1" applyBorder="1" applyAlignment="1" applyProtection="1">
      <alignment vertical="center"/>
      <protection locked="0"/>
    </xf>
    <xf numFmtId="164" fontId="5" fillId="0" borderId="49" xfId="1" applyFont="1" applyBorder="1" applyAlignment="1" applyProtection="1">
      <alignment horizontal="fill" vertical="center"/>
      <protection locked="0"/>
    </xf>
    <xf numFmtId="164" fontId="5" fillId="0" borderId="62" xfId="1" applyFont="1" applyBorder="1" applyAlignment="1" applyProtection="1">
      <alignment horizontal="fill" vertical="center"/>
      <protection locked="0"/>
    </xf>
    <xf numFmtId="164" fontId="5" fillId="2" borderId="52" xfId="1" applyFont="1" applyFill="1" applyBorder="1" applyAlignment="1" applyProtection="1">
      <alignment horizontal="fill" vertical="center"/>
      <protection locked="0"/>
    </xf>
    <xf numFmtId="165" fontId="1" fillId="2" borderId="26" xfId="2" quotePrefix="1" applyFont="1" applyFill="1" applyBorder="1" applyAlignment="1" applyProtection="1">
      <alignment horizontal="left" vertical="center" wrapText="1"/>
      <protection locked="0"/>
    </xf>
    <xf numFmtId="49" fontId="25" fillId="2" borderId="47" xfId="1" applyNumberFormat="1" applyFont="1" applyFill="1" applyBorder="1" applyAlignment="1" applyProtection="1">
      <alignment horizontal="center" vertical="center"/>
      <protection locked="0"/>
    </xf>
    <xf numFmtId="164" fontId="4" fillId="2" borderId="30" xfId="1" applyFont="1" applyFill="1" applyBorder="1" applyAlignment="1">
      <alignment horizontal="fill" vertical="center"/>
    </xf>
    <xf numFmtId="164" fontId="5" fillId="3" borderId="23" xfId="1" applyFont="1" applyFill="1" applyBorder="1" applyAlignment="1" applyProtection="1">
      <alignment horizontal="fill" vertical="center"/>
      <protection locked="0"/>
    </xf>
    <xf numFmtId="164" fontId="3" fillId="2" borderId="62" xfId="1" applyFont="1" applyFill="1" applyBorder="1" applyAlignment="1">
      <alignment vertical="center"/>
    </xf>
    <xf numFmtId="164" fontId="3" fillId="2" borderId="61" xfId="1" applyFont="1" applyFill="1" applyBorder="1" applyAlignment="1">
      <alignment vertical="center"/>
    </xf>
    <xf numFmtId="164" fontId="3" fillId="2" borderId="51" xfId="1" applyFont="1" applyFill="1" applyBorder="1" applyAlignment="1">
      <alignment vertical="center"/>
    </xf>
    <xf numFmtId="164" fontId="3" fillId="2" borderId="63" xfId="1" applyFont="1" applyFill="1" applyBorder="1" applyAlignment="1">
      <alignment horizontal="fill" vertical="center"/>
    </xf>
    <xf numFmtId="164" fontId="3" fillId="2" borderId="62" xfId="1" applyFont="1" applyFill="1" applyBorder="1" applyAlignment="1">
      <alignment horizontal="fill" vertical="center"/>
    </xf>
    <xf numFmtId="164" fontId="3" fillId="2" borderId="52" xfId="1" applyFont="1" applyFill="1" applyBorder="1" applyAlignment="1">
      <alignment horizontal="fill" vertical="center"/>
    </xf>
    <xf numFmtId="165" fontId="13" fillId="0" borderId="26" xfId="2" applyFont="1" applyFill="1" applyBorder="1" applyAlignment="1" applyProtection="1">
      <alignment horizontal="left" vertical="center" wrapText="1"/>
      <protection locked="0"/>
    </xf>
    <xf numFmtId="164" fontId="1" fillId="3" borderId="47" xfId="1" applyFont="1" applyFill="1" applyBorder="1" applyAlignment="1">
      <alignment vertical="center"/>
    </xf>
    <xf numFmtId="164" fontId="3" fillId="3" borderId="49" xfId="1" applyFont="1" applyFill="1" applyBorder="1" applyAlignment="1">
      <alignment vertical="center"/>
    </xf>
    <xf numFmtId="164" fontId="3" fillId="3" borderId="62" xfId="1" applyFont="1" applyFill="1" applyBorder="1" applyAlignment="1">
      <alignment vertical="center"/>
    </xf>
    <xf numFmtId="164" fontId="3" fillId="3" borderId="25" xfId="1" applyFont="1" applyFill="1" applyBorder="1" applyAlignment="1">
      <alignment vertical="center"/>
    </xf>
    <xf numFmtId="164" fontId="3" fillId="3" borderId="26" xfId="1" applyFont="1" applyFill="1" applyBorder="1" applyAlignment="1">
      <alignment vertical="center"/>
    </xf>
    <xf numFmtId="164" fontId="3" fillId="3" borderId="43" xfId="1" applyFont="1" applyFill="1" applyBorder="1" applyAlignment="1">
      <alignment vertical="center"/>
    </xf>
    <xf numFmtId="164" fontId="12" fillId="2" borderId="61" xfId="1" applyFont="1" applyFill="1" applyBorder="1" applyAlignment="1" applyProtection="1">
      <alignment vertical="center"/>
      <protection locked="0"/>
    </xf>
    <xf numFmtId="164" fontId="12" fillId="0" borderId="39" xfId="1" applyFont="1" applyBorder="1" applyAlignment="1" applyProtection="1">
      <alignment horizontal="fill" vertical="center"/>
      <protection locked="0"/>
    </xf>
    <xf numFmtId="164" fontId="12" fillId="0" borderId="57" xfId="1" applyFont="1" applyBorder="1" applyAlignment="1" applyProtection="1">
      <alignment horizontal="fill" vertical="center"/>
      <protection locked="0"/>
    </xf>
    <xf numFmtId="164" fontId="12" fillId="2" borderId="52" xfId="1" applyFont="1" applyFill="1" applyBorder="1" applyAlignment="1" applyProtection="1">
      <alignment horizontal="fill" vertical="center"/>
      <protection locked="0"/>
    </xf>
    <xf numFmtId="49" fontId="16" fillId="0" borderId="29" xfId="1" quotePrefix="1" applyNumberFormat="1" applyFont="1" applyBorder="1" applyAlignment="1" applyProtection="1">
      <alignment horizontal="center" vertical="center"/>
      <protection locked="0"/>
    </xf>
    <xf numFmtId="164" fontId="12" fillId="2" borderId="37" xfId="1" applyFont="1" applyFill="1" applyBorder="1" applyAlignment="1" applyProtection="1">
      <alignment vertical="center"/>
      <protection locked="0"/>
    </xf>
    <xf numFmtId="164" fontId="11" fillId="2" borderId="11" xfId="1" applyFont="1" applyFill="1" applyBorder="1" applyAlignment="1" applyProtection="1">
      <alignment vertical="center"/>
      <protection locked="0"/>
    </xf>
    <xf numFmtId="164" fontId="12" fillId="2" borderId="12" xfId="1" applyFont="1" applyFill="1" applyBorder="1" applyAlignment="1" applyProtection="1">
      <alignment horizontal="fill" vertical="center"/>
      <protection locked="0"/>
    </xf>
    <xf numFmtId="164" fontId="3" fillId="2" borderId="57" xfId="1" applyFont="1" applyFill="1" applyBorder="1" applyAlignment="1">
      <alignment horizontal="fill" vertical="center"/>
    </xf>
    <xf numFmtId="2" fontId="3" fillId="2" borderId="43" xfId="1" applyNumberFormat="1" applyFont="1" applyFill="1" applyBorder="1" applyAlignment="1">
      <alignment vertical="center"/>
    </xf>
    <xf numFmtId="164" fontId="3" fillId="2" borderId="23" xfId="1" applyFont="1" applyFill="1" applyBorder="1" applyAlignment="1">
      <alignment horizontal="fill" vertical="center"/>
    </xf>
    <xf numFmtId="164" fontId="3" fillId="2" borderId="28" xfId="1" applyFont="1" applyFill="1" applyBorder="1" applyAlignment="1">
      <alignment horizontal="fill" vertical="center"/>
    </xf>
    <xf numFmtId="165" fontId="5" fillId="0" borderId="26" xfId="2" quotePrefix="1" applyFont="1" applyFill="1" applyBorder="1" applyAlignment="1" applyProtection="1">
      <alignment horizontal="left" vertical="center" wrapText="1"/>
      <protection locked="0"/>
    </xf>
    <xf numFmtId="165" fontId="5" fillId="0" borderId="0" xfId="2" quotePrefix="1" applyFont="1" applyFill="1" applyBorder="1" applyAlignment="1" applyProtection="1">
      <alignment horizontal="left" vertical="center" wrapText="1"/>
      <protection locked="0"/>
    </xf>
    <xf numFmtId="164" fontId="4" fillId="2" borderId="23" xfId="1" applyFont="1" applyFill="1" applyBorder="1" applyAlignment="1">
      <alignment horizontal="fill" vertical="center"/>
    </xf>
    <xf numFmtId="164" fontId="4" fillId="2" borderId="57" xfId="1" applyFont="1" applyFill="1" applyBorder="1" applyAlignment="1">
      <alignment horizontal="fill" vertical="center"/>
    </xf>
    <xf numFmtId="164" fontId="4" fillId="2" borderId="25" xfId="1" applyFont="1" applyFill="1" applyBorder="1" applyAlignment="1" applyProtection="1">
      <alignment horizontal="fill" vertical="center"/>
      <protection locked="0"/>
    </xf>
    <xf numFmtId="164" fontId="4" fillId="2" borderId="24" xfId="1" applyFont="1" applyFill="1" applyBorder="1" applyAlignment="1">
      <alignment horizontal="fill" vertical="center"/>
    </xf>
    <xf numFmtId="164" fontId="4" fillId="2" borderId="28" xfId="1" applyFont="1" applyFill="1" applyBorder="1" applyAlignment="1">
      <alignment horizontal="fill" vertical="center"/>
    </xf>
    <xf numFmtId="165" fontId="5" fillId="0" borderId="0" xfId="2" applyFont="1" applyFill="1" applyBorder="1"/>
    <xf numFmtId="49" fontId="5" fillId="0" borderId="0" xfId="1" applyNumberFormat="1" applyFont="1"/>
    <xf numFmtId="165" fontId="18" fillId="0" borderId="0" xfId="2" applyFont="1" applyFill="1" applyBorder="1" applyAlignment="1" applyProtection="1">
      <alignment horizontal="left" wrapText="1"/>
      <protection locked="0"/>
    </xf>
    <xf numFmtId="49" fontId="4" fillId="0" borderId="0" xfId="1" applyNumberFormat="1" applyFont="1" applyAlignment="1" applyProtection="1">
      <alignment horizontal="center"/>
      <protection locked="0"/>
    </xf>
    <xf numFmtId="164" fontId="11" fillId="0" borderId="0" xfId="1" applyFont="1" applyAlignment="1">
      <alignment horizontal="fill"/>
    </xf>
    <xf numFmtId="164" fontId="5" fillId="0" borderId="0" xfId="1" applyFont="1" applyAlignment="1" applyProtection="1">
      <alignment horizontal="fill"/>
      <protection locked="0"/>
    </xf>
    <xf numFmtId="164" fontId="5" fillId="0" borderId="0" xfId="1" applyFont="1" applyAlignment="1" applyProtection="1">
      <alignment horizontal="center"/>
      <protection locked="0"/>
    </xf>
    <xf numFmtId="164" fontId="4" fillId="0" borderId="0" xfId="1" applyFont="1" applyAlignment="1">
      <alignment horizontal="center"/>
    </xf>
    <xf numFmtId="164" fontId="4" fillId="0" borderId="0" xfId="1" applyFont="1" applyAlignment="1">
      <alignment horizontal="fill"/>
    </xf>
    <xf numFmtId="165" fontId="18" fillId="0" borderId="0" xfId="2" applyFont="1" applyFill="1" applyBorder="1" applyAlignment="1" applyProtection="1">
      <alignment horizontal="left"/>
      <protection locked="0"/>
    </xf>
    <xf numFmtId="0" fontId="3" fillId="7" borderId="57" xfId="1" applyNumberFormat="1" applyFont="1" applyFill="1" applyBorder="1" applyAlignment="1">
      <alignment vertical="center"/>
    </xf>
    <xf numFmtId="164" fontId="5" fillId="7" borderId="26" xfId="1" applyFont="1" applyFill="1" applyBorder="1" applyAlignment="1" applyProtection="1">
      <alignment horizontal="fill" vertical="center"/>
      <protection locked="0"/>
    </xf>
    <xf numFmtId="164" fontId="4" fillId="7" borderId="51" xfId="1" applyFont="1" applyFill="1" applyBorder="1" applyAlignment="1" applyProtection="1">
      <alignment vertical="center"/>
      <protection locked="0"/>
    </xf>
    <xf numFmtId="164" fontId="3" fillId="7" borderId="18" xfId="1" applyFont="1" applyFill="1" applyBorder="1" applyAlignment="1">
      <alignment vertical="center"/>
    </xf>
    <xf numFmtId="164" fontId="12" fillId="7" borderId="57" xfId="1" applyFont="1" applyFill="1" applyBorder="1" applyAlignment="1" applyProtection="1">
      <alignment vertical="center"/>
      <protection locked="0"/>
    </xf>
    <xf numFmtId="164" fontId="10" fillId="0" borderId="3" xfId="1" quotePrefix="1" applyFont="1" applyBorder="1" applyAlignment="1" applyProtection="1">
      <alignment horizontal="center" vertical="center"/>
      <protection locked="0"/>
    </xf>
    <xf numFmtId="164" fontId="10" fillId="0" borderId="5" xfId="1" quotePrefix="1" applyFont="1" applyBorder="1" applyAlignment="1" applyProtection="1">
      <alignment horizontal="center" vertical="center"/>
      <protection locked="0"/>
    </xf>
    <xf numFmtId="164" fontId="10" fillId="0" borderId="6" xfId="1" applyFont="1" applyBorder="1" applyAlignment="1" applyProtection="1">
      <alignment horizontal="center" vertical="center"/>
      <protection locked="0"/>
    </xf>
    <xf numFmtId="164" fontId="10" fillId="0" borderId="3" xfId="1" applyFont="1" applyBorder="1" applyAlignment="1" applyProtection="1">
      <alignment horizontal="center" vertical="center"/>
      <protection locked="0"/>
    </xf>
    <xf numFmtId="0" fontId="12" fillId="0" borderId="0" xfId="1" quotePrefix="1" applyNumberFormat="1" applyFont="1" applyAlignment="1" applyProtection="1">
      <alignment horizontal="center" vertical="center" wrapText="1"/>
      <protection locked="0"/>
    </xf>
    <xf numFmtId="0" fontId="12" fillId="0" borderId="0" xfId="1" applyNumberFormat="1" applyFont="1" applyAlignment="1" applyProtection="1">
      <alignment horizontal="center" vertical="center" wrapText="1"/>
      <protection locked="0"/>
    </xf>
    <xf numFmtId="0" fontId="12" fillId="0" borderId="9" xfId="1" applyNumberFormat="1" applyFont="1" applyBorder="1" applyAlignment="1" applyProtection="1">
      <alignment horizontal="center" vertical="center" wrapText="1"/>
      <protection locked="0"/>
    </xf>
    <xf numFmtId="0" fontId="13" fillId="0" borderId="10" xfId="1" applyNumberFormat="1" applyFont="1" applyBorder="1" applyAlignment="1" applyProtection="1">
      <alignment horizontal="center" vertical="center" wrapText="1"/>
      <protection locked="0"/>
    </xf>
    <xf numFmtId="164" fontId="17" fillId="0" borderId="10" xfId="1" applyFont="1" applyBorder="1" applyAlignment="1">
      <alignment horizontal="center" vertical="center" wrapText="1"/>
    </xf>
    <xf numFmtId="0" fontId="11" fillId="2" borderId="11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12" xfId="1" applyNumberFormat="1" applyFont="1" applyFill="1" applyBorder="1" applyAlignment="1" applyProtection="1">
      <alignment horizontal="center" vertical="center" wrapText="1"/>
      <protection locked="0"/>
    </xf>
  </cellXfs>
  <cellStyles count="3">
    <cellStyle name="Comma 2 2" xfId="2" xr:uid="{7305AA16-8409-4C93-9A4D-9B591695A5BC}"/>
    <cellStyle name="Normal" xfId="0" builtinId="0"/>
    <cellStyle name="Normal 6" xfId="1" xr:uid="{4837B6E2-83F7-4C15-9927-9AB099FE9B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uce/Local%20Settings/Temporary%20Internet%20Files/Content.IE5/EO4NT35L/pDac_2008_E_orig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  <sheetName val="Dac1_E_current"/>
      <sheetName val="Dac_E"/>
      <sheetName val="liste_de_validation"/>
      <sheetName val="Sector_code"/>
      <sheetName val="Country_code"/>
      <sheetName val="Data validation sheet"/>
      <sheetName val="liste_de_validation1"/>
      <sheetName val="Sector_code1"/>
      <sheetName val="Country_code1"/>
      <sheetName val="MOB_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c1_E_current"/>
      <sheetName val="read_me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  <sheetName val="other_aggregates"/>
      <sheetName val="DAC1_E_new_all_columns"/>
      <sheetName val="validation_table"/>
      <sheetName val="newDAC1_for_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975F-9679-4EAA-AFF9-073BCE8252F1}">
  <dimension ref="A1:M145"/>
  <sheetViews>
    <sheetView tabSelected="1" zoomScaleNormal="100" zoomScaleSheetLayoutView="83" workbookViewId="0">
      <pane xSplit="2" ySplit="8" topLeftCell="C50" activePane="bottomRight" state="frozen"/>
      <selection activeCell="A141" sqref="A141"/>
      <selection pane="topRight" activeCell="A141" sqref="A141"/>
      <selection pane="bottomLeft" activeCell="A141" sqref="A141"/>
      <selection pane="bottomRight" activeCell="A52" sqref="A52"/>
    </sheetView>
  </sheetViews>
  <sheetFormatPr defaultRowHeight="15.6" x14ac:dyDescent="0.3"/>
  <cols>
    <col min="1" max="1" width="58.44140625" style="289" customWidth="1"/>
    <col min="2" max="2" width="4.5546875" style="290" customWidth="1"/>
    <col min="3" max="3" width="9.21875" style="290" customWidth="1"/>
    <col min="4" max="7" width="9.21875" style="3" customWidth="1"/>
    <col min="8" max="8" width="10.77734375" style="4" customWidth="1"/>
    <col min="9" max="10" width="9.21875" style="3" customWidth="1"/>
    <col min="11" max="11" width="10.77734375" style="3" customWidth="1"/>
    <col min="12" max="256" width="8.88671875" style="8"/>
    <col min="257" max="257" width="53.77734375" style="8" customWidth="1"/>
    <col min="258" max="258" width="4.5546875" style="8" customWidth="1"/>
    <col min="259" max="263" width="9.21875" style="8" customWidth="1"/>
    <col min="264" max="264" width="10.77734375" style="8" customWidth="1"/>
    <col min="265" max="266" width="9.21875" style="8" customWidth="1"/>
    <col min="267" max="267" width="10.77734375" style="8" customWidth="1"/>
    <col min="268" max="512" width="8.88671875" style="8"/>
    <col min="513" max="513" width="53.77734375" style="8" customWidth="1"/>
    <col min="514" max="514" width="4.5546875" style="8" customWidth="1"/>
    <col min="515" max="519" width="9.21875" style="8" customWidth="1"/>
    <col min="520" max="520" width="10.77734375" style="8" customWidth="1"/>
    <col min="521" max="522" width="9.21875" style="8" customWidth="1"/>
    <col min="523" max="523" width="10.77734375" style="8" customWidth="1"/>
    <col min="524" max="768" width="8.88671875" style="8"/>
    <col min="769" max="769" width="53.77734375" style="8" customWidth="1"/>
    <col min="770" max="770" width="4.5546875" style="8" customWidth="1"/>
    <col min="771" max="775" width="9.21875" style="8" customWidth="1"/>
    <col min="776" max="776" width="10.77734375" style="8" customWidth="1"/>
    <col min="777" max="778" width="9.21875" style="8" customWidth="1"/>
    <col min="779" max="779" width="10.77734375" style="8" customWidth="1"/>
    <col min="780" max="1024" width="8.88671875" style="8"/>
    <col min="1025" max="1025" width="53.77734375" style="8" customWidth="1"/>
    <col min="1026" max="1026" width="4.5546875" style="8" customWidth="1"/>
    <col min="1027" max="1031" width="9.21875" style="8" customWidth="1"/>
    <col min="1032" max="1032" width="10.77734375" style="8" customWidth="1"/>
    <col min="1033" max="1034" width="9.21875" style="8" customWidth="1"/>
    <col min="1035" max="1035" width="10.77734375" style="8" customWidth="1"/>
    <col min="1036" max="1280" width="8.88671875" style="8"/>
    <col min="1281" max="1281" width="53.77734375" style="8" customWidth="1"/>
    <col min="1282" max="1282" width="4.5546875" style="8" customWidth="1"/>
    <col min="1283" max="1287" width="9.21875" style="8" customWidth="1"/>
    <col min="1288" max="1288" width="10.77734375" style="8" customWidth="1"/>
    <col min="1289" max="1290" width="9.21875" style="8" customWidth="1"/>
    <col min="1291" max="1291" width="10.77734375" style="8" customWidth="1"/>
    <col min="1292" max="1536" width="8.88671875" style="8"/>
    <col min="1537" max="1537" width="53.77734375" style="8" customWidth="1"/>
    <col min="1538" max="1538" width="4.5546875" style="8" customWidth="1"/>
    <col min="1539" max="1543" width="9.21875" style="8" customWidth="1"/>
    <col min="1544" max="1544" width="10.77734375" style="8" customWidth="1"/>
    <col min="1545" max="1546" width="9.21875" style="8" customWidth="1"/>
    <col min="1547" max="1547" width="10.77734375" style="8" customWidth="1"/>
    <col min="1548" max="1792" width="8.88671875" style="8"/>
    <col min="1793" max="1793" width="53.77734375" style="8" customWidth="1"/>
    <col min="1794" max="1794" width="4.5546875" style="8" customWidth="1"/>
    <col min="1795" max="1799" width="9.21875" style="8" customWidth="1"/>
    <col min="1800" max="1800" width="10.77734375" style="8" customWidth="1"/>
    <col min="1801" max="1802" width="9.21875" style="8" customWidth="1"/>
    <col min="1803" max="1803" width="10.77734375" style="8" customWidth="1"/>
    <col min="1804" max="2048" width="8.88671875" style="8"/>
    <col min="2049" max="2049" width="53.77734375" style="8" customWidth="1"/>
    <col min="2050" max="2050" width="4.5546875" style="8" customWidth="1"/>
    <col min="2051" max="2055" width="9.21875" style="8" customWidth="1"/>
    <col min="2056" max="2056" width="10.77734375" style="8" customWidth="1"/>
    <col min="2057" max="2058" width="9.21875" style="8" customWidth="1"/>
    <col min="2059" max="2059" width="10.77734375" style="8" customWidth="1"/>
    <col min="2060" max="2304" width="8.88671875" style="8"/>
    <col min="2305" max="2305" width="53.77734375" style="8" customWidth="1"/>
    <col min="2306" max="2306" width="4.5546875" style="8" customWidth="1"/>
    <col min="2307" max="2311" width="9.21875" style="8" customWidth="1"/>
    <col min="2312" max="2312" width="10.77734375" style="8" customWidth="1"/>
    <col min="2313" max="2314" width="9.21875" style="8" customWidth="1"/>
    <col min="2315" max="2315" width="10.77734375" style="8" customWidth="1"/>
    <col min="2316" max="2560" width="8.88671875" style="8"/>
    <col min="2561" max="2561" width="53.77734375" style="8" customWidth="1"/>
    <col min="2562" max="2562" width="4.5546875" style="8" customWidth="1"/>
    <col min="2563" max="2567" width="9.21875" style="8" customWidth="1"/>
    <col min="2568" max="2568" width="10.77734375" style="8" customWidth="1"/>
    <col min="2569" max="2570" width="9.21875" style="8" customWidth="1"/>
    <col min="2571" max="2571" width="10.77734375" style="8" customWidth="1"/>
    <col min="2572" max="2816" width="8.88671875" style="8"/>
    <col min="2817" max="2817" width="53.77734375" style="8" customWidth="1"/>
    <col min="2818" max="2818" width="4.5546875" style="8" customWidth="1"/>
    <col min="2819" max="2823" width="9.21875" style="8" customWidth="1"/>
    <col min="2824" max="2824" width="10.77734375" style="8" customWidth="1"/>
    <col min="2825" max="2826" width="9.21875" style="8" customWidth="1"/>
    <col min="2827" max="2827" width="10.77734375" style="8" customWidth="1"/>
    <col min="2828" max="3072" width="8.88671875" style="8"/>
    <col min="3073" max="3073" width="53.77734375" style="8" customWidth="1"/>
    <col min="3074" max="3074" width="4.5546875" style="8" customWidth="1"/>
    <col min="3075" max="3079" width="9.21875" style="8" customWidth="1"/>
    <col min="3080" max="3080" width="10.77734375" style="8" customWidth="1"/>
    <col min="3081" max="3082" width="9.21875" style="8" customWidth="1"/>
    <col min="3083" max="3083" width="10.77734375" style="8" customWidth="1"/>
    <col min="3084" max="3328" width="8.88671875" style="8"/>
    <col min="3329" max="3329" width="53.77734375" style="8" customWidth="1"/>
    <col min="3330" max="3330" width="4.5546875" style="8" customWidth="1"/>
    <col min="3331" max="3335" width="9.21875" style="8" customWidth="1"/>
    <col min="3336" max="3336" width="10.77734375" style="8" customWidth="1"/>
    <col min="3337" max="3338" width="9.21875" style="8" customWidth="1"/>
    <col min="3339" max="3339" width="10.77734375" style="8" customWidth="1"/>
    <col min="3340" max="3584" width="8.88671875" style="8"/>
    <col min="3585" max="3585" width="53.77734375" style="8" customWidth="1"/>
    <col min="3586" max="3586" width="4.5546875" style="8" customWidth="1"/>
    <col min="3587" max="3591" width="9.21875" style="8" customWidth="1"/>
    <col min="3592" max="3592" width="10.77734375" style="8" customWidth="1"/>
    <col min="3593" max="3594" width="9.21875" style="8" customWidth="1"/>
    <col min="3595" max="3595" width="10.77734375" style="8" customWidth="1"/>
    <col min="3596" max="3840" width="8.88671875" style="8"/>
    <col min="3841" max="3841" width="53.77734375" style="8" customWidth="1"/>
    <col min="3842" max="3842" width="4.5546875" style="8" customWidth="1"/>
    <col min="3843" max="3847" width="9.21875" style="8" customWidth="1"/>
    <col min="3848" max="3848" width="10.77734375" style="8" customWidth="1"/>
    <col min="3849" max="3850" width="9.21875" style="8" customWidth="1"/>
    <col min="3851" max="3851" width="10.77734375" style="8" customWidth="1"/>
    <col min="3852" max="4096" width="8.88671875" style="8"/>
    <col min="4097" max="4097" width="53.77734375" style="8" customWidth="1"/>
    <col min="4098" max="4098" width="4.5546875" style="8" customWidth="1"/>
    <col min="4099" max="4103" width="9.21875" style="8" customWidth="1"/>
    <col min="4104" max="4104" width="10.77734375" style="8" customWidth="1"/>
    <col min="4105" max="4106" width="9.21875" style="8" customWidth="1"/>
    <col min="4107" max="4107" width="10.77734375" style="8" customWidth="1"/>
    <col min="4108" max="4352" width="8.88671875" style="8"/>
    <col min="4353" max="4353" width="53.77734375" style="8" customWidth="1"/>
    <col min="4354" max="4354" width="4.5546875" style="8" customWidth="1"/>
    <col min="4355" max="4359" width="9.21875" style="8" customWidth="1"/>
    <col min="4360" max="4360" width="10.77734375" style="8" customWidth="1"/>
    <col min="4361" max="4362" width="9.21875" style="8" customWidth="1"/>
    <col min="4363" max="4363" width="10.77734375" style="8" customWidth="1"/>
    <col min="4364" max="4608" width="8.88671875" style="8"/>
    <col min="4609" max="4609" width="53.77734375" style="8" customWidth="1"/>
    <col min="4610" max="4610" width="4.5546875" style="8" customWidth="1"/>
    <col min="4611" max="4615" width="9.21875" style="8" customWidth="1"/>
    <col min="4616" max="4616" width="10.77734375" style="8" customWidth="1"/>
    <col min="4617" max="4618" width="9.21875" style="8" customWidth="1"/>
    <col min="4619" max="4619" width="10.77734375" style="8" customWidth="1"/>
    <col min="4620" max="4864" width="8.88671875" style="8"/>
    <col min="4865" max="4865" width="53.77734375" style="8" customWidth="1"/>
    <col min="4866" max="4866" width="4.5546875" style="8" customWidth="1"/>
    <col min="4867" max="4871" width="9.21875" style="8" customWidth="1"/>
    <col min="4872" max="4872" width="10.77734375" style="8" customWidth="1"/>
    <col min="4873" max="4874" width="9.21875" style="8" customWidth="1"/>
    <col min="4875" max="4875" width="10.77734375" style="8" customWidth="1"/>
    <col min="4876" max="5120" width="8.88671875" style="8"/>
    <col min="5121" max="5121" width="53.77734375" style="8" customWidth="1"/>
    <col min="5122" max="5122" width="4.5546875" style="8" customWidth="1"/>
    <col min="5123" max="5127" width="9.21875" style="8" customWidth="1"/>
    <col min="5128" max="5128" width="10.77734375" style="8" customWidth="1"/>
    <col min="5129" max="5130" width="9.21875" style="8" customWidth="1"/>
    <col min="5131" max="5131" width="10.77734375" style="8" customWidth="1"/>
    <col min="5132" max="5376" width="8.88671875" style="8"/>
    <col min="5377" max="5377" width="53.77734375" style="8" customWidth="1"/>
    <col min="5378" max="5378" width="4.5546875" style="8" customWidth="1"/>
    <col min="5379" max="5383" width="9.21875" style="8" customWidth="1"/>
    <col min="5384" max="5384" width="10.77734375" style="8" customWidth="1"/>
    <col min="5385" max="5386" width="9.21875" style="8" customWidth="1"/>
    <col min="5387" max="5387" width="10.77734375" style="8" customWidth="1"/>
    <col min="5388" max="5632" width="8.88671875" style="8"/>
    <col min="5633" max="5633" width="53.77734375" style="8" customWidth="1"/>
    <col min="5634" max="5634" width="4.5546875" style="8" customWidth="1"/>
    <col min="5635" max="5639" width="9.21875" style="8" customWidth="1"/>
    <col min="5640" max="5640" width="10.77734375" style="8" customWidth="1"/>
    <col min="5641" max="5642" width="9.21875" style="8" customWidth="1"/>
    <col min="5643" max="5643" width="10.77734375" style="8" customWidth="1"/>
    <col min="5644" max="5888" width="8.88671875" style="8"/>
    <col min="5889" max="5889" width="53.77734375" style="8" customWidth="1"/>
    <col min="5890" max="5890" width="4.5546875" style="8" customWidth="1"/>
    <col min="5891" max="5895" width="9.21875" style="8" customWidth="1"/>
    <col min="5896" max="5896" width="10.77734375" style="8" customWidth="1"/>
    <col min="5897" max="5898" width="9.21875" style="8" customWidth="1"/>
    <col min="5899" max="5899" width="10.77734375" style="8" customWidth="1"/>
    <col min="5900" max="6144" width="8.88671875" style="8"/>
    <col min="6145" max="6145" width="53.77734375" style="8" customWidth="1"/>
    <col min="6146" max="6146" width="4.5546875" style="8" customWidth="1"/>
    <col min="6147" max="6151" width="9.21875" style="8" customWidth="1"/>
    <col min="6152" max="6152" width="10.77734375" style="8" customWidth="1"/>
    <col min="6153" max="6154" width="9.21875" style="8" customWidth="1"/>
    <col min="6155" max="6155" width="10.77734375" style="8" customWidth="1"/>
    <col min="6156" max="6400" width="8.88671875" style="8"/>
    <col min="6401" max="6401" width="53.77734375" style="8" customWidth="1"/>
    <col min="6402" max="6402" width="4.5546875" style="8" customWidth="1"/>
    <col min="6403" max="6407" width="9.21875" style="8" customWidth="1"/>
    <col min="6408" max="6408" width="10.77734375" style="8" customWidth="1"/>
    <col min="6409" max="6410" width="9.21875" style="8" customWidth="1"/>
    <col min="6411" max="6411" width="10.77734375" style="8" customWidth="1"/>
    <col min="6412" max="6656" width="8.88671875" style="8"/>
    <col min="6657" max="6657" width="53.77734375" style="8" customWidth="1"/>
    <col min="6658" max="6658" width="4.5546875" style="8" customWidth="1"/>
    <col min="6659" max="6663" width="9.21875" style="8" customWidth="1"/>
    <col min="6664" max="6664" width="10.77734375" style="8" customWidth="1"/>
    <col min="6665" max="6666" width="9.21875" style="8" customWidth="1"/>
    <col min="6667" max="6667" width="10.77734375" style="8" customWidth="1"/>
    <col min="6668" max="6912" width="8.88671875" style="8"/>
    <col min="6913" max="6913" width="53.77734375" style="8" customWidth="1"/>
    <col min="6914" max="6914" width="4.5546875" style="8" customWidth="1"/>
    <col min="6915" max="6919" width="9.21875" style="8" customWidth="1"/>
    <col min="6920" max="6920" width="10.77734375" style="8" customWidth="1"/>
    <col min="6921" max="6922" width="9.21875" style="8" customWidth="1"/>
    <col min="6923" max="6923" width="10.77734375" style="8" customWidth="1"/>
    <col min="6924" max="7168" width="8.88671875" style="8"/>
    <col min="7169" max="7169" width="53.77734375" style="8" customWidth="1"/>
    <col min="7170" max="7170" width="4.5546875" style="8" customWidth="1"/>
    <col min="7171" max="7175" width="9.21875" style="8" customWidth="1"/>
    <col min="7176" max="7176" width="10.77734375" style="8" customWidth="1"/>
    <col min="7177" max="7178" width="9.21875" style="8" customWidth="1"/>
    <col min="7179" max="7179" width="10.77734375" style="8" customWidth="1"/>
    <col min="7180" max="7424" width="8.88671875" style="8"/>
    <col min="7425" max="7425" width="53.77734375" style="8" customWidth="1"/>
    <col min="7426" max="7426" width="4.5546875" style="8" customWidth="1"/>
    <col min="7427" max="7431" width="9.21875" style="8" customWidth="1"/>
    <col min="7432" max="7432" width="10.77734375" style="8" customWidth="1"/>
    <col min="7433" max="7434" width="9.21875" style="8" customWidth="1"/>
    <col min="7435" max="7435" width="10.77734375" style="8" customWidth="1"/>
    <col min="7436" max="7680" width="8.88671875" style="8"/>
    <col min="7681" max="7681" width="53.77734375" style="8" customWidth="1"/>
    <col min="7682" max="7682" width="4.5546875" style="8" customWidth="1"/>
    <col min="7683" max="7687" width="9.21875" style="8" customWidth="1"/>
    <col min="7688" max="7688" width="10.77734375" style="8" customWidth="1"/>
    <col min="7689" max="7690" width="9.21875" style="8" customWidth="1"/>
    <col min="7691" max="7691" width="10.77734375" style="8" customWidth="1"/>
    <col min="7692" max="7936" width="8.88671875" style="8"/>
    <col min="7937" max="7937" width="53.77734375" style="8" customWidth="1"/>
    <col min="7938" max="7938" width="4.5546875" style="8" customWidth="1"/>
    <col min="7939" max="7943" width="9.21875" style="8" customWidth="1"/>
    <col min="7944" max="7944" width="10.77734375" style="8" customWidth="1"/>
    <col min="7945" max="7946" width="9.21875" style="8" customWidth="1"/>
    <col min="7947" max="7947" width="10.77734375" style="8" customWidth="1"/>
    <col min="7948" max="8192" width="8.88671875" style="8"/>
    <col min="8193" max="8193" width="53.77734375" style="8" customWidth="1"/>
    <col min="8194" max="8194" width="4.5546875" style="8" customWidth="1"/>
    <col min="8195" max="8199" width="9.21875" style="8" customWidth="1"/>
    <col min="8200" max="8200" width="10.77734375" style="8" customWidth="1"/>
    <col min="8201" max="8202" width="9.21875" style="8" customWidth="1"/>
    <col min="8203" max="8203" width="10.77734375" style="8" customWidth="1"/>
    <col min="8204" max="8448" width="8.88671875" style="8"/>
    <col min="8449" max="8449" width="53.77734375" style="8" customWidth="1"/>
    <col min="8450" max="8450" width="4.5546875" style="8" customWidth="1"/>
    <col min="8451" max="8455" width="9.21875" style="8" customWidth="1"/>
    <col min="8456" max="8456" width="10.77734375" style="8" customWidth="1"/>
    <col min="8457" max="8458" width="9.21875" style="8" customWidth="1"/>
    <col min="8459" max="8459" width="10.77734375" style="8" customWidth="1"/>
    <col min="8460" max="8704" width="8.88671875" style="8"/>
    <col min="8705" max="8705" width="53.77734375" style="8" customWidth="1"/>
    <col min="8706" max="8706" width="4.5546875" style="8" customWidth="1"/>
    <col min="8707" max="8711" width="9.21875" style="8" customWidth="1"/>
    <col min="8712" max="8712" width="10.77734375" style="8" customWidth="1"/>
    <col min="8713" max="8714" width="9.21875" style="8" customWidth="1"/>
    <col min="8715" max="8715" width="10.77734375" style="8" customWidth="1"/>
    <col min="8716" max="8960" width="8.88671875" style="8"/>
    <col min="8961" max="8961" width="53.77734375" style="8" customWidth="1"/>
    <col min="8962" max="8962" width="4.5546875" style="8" customWidth="1"/>
    <col min="8963" max="8967" width="9.21875" style="8" customWidth="1"/>
    <col min="8968" max="8968" width="10.77734375" style="8" customWidth="1"/>
    <col min="8969" max="8970" width="9.21875" style="8" customWidth="1"/>
    <col min="8971" max="8971" width="10.77734375" style="8" customWidth="1"/>
    <col min="8972" max="9216" width="8.88671875" style="8"/>
    <col min="9217" max="9217" width="53.77734375" style="8" customWidth="1"/>
    <col min="9218" max="9218" width="4.5546875" style="8" customWidth="1"/>
    <col min="9219" max="9223" width="9.21875" style="8" customWidth="1"/>
    <col min="9224" max="9224" width="10.77734375" style="8" customWidth="1"/>
    <col min="9225" max="9226" width="9.21875" style="8" customWidth="1"/>
    <col min="9227" max="9227" width="10.77734375" style="8" customWidth="1"/>
    <col min="9228" max="9472" width="8.88671875" style="8"/>
    <col min="9473" max="9473" width="53.77734375" style="8" customWidth="1"/>
    <col min="9474" max="9474" width="4.5546875" style="8" customWidth="1"/>
    <col min="9475" max="9479" width="9.21875" style="8" customWidth="1"/>
    <col min="9480" max="9480" width="10.77734375" style="8" customWidth="1"/>
    <col min="9481" max="9482" width="9.21875" style="8" customWidth="1"/>
    <col min="9483" max="9483" width="10.77734375" style="8" customWidth="1"/>
    <col min="9484" max="9728" width="8.88671875" style="8"/>
    <col min="9729" max="9729" width="53.77734375" style="8" customWidth="1"/>
    <col min="9730" max="9730" width="4.5546875" style="8" customWidth="1"/>
    <col min="9731" max="9735" width="9.21875" style="8" customWidth="1"/>
    <col min="9736" max="9736" width="10.77734375" style="8" customWidth="1"/>
    <col min="9737" max="9738" width="9.21875" style="8" customWidth="1"/>
    <col min="9739" max="9739" width="10.77734375" style="8" customWidth="1"/>
    <col min="9740" max="9984" width="8.88671875" style="8"/>
    <col min="9985" max="9985" width="53.77734375" style="8" customWidth="1"/>
    <col min="9986" max="9986" width="4.5546875" style="8" customWidth="1"/>
    <col min="9987" max="9991" width="9.21875" style="8" customWidth="1"/>
    <col min="9992" max="9992" width="10.77734375" style="8" customWidth="1"/>
    <col min="9993" max="9994" width="9.21875" style="8" customWidth="1"/>
    <col min="9995" max="9995" width="10.77734375" style="8" customWidth="1"/>
    <col min="9996" max="10240" width="8.88671875" style="8"/>
    <col min="10241" max="10241" width="53.77734375" style="8" customWidth="1"/>
    <col min="10242" max="10242" width="4.5546875" style="8" customWidth="1"/>
    <col min="10243" max="10247" width="9.21875" style="8" customWidth="1"/>
    <col min="10248" max="10248" width="10.77734375" style="8" customWidth="1"/>
    <col min="10249" max="10250" width="9.21875" style="8" customWidth="1"/>
    <col min="10251" max="10251" width="10.77734375" style="8" customWidth="1"/>
    <col min="10252" max="10496" width="8.88671875" style="8"/>
    <col min="10497" max="10497" width="53.77734375" style="8" customWidth="1"/>
    <col min="10498" max="10498" width="4.5546875" style="8" customWidth="1"/>
    <col min="10499" max="10503" width="9.21875" style="8" customWidth="1"/>
    <col min="10504" max="10504" width="10.77734375" style="8" customWidth="1"/>
    <col min="10505" max="10506" width="9.21875" style="8" customWidth="1"/>
    <col min="10507" max="10507" width="10.77734375" style="8" customWidth="1"/>
    <col min="10508" max="10752" width="8.88671875" style="8"/>
    <col min="10753" max="10753" width="53.77734375" style="8" customWidth="1"/>
    <col min="10754" max="10754" width="4.5546875" style="8" customWidth="1"/>
    <col min="10755" max="10759" width="9.21875" style="8" customWidth="1"/>
    <col min="10760" max="10760" width="10.77734375" style="8" customWidth="1"/>
    <col min="10761" max="10762" width="9.21875" style="8" customWidth="1"/>
    <col min="10763" max="10763" width="10.77734375" style="8" customWidth="1"/>
    <col min="10764" max="11008" width="8.88671875" style="8"/>
    <col min="11009" max="11009" width="53.77734375" style="8" customWidth="1"/>
    <col min="11010" max="11010" width="4.5546875" style="8" customWidth="1"/>
    <col min="11011" max="11015" width="9.21875" style="8" customWidth="1"/>
    <col min="11016" max="11016" width="10.77734375" style="8" customWidth="1"/>
    <col min="11017" max="11018" width="9.21875" style="8" customWidth="1"/>
    <col min="11019" max="11019" width="10.77734375" style="8" customWidth="1"/>
    <col min="11020" max="11264" width="8.88671875" style="8"/>
    <col min="11265" max="11265" width="53.77734375" style="8" customWidth="1"/>
    <col min="11266" max="11266" width="4.5546875" style="8" customWidth="1"/>
    <col min="11267" max="11271" width="9.21875" style="8" customWidth="1"/>
    <col min="11272" max="11272" width="10.77734375" style="8" customWidth="1"/>
    <col min="11273" max="11274" width="9.21875" style="8" customWidth="1"/>
    <col min="11275" max="11275" width="10.77734375" style="8" customWidth="1"/>
    <col min="11276" max="11520" width="8.88671875" style="8"/>
    <col min="11521" max="11521" width="53.77734375" style="8" customWidth="1"/>
    <col min="11522" max="11522" width="4.5546875" style="8" customWidth="1"/>
    <col min="11523" max="11527" width="9.21875" style="8" customWidth="1"/>
    <col min="11528" max="11528" width="10.77734375" style="8" customWidth="1"/>
    <col min="11529" max="11530" width="9.21875" style="8" customWidth="1"/>
    <col min="11531" max="11531" width="10.77734375" style="8" customWidth="1"/>
    <col min="11532" max="11776" width="8.88671875" style="8"/>
    <col min="11777" max="11777" width="53.77734375" style="8" customWidth="1"/>
    <col min="11778" max="11778" width="4.5546875" style="8" customWidth="1"/>
    <col min="11779" max="11783" width="9.21875" style="8" customWidth="1"/>
    <col min="11784" max="11784" width="10.77734375" style="8" customWidth="1"/>
    <col min="11785" max="11786" width="9.21875" style="8" customWidth="1"/>
    <col min="11787" max="11787" width="10.77734375" style="8" customWidth="1"/>
    <col min="11788" max="12032" width="8.88671875" style="8"/>
    <col min="12033" max="12033" width="53.77734375" style="8" customWidth="1"/>
    <col min="12034" max="12034" width="4.5546875" style="8" customWidth="1"/>
    <col min="12035" max="12039" width="9.21875" style="8" customWidth="1"/>
    <col min="12040" max="12040" width="10.77734375" style="8" customWidth="1"/>
    <col min="12041" max="12042" width="9.21875" style="8" customWidth="1"/>
    <col min="12043" max="12043" width="10.77734375" style="8" customWidth="1"/>
    <col min="12044" max="12288" width="8.88671875" style="8"/>
    <col min="12289" max="12289" width="53.77734375" style="8" customWidth="1"/>
    <col min="12290" max="12290" width="4.5546875" style="8" customWidth="1"/>
    <col min="12291" max="12295" width="9.21875" style="8" customWidth="1"/>
    <col min="12296" max="12296" width="10.77734375" style="8" customWidth="1"/>
    <col min="12297" max="12298" width="9.21875" style="8" customWidth="1"/>
    <col min="12299" max="12299" width="10.77734375" style="8" customWidth="1"/>
    <col min="12300" max="12544" width="8.88671875" style="8"/>
    <col min="12545" max="12545" width="53.77734375" style="8" customWidth="1"/>
    <col min="12546" max="12546" width="4.5546875" style="8" customWidth="1"/>
    <col min="12547" max="12551" width="9.21875" style="8" customWidth="1"/>
    <col min="12552" max="12552" width="10.77734375" style="8" customWidth="1"/>
    <col min="12553" max="12554" width="9.21875" style="8" customWidth="1"/>
    <col min="12555" max="12555" width="10.77734375" style="8" customWidth="1"/>
    <col min="12556" max="12800" width="8.88671875" style="8"/>
    <col min="12801" max="12801" width="53.77734375" style="8" customWidth="1"/>
    <col min="12802" max="12802" width="4.5546875" style="8" customWidth="1"/>
    <col min="12803" max="12807" width="9.21875" style="8" customWidth="1"/>
    <col min="12808" max="12808" width="10.77734375" style="8" customWidth="1"/>
    <col min="12809" max="12810" width="9.21875" style="8" customWidth="1"/>
    <col min="12811" max="12811" width="10.77734375" style="8" customWidth="1"/>
    <col min="12812" max="13056" width="8.88671875" style="8"/>
    <col min="13057" max="13057" width="53.77734375" style="8" customWidth="1"/>
    <col min="13058" max="13058" width="4.5546875" style="8" customWidth="1"/>
    <col min="13059" max="13063" width="9.21875" style="8" customWidth="1"/>
    <col min="13064" max="13064" width="10.77734375" style="8" customWidth="1"/>
    <col min="13065" max="13066" width="9.21875" style="8" customWidth="1"/>
    <col min="13067" max="13067" width="10.77734375" style="8" customWidth="1"/>
    <col min="13068" max="13312" width="8.88671875" style="8"/>
    <col min="13313" max="13313" width="53.77734375" style="8" customWidth="1"/>
    <col min="13314" max="13314" width="4.5546875" style="8" customWidth="1"/>
    <col min="13315" max="13319" width="9.21875" style="8" customWidth="1"/>
    <col min="13320" max="13320" width="10.77734375" style="8" customWidth="1"/>
    <col min="13321" max="13322" width="9.21875" style="8" customWidth="1"/>
    <col min="13323" max="13323" width="10.77734375" style="8" customWidth="1"/>
    <col min="13324" max="13568" width="8.88671875" style="8"/>
    <col min="13569" max="13569" width="53.77734375" style="8" customWidth="1"/>
    <col min="13570" max="13570" width="4.5546875" style="8" customWidth="1"/>
    <col min="13571" max="13575" width="9.21875" style="8" customWidth="1"/>
    <col min="13576" max="13576" width="10.77734375" style="8" customWidth="1"/>
    <col min="13577" max="13578" width="9.21875" style="8" customWidth="1"/>
    <col min="13579" max="13579" width="10.77734375" style="8" customWidth="1"/>
    <col min="13580" max="13824" width="8.88671875" style="8"/>
    <col min="13825" max="13825" width="53.77734375" style="8" customWidth="1"/>
    <col min="13826" max="13826" width="4.5546875" style="8" customWidth="1"/>
    <col min="13827" max="13831" width="9.21875" style="8" customWidth="1"/>
    <col min="13832" max="13832" width="10.77734375" style="8" customWidth="1"/>
    <col min="13833" max="13834" width="9.21875" style="8" customWidth="1"/>
    <col min="13835" max="13835" width="10.77734375" style="8" customWidth="1"/>
    <col min="13836" max="14080" width="8.88671875" style="8"/>
    <col min="14081" max="14081" width="53.77734375" style="8" customWidth="1"/>
    <col min="14082" max="14082" width="4.5546875" style="8" customWidth="1"/>
    <col min="14083" max="14087" width="9.21875" style="8" customWidth="1"/>
    <col min="14088" max="14088" width="10.77734375" style="8" customWidth="1"/>
    <col min="14089" max="14090" width="9.21875" style="8" customWidth="1"/>
    <col min="14091" max="14091" width="10.77734375" style="8" customWidth="1"/>
    <col min="14092" max="14336" width="8.88671875" style="8"/>
    <col min="14337" max="14337" width="53.77734375" style="8" customWidth="1"/>
    <col min="14338" max="14338" width="4.5546875" style="8" customWidth="1"/>
    <col min="14339" max="14343" width="9.21875" style="8" customWidth="1"/>
    <col min="14344" max="14344" width="10.77734375" style="8" customWidth="1"/>
    <col min="14345" max="14346" width="9.21875" style="8" customWidth="1"/>
    <col min="14347" max="14347" width="10.77734375" style="8" customWidth="1"/>
    <col min="14348" max="14592" width="8.88671875" style="8"/>
    <col min="14593" max="14593" width="53.77734375" style="8" customWidth="1"/>
    <col min="14594" max="14594" width="4.5546875" style="8" customWidth="1"/>
    <col min="14595" max="14599" width="9.21875" style="8" customWidth="1"/>
    <col min="14600" max="14600" width="10.77734375" style="8" customWidth="1"/>
    <col min="14601" max="14602" width="9.21875" style="8" customWidth="1"/>
    <col min="14603" max="14603" width="10.77734375" style="8" customWidth="1"/>
    <col min="14604" max="14848" width="8.88671875" style="8"/>
    <col min="14849" max="14849" width="53.77734375" style="8" customWidth="1"/>
    <col min="14850" max="14850" width="4.5546875" style="8" customWidth="1"/>
    <col min="14851" max="14855" width="9.21875" style="8" customWidth="1"/>
    <col min="14856" max="14856" width="10.77734375" style="8" customWidth="1"/>
    <col min="14857" max="14858" width="9.21875" style="8" customWidth="1"/>
    <col min="14859" max="14859" width="10.77734375" style="8" customWidth="1"/>
    <col min="14860" max="15104" width="8.88671875" style="8"/>
    <col min="15105" max="15105" width="53.77734375" style="8" customWidth="1"/>
    <col min="15106" max="15106" width="4.5546875" style="8" customWidth="1"/>
    <col min="15107" max="15111" width="9.21875" style="8" customWidth="1"/>
    <col min="15112" max="15112" width="10.77734375" style="8" customWidth="1"/>
    <col min="15113" max="15114" width="9.21875" style="8" customWidth="1"/>
    <col min="15115" max="15115" width="10.77734375" style="8" customWidth="1"/>
    <col min="15116" max="15360" width="8.88671875" style="8"/>
    <col min="15361" max="15361" width="53.77734375" style="8" customWidth="1"/>
    <col min="15362" max="15362" width="4.5546875" style="8" customWidth="1"/>
    <col min="15363" max="15367" width="9.21875" style="8" customWidth="1"/>
    <col min="15368" max="15368" width="10.77734375" style="8" customWidth="1"/>
    <col min="15369" max="15370" width="9.21875" style="8" customWidth="1"/>
    <col min="15371" max="15371" width="10.77734375" style="8" customWidth="1"/>
    <col min="15372" max="15616" width="8.88671875" style="8"/>
    <col min="15617" max="15617" width="53.77734375" style="8" customWidth="1"/>
    <col min="15618" max="15618" width="4.5546875" style="8" customWidth="1"/>
    <col min="15619" max="15623" width="9.21875" style="8" customWidth="1"/>
    <col min="15624" max="15624" width="10.77734375" style="8" customWidth="1"/>
    <col min="15625" max="15626" width="9.21875" style="8" customWidth="1"/>
    <col min="15627" max="15627" width="10.77734375" style="8" customWidth="1"/>
    <col min="15628" max="15872" width="8.88671875" style="8"/>
    <col min="15873" max="15873" width="53.77734375" style="8" customWidth="1"/>
    <col min="15874" max="15874" width="4.5546875" style="8" customWidth="1"/>
    <col min="15875" max="15879" width="9.21875" style="8" customWidth="1"/>
    <col min="15880" max="15880" width="10.77734375" style="8" customWidth="1"/>
    <col min="15881" max="15882" width="9.21875" style="8" customWidth="1"/>
    <col min="15883" max="15883" width="10.77734375" style="8" customWidth="1"/>
    <col min="15884" max="16128" width="8.88671875" style="8"/>
    <col min="16129" max="16129" width="53.77734375" style="8" customWidth="1"/>
    <col min="16130" max="16130" width="4.5546875" style="8" customWidth="1"/>
    <col min="16131" max="16135" width="9.21875" style="8" customWidth="1"/>
    <col min="16136" max="16136" width="10.77734375" style="8" customWidth="1"/>
    <col min="16137" max="16138" width="9.21875" style="8" customWidth="1"/>
    <col min="16139" max="16139" width="10.77734375" style="8" customWidth="1"/>
    <col min="16140" max="16384" width="8.88671875" style="8"/>
  </cols>
  <sheetData>
    <row r="1" spans="1:11" ht="16.2" thickBot="1" x14ac:dyDescent="0.35">
      <c r="A1" s="1" t="s">
        <v>0</v>
      </c>
      <c r="B1" s="2"/>
      <c r="C1" s="2"/>
      <c r="D1" s="2"/>
      <c r="E1" s="2"/>
      <c r="F1" s="2"/>
      <c r="I1" s="5" t="s">
        <v>1</v>
      </c>
      <c r="J1" s="6"/>
      <c r="K1" s="7" t="s">
        <v>2</v>
      </c>
    </row>
    <row r="2" spans="1:11" ht="16.8" thickTop="1" thickBot="1" x14ac:dyDescent="0.35">
      <c r="A2" s="9" t="s">
        <v>3</v>
      </c>
      <c r="B2" s="10"/>
      <c r="C2" s="10"/>
      <c r="D2" s="10"/>
      <c r="E2" s="10"/>
      <c r="F2" s="10"/>
      <c r="I2" s="5" t="s">
        <v>4</v>
      </c>
      <c r="J2" s="11"/>
      <c r="K2" s="12">
        <v>2023</v>
      </c>
    </row>
    <row r="3" spans="1:11" ht="16.2" thickTop="1" x14ac:dyDescent="0.3">
      <c r="A3" s="13" t="s">
        <v>5</v>
      </c>
      <c r="B3" s="14"/>
      <c r="C3" s="14"/>
      <c r="D3" s="14"/>
      <c r="E3" s="14"/>
      <c r="F3" s="14"/>
      <c r="I3" s="5" t="s">
        <v>6</v>
      </c>
      <c r="K3" s="15" t="s">
        <v>2</v>
      </c>
    </row>
    <row r="4" spans="1:11" x14ac:dyDescent="0.3">
      <c r="A4" s="3"/>
      <c r="B4" s="16"/>
      <c r="C4" s="16"/>
      <c r="D4" s="16"/>
      <c r="E4" s="16"/>
      <c r="F4" s="16"/>
    </row>
    <row r="5" spans="1:11" x14ac:dyDescent="0.3">
      <c r="A5" s="17"/>
      <c r="B5" s="18"/>
      <c r="C5" s="19"/>
      <c r="D5" s="304" t="s">
        <v>7</v>
      </c>
      <c r="E5" s="304"/>
      <c r="F5" s="304"/>
      <c r="G5" s="304"/>
      <c r="H5" s="305"/>
      <c r="I5" s="306" t="s">
        <v>8</v>
      </c>
      <c r="J5" s="307"/>
      <c r="K5" s="307"/>
    </row>
    <row r="6" spans="1:11" x14ac:dyDescent="0.3">
      <c r="A6" s="20"/>
      <c r="B6" s="21"/>
      <c r="C6" s="22" t="s">
        <v>9</v>
      </c>
      <c r="D6" s="23">
        <v>1121</v>
      </c>
      <c r="E6" s="23">
        <v>1122</v>
      </c>
      <c r="F6" s="23">
        <v>1120</v>
      </c>
      <c r="G6" s="23">
        <v>1130</v>
      </c>
      <c r="H6" s="24">
        <v>1140</v>
      </c>
      <c r="I6" s="25">
        <v>1151</v>
      </c>
      <c r="J6" s="25">
        <v>1152</v>
      </c>
      <c r="K6" s="23">
        <v>1150</v>
      </c>
    </row>
    <row r="7" spans="1:11" x14ac:dyDescent="0.3">
      <c r="A7" s="26" t="s">
        <v>10</v>
      </c>
      <c r="B7" s="27"/>
      <c r="C7" s="28"/>
      <c r="D7" s="308" t="s">
        <v>11</v>
      </c>
      <c r="E7" s="309"/>
      <c r="F7" s="310"/>
      <c r="G7" s="311" t="s">
        <v>12</v>
      </c>
      <c r="H7" s="313" t="s">
        <v>13</v>
      </c>
      <c r="I7" s="29"/>
      <c r="J7" s="30"/>
      <c r="K7" s="314" t="s">
        <v>14</v>
      </c>
    </row>
    <row r="8" spans="1:11" ht="31.2" thickBot="1" x14ac:dyDescent="0.35">
      <c r="A8" s="31"/>
      <c r="B8" s="32"/>
      <c r="C8" s="33" t="s">
        <v>15</v>
      </c>
      <c r="D8" s="34" t="s">
        <v>16</v>
      </c>
      <c r="E8" s="35" t="s">
        <v>17</v>
      </c>
      <c r="F8" s="36" t="s">
        <v>18</v>
      </c>
      <c r="G8" s="312"/>
      <c r="H8" s="313"/>
      <c r="I8" s="37" t="s">
        <v>16</v>
      </c>
      <c r="J8" s="35" t="s">
        <v>17</v>
      </c>
      <c r="K8" s="314"/>
    </row>
    <row r="9" spans="1:11" ht="16.2" thickTop="1" x14ac:dyDescent="0.3">
      <c r="A9" s="38" t="s">
        <v>19</v>
      </c>
      <c r="B9" s="39"/>
      <c r="C9" s="40"/>
      <c r="D9" s="41" t="s">
        <v>20</v>
      </c>
      <c r="E9" s="42" t="s">
        <v>20</v>
      </c>
      <c r="F9" s="43" t="s">
        <v>20</v>
      </c>
      <c r="G9" s="42" t="s">
        <v>20</v>
      </c>
      <c r="H9" s="44" t="s">
        <v>20</v>
      </c>
      <c r="I9" s="45" t="s">
        <v>20</v>
      </c>
      <c r="J9" s="42" t="s">
        <v>20</v>
      </c>
      <c r="K9" s="46" t="s">
        <v>20</v>
      </c>
    </row>
    <row r="10" spans="1:11" ht="16.2" thickBot="1" x14ac:dyDescent="0.35">
      <c r="A10" s="47" t="s">
        <v>21</v>
      </c>
      <c r="B10" s="48" t="s">
        <v>22</v>
      </c>
      <c r="C10" s="49"/>
      <c r="D10" s="50" t="s">
        <v>20</v>
      </c>
      <c r="E10" s="51" t="s">
        <v>20</v>
      </c>
      <c r="F10" s="52" t="s">
        <v>20</v>
      </c>
      <c r="G10" s="53" t="s">
        <v>20</v>
      </c>
      <c r="H10" s="54"/>
      <c r="I10" s="50" t="s">
        <v>20</v>
      </c>
      <c r="J10" s="51" t="s">
        <v>20</v>
      </c>
      <c r="K10" s="55" t="s">
        <v>20</v>
      </c>
    </row>
    <row r="11" spans="1:11" ht="16.2" thickTop="1" x14ac:dyDescent="0.3">
      <c r="A11" s="56" t="s">
        <v>23</v>
      </c>
      <c r="B11" s="57" t="s">
        <v>24</v>
      </c>
      <c r="C11" s="58" t="s">
        <v>20</v>
      </c>
      <c r="D11" s="59">
        <f>D12+D91+D124+D137</f>
        <v>0</v>
      </c>
      <c r="E11" s="302">
        <f>E12+E91+E120+E124+E86</f>
        <v>0</v>
      </c>
      <c r="F11" s="60">
        <f>D11+E11</f>
        <v>0</v>
      </c>
      <c r="G11" s="302">
        <f>G12+G91+G120+G124+G137+G86</f>
        <v>0</v>
      </c>
      <c r="H11" s="61">
        <f t="shared" ref="H11:H18" si="0">F11+G11</f>
        <v>0</v>
      </c>
      <c r="I11" s="45" t="s">
        <v>20</v>
      </c>
      <c r="J11" s="42" t="s">
        <v>20</v>
      </c>
      <c r="K11" s="46" t="s">
        <v>20</v>
      </c>
    </row>
    <row r="12" spans="1:11" x14ac:dyDescent="0.3">
      <c r="A12" s="56" t="s">
        <v>25</v>
      </c>
      <c r="B12" s="62" t="s">
        <v>26</v>
      </c>
      <c r="C12" s="63">
        <f>C13+C73</f>
        <v>0</v>
      </c>
      <c r="D12" s="64">
        <f>D13+D73</f>
        <v>0</v>
      </c>
      <c r="E12" s="65">
        <f>E13+E73</f>
        <v>0</v>
      </c>
      <c r="F12" s="66">
        <f t="shared" ref="F12:F17" si="1">D12+E12</f>
        <v>0</v>
      </c>
      <c r="G12" s="65">
        <f>G13+G73</f>
        <v>0</v>
      </c>
      <c r="H12" s="67">
        <f t="shared" si="0"/>
        <v>0</v>
      </c>
      <c r="I12" s="64">
        <f>I13+I73</f>
        <v>0</v>
      </c>
      <c r="J12" s="65">
        <f>J13+J73</f>
        <v>0</v>
      </c>
      <c r="K12" s="68">
        <f t="shared" ref="K12:K18" si="2">I12+J12</f>
        <v>0</v>
      </c>
    </row>
    <row r="13" spans="1:11" ht="24" x14ac:dyDescent="0.3">
      <c r="A13" s="69" t="s">
        <v>27</v>
      </c>
      <c r="B13" s="70" t="s">
        <v>28</v>
      </c>
      <c r="C13" s="71">
        <f>C14+C17+C25+C30+C33+C36+C50+C51+C54+C55+C56</f>
        <v>0</v>
      </c>
      <c r="D13" s="72">
        <f>D14+D17+D25+D30+D33+D36+D50+D51</f>
        <v>0</v>
      </c>
      <c r="E13" s="73">
        <f>E14+E17+E25+E36</f>
        <v>0</v>
      </c>
      <c r="F13" s="74">
        <f>D13+E13</f>
        <v>0</v>
      </c>
      <c r="G13" s="75">
        <f>G14+G17+G25+G36+G54+G55</f>
        <v>0</v>
      </c>
      <c r="H13" s="76">
        <f>F13+G13</f>
        <v>0</v>
      </c>
      <c r="I13" s="77">
        <f>I14+I17+I25+I30+I33+I36+I50+I51+I54</f>
        <v>0</v>
      </c>
      <c r="J13" s="73">
        <f>J14+J17+J25+J36+J54</f>
        <v>0</v>
      </c>
      <c r="K13" s="78">
        <f>I13+J13</f>
        <v>0</v>
      </c>
    </row>
    <row r="14" spans="1:11" x14ac:dyDescent="0.3">
      <c r="A14" s="79" t="s">
        <v>29</v>
      </c>
      <c r="B14" s="80" t="s">
        <v>30</v>
      </c>
      <c r="C14" s="81">
        <f>SUM(C15:C16)</f>
        <v>0</v>
      </c>
      <c r="D14" s="82">
        <f>SUM(D15:D16)</f>
        <v>0</v>
      </c>
      <c r="E14" s="83">
        <f t="shared" ref="E14:J14" si="3">SUM(E15:E16)</f>
        <v>0</v>
      </c>
      <c r="F14" s="84">
        <f t="shared" si="1"/>
        <v>0</v>
      </c>
      <c r="G14" s="83">
        <f t="shared" si="3"/>
        <v>0</v>
      </c>
      <c r="H14" s="85">
        <f t="shared" si="0"/>
        <v>0</v>
      </c>
      <c r="I14" s="82">
        <f t="shared" si="3"/>
        <v>0</v>
      </c>
      <c r="J14" s="86">
        <f t="shared" si="3"/>
        <v>0</v>
      </c>
      <c r="K14" s="87">
        <f t="shared" si="2"/>
        <v>0</v>
      </c>
    </row>
    <row r="15" spans="1:11" x14ac:dyDescent="0.3">
      <c r="A15" s="88" t="s">
        <v>31</v>
      </c>
      <c r="B15" s="89" t="s">
        <v>32</v>
      </c>
      <c r="C15" s="81"/>
      <c r="D15" s="90"/>
      <c r="E15" s="91"/>
      <c r="F15" s="84">
        <f t="shared" si="1"/>
        <v>0</v>
      </c>
      <c r="G15" s="91"/>
      <c r="H15" s="85">
        <f t="shared" si="0"/>
        <v>0</v>
      </c>
      <c r="I15" s="90"/>
      <c r="J15" s="92"/>
      <c r="K15" s="87">
        <f t="shared" si="2"/>
        <v>0</v>
      </c>
    </row>
    <row r="16" spans="1:11" x14ac:dyDescent="0.3">
      <c r="A16" s="88" t="s">
        <v>33</v>
      </c>
      <c r="B16" s="89" t="s">
        <v>34</v>
      </c>
      <c r="C16" s="81"/>
      <c r="D16" s="90"/>
      <c r="E16" s="91"/>
      <c r="F16" s="84">
        <f t="shared" si="1"/>
        <v>0</v>
      </c>
      <c r="G16" s="91"/>
      <c r="H16" s="85">
        <f t="shared" si="0"/>
        <v>0</v>
      </c>
      <c r="I16" s="90"/>
      <c r="J16" s="92"/>
      <c r="K16" s="87">
        <f t="shared" si="2"/>
        <v>0</v>
      </c>
    </row>
    <row r="17" spans="1:11" x14ac:dyDescent="0.3">
      <c r="A17" s="79" t="s">
        <v>35</v>
      </c>
      <c r="B17" s="80" t="s">
        <v>36</v>
      </c>
      <c r="C17" s="81">
        <f>C18+C23+C24</f>
        <v>0</v>
      </c>
      <c r="D17" s="90">
        <f>D18+D23+D24</f>
        <v>0</v>
      </c>
      <c r="E17" s="83">
        <f>E18+E23+E24</f>
        <v>0</v>
      </c>
      <c r="F17" s="84">
        <f t="shared" si="1"/>
        <v>0</v>
      </c>
      <c r="G17" s="91">
        <f>G18+G23+G24</f>
        <v>0</v>
      </c>
      <c r="H17" s="85">
        <f t="shared" si="0"/>
        <v>0</v>
      </c>
      <c r="I17" s="90">
        <f>I18+I23+I24</f>
        <v>0</v>
      </c>
      <c r="J17" s="92">
        <f>J18+J23+J24</f>
        <v>0</v>
      </c>
      <c r="K17" s="87">
        <f t="shared" si="2"/>
        <v>0</v>
      </c>
    </row>
    <row r="18" spans="1:11" x14ac:dyDescent="0.3">
      <c r="A18" s="88" t="s">
        <v>37</v>
      </c>
      <c r="B18" s="89" t="s">
        <v>38</v>
      </c>
      <c r="C18" s="81">
        <f>SUM(C19:C22)</f>
        <v>0</v>
      </c>
      <c r="D18" s="90">
        <f>SUM(D19:D22)</f>
        <v>0</v>
      </c>
      <c r="E18" s="91">
        <f>E21+E22</f>
        <v>0</v>
      </c>
      <c r="F18" s="84">
        <f>D18+E18</f>
        <v>0</v>
      </c>
      <c r="G18" s="91">
        <f>G21+G22</f>
        <v>0</v>
      </c>
      <c r="H18" s="85">
        <f t="shared" si="0"/>
        <v>0</v>
      </c>
      <c r="I18" s="90">
        <f>SUM(I19:I22)</f>
        <v>0</v>
      </c>
      <c r="J18" s="92">
        <f>J21+J22</f>
        <v>0</v>
      </c>
      <c r="K18" s="87">
        <f t="shared" si="2"/>
        <v>0</v>
      </c>
    </row>
    <row r="19" spans="1:11" x14ac:dyDescent="0.3">
      <c r="A19" s="93" t="s">
        <v>39</v>
      </c>
      <c r="B19" s="89" t="s">
        <v>40</v>
      </c>
      <c r="C19" s="81"/>
      <c r="D19" s="90"/>
      <c r="E19" s="94" t="s">
        <v>20</v>
      </c>
      <c r="F19" s="84">
        <f>D19</f>
        <v>0</v>
      </c>
      <c r="G19" s="94" t="s">
        <v>20</v>
      </c>
      <c r="H19" s="85">
        <f>F19</f>
        <v>0</v>
      </c>
      <c r="I19" s="90"/>
      <c r="J19" s="94" t="s">
        <v>20</v>
      </c>
      <c r="K19" s="87">
        <f>I19</f>
        <v>0</v>
      </c>
    </row>
    <row r="20" spans="1:11" x14ac:dyDescent="0.3">
      <c r="A20" s="93" t="s">
        <v>41</v>
      </c>
      <c r="B20" s="89" t="s">
        <v>42</v>
      </c>
      <c r="C20" s="81"/>
      <c r="D20" s="90"/>
      <c r="E20" s="94" t="s">
        <v>20</v>
      </c>
      <c r="F20" s="84">
        <f>D20</f>
        <v>0</v>
      </c>
      <c r="G20" s="94" t="s">
        <v>20</v>
      </c>
      <c r="H20" s="85">
        <f>F20</f>
        <v>0</v>
      </c>
      <c r="I20" s="90"/>
      <c r="J20" s="94" t="s">
        <v>20</v>
      </c>
      <c r="K20" s="87">
        <f>I20</f>
        <v>0</v>
      </c>
    </row>
    <row r="21" spans="1:11" x14ac:dyDescent="0.3">
      <c r="A21" s="93" t="s">
        <v>43</v>
      </c>
      <c r="B21" s="89" t="s">
        <v>44</v>
      </c>
      <c r="C21" s="81"/>
      <c r="D21" s="90"/>
      <c r="E21" s="91"/>
      <c r="F21" s="84">
        <f>D21+E21</f>
        <v>0</v>
      </c>
      <c r="G21" s="91"/>
      <c r="H21" s="85">
        <f t="shared" ref="H21:H29" si="4">F21+G21</f>
        <v>0</v>
      </c>
      <c r="I21" s="90"/>
      <c r="J21" s="92"/>
      <c r="K21" s="87">
        <f t="shared" ref="K21:K26" si="5">I21+J21</f>
        <v>0</v>
      </c>
    </row>
    <row r="22" spans="1:11" x14ac:dyDescent="0.3">
      <c r="A22" s="93" t="s">
        <v>45</v>
      </c>
      <c r="B22" s="89" t="s">
        <v>46</v>
      </c>
      <c r="C22" s="81"/>
      <c r="D22" s="90"/>
      <c r="E22" s="91"/>
      <c r="F22" s="84">
        <f>D22+E22</f>
        <v>0</v>
      </c>
      <c r="G22" s="91"/>
      <c r="H22" s="85">
        <f t="shared" si="4"/>
        <v>0</v>
      </c>
      <c r="I22" s="90"/>
      <c r="J22" s="92"/>
      <c r="K22" s="87">
        <f t="shared" si="5"/>
        <v>0</v>
      </c>
    </row>
    <row r="23" spans="1:11" x14ac:dyDescent="0.3">
      <c r="A23" s="88" t="s">
        <v>47</v>
      </c>
      <c r="B23" s="89" t="s">
        <v>48</v>
      </c>
      <c r="C23" s="81"/>
      <c r="D23" s="90"/>
      <c r="E23" s="91"/>
      <c r="F23" s="84">
        <f>D23+E23</f>
        <v>0</v>
      </c>
      <c r="G23" s="91"/>
      <c r="H23" s="85">
        <f t="shared" si="4"/>
        <v>0</v>
      </c>
      <c r="I23" s="90"/>
      <c r="J23" s="92"/>
      <c r="K23" s="87">
        <f t="shared" si="5"/>
        <v>0</v>
      </c>
    </row>
    <row r="24" spans="1:11" x14ac:dyDescent="0.3">
      <c r="A24" s="88" t="s">
        <v>49</v>
      </c>
      <c r="B24" s="89" t="s">
        <v>50</v>
      </c>
      <c r="C24" s="81"/>
      <c r="D24" s="90"/>
      <c r="E24" s="91"/>
      <c r="F24" s="84">
        <f>D24+E24</f>
        <v>0</v>
      </c>
      <c r="G24" s="91"/>
      <c r="H24" s="85">
        <f t="shared" si="4"/>
        <v>0</v>
      </c>
      <c r="I24" s="90"/>
      <c r="J24" s="92"/>
      <c r="K24" s="87">
        <f t="shared" si="5"/>
        <v>0</v>
      </c>
    </row>
    <row r="25" spans="1:11" x14ac:dyDescent="0.3">
      <c r="A25" s="79" t="s">
        <v>51</v>
      </c>
      <c r="B25" s="95" t="s">
        <v>52</v>
      </c>
      <c r="C25" s="96">
        <f>C26+C27</f>
        <v>0</v>
      </c>
      <c r="D25" s="90">
        <f>D26+D27</f>
        <v>0</v>
      </c>
      <c r="E25" s="91">
        <f>E26+E27</f>
        <v>0</v>
      </c>
      <c r="F25" s="84">
        <f t="shared" ref="F25:F40" si="6">D25+E25</f>
        <v>0</v>
      </c>
      <c r="G25" s="91">
        <f>G26+G27</f>
        <v>0</v>
      </c>
      <c r="H25" s="85">
        <f t="shared" si="4"/>
        <v>0</v>
      </c>
      <c r="I25" s="90">
        <f>I26+I27</f>
        <v>0</v>
      </c>
      <c r="J25" s="92">
        <f>J26+J27</f>
        <v>0</v>
      </c>
      <c r="K25" s="87">
        <f t="shared" si="5"/>
        <v>0</v>
      </c>
    </row>
    <row r="26" spans="1:11" x14ac:dyDescent="0.3">
      <c r="A26" s="88" t="s">
        <v>53</v>
      </c>
      <c r="B26" s="97" t="s">
        <v>54</v>
      </c>
      <c r="C26" s="96"/>
      <c r="D26" s="90"/>
      <c r="E26" s="91"/>
      <c r="F26" s="84">
        <f t="shared" si="6"/>
        <v>0</v>
      </c>
      <c r="G26" s="91"/>
      <c r="H26" s="85">
        <f t="shared" si="4"/>
        <v>0</v>
      </c>
      <c r="I26" s="90"/>
      <c r="J26" s="92"/>
      <c r="K26" s="87">
        <f t="shared" si="5"/>
        <v>0</v>
      </c>
    </row>
    <row r="27" spans="1:11" x14ac:dyDescent="0.3">
      <c r="A27" s="88" t="s">
        <v>55</v>
      </c>
      <c r="B27" s="97" t="s">
        <v>56</v>
      </c>
      <c r="C27" s="96"/>
      <c r="D27" s="82"/>
      <c r="E27" s="83"/>
      <c r="F27" s="98">
        <f t="shared" si="6"/>
        <v>0</v>
      </c>
      <c r="G27" s="83"/>
      <c r="H27" s="85">
        <f t="shared" si="4"/>
        <v>0</v>
      </c>
      <c r="I27" s="99"/>
      <c r="J27" s="86"/>
      <c r="K27" s="100">
        <f>I27+J27</f>
        <v>0</v>
      </c>
    </row>
    <row r="28" spans="1:11" x14ac:dyDescent="0.3">
      <c r="A28" s="101" t="s">
        <v>57</v>
      </c>
      <c r="B28" s="89" t="s">
        <v>58</v>
      </c>
      <c r="C28" s="81"/>
      <c r="D28" s="90"/>
      <c r="E28" s="91"/>
      <c r="F28" s="84">
        <f t="shared" si="6"/>
        <v>0</v>
      </c>
      <c r="G28" s="91"/>
      <c r="H28" s="85">
        <f t="shared" si="4"/>
        <v>0</v>
      </c>
      <c r="I28" s="90"/>
      <c r="J28" s="92"/>
      <c r="K28" s="87">
        <f>I28+J28</f>
        <v>0</v>
      </c>
    </row>
    <row r="29" spans="1:11" x14ac:dyDescent="0.3">
      <c r="A29" s="101" t="s">
        <v>59</v>
      </c>
      <c r="B29" s="89" t="s">
        <v>60</v>
      </c>
      <c r="C29" s="81"/>
      <c r="D29" s="90"/>
      <c r="E29" s="91"/>
      <c r="F29" s="84">
        <f t="shared" si="6"/>
        <v>0</v>
      </c>
      <c r="G29" s="91"/>
      <c r="H29" s="85">
        <f t="shared" si="4"/>
        <v>0</v>
      </c>
      <c r="I29" s="90"/>
      <c r="J29" s="92"/>
      <c r="K29" s="87">
        <f>I29+J29</f>
        <v>0</v>
      </c>
    </row>
    <row r="30" spans="1:11" x14ac:dyDescent="0.3">
      <c r="A30" s="79" t="s">
        <v>61</v>
      </c>
      <c r="B30" s="95" t="s">
        <v>62</v>
      </c>
      <c r="C30" s="96">
        <f>SUM(C31:C32)</f>
        <v>0</v>
      </c>
      <c r="D30" s="90">
        <f>SUM(D31:D32)</f>
        <v>0</v>
      </c>
      <c r="E30" s="94" t="s">
        <v>20</v>
      </c>
      <c r="F30" s="84">
        <f t="shared" ref="F30:F35" si="7">D30</f>
        <v>0</v>
      </c>
      <c r="G30" s="94" t="s">
        <v>20</v>
      </c>
      <c r="H30" s="85">
        <f t="shared" ref="H30:H35" si="8">F30</f>
        <v>0</v>
      </c>
      <c r="I30" s="90">
        <f>SUM(I31:I32)</f>
        <v>0</v>
      </c>
      <c r="J30" s="94" t="s">
        <v>20</v>
      </c>
      <c r="K30" s="87">
        <f t="shared" ref="K30:K35" si="9">I30</f>
        <v>0</v>
      </c>
    </row>
    <row r="31" spans="1:11" x14ac:dyDescent="0.3">
      <c r="A31" s="88" t="s">
        <v>63</v>
      </c>
      <c r="B31" s="97" t="s">
        <v>64</v>
      </c>
      <c r="C31" s="96"/>
      <c r="D31" s="90"/>
      <c r="E31" s="94" t="s">
        <v>20</v>
      </c>
      <c r="F31" s="84">
        <f t="shared" si="7"/>
        <v>0</v>
      </c>
      <c r="G31" s="94" t="s">
        <v>20</v>
      </c>
      <c r="H31" s="85">
        <f t="shared" si="8"/>
        <v>0</v>
      </c>
      <c r="I31" s="90"/>
      <c r="J31" s="94" t="s">
        <v>20</v>
      </c>
      <c r="K31" s="87">
        <f t="shared" si="9"/>
        <v>0</v>
      </c>
    </row>
    <row r="32" spans="1:11" x14ac:dyDescent="0.3">
      <c r="A32" s="88" t="s">
        <v>65</v>
      </c>
      <c r="B32" s="97" t="s">
        <v>66</v>
      </c>
      <c r="C32" s="96"/>
      <c r="D32" s="82"/>
      <c r="E32" s="94" t="s">
        <v>20</v>
      </c>
      <c r="F32" s="84">
        <f t="shared" si="7"/>
        <v>0</v>
      </c>
      <c r="G32" s="94" t="s">
        <v>20</v>
      </c>
      <c r="H32" s="85">
        <f t="shared" si="8"/>
        <v>0</v>
      </c>
      <c r="I32" s="102"/>
      <c r="J32" s="94" t="s">
        <v>20</v>
      </c>
      <c r="K32" s="87">
        <f t="shared" si="9"/>
        <v>0</v>
      </c>
    </row>
    <row r="33" spans="1:11" x14ac:dyDescent="0.3">
      <c r="A33" s="79" t="s">
        <v>67</v>
      </c>
      <c r="B33" s="95" t="s">
        <v>68</v>
      </c>
      <c r="C33" s="96">
        <f>SUM(C34:C35)</f>
        <v>0</v>
      </c>
      <c r="D33" s="90">
        <f>SUM(D34:D35)</f>
        <v>0</v>
      </c>
      <c r="E33" s="94" t="s">
        <v>20</v>
      </c>
      <c r="F33" s="84">
        <f t="shared" si="7"/>
        <v>0</v>
      </c>
      <c r="G33" s="94" t="s">
        <v>20</v>
      </c>
      <c r="H33" s="85">
        <f t="shared" si="8"/>
        <v>0</v>
      </c>
      <c r="I33" s="90">
        <f>SUM(I34:I35)</f>
        <v>0</v>
      </c>
      <c r="J33" s="94" t="s">
        <v>20</v>
      </c>
      <c r="K33" s="87">
        <f t="shared" si="9"/>
        <v>0</v>
      </c>
    </row>
    <row r="34" spans="1:11" x14ac:dyDescent="0.3">
      <c r="A34" s="88" t="s">
        <v>69</v>
      </c>
      <c r="B34" s="97" t="s">
        <v>70</v>
      </c>
      <c r="C34" s="96"/>
      <c r="D34" s="90"/>
      <c r="E34" s="94" t="s">
        <v>20</v>
      </c>
      <c r="F34" s="84">
        <f t="shared" si="7"/>
        <v>0</v>
      </c>
      <c r="G34" s="94" t="s">
        <v>20</v>
      </c>
      <c r="H34" s="85">
        <f t="shared" si="8"/>
        <v>0</v>
      </c>
      <c r="I34" s="90"/>
      <c r="J34" s="94" t="s">
        <v>20</v>
      </c>
      <c r="K34" s="87">
        <f t="shared" si="9"/>
        <v>0</v>
      </c>
    </row>
    <row r="35" spans="1:11" x14ac:dyDescent="0.3">
      <c r="A35" s="88" t="s">
        <v>71</v>
      </c>
      <c r="B35" s="97" t="s">
        <v>72</v>
      </c>
      <c r="C35" s="96"/>
      <c r="D35" s="82"/>
      <c r="E35" s="94" t="s">
        <v>20</v>
      </c>
      <c r="F35" s="84">
        <f t="shared" si="7"/>
        <v>0</v>
      </c>
      <c r="G35" s="94" t="s">
        <v>20</v>
      </c>
      <c r="H35" s="85">
        <f t="shared" si="8"/>
        <v>0</v>
      </c>
      <c r="I35" s="102"/>
      <c r="J35" s="94" t="s">
        <v>20</v>
      </c>
      <c r="K35" s="87">
        <f t="shared" si="9"/>
        <v>0</v>
      </c>
    </row>
    <row r="36" spans="1:11" x14ac:dyDescent="0.3">
      <c r="A36" s="79" t="s">
        <v>73</v>
      </c>
      <c r="B36" s="95" t="s">
        <v>74</v>
      </c>
      <c r="C36" s="81">
        <f>C37+C43+C48</f>
        <v>0</v>
      </c>
      <c r="D36" s="90">
        <f>D37+D43</f>
        <v>0</v>
      </c>
      <c r="E36" s="91">
        <f>E37</f>
        <v>0</v>
      </c>
      <c r="F36" s="84">
        <f t="shared" si="6"/>
        <v>0</v>
      </c>
      <c r="G36" s="91">
        <f>G37+G48</f>
        <v>0</v>
      </c>
      <c r="H36" s="85">
        <f>F36+G36</f>
        <v>0</v>
      </c>
      <c r="I36" s="90">
        <f>I37+I43</f>
        <v>0</v>
      </c>
      <c r="J36" s="92">
        <f>J37</f>
        <v>0</v>
      </c>
      <c r="K36" s="87">
        <f>I36+J36</f>
        <v>0</v>
      </c>
    </row>
    <row r="37" spans="1:11" x14ac:dyDescent="0.3">
      <c r="A37" s="103" t="s">
        <v>75</v>
      </c>
      <c r="B37" s="89" t="s">
        <v>76</v>
      </c>
      <c r="C37" s="81">
        <f>SUM(C38:C41)</f>
        <v>0</v>
      </c>
      <c r="D37" s="90">
        <f>SUM(D38:D41)</f>
        <v>0</v>
      </c>
      <c r="E37" s="104">
        <f>SUM(E38:E40)</f>
        <v>0</v>
      </c>
      <c r="F37" s="84">
        <f t="shared" si="6"/>
        <v>0</v>
      </c>
      <c r="G37" s="104">
        <f>SUM(G38:G40)</f>
        <v>0</v>
      </c>
      <c r="H37" s="85">
        <f>F37+G37</f>
        <v>0</v>
      </c>
      <c r="I37" s="90">
        <f>SUM(I38:I41)</f>
        <v>0</v>
      </c>
      <c r="J37" s="105">
        <f>SUM(J38:J40)</f>
        <v>0</v>
      </c>
      <c r="K37" s="87">
        <f>I37+J37</f>
        <v>0</v>
      </c>
    </row>
    <row r="38" spans="1:11" x14ac:dyDescent="0.3">
      <c r="A38" s="93" t="s">
        <v>77</v>
      </c>
      <c r="B38" s="106" t="s">
        <v>78</v>
      </c>
      <c r="C38" s="81"/>
      <c r="D38" s="90"/>
      <c r="E38" s="104"/>
      <c r="F38" s="84">
        <f t="shared" si="6"/>
        <v>0</v>
      </c>
      <c r="G38" s="104"/>
      <c r="H38" s="85">
        <f>F38+G38</f>
        <v>0</v>
      </c>
      <c r="I38" s="90"/>
      <c r="J38" s="105"/>
      <c r="K38" s="87">
        <f>I38+J38</f>
        <v>0</v>
      </c>
    </row>
    <row r="39" spans="1:11" x14ac:dyDescent="0.3">
      <c r="A39" s="93" t="s">
        <v>79</v>
      </c>
      <c r="B39" s="106" t="s">
        <v>80</v>
      </c>
      <c r="C39" s="81"/>
      <c r="D39" s="90"/>
      <c r="E39" s="104"/>
      <c r="F39" s="84">
        <f t="shared" si="6"/>
        <v>0</v>
      </c>
      <c r="G39" s="104"/>
      <c r="H39" s="85">
        <f>F39+G39</f>
        <v>0</v>
      </c>
      <c r="I39" s="90"/>
      <c r="J39" s="105"/>
      <c r="K39" s="87">
        <f>I39+J39</f>
        <v>0</v>
      </c>
    </row>
    <row r="40" spans="1:11" x14ac:dyDescent="0.3">
      <c r="A40" s="93" t="s">
        <v>81</v>
      </c>
      <c r="B40" s="106" t="s">
        <v>82</v>
      </c>
      <c r="C40" s="81"/>
      <c r="D40" s="90"/>
      <c r="E40" s="107"/>
      <c r="F40" s="84">
        <f t="shared" si="6"/>
        <v>0</v>
      </c>
      <c r="G40" s="107"/>
      <c r="H40" s="85">
        <f>F40+G40</f>
        <v>0</v>
      </c>
      <c r="I40" s="90"/>
      <c r="J40" s="107"/>
      <c r="K40" s="87">
        <f>I40+J40</f>
        <v>0</v>
      </c>
    </row>
    <row r="41" spans="1:11" x14ac:dyDescent="0.3">
      <c r="A41" s="93" t="s">
        <v>83</v>
      </c>
      <c r="B41" s="106" t="s">
        <v>84</v>
      </c>
      <c r="C41" s="81"/>
      <c r="D41" s="90"/>
      <c r="E41" s="94" t="s">
        <v>20</v>
      </c>
      <c r="F41" s="84">
        <f t="shared" ref="F41:F47" si="10">D41</f>
        <v>0</v>
      </c>
      <c r="G41" s="94" t="s">
        <v>20</v>
      </c>
      <c r="H41" s="85">
        <f t="shared" ref="H41:H47" si="11">F41</f>
        <v>0</v>
      </c>
      <c r="I41" s="90"/>
      <c r="J41" s="94" t="s">
        <v>20</v>
      </c>
      <c r="K41" s="87">
        <f t="shared" ref="K41:K47" si="12">I41</f>
        <v>0</v>
      </c>
    </row>
    <row r="42" spans="1:11" x14ac:dyDescent="0.3">
      <c r="A42" s="108" t="s">
        <v>85</v>
      </c>
      <c r="B42" s="106" t="s">
        <v>86</v>
      </c>
      <c r="C42" s="81"/>
      <c r="D42" s="90"/>
      <c r="E42" s="94" t="s">
        <v>20</v>
      </c>
      <c r="F42" s="84">
        <f t="shared" si="10"/>
        <v>0</v>
      </c>
      <c r="G42" s="94" t="s">
        <v>20</v>
      </c>
      <c r="H42" s="85">
        <f t="shared" si="11"/>
        <v>0</v>
      </c>
      <c r="I42" s="90"/>
      <c r="J42" s="109" t="s">
        <v>20</v>
      </c>
      <c r="K42" s="87">
        <f t="shared" si="12"/>
        <v>0</v>
      </c>
    </row>
    <row r="43" spans="1:11" x14ac:dyDescent="0.3">
      <c r="A43" s="110" t="s">
        <v>87</v>
      </c>
      <c r="B43" s="89" t="s">
        <v>88</v>
      </c>
      <c r="C43" s="81">
        <f>SUM(C44:C47)</f>
        <v>0</v>
      </c>
      <c r="D43" s="90">
        <f>SUM(D44:D47)</f>
        <v>0</v>
      </c>
      <c r="E43" s="94" t="s">
        <v>20</v>
      </c>
      <c r="F43" s="84">
        <f>D43</f>
        <v>0</v>
      </c>
      <c r="G43" s="94" t="s">
        <v>20</v>
      </c>
      <c r="H43" s="85">
        <f t="shared" si="11"/>
        <v>0</v>
      </c>
      <c r="I43" s="90">
        <f>SUM(I44:I47)</f>
        <v>0</v>
      </c>
      <c r="J43" s="109" t="s">
        <v>20</v>
      </c>
      <c r="K43" s="87">
        <f>I43</f>
        <v>0</v>
      </c>
    </row>
    <row r="44" spans="1:11" x14ac:dyDescent="0.3">
      <c r="A44" s="93" t="s">
        <v>89</v>
      </c>
      <c r="B44" s="89" t="s">
        <v>90</v>
      </c>
      <c r="C44" s="81"/>
      <c r="D44" s="90"/>
      <c r="E44" s="94" t="s">
        <v>20</v>
      </c>
      <c r="F44" s="84">
        <f t="shared" si="10"/>
        <v>0</v>
      </c>
      <c r="G44" s="94" t="s">
        <v>20</v>
      </c>
      <c r="H44" s="85">
        <f t="shared" si="11"/>
        <v>0</v>
      </c>
      <c r="I44" s="90"/>
      <c r="J44" s="109" t="s">
        <v>20</v>
      </c>
      <c r="K44" s="87">
        <f t="shared" si="12"/>
        <v>0</v>
      </c>
    </row>
    <row r="45" spans="1:11" x14ac:dyDescent="0.3">
      <c r="A45" s="93" t="s">
        <v>91</v>
      </c>
      <c r="B45" s="89" t="s">
        <v>92</v>
      </c>
      <c r="C45" s="81"/>
      <c r="D45" s="90"/>
      <c r="E45" s="94" t="s">
        <v>20</v>
      </c>
      <c r="F45" s="84">
        <f t="shared" si="10"/>
        <v>0</v>
      </c>
      <c r="G45" s="94" t="s">
        <v>20</v>
      </c>
      <c r="H45" s="85">
        <f t="shared" si="11"/>
        <v>0</v>
      </c>
      <c r="I45" s="90"/>
      <c r="J45" s="109" t="s">
        <v>20</v>
      </c>
      <c r="K45" s="87">
        <f t="shared" si="12"/>
        <v>0</v>
      </c>
    </row>
    <row r="46" spans="1:11" x14ac:dyDescent="0.3">
      <c r="A46" s="93" t="s">
        <v>93</v>
      </c>
      <c r="B46" s="89" t="s">
        <v>94</v>
      </c>
      <c r="C46" s="81"/>
      <c r="D46" s="90"/>
      <c r="E46" s="94" t="s">
        <v>20</v>
      </c>
      <c r="F46" s="84">
        <f t="shared" si="10"/>
        <v>0</v>
      </c>
      <c r="G46" s="94" t="s">
        <v>20</v>
      </c>
      <c r="H46" s="85">
        <f t="shared" si="11"/>
        <v>0</v>
      </c>
      <c r="I46" s="90"/>
      <c r="J46" s="109" t="s">
        <v>20</v>
      </c>
      <c r="K46" s="87">
        <f t="shared" si="12"/>
        <v>0</v>
      </c>
    </row>
    <row r="47" spans="1:11" x14ac:dyDescent="0.3">
      <c r="A47" s="93" t="s">
        <v>95</v>
      </c>
      <c r="B47" s="89" t="s">
        <v>96</v>
      </c>
      <c r="C47" s="81"/>
      <c r="D47" s="90"/>
      <c r="E47" s="94" t="s">
        <v>20</v>
      </c>
      <c r="F47" s="84">
        <f t="shared" si="10"/>
        <v>0</v>
      </c>
      <c r="G47" s="94" t="s">
        <v>20</v>
      </c>
      <c r="H47" s="85">
        <f t="shared" si="11"/>
        <v>0</v>
      </c>
      <c r="I47" s="90"/>
      <c r="J47" s="109" t="s">
        <v>20</v>
      </c>
      <c r="K47" s="87">
        <f t="shared" si="12"/>
        <v>0</v>
      </c>
    </row>
    <row r="48" spans="1:11" x14ac:dyDescent="0.3">
      <c r="A48" s="110" t="s">
        <v>97</v>
      </c>
      <c r="B48" s="89" t="s">
        <v>98</v>
      </c>
      <c r="C48" s="81"/>
      <c r="D48" s="50" t="s">
        <v>20</v>
      </c>
      <c r="E48" s="94" t="s">
        <v>20</v>
      </c>
      <c r="F48" s="111" t="s">
        <v>20</v>
      </c>
      <c r="G48" s="91"/>
      <c r="H48" s="85">
        <f>G48</f>
        <v>0</v>
      </c>
      <c r="I48" s="50" t="s">
        <v>20</v>
      </c>
      <c r="J48" s="109" t="s">
        <v>20</v>
      </c>
      <c r="K48" s="112" t="s">
        <v>20</v>
      </c>
    </row>
    <row r="49" spans="1:11" x14ac:dyDescent="0.3">
      <c r="A49" s="113" t="s">
        <v>99</v>
      </c>
      <c r="B49" s="89" t="s">
        <v>100</v>
      </c>
      <c r="C49" s="81"/>
      <c r="D49" s="50" t="s">
        <v>20</v>
      </c>
      <c r="E49" s="94" t="s">
        <v>20</v>
      </c>
      <c r="F49" s="111" t="s">
        <v>20</v>
      </c>
      <c r="G49" s="91"/>
      <c r="H49" s="85">
        <f>G49</f>
        <v>0</v>
      </c>
      <c r="I49" s="50" t="s">
        <v>20</v>
      </c>
      <c r="J49" s="109" t="s">
        <v>20</v>
      </c>
      <c r="K49" s="112" t="s">
        <v>20</v>
      </c>
    </row>
    <row r="50" spans="1:11" x14ac:dyDescent="0.3">
      <c r="A50" s="79" t="s">
        <v>101</v>
      </c>
      <c r="B50" s="80" t="s">
        <v>102</v>
      </c>
      <c r="C50" s="114"/>
      <c r="D50" s="90"/>
      <c r="E50" s="94" t="s">
        <v>20</v>
      </c>
      <c r="F50" s="84">
        <f>D50</f>
        <v>0</v>
      </c>
      <c r="G50" s="94" t="s">
        <v>20</v>
      </c>
      <c r="H50" s="85">
        <f>F50</f>
        <v>0</v>
      </c>
      <c r="I50" s="90"/>
      <c r="J50" s="94" t="s">
        <v>20</v>
      </c>
      <c r="K50" s="87">
        <f>I50</f>
        <v>0</v>
      </c>
    </row>
    <row r="51" spans="1:11" x14ac:dyDescent="0.3">
      <c r="A51" s="79" t="s">
        <v>103</v>
      </c>
      <c r="B51" s="80" t="s">
        <v>104</v>
      </c>
      <c r="C51" s="81">
        <f>SUM(C52:C53)</f>
        <v>0</v>
      </c>
      <c r="D51" s="90">
        <f>SUM(D52:D53)</f>
        <v>0</v>
      </c>
      <c r="E51" s="94" t="s">
        <v>20</v>
      </c>
      <c r="F51" s="84">
        <f>D51</f>
        <v>0</v>
      </c>
      <c r="G51" s="94" t="s">
        <v>20</v>
      </c>
      <c r="H51" s="85">
        <f>F51</f>
        <v>0</v>
      </c>
      <c r="I51" s="90">
        <f>SUM(I52:I53)</f>
        <v>0</v>
      </c>
      <c r="J51" s="94" t="s">
        <v>20</v>
      </c>
      <c r="K51" s="87">
        <f>I51</f>
        <v>0</v>
      </c>
    </row>
    <row r="52" spans="1:11" x14ac:dyDescent="0.3">
      <c r="A52" s="88" t="s">
        <v>105</v>
      </c>
      <c r="B52" s="89" t="s">
        <v>106</v>
      </c>
      <c r="C52" s="81"/>
      <c r="D52" s="90"/>
      <c r="E52" s="94" t="s">
        <v>20</v>
      </c>
      <c r="F52" s="84">
        <f>D52</f>
        <v>0</v>
      </c>
      <c r="G52" s="94" t="s">
        <v>20</v>
      </c>
      <c r="H52" s="85">
        <f>F52</f>
        <v>0</v>
      </c>
      <c r="I52" s="90"/>
      <c r="J52" s="94" t="s">
        <v>20</v>
      </c>
      <c r="K52" s="87">
        <f>I52</f>
        <v>0</v>
      </c>
    </row>
    <row r="53" spans="1:11" x14ac:dyDescent="0.3">
      <c r="A53" s="88" t="s">
        <v>107</v>
      </c>
      <c r="B53" s="89" t="s">
        <v>108</v>
      </c>
      <c r="C53" s="81"/>
      <c r="D53" s="90"/>
      <c r="E53" s="94" t="s">
        <v>20</v>
      </c>
      <c r="F53" s="84">
        <f>D53</f>
        <v>0</v>
      </c>
      <c r="G53" s="94" t="s">
        <v>20</v>
      </c>
      <c r="H53" s="115">
        <f>F53</f>
        <v>0</v>
      </c>
      <c r="I53" s="90"/>
      <c r="J53" s="94" t="s">
        <v>20</v>
      </c>
      <c r="K53" s="87">
        <f>I53</f>
        <v>0</v>
      </c>
    </row>
    <row r="54" spans="1:11" x14ac:dyDescent="0.3">
      <c r="A54" s="116" t="s">
        <v>109</v>
      </c>
      <c r="B54" s="80" t="s">
        <v>110</v>
      </c>
      <c r="C54" s="117"/>
      <c r="D54" s="118" t="s">
        <v>20</v>
      </c>
      <c r="E54" s="94" t="s">
        <v>20</v>
      </c>
      <c r="F54" s="119" t="s">
        <v>20</v>
      </c>
      <c r="G54" s="91"/>
      <c r="H54" s="85">
        <f>G54</f>
        <v>0</v>
      </c>
      <c r="I54" s="120"/>
      <c r="J54" s="94"/>
      <c r="K54" s="87">
        <f>I54+J54</f>
        <v>0</v>
      </c>
    </row>
    <row r="55" spans="1:11" x14ac:dyDescent="0.3">
      <c r="A55" s="116" t="s">
        <v>111</v>
      </c>
      <c r="B55" s="80" t="s">
        <v>112</v>
      </c>
      <c r="C55" s="117"/>
      <c r="D55" s="118" t="s">
        <v>20</v>
      </c>
      <c r="E55" s="94" t="s">
        <v>20</v>
      </c>
      <c r="F55" s="119" t="s">
        <v>20</v>
      </c>
      <c r="G55" s="91"/>
      <c r="H55" s="85">
        <f>G55</f>
        <v>0</v>
      </c>
      <c r="I55" s="120" t="s">
        <v>20</v>
      </c>
      <c r="J55" s="94" t="s">
        <v>20</v>
      </c>
      <c r="K55" s="121" t="s">
        <v>20</v>
      </c>
    </row>
    <row r="56" spans="1:11" x14ac:dyDescent="0.3">
      <c r="A56" s="122" t="s">
        <v>113</v>
      </c>
      <c r="B56" s="123" t="s">
        <v>114</v>
      </c>
      <c r="C56" s="81">
        <f>SUM(C57:C60)</f>
        <v>0</v>
      </c>
      <c r="D56" s="118" t="s">
        <v>20</v>
      </c>
      <c r="E56" s="94" t="s">
        <v>20</v>
      </c>
      <c r="F56" s="119" t="s">
        <v>20</v>
      </c>
      <c r="G56" s="94" t="s">
        <v>20</v>
      </c>
      <c r="H56" s="124" t="s">
        <v>20</v>
      </c>
      <c r="I56" s="118" t="s">
        <v>20</v>
      </c>
      <c r="J56" s="94" t="s">
        <v>20</v>
      </c>
      <c r="K56" s="121" t="s">
        <v>20</v>
      </c>
    </row>
    <row r="57" spans="1:11" x14ac:dyDescent="0.3">
      <c r="A57" s="125" t="s">
        <v>115</v>
      </c>
      <c r="B57" s="126" t="s">
        <v>116</v>
      </c>
      <c r="C57" s="114"/>
      <c r="D57" s="118" t="s">
        <v>20</v>
      </c>
      <c r="E57" s="94" t="s">
        <v>20</v>
      </c>
      <c r="F57" s="119" t="s">
        <v>20</v>
      </c>
      <c r="G57" s="94" t="s">
        <v>20</v>
      </c>
      <c r="H57" s="124" t="s">
        <v>20</v>
      </c>
      <c r="I57" s="118" t="s">
        <v>20</v>
      </c>
      <c r="J57" s="94" t="s">
        <v>20</v>
      </c>
      <c r="K57" s="121" t="s">
        <v>20</v>
      </c>
    </row>
    <row r="58" spans="1:11" x14ac:dyDescent="0.3">
      <c r="A58" s="125" t="s">
        <v>117</v>
      </c>
      <c r="B58" s="126" t="s">
        <v>118</v>
      </c>
      <c r="C58" s="114"/>
      <c r="D58" s="118" t="s">
        <v>20</v>
      </c>
      <c r="E58" s="94" t="s">
        <v>20</v>
      </c>
      <c r="F58" s="119" t="s">
        <v>20</v>
      </c>
      <c r="G58" s="94" t="s">
        <v>20</v>
      </c>
      <c r="H58" s="124" t="s">
        <v>20</v>
      </c>
      <c r="I58" s="118" t="s">
        <v>20</v>
      </c>
      <c r="J58" s="94" t="s">
        <v>20</v>
      </c>
      <c r="K58" s="121" t="s">
        <v>20</v>
      </c>
    </row>
    <row r="59" spans="1:11" x14ac:dyDescent="0.3">
      <c r="A59" s="125" t="s">
        <v>119</v>
      </c>
      <c r="B59" s="126" t="s">
        <v>120</v>
      </c>
      <c r="C59" s="114"/>
      <c r="D59" s="118" t="s">
        <v>20</v>
      </c>
      <c r="E59" s="94" t="s">
        <v>20</v>
      </c>
      <c r="F59" s="119" t="s">
        <v>20</v>
      </c>
      <c r="G59" s="94" t="s">
        <v>20</v>
      </c>
      <c r="H59" s="124" t="s">
        <v>20</v>
      </c>
      <c r="I59" s="118" t="s">
        <v>20</v>
      </c>
      <c r="J59" s="94" t="s">
        <v>20</v>
      </c>
      <c r="K59" s="121" t="s">
        <v>20</v>
      </c>
    </row>
    <row r="60" spans="1:11" x14ac:dyDescent="0.3">
      <c r="A60" s="125" t="s">
        <v>121</v>
      </c>
      <c r="B60" s="126" t="s">
        <v>122</v>
      </c>
      <c r="C60" s="114"/>
      <c r="D60" s="118" t="s">
        <v>20</v>
      </c>
      <c r="E60" s="94" t="s">
        <v>20</v>
      </c>
      <c r="F60" s="119" t="s">
        <v>20</v>
      </c>
      <c r="G60" s="94" t="s">
        <v>20</v>
      </c>
      <c r="H60" s="124" t="s">
        <v>20</v>
      </c>
      <c r="I60" s="118" t="s">
        <v>20</v>
      </c>
      <c r="J60" s="94" t="s">
        <v>20</v>
      </c>
      <c r="K60" s="121" t="s">
        <v>20</v>
      </c>
    </row>
    <row r="61" spans="1:11" customFormat="1" ht="13.2" x14ac:dyDescent="0.25">
      <c r="A61" s="127" t="s">
        <v>123</v>
      </c>
      <c r="B61" s="128"/>
      <c r="C61" s="129"/>
      <c r="D61" s="130"/>
      <c r="E61" s="131"/>
      <c r="F61" s="132"/>
      <c r="G61" s="131"/>
      <c r="H61" s="133"/>
      <c r="I61" s="134"/>
      <c r="J61" s="131"/>
      <c r="K61" s="135"/>
    </row>
    <row r="62" spans="1:11" customFormat="1" ht="13.2" x14ac:dyDescent="0.25">
      <c r="A62" s="136" t="s">
        <v>124</v>
      </c>
      <c r="B62" s="137">
        <v>1041</v>
      </c>
      <c r="C62" s="138"/>
      <c r="D62" s="139" t="s">
        <v>20</v>
      </c>
      <c r="E62" s="140" t="s">
        <v>20</v>
      </c>
      <c r="F62" s="141" t="s">
        <v>20</v>
      </c>
      <c r="G62" s="140" t="s">
        <v>20</v>
      </c>
      <c r="H62" s="142" t="s">
        <v>20</v>
      </c>
      <c r="I62" s="139" t="s">
        <v>20</v>
      </c>
      <c r="J62" s="140" t="s">
        <v>20</v>
      </c>
      <c r="K62" s="143" t="s">
        <v>20</v>
      </c>
    </row>
    <row r="63" spans="1:11" customFormat="1" ht="13.2" x14ac:dyDescent="0.25">
      <c r="A63" s="144" t="s">
        <v>125</v>
      </c>
      <c r="B63" s="145">
        <v>1042</v>
      </c>
      <c r="C63" s="146"/>
      <c r="D63" s="147" t="s">
        <v>20</v>
      </c>
      <c r="E63" s="148" t="s">
        <v>20</v>
      </c>
      <c r="F63" s="149" t="s">
        <v>20</v>
      </c>
      <c r="G63" s="148" t="s">
        <v>20</v>
      </c>
      <c r="H63" s="150" t="s">
        <v>20</v>
      </c>
      <c r="I63" s="147" t="s">
        <v>20</v>
      </c>
      <c r="J63" s="148" t="s">
        <v>20</v>
      </c>
      <c r="K63" s="151" t="s">
        <v>20</v>
      </c>
    </row>
    <row r="64" spans="1:11" customFormat="1" ht="13.2" x14ac:dyDescent="0.25">
      <c r="A64" s="144" t="s">
        <v>126</v>
      </c>
      <c r="B64" s="145">
        <v>1045</v>
      </c>
      <c r="C64" s="146"/>
      <c r="D64" s="147" t="s">
        <v>20</v>
      </c>
      <c r="E64" s="148" t="s">
        <v>20</v>
      </c>
      <c r="F64" s="149" t="s">
        <v>20</v>
      </c>
      <c r="G64" s="148" t="s">
        <v>20</v>
      </c>
      <c r="H64" s="150" t="s">
        <v>20</v>
      </c>
      <c r="I64" s="147" t="s">
        <v>20</v>
      </c>
      <c r="J64" s="148" t="s">
        <v>20</v>
      </c>
      <c r="K64" s="151" t="s">
        <v>20</v>
      </c>
    </row>
    <row r="65" spans="1:11" customFormat="1" ht="13.2" x14ac:dyDescent="0.25">
      <c r="A65" s="144" t="s">
        <v>127</v>
      </c>
      <c r="B65" s="145">
        <v>1044</v>
      </c>
      <c r="C65" s="146"/>
      <c r="D65" s="147" t="s">
        <v>20</v>
      </c>
      <c r="E65" s="148" t="s">
        <v>20</v>
      </c>
      <c r="F65" s="149" t="s">
        <v>20</v>
      </c>
      <c r="G65" s="148" t="s">
        <v>20</v>
      </c>
      <c r="H65" s="150" t="s">
        <v>20</v>
      </c>
      <c r="I65" s="147" t="s">
        <v>20</v>
      </c>
      <c r="J65" s="148" t="s">
        <v>20</v>
      </c>
      <c r="K65" s="151" t="s">
        <v>20</v>
      </c>
    </row>
    <row r="66" spans="1:11" x14ac:dyDescent="0.3">
      <c r="A66" s="152" t="s">
        <v>128</v>
      </c>
      <c r="B66" s="153"/>
      <c r="C66" s="154"/>
      <c r="D66" s="155"/>
      <c r="E66" s="156"/>
      <c r="F66" s="157"/>
      <c r="G66" s="156"/>
      <c r="H66" s="158"/>
      <c r="I66" s="155"/>
      <c r="J66" s="156"/>
      <c r="K66" s="159"/>
    </row>
    <row r="67" spans="1:11" x14ac:dyDescent="0.3">
      <c r="A67" s="160" t="s">
        <v>129</v>
      </c>
      <c r="B67" s="161" t="s">
        <v>130</v>
      </c>
      <c r="C67" s="162"/>
      <c r="D67" s="163"/>
      <c r="E67" s="164"/>
      <c r="F67" s="165">
        <f>D67+E67</f>
        <v>0</v>
      </c>
      <c r="G67" s="164"/>
      <c r="H67" s="166">
        <f>F67+G67</f>
        <v>0</v>
      </c>
      <c r="I67" s="163"/>
      <c r="J67" s="164"/>
      <c r="K67" s="167">
        <f>I67+J67</f>
        <v>0</v>
      </c>
    </row>
    <row r="68" spans="1:11" x14ac:dyDescent="0.3">
      <c r="A68" s="168" t="s">
        <v>131</v>
      </c>
      <c r="B68" s="89" t="s">
        <v>132</v>
      </c>
      <c r="C68" s="81"/>
      <c r="D68" s="90"/>
      <c r="E68" s="91"/>
      <c r="F68" s="84">
        <f t="shared" ref="F68:F81" si="13">D68+E68</f>
        <v>0</v>
      </c>
      <c r="G68" s="91"/>
      <c r="H68" s="85">
        <f t="shared" ref="H68:H81" si="14">F68+G68</f>
        <v>0</v>
      </c>
      <c r="I68" s="90"/>
      <c r="J68" s="91"/>
      <c r="K68" s="87">
        <f>I68+J68</f>
        <v>0</v>
      </c>
    </row>
    <row r="69" spans="1:11" x14ac:dyDescent="0.3">
      <c r="A69" s="169" t="s">
        <v>133</v>
      </c>
      <c r="B69" s="89" t="s">
        <v>134</v>
      </c>
      <c r="C69" s="81"/>
      <c r="D69" s="90"/>
      <c r="E69" s="91"/>
      <c r="F69" s="84">
        <f t="shared" si="13"/>
        <v>0</v>
      </c>
      <c r="G69" s="91"/>
      <c r="H69" s="85">
        <f t="shared" si="14"/>
        <v>0</v>
      </c>
      <c r="I69" s="90"/>
      <c r="J69" s="91"/>
      <c r="K69" s="87">
        <f t="shared" ref="K69:K80" si="15">I69+J69</f>
        <v>0</v>
      </c>
    </row>
    <row r="70" spans="1:11" x14ac:dyDescent="0.3">
      <c r="A70" s="170" t="s">
        <v>135</v>
      </c>
      <c r="B70" s="89" t="s">
        <v>136</v>
      </c>
      <c r="C70" s="81"/>
      <c r="D70" s="90"/>
      <c r="E70" s="92"/>
      <c r="F70" s="84">
        <f t="shared" si="13"/>
        <v>0</v>
      </c>
      <c r="G70" s="92"/>
      <c r="H70" s="85">
        <f t="shared" si="14"/>
        <v>0</v>
      </c>
      <c r="I70" s="90"/>
      <c r="J70" s="92"/>
      <c r="K70" s="87">
        <f t="shared" si="15"/>
        <v>0</v>
      </c>
    </row>
    <row r="71" spans="1:11" x14ac:dyDescent="0.3">
      <c r="A71" s="160" t="s">
        <v>137</v>
      </c>
      <c r="B71" s="89" t="s">
        <v>138</v>
      </c>
      <c r="C71" s="81"/>
      <c r="D71" s="90"/>
      <c r="E71" s="92"/>
      <c r="F71" s="84">
        <f t="shared" si="13"/>
        <v>0</v>
      </c>
      <c r="G71" s="92"/>
      <c r="H71" s="166">
        <f t="shared" si="14"/>
        <v>0</v>
      </c>
      <c r="I71" s="90"/>
      <c r="J71" s="92"/>
      <c r="K71" s="87">
        <f t="shared" si="15"/>
        <v>0</v>
      </c>
    </row>
    <row r="72" spans="1:11" x14ac:dyDescent="0.3">
      <c r="A72" s="160" t="s">
        <v>139</v>
      </c>
      <c r="B72" s="89" t="s">
        <v>140</v>
      </c>
      <c r="C72" s="81"/>
      <c r="D72" s="90"/>
      <c r="E72" s="92"/>
      <c r="F72" s="84">
        <f t="shared" si="13"/>
        <v>0</v>
      </c>
      <c r="G72" s="92"/>
      <c r="H72" s="166">
        <f t="shared" si="14"/>
        <v>0</v>
      </c>
      <c r="I72" s="90"/>
      <c r="J72" s="92"/>
      <c r="K72" s="87">
        <f t="shared" si="15"/>
        <v>0</v>
      </c>
    </row>
    <row r="73" spans="1:11" ht="24" x14ac:dyDescent="0.3">
      <c r="A73" s="171" t="s">
        <v>141</v>
      </c>
      <c r="B73" s="48" t="s">
        <v>142</v>
      </c>
      <c r="C73" s="172">
        <f>C74+C82</f>
        <v>0</v>
      </c>
      <c r="D73" s="173">
        <f>D74</f>
        <v>0</v>
      </c>
      <c r="E73" s="174">
        <f>E74</f>
        <v>0</v>
      </c>
      <c r="F73" s="175">
        <f t="shared" si="13"/>
        <v>0</v>
      </c>
      <c r="G73" s="75">
        <f>G74+G82</f>
        <v>0</v>
      </c>
      <c r="H73" s="176">
        <f t="shared" si="14"/>
        <v>0</v>
      </c>
      <c r="I73" s="177">
        <f>I74+I82</f>
        <v>0</v>
      </c>
      <c r="J73" s="174">
        <f>J74+J82</f>
        <v>0</v>
      </c>
      <c r="K73" s="178">
        <f t="shared" si="15"/>
        <v>0</v>
      </c>
    </row>
    <row r="74" spans="1:11" x14ac:dyDescent="0.3">
      <c r="A74" s="116" t="s">
        <v>143</v>
      </c>
      <c r="B74" s="89" t="s">
        <v>144</v>
      </c>
      <c r="C74" s="81">
        <f>SUM(C75:C81)</f>
        <v>0</v>
      </c>
      <c r="D74" s="90">
        <f>SUM(D75:D81)</f>
        <v>0</v>
      </c>
      <c r="E74" s="179">
        <f>SUM(E75:E81)</f>
        <v>0</v>
      </c>
      <c r="F74" s="180">
        <f t="shared" si="13"/>
        <v>0</v>
      </c>
      <c r="G74" s="179">
        <f>SUM(G75:G81)</f>
        <v>0</v>
      </c>
      <c r="H74" s="115">
        <f t="shared" si="14"/>
        <v>0</v>
      </c>
      <c r="I74" s="90">
        <f>SUM(I75:I81)</f>
        <v>0</v>
      </c>
      <c r="J74" s="181">
        <f>SUM(J75:J81)</f>
        <v>0</v>
      </c>
      <c r="K74" s="182">
        <f t="shared" si="15"/>
        <v>0</v>
      </c>
    </row>
    <row r="75" spans="1:11" x14ac:dyDescent="0.3">
      <c r="A75" s="183" t="s">
        <v>145</v>
      </c>
      <c r="B75" s="89" t="s">
        <v>146</v>
      </c>
      <c r="C75" s="81"/>
      <c r="D75" s="90"/>
      <c r="E75" s="179"/>
      <c r="F75" s="180">
        <f>D75+E75</f>
        <v>0</v>
      </c>
      <c r="G75" s="179"/>
      <c r="H75" s="115">
        <f t="shared" si="14"/>
        <v>0</v>
      </c>
      <c r="I75" s="90"/>
      <c r="J75" s="181"/>
      <c r="K75" s="182">
        <f t="shared" si="15"/>
        <v>0</v>
      </c>
    </row>
    <row r="76" spans="1:11" x14ac:dyDescent="0.3">
      <c r="A76" s="183" t="s">
        <v>147</v>
      </c>
      <c r="B76" s="89" t="s">
        <v>148</v>
      </c>
      <c r="C76" s="81"/>
      <c r="D76" s="90"/>
      <c r="E76" s="179"/>
      <c r="F76" s="180">
        <f t="shared" si="13"/>
        <v>0</v>
      </c>
      <c r="G76" s="179"/>
      <c r="H76" s="115">
        <f t="shared" si="14"/>
        <v>0</v>
      </c>
      <c r="I76" s="90"/>
      <c r="J76" s="181"/>
      <c r="K76" s="182">
        <f t="shared" si="15"/>
        <v>0</v>
      </c>
    </row>
    <row r="77" spans="1:11" x14ac:dyDescent="0.3">
      <c r="A77" s="183" t="s">
        <v>149</v>
      </c>
      <c r="B77" s="89" t="s">
        <v>150</v>
      </c>
      <c r="C77" s="81"/>
      <c r="D77" s="90"/>
      <c r="E77" s="179"/>
      <c r="F77" s="180">
        <f t="shared" si="13"/>
        <v>0</v>
      </c>
      <c r="G77" s="179"/>
      <c r="H77" s="115">
        <f t="shared" si="14"/>
        <v>0</v>
      </c>
      <c r="I77" s="90"/>
      <c r="J77" s="181"/>
      <c r="K77" s="182">
        <f t="shared" si="15"/>
        <v>0</v>
      </c>
    </row>
    <row r="78" spans="1:11" x14ac:dyDescent="0.3">
      <c r="A78" s="183" t="s">
        <v>151</v>
      </c>
      <c r="B78" s="89" t="s">
        <v>152</v>
      </c>
      <c r="C78" s="81"/>
      <c r="D78" s="90"/>
      <c r="E78" s="179"/>
      <c r="F78" s="180">
        <f t="shared" si="13"/>
        <v>0</v>
      </c>
      <c r="G78" s="179"/>
      <c r="H78" s="115">
        <f t="shared" si="14"/>
        <v>0</v>
      </c>
      <c r="I78" s="90"/>
      <c r="J78" s="181"/>
      <c r="K78" s="182">
        <f t="shared" si="15"/>
        <v>0</v>
      </c>
    </row>
    <row r="79" spans="1:11" x14ac:dyDescent="0.3">
      <c r="A79" s="183" t="s">
        <v>153</v>
      </c>
      <c r="B79" s="89" t="s">
        <v>154</v>
      </c>
      <c r="C79" s="81"/>
      <c r="D79" s="90"/>
      <c r="E79" s="179"/>
      <c r="F79" s="180">
        <f>D79+E79</f>
        <v>0</v>
      </c>
      <c r="G79" s="179"/>
      <c r="H79" s="115">
        <f t="shared" si="14"/>
        <v>0</v>
      </c>
      <c r="I79" s="90"/>
      <c r="J79" s="181"/>
      <c r="K79" s="182">
        <f t="shared" si="15"/>
        <v>0</v>
      </c>
    </row>
    <row r="80" spans="1:11" x14ac:dyDescent="0.3">
      <c r="A80" s="183" t="s">
        <v>155</v>
      </c>
      <c r="B80" s="89" t="s">
        <v>156</v>
      </c>
      <c r="C80" s="81"/>
      <c r="D80" s="90"/>
      <c r="E80" s="179"/>
      <c r="F80" s="180">
        <f t="shared" si="13"/>
        <v>0</v>
      </c>
      <c r="G80" s="179"/>
      <c r="H80" s="115">
        <f t="shared" si="14"/>
        <v>0</v>
      </c>
      <c r="I80" s="90"/>
      <c r="J80" s="181"/>
      <c r="K80" s="182">
        <f t="shared" si="15"/>
        <v>0</v>
      </c>
    </row>
    <row r="81" spans="1:11" x14ac:dyDescent="0.3">
      <c r="A81" s="183" t="s">
        <v>157</v>
      </c>
      <c r="B81" s="89" t="s">
        <v>158</v>
      </c>
      <c r="C81" s="81"/>
      <c r="D81" s="90"/>
      <c r="E81" s="179"/>
      <c r="F81" s="180">
        <f t="shared" si="13"/>
        <v>0</v>
      </c>
      <c r="G81" s="179"/>
      <c r="H81" s="115">
        <f t="shared" si="14"/>
        <v>0</v>
      </c>
      <c r="I81" s="90"/>
      <c r="J81" s="181"/>
      <c r="K81" s="182">
        <f>I81+J81</f>
        <v>0</v>
      </c>
    </row>
    <row r="82" spans="1:11" ht="20.25" customHeight="1" x14ac:dyDescent="0.3">
      <c r="A82" s="116" t="s">
        <v>159</v>
      </c>
      <c r="B82" s="184" t="s">
        <v>160</v>
      </c>
      <c r="C82" s="185"/>
      <c r="D82" s="186" t="s">
        <v>20</v>
      </c>
      <c r="E82" s="187" t="s">
        <v>20</v>
      </c>
      <c r="F82" s="111" t="s">
        <v>20</v>
      </c>
      <c r="G82" s="188"/>
      <c r="H82" s="189">
        <f>G82</f>
        <v>0</v>
      </c>
      <c r="I82" s="190"/>
      <c r="J82" s="191"/>
      <c r="K82" s="192">
        <f>I82+J82</f>
        <v>0</v>
      </c>
    </row>
    <row r="83" spans="1:11" ht="10.5" customHeight="1" x14ac:dyDescent="0.3">
      <c r="A83" s="193" t="s">
        <v>161</v>
      </c>
      <c r="B83" s="194"/>
      <c r="C83" s="195"/>
      <c r="D83" s="196"/>
      <c r="E83" s="197"/>
      <c r="F83" s="198"/>
      <c r="G83" s="199"/>
      <c r="H83" s="200"/>
      <c r="I83" s="201"/>
      <c r="J83" s="199"/>
      <c r="K83" s="202"/>
    </row>
    <row r="84" spans="1:11" x14ac:dyDescent="0.3">
      <c r="A84" s="203" t="s">
        <v>162</v>
      </c>
      <c r="B84" s="161" t="s">
        <v>163</v>
      </c>
      <c r="C84" s="204"/>
      <c r="D84" s="205"/>
      <c r="E84" s="53" t="s">
        <v>20</v>
      </c>
      <c r="F84" s="206">
        <f>D84</f>
        <v>0</v>
      </c>
      <c r="G84" s="53" t="s">
        <v>20</v>
      </c>
      <c r="H84" s="207">
        <f>F84</f>
        <v>0</v>
      </c>
      <c r="I84" s="208" t="s">
        <v>20</v>
      </c>
      <c r="J84" s="209" t="s">
        <v>20</v>
      </c>
      <c r="K84" s="210" t="s">
        <v>20</v>
      </c>
    </row>
    <row r="85" spans="1:11" ht="16.2" thickBot="1" x14ac:dyDescent="0.35">
      <c r="A85" s="211" t="s">
        <v>164</v>
      </c>
      <c r="B85" s="89" t="s">
        <v>165</v>
      </c>
      <c r="C85" s="81"/>
      <c r="D85" s="90"/>
      <c r="E85" s="51" t="s">
        <v>20</v>
      </c>
      <c r="F85" s="180">
        <f>D85</f>
        <v>0</v>
      </c>
      <c r="G85" s="51" t="s">
        <v>20</v>
      </c>
      <c r="H85" s="115">
        <f>F85</f>
        <v>0</v>
      </c>
      <c r="I85" s="50" t="s">
        <v>20</v>
      </c>
      <c r="J85" s="212" t="s">
        <v>20</v>
      </c>
      <c r="K85" s="55" t="s">
        <v>20</v>
      </c>
    </row>
    <row r="86" spans="1:11" ht="16.2" thickTop="1" x14ac:dyDescent="0.3">
      <c r="A86" s="213" t="s">
        <v>166</v>
      </c>
      <c r="B86" s="214" t="s">
        <v>167</v>
      </c>
      <c r="C86" s="215" t="s">
        <v>20</v>
      </c>
      <c r="D86" s="64">
        <f>D87+D88+D89+D90</f>
        <v>0</v>
      </c>
      <c r="E86" s="216">
        <f>E87+E88+E89+E90</f>
        <v>0</v>
      </c>
      <c r="F86" s="217">
        <f t="shared" ref="F86:F93" si="16">D86+E86</f>
        <v>0</v>
      </c>
      <c r="G86" s="216">
        <f>G87+G88+G89+G90</f>
        <v>0</v>
      </c>
      <c r="H86" s="218">
        <f>F86+G86</f>
        <v>0</v>
      </c>
      <c r="I86" s="45" t="s">
        <v>20</v>
      </c>
      <c r="J86" s="42" t="s">
        <v>20</v>
      </c>
      <c r="K86" s="46" t="s">
        <v>20</v>
      </c>
    </row>
    <row r="87" spans="1:11" x14ac:dyDescent="0.3">
      <c r="A87" s="219" t="s">
        <v>168</v>
      </c>
      <c r="B87" s="126" t="s">
        <v>169</v>
      </c>
      <c r="C87" s="220" t="s">
        <v>20</v>
      </c>
      <c r="D87" s="90"/>
      <c r="E87" s="51"/>
      <c r="F87" s="180">
        <f t="shared" si="16"/>
        <v>0</v>
      </c>
      <c r="G87" s="51"/>
      <c r="H87" s="115">
        <f>F87+G87</f>
        <v>0</v>
      </c>
      <c r="I87" s="208" t="s">
        <v>20</v>
      </c>
      <c r="J87" s="209" t="s">
        <v>20</v>
      </c>
      <c r="K87" s="210" t="s">
        <v>20</v>
      </c>
    </row>
    <row r="88" spans="1:11" x14ac:dyDescent="0.3">
      <c r="A88" s="219" t="s">
        <v>170</v>
      </c>
      <c r="B88" s="126" t="s">
        <v>171</v>
      </c>
      <c r="C88" s="220" t="s">
        <v>20</v>
      </c>
      <c r="D88" s="90"/>
      <c r="E88" s="51"/>
      <c r="F88" s="180">
        <f t="shared" si="16"/>
        <v>0</v>
      </c>
      <c r="G88" s="51"/>
      <c r="H88" s="115">
        <f>F88+G88</f>
        <v>0</v>
      </c>
      <c r="I88" s="208" t="s">
        <v>20</v>
      </c>
      <c r="J88" s="209" t="s">
        <v>20</v>
      </c>
      <c r="K88" s="210" t="s">
        <v>20</v>
      </c>
    </row>
    <row r="89" spans="1:11" x14ac:dyDescent="0.3">
      <c r="A89" s="219" t="s">
        <v>172</v>
      </c>
      <c r="B89" s="126" t="s">
        <v>173</v>
      </c>
      <c r="C89" s="220" t="s">
        <v>20</v>
      </c>
      <c r="D89" s="90"/>
      <c r="E89" s="51"/>
      <c r="F89" s="180">
        <f t="shared" si="16"/>
        <v>0</v>
      </c>
      <c r="G89" s="51"/>
      <c r="H89" s="115">
        <f>F89+G89</f>
        <v>0</v>
      </c>
      <c r="I89" s="208" t="s">
        <v>20</v>
      </c>
      <c r="J89" s="209" t="s">
        <v>20</v>
      </c>
      <c r="K89" s="210" t="s">
        <v>20</v>
      </c>
    </row>
    <row r="90" spans="1:11" x14ac:dyDescent="0.3">
      <c r="A90" s="219" t="s">
        <v>174</v>
      </c>
      <c r="B90" s="126" t="s">
        <v>175</v>
      </c>
      <c r="C90" s="220" t="s">
        <v>20</v>
      </c>
      <c r="D90" s="90"/>
      <c r="E90" s="51"/>
      <c r="F90" s="180">
        <f t="shared" si="16"/>
        <v>0</v>
      </c>
      <c r="G90" s="51"/>
      <c r="H90" s="115">
        <f>F90+G90</f>
        <v>0</v>
      </c>
      <c r="I90" s="208" t="s">
        <v>20</v>
      </c>
      <c r="J90" s="209" t="s">
        <v>20</v>
      </c>
      <c r="K90" s="210" t="s">
        <v>20</v>
      </c>
    </row>
    <row r="91" spans="1:11" x14ac:dyDescent="0.3">
      <c r="A91" s="221" t="s">
        <v>176</v>
      </c>
      <c r="B91" s="62" t="s">
        <v>177</v>
      </c>
      <c r="C91" s="215" t="s">
        <v>20</v>
      </c>
      <c r="D91" s="64">
        <f>D92+D108</f>
        <v>0</v>
      </c>
      <c r="E91" s="216">
        <f>E92+E108</f>
        <v>0</v>
      </c>
      <c r="F91" s="217">
        <f t="shared" si="16"/>
        <v>0</v>
      </c>
      <c r="G91" s="216">
        <f>G92+G108</f>
        <v>0</v>
      </c>
      <c r="H91" s="218">
        <f t="shared" ref="H91:H110" si="17">F91+G91</f>
        <v>0</v>
      </c>
      <c r="I91" s="222">
        <f>I92+I108</f>
        <v>0</v>
      </c>
      <c r="J91" s="216">
        <f>J92+J108</f>
        <v>0</v>
      </c>
      <c r="K91" s="223">
        <f>I91+J91</f>
        <v>0</v>
      </c>
    </row>
    <row r="92" spans="1:11" x14ac:dyDescent="0.3">
      <c r="A92" s="224" t="s">
        <v>178</v>
      </c>
      <c r="B92" s="89" t="s">
        <v>179</v>
      </c>
      <c r="C92" s="220" t="s">
        <v>20</v>
      </c>
      <c r="D92" s="190">
        <f>D93+D106</f>
        <v>0</v>
      </c>
      <c r="E92" s="191">
        <f>E93+E94+E100+E106</f>
        <v>0</v>
      </c>
      <c r="F92" s="225">
        <f t="shared" si="16"/>
        <v>0</v>
      </c>
      <c r="G92" s="303">
        <f>G93+G94+G100+G106+G107</f>
        <v>0</v>
      </c>
      <c r="H92" s="226">
        <f>F92+G92</f>
        <v>0</v>
      </c>
      <c r="I92" s="227">
        <f>I93+I106</f>
        <v>0</v>
      </c>
      <c r="J92" s="191">
        <f>J93+J94+J100+J106</f>
        <v>0</v>
      </c>
      <c r="K92" s="182">
        <f>I92+J92</f>
        <v>0</v>
      </c>
    </row>
    <row r="93" spans="1:11" x14ac:dyDescent="0.3">
      <c r="A93" s="79" t="s">
        <v>180</v>
      </c>
      <c r="B93" s="80" t="s">
        <v>181</v>
      </c>
      <c r="C93" s="220" t="s">
        <v>20</v>
      </c>
      <c r="D93" s="90"/>
      <c r="E93" s="179"/>
      <c r="F93" s="180">
        <f t="shared" si="16"/>
        <v>0</v>
      </c>
      <c r="G93" s="179"/>
      <c r="H93" s="228">
        <f t="shared" si="17"/>
        <v>0</v>
      </c>
      <c r="I93" s="90"/>
      <c r="J93" s="181"/>
      <c r="K93" s="182">
        <f>I93+J93</f>
        <v>0</v>
      </c>
    </row>
    <row r="94" spans="1:11" x14ac:dyDescent="0.3">
      <c r="A94" s="79" t="s">
        <v>182</v>
      </c>
      <c r="B94" s="229" t="s">
        <v>183</v>
      </c>
      <c r="C94" s="220" t="s">
        <v>20</v>
      </c>
      <c r="D94" s="50" t="s">
        <v>20</v>
      </c>
      <c r="E94" s="230">
        <f>E95+E96+E98</f>
        <v>0</v>
      </c>
      <c r="F94" s="180">
        <f>F95+F96+F98</f>
        <v>0</v>
      </c>
      <c r="G94" s="179">
        <f>G95+G96+G98</f>
        <v>0</v>
      </c>
      <c r="H94" s="115">
        <f>H95+H96+H98</f>
        <v>0</v>
      </c>
      <c r="I94" s="50" t="s">
        <v>20</v>
      </c>
      <c r="J94" s="181">
        <f>J95+J96+J98</f>
        <v>0</v>
      </c>
      <c r="K94" s="182">
        <f>K95+K96+K98</f>
        <v>0</v>
      </c>
    </row>
    <row r="95" spans="1:11" x14ac:dyDescent="0.3">
      <c r="A95" s="88" t="s">
        <v>184</v>
      </c>
      <c r="B95" s="89" t="s">
        <v>185</v>
      </c>
      <c r="C95" s="220" t="s">
        <v>20</v>
      </c>
      <c r="D95" s="50" t="s">
        <v>20</v>
      </c>
      <c r="E95" s="179"/>
      <c r="F95" s="180">
        <f>E95</f>
        <v>0</v>
      </c>
      <c r="G95" s="179"/>
      <c r="H95" s="115">
        <f>F95+G95</f>
        <v>0</v>
      </c>
      <c r="I95" s="50" t="s">
        <v>20</v>
      </c>
      <c r="J95" s="181"/>
      <c r="K95" s="182">
        <f>J95</f>
        <v>0</v>
      </c>
    </row>
    <row r="96" spans="1:11" x14ac:dyDescent="0.3">
      <c r="A96" s="88" t="s">
        <v>186</v>
      </c>
      <c r="B96" s="89" t="s">
        <v>187</v>
      </c>
      <c r="C96" s="220" t="s">
        <v>20</v>
      </c>
      <c r="D96" s="50" t="s">
        <v>20</v>
      </c>
      <c r="E96" s="179"/>
      <c r="F96" s="180">
        <f>E96</f>
        <v>0</v>
      </c>
      <c r="G96" s="179"/>
      <c r="H96" s="115">
        <f>F96+G96</f>
        <v>0</v>
      </c>
      <c r="I96" s="50" t="s">
        <v>20</v>
      </c>
      <c r="J96" s="181"/>
      <c r="K96" s="182">
        <f>J96</f>
        <v>0</v>
      </c>
    </row>
    <row r="97" spans="1:11" x14ac:dyDescent="0.3">
      <c r="A97" s="88" t="s">
        <v>188</v>
      </c>
      <c r="B97" s="89" t="s">
        <v>189</v>
      </c>
      <c r="C97" s="220" t="s">
        <v>20</v>
      </c>
      <c r="D97" s="50" t="s">
        <v>20</v>
      </c>
      <c r="E97" s="179"/>
      <c r="F97" s="180">
        <f>E97</f>
        <v>0</v>
      </c>
      <c r="G97" s="179"/>
      <c r="H97" s="115">
        <f>F97+G97</f>
        <v>0</v>
      </c>
      <c r="I97" s="50" t="s">
        <v>20</v>
      </c>
      <c r="J97" s="181"/>
      <c r="K97" s="182">
        <f>J97</f>
        <v>0</v>
      </c>
    </row>
    <row r="98" spans="1:11" x14ac:dyDescent="0.3">
      <c r="A98" s="88" t="s">
        <v>190</v>
      </c>
      <c r="B98" s="89" t="s">
        <v>191</v>
      </c>
      <c r="C98" s="220" t="s">
        <v>20</v>
      </c>
      <c r="D98" s="50" t="s">
        <v>20</v>
      </c>
      <c r="E98" s="179"/>
      <c r="F98" s="180">
        <f>E98</f>
        <v>0</v>
      </c>
      <c r="G98" s="179"/>
      <c r="H98" s="115">
        <f>F98+G98</f>
        <v>0</v>
      </c>
      <c r="I98" s="50" t="s">
        <v>20</v>
      </c>
      <c r="J98" s="181"/>
      <c r="K98" s="182">
        <f>J98</f>
        <v>0</v>
      </c>
    </row>
    <row r="99" spans="1:11" x14ac:dyDescent="0.3">
      <c r="A99" s="231" t="s">
        <v>192</v>
      </c>
      <c r="B99" s="89" t="s">
        <v>193</v>
      </c>
      <c r="C99" s="220" t="s">
        <v>20</v>
      </c>
      <c r="D99" s="50" t="s">
        <v>20</v>
      </c>
      <c r="E99" s="179"/>
      <c r="F99" s="180">
        <f>E99</f>
        <v>0</v>
      </c>
      <c r="G99" s="179"/>
      <c r="H99" s="115">
        <f>F99+G99</f>
        <v>0</v>
      </c>
      <c r="I99" s="50" t="s">
        <v>20</v>
      </c>
      <c r="J99" s="181"/>
      <c r="K99" s="182">
        <f>J99</f>
        <v>0</v>
      </c>
    </row>
    <row r="100" spans="1:11" x14ac:dyDescent="0.3">
      <c r="A100" s="232" t="s">
        <v>194</v>
      </c>
      <c r="B100" s="233" t="s">
        <v>195</v>
      </c>
      <c r="C100" s="220" t="s">
        <v>20</v>
      </c>
      <c r="D100" s="50" t="s">
        <v>20</v>
      </c>
      <c r="E100" s="179">
        <f>E101+E105</f>
        <v>0</v>
      </c>
      <c r="F100" s="180">
        <f t="shared" ref="F100:F105" si="18">E100</f>
        <v>0</v>
      </c>
      <c r="G100" s="179">
        <f>G101+G105</f>
        <v>0</v>
      </c>
      <c r="H100" s="115">
        <f t="shared" si="17"/>
        <v>0</v>
      </c>
      <c r="I100" s="50" t="s">
        <v>20</v>
      </c>
      <c r="J100" s="181">
        <f>J101+J105</f>
        <v>0</v>
      </c>
      <c r="K100" s="182">
        <f t="shared" ref="K100:K105" si="19">J100</f>
        <v>0</v>
      </c>
    </row>
    <row r="101" spans="1:11" x14ac:dyDescent="0.3">
      <c r="A101" s="234" t="s">
        <v>196</v>
      </c>
      <c r="B101" s="106" t="s">
        <v>197</v>
      </c>
      <c r="C101" s="220" t="s">
        <v>20</v>
      </c>
      <c r="D101" s="50" t="s">
        <v>20</v>
      </c>
      <c r="E101" s="179">
        <f>SUM(E102:E104)</f>
        <v>0</v>
      </c>
      <c r="F101" s="180">
        <f t="shared" si="18"/>
        <v>0</v>
      </c>
      <c r="G101" s="179">
        <f>SUM(G102:G104)</f>
        <v>0</v>
      </c>
      <c r="H101" s="115">
        <f t="shared" si="17"/>
        <v>0</v>
      </c>
      <c r="I101" s="50" t="s">
        <v>20</v>
      </c>
      <c r="J101" s="181">
        <f>SUM(J102:J104)</f>
        <v>0</v>
      </c>
      <c r="K101" s="182">
        <f t="shared" si="19"/>
        <v>0</v>
      </c>
    </row>
    <row r="102" spans="1:11" x14ac:dyDescent="0.3">
      <c r="A102" s="234" t="s">
        <v>198</v>
      </c>
      <c r="B102" s="106" t="s">
        <v>199</v>
      </c>
      <c r="C102" s="220" t="s">
        <v>20</v>
      </c>
      <c r="D102" s="50" t="s">
        <v>20</v>
      </c>
      <c r="E102" s="179"/>
      <c r="F102" s="180">
        <f t="shared" si="18"/>
        <v>0</v>
      </c>
      <c r="G102" s="179"/>
      <c r="H102" s="115">
        <f t="shared" si="17"/>
        <v>0</v>
      </c>
      <c r="I102" s="50" t="s">
        <v>20</v>
      </c>
      <c r="J102" s="181"/>
      <c r="K102" s="182">
        <f t="shared" si="19"/>
        <v>0</v>
      </c>
    </row>
    <row r="103" spans="1:11" x14ac:dyDescent="0.3">
      <c r="A103" s="234" t="s">
        <v>200</v>
      </c>
      <c r="B103" s="106" t="s">
        <v>201</v>
      </c>
      <c r="C103" s="220" t="s">
        <v>20</v>
      </c>
      <c r="D103" s="50" t="s">
        <v>20</v>
      </c>
      <c r="E103" s="179"/>
      <c r="F103" s="180">
        <f t="shared" si="18"/>
        <v>0</v>
      </c>
      <c r="G103" s="179"/>
      <c r="H103" s="115">
        <f t="shared" si="17"/>
        <v>0</v>
      </c>
      <c r="I103" s="50" t="s">
        <v>20</v>
      </c>
      <c r="J103" s="181"/>
      <c r="K103" s="182">
        <f t="shared" si="19"/>
        <v>0</v>
      </c>
    </row>
    <row r="104" spans="1:11" x14ac:dyDescent="0.3">
      <c r="A104" s="234" t="s">
        <v>202</v>
      </c>
      <c r="B104" s="106" t="s">
        <v>203</v>
      </c>
      <c r="C104" s="220" t="s">
        <v>20</v>
      </c>
      <c r="D104" s="50" t="s">
        <v>20</v>
      </c>
      <c r="E104" s="179"/>
      <c r="F104" s="180">
        <f t="shared" si="18"/>
        <v>0</v>
      </c>
      <c r="G104" s="179"/>
      <c r="H104" s="115">
        <f t="shared" si="17"/>
        <v>0</v>
      </c>
      <c r="I104" s="50" t="s">
        <v>20</v>
      </c>
      <c r="J104" s="181"/>
      <c r="K104" s="182">
        <f t="shared" si="19"/>
        <v>0</v>
      </c>
    </row>
    <row r="105" spans="1:11" x14ac:dyDescent="0.3">
      <c r="A105" s="235" t="s">
        <v>204</v>
      </c>
      <c r="B105" s="236" t="s">
        <v>205</v>
      </c>
      <c r="C105" s="220" t="s">
        <v>20</v>
      </c>
      <c r="D105" s="50" t="s">
        <v>20</v>
      </c>
      <c r="E105" s="179"/>
      <c r="F105" s="180">
        <f t="shared" si="18"/>
        <v>0</v>
      </c>
      <c r="G105" s="179"/>
      <c r="H105" s="115">
        <f t="shared" si="17"/>
        <v>0</v>
      </c>
      <c r="I105" s="50" t="s">
        <v>20</v>
      </c>
      <c r="J105" s="181"/>
      <c r="K105" s="182">
        <f t="shared" si="19"/>
        <v>0</v>
      </c>
    </row>
    <row r="106" spans="1:11" x14ac:dyDescent="0.3">
      <c r="A106" s="79" t="s">
        <v>206</v>
      </c>
      <c r="B106" s="80" t="s">
        <v>207</v>
      </c>
      <c r="C106" s="220" t="s">
        <v>20</v>
      </c>
      <c r="D106" s="90"/>
      <c r="E106" s="179"/>
      <c r="F106" s="180"/>
      <c r="G106" s="179"/>
      <c r="H106" s="115"/>
      <c r="I106" s="90"/>
      <c r="J106" s="181"/>
      <c r="K106" s="182"/>
    </row>
    <row r="107" spans="1:11" x14ac:dyDescent="0.3">
      <c r="A107" s="232" t="s">
        <v>208</v>
      </c>
      <c r="B107" s="237" t="s">
        <v>209</v>
      </c>
      <c r="C107" s="220" t="s">
        <v>20</v>
      </c>
      <c r="D107" s="50" t="s">
        <v>20</v>
      </c>
      <c r="E107" s="51" t="s">
        <v>20</v>
      </c>
      <c r="F107" s="52" t="s">
        <v>20</v>
      </c>
      <c r="G107" s="179"/>
      <c r="H107" s="115">
        <f>G107</f>
        <v>0</v>
      </c>
      <c r="I107" s="50" t="s">
        <v>20</v>
      </c>
      <c r="J107" s="212" t="s">
        <v>20</v>
      </c>
      <c r="K107" s="55" t="s">
        <v>20</v>
      </c>
    </row>
    <row r="108" spans="1:11" x14ac:dyDescent="0.3">
      <c r="A108" s="238" t="s">
        <v>210</v>
      </c>
      <c r="B108" s="106" t="s">
        <v>211</v>
      </c>
      <c r="C108" s="220" t="s">
        <v>20</v>
      </c>
      <c r="D108" s="190">
        <f>D110</f>
        <v>0</v>
      </c>
      <c r="E108" s="191">
        <f>SUM(E109:E110)</f>
        <v>0</v>
      </c>
      <c r="F108" s="239">
        <f>D108+E108</f>
        <v>0</v>
      </c>
      <c r="G108" s="191">
        <f>SUM(G109:G110)</f>
        <v>0</v>
      </c>
      <c r="H108" s="240">
        <f t="shared" si="17"/>
        <v>0</v>
      </c>
      <c r="I108" s="227">
        <f>I110</f>
        <v>0</v>
      </c>
      <c r="J108" s="191">
        <f>SUM(J109:J110)</f>
        <v>0</v>
      </c>
      <c r="K108" s="241">
        <f>I108+J108</f>
        <v>0</v>
      </c>
    </row>
    <row r="109" spans="1:11" x14ac:dyDescent="0.3">
      <c r="A109" s="234" t="s">
        <v>212</v>
      </c>
      <c r="B109" s="106" t="s">
        <v>213</v>
      </c>
      <c r="C109" s="220" t="s">
        <v>20</v>
      </c>
      <c r="D109" s="50" t="s">
        <v>20</v>
      </c>
      <c r="E109" s="179"/>
      <c r="F109" s="180">
        <f>E109</f>
        <v>0</v>
      </c>
      <c r="G109" s="179"/>
      <c r="H109" s="115">
        <f t="shared" si="17"/>
        <v>0</v>
      </c>
      <c r="I109" s="50" t="s">
        <v>20</v>
      </c>
      <c r="J109" s="179"/>
      <c r="K109" s="182">
        <f>J109</f>
        <v>0</v>
      </c>
    </row>
    <row r="110" spans="1:11" x14ac:dyDescent="0.3">
      <c r="A110" s="234" t="s">
        <v>214</v>
      </c>
      <c r="B110" s="106" t="s">
        <v>215</v>
      </c>
      <c r="C110" s="220" t="s">
        <v>20</v>
      </c>
      <c r="D110" s="90"/>
      <c r="E110" s="179"/>
      <c r="F110" s="180">
        <f>D110+E110</f>
        <v>0</v>
      </c>
      <c r="G110" s="179"/>
      <c r="H110" s="115">
        <f t="shared" si="17"/>
        <v>0</v>
      </c>
      <c r="I110" s="90"/>
      <c r="J110" s="181"/>
      <c r="K110" s="182">
        <f>I110+J110</f>
        <v>0</v>
      </c>
    </row>
    <row r="111" spans="1:11" x14ac:dyDescent="0.3">
      <c r="A111" s="242" t="s">
        <v>216</v>
      </c>
      <c r="B111" s="236" t="s">
        <v>217</v>
      </c>
      <c r="C111" s="220" t="s">
        <v>20</v>
      </c>
      <c r="D111" s="50" t="s">
        <v>20</v>
      </c>
      <c r="E111" s="51" t="s">
        <v>20</v>
      </c>
      <c r="F111" s="52" t="s">
        <v>20</v>
      </c>
      <c r="G111" s="179">
        <f>SUM(G112:G113)</f>
        <v>0</v>
      </c>
      <c r="H111" s="115">
        <f>G111</f>
        <v>0</v>
      </c>
      <c r="I111" s="50" t="s">
        <v>20</v>
      </c>
      <c r="J111" s="212" t="s">
        <v>20</v>
      </c>
      <c r="K111" s="55" t="s">
        <v>20</v>
      </c>
    </row>
    <row r="112" spans="1:11" ht="14.25" customHeight="1" x14ac:dyDescent="0.3">
      <c r="A112" s="243" t="s">
        <v>218</v>
      </c>
      <c r="B112" s="106" t="s">
        <v>219</v>
      </c>
      <c r="C112" s="220" t="s">
        <v>20</v>
      </c>
      <c r="D112" s="50" t="s">
        <v>20</v>
      </c>
      <c r="E112" s="51" t="s">
        <v>20</v>
      </c>
      <c r="F112" s="52" t="s">
        <v>20</v>
      </c>
      <c r="G112" s="179"/>
      <c r="H112" s="115">
        <f>G112</f>
        <v>0</v>
      </c>
      <c r="I112" s="50" t="s">
        <v>20</v>
      </c>
      <c r="J112" s="212" t="s">
        <v>20</v>
      </c>
      <c r="K112" s="55" t="s">
        <v>20</v>
      </c>
    </row>
    <row r="113" spans="1:13" ht="14.25" customHeight="1" x14ac:dyDescent="0.3">
      <c r="A113" s="243" t="s">
        <v>220</v>
      </c>
      <c r="B113" s="106" t="s">
        <v>221</v>
      </c>
      <c r="C113" s="220" t="s">
        <v>20</v>
      </c>
      <c r="D113" s="50" t="s">
        <v>20</v>
      </c>
      <c r="E113" s="51" t="s">
        <v>20</v>
      </c>
      <c r="F113" s="52" t="s">
        <v>20</v>
      </c>
      <c r="G113" s="179"/>
      <c r="H113" s="115">
        <f>G113</f>
        <v>0</v>
      </c>
      <c r="I113" s="50" t="s">
        <v>20</v>
      </c>
      <c r="J113" s="212" t="s">
        <v>20</v>
      </c>
      <c r="K113" s="55" t="s">
        <v>20</v>
      </c>
      <c r="M113" s="244"/>
    </row>
    <row r="114" spans="1:13" x14ac:dyDescent="0.3">
      <c r="A114" s="243" t="s">
        <v>222</v>
      </c>
      <c r="B114" s="106" t="s">
        <v>223</v>
      </c>
      <c r="C114" s="220" t="s">
        <v>20</v>
      </c>
      <c r="D114" s="50" t="s">
        <v>20</v>
      </c>
      <c r="E114" s="51" t="s">
        <v>20</v>
      </c>
      <c r="F114" s="52" t="s">
        <v>20</v>
      </c>
      <c r="G114" s="179"/>
      <c r="H114" s="115">
        <f>G114</f>
        <v>0</v>
      </c>
      <c r="I114" s="50" t="s">
        <v>20</v>
      </c>
      <c r="J114" s="212" t="s">
        <v>20</v>
      </c>
      <c r="K114" s="55" t="s">
        <v>20</v>
      </c>
    </row>
    <row r="115" spans="1:13" ht="20.399999999999999" x14ac:dyDescent="0.3">
      <c r="A115" s="245" t="s">
        <v>224</v>
      </c>
      <c r="B115" s="161"/>
      <c r="C115" s="220" t="s">
        <v>20</v>
      </c>
      <c r="D115" s="50" t="s">
        <v>20</v>
      </c>
      <c r="E115" s="51" t="s">
        <v>20</v>
      </c>
      <c r="F115" s="52" t="s">
        <v>20</v>
      </c>
      <c r="G115" s="246"/>
      <c r="H115" s="247"/>
      <c r="I115" s="248"/>
      <c r="J115" s="181"/>
      <c r="K115" s="249"/>
    </row>
    <row r="116" spans="1:13" x14ac:dyDescent="0.3">
      <c r="A116" s="101" t="s">
        <v>225</v>
      </c>
      <c r="B116" s="161" t="s">
        <v>226</v>
      </c>
      <c r="C116" s="220" t="s">
        <v>20</v>
      </c>
      <c r="D116" s="50" t="s">
        <v>20</v>
      </c>
      <c r="E116" s="179"/>
      <c r="F116" s="52"/>
      <c r="G116" s="246"/>
      <c r="H116" s="247">
        <f t="shared" ref="H116:H122" si="20">F116+G116</f>
        <v>0</v>
      </c>
      <c r="I116" s="250"/>
      <c r="J116" s="251"/>
      <c r="K116" s="252"/>
    </row>
    <row r="117" spans="1:13" x14ac:dyDescent="0.3">
      <c r="A117" s="101" t="s">
        <v>227</v>
      </c>
      <c r="B117" s="161" t="s">
        <v>228</v>
      </c>
      <c r="C117" s="220" t="s">
        <v>20</v>
      </c>
      <c r="D117" s="50" t="s">
        <v>20</v>
      </c>
      <c r="E117" s="179"/>
      <c r="F117" s="52"/>
      <c r="G117" s="246"/>
      <c r="H117" s="247">
        <f t="shared" si="20"/>
        <v>0</v>
      </c>
      <c r="I117" s="250"/>
      <c r="J117" s="251"/>
      <c r="K117" s="252"/>
    </row>
    <row r="118" spans="1:13" x14ac:dyDescent="0.3">
      <c r="A118" s="101" t="s">
        <v>229</v>
      </c>
      <c r="B118" s="161" t="s">
        <v>230</v>
      </c>
      <c r="C118" s="220" t="s">
        <v>20</v>
      </c>
      <c r="D118" s="50" t="s">
        <v>20</v>
      </c>
      <c r="E118" s="179"/>
      <c r="F118" s="52"/>
      <c r="G118" s="246"/>
      <c r="H118" s="247">
        <f t="shared" si="20"/>
        <v>0</v>
      </c>
      <c r="I118" s="250"/>
      <c r="J118" s="251"/>
      <c r="K118" s="252"/>
    </row>
    <row r="119" spans="1:13" x14ac:dyDescent="0.3">
      <c r="A119" s="101" t="s">
        <v>231</v>
      </c>
      <c r="B119" s="161" t="s">
        <v>232</v>
      </c>
      <c r="C119" s="220" t="s">
        <v>20</v>
      </c>
      <c r="D119" s="50" t="s">
        <v>20</v>
      </c>
      <c r="E119" s="179"/>
      <c r="F119" s="52"/>
      <c r="G119" s="246"/>
      <c r="H119" s="247">
        <f t="shared" si="20"/>
        <v>0</v>
      </c>
      <c r="I119" s="250"/>
      <c r="J119" s="251"/>
      <c r="K119" s="252"/>
    </row>
    <row r="120" spans="1:13" x14ac:dyDescent="0.3">
      <c r="A120" s="253" t="s">
        <v>233</v>
      </c>
      <c r="B120" s="254" t="s">
        <v>234</v>
      </c>
      <c r="C120" s="255" t="s">
        <v>20</v>
      </c>
      <c r="D120" s="256" t="s">
        <v>20</v>
      </c>
      <c r="E120" s="257">
        <f>E121+E122</f>
        <v>0</v>
      </c>
      <c r="F120" s="258">
        <f>E120</f>
        <v>0</v>
      </c>
      <c r="G120" s="257">
        <f>G121+G122+G123</f>
        <v>0</v>
      </c>
      <c r="H120" s="259">
        <f t="shared" si="20"/>
        <v>0</v>
      </c>
      <c r="I120" s="260" t="s">
        <v>20</v>
      </c>
      <c r="J120" s="261" t="s">
        <v>20</v>
      </c>
      <c r="K120" s="262" t="s">
        <v>20</v>
      </c>
    </row>
    <row r="121" spans="1:13" x14ac:dyDescent="0.3">
      <c r="A121" s="238" t="s">
        <v>235</v>
      </c>
      <c r="B121" s="236" t="s">
        <v>236</v>
      </c>
      <c r="C121" s="220" t="s">
        <v>20</v>
      </c>
      <c r="D121" s="50" t="s">
        <v>20</v>
      </c>
      <c r="E121" s="191"/>
      <c r="F121" s="239">
        <f>E121</f>
        <v>0</v>
      </c>
      <c r="G121" s="191"/>
      <c r="H121" s="240">
        <f t="shared" si="20"/>
        <v>0</v>
      </c>
      <c r="I121" s="50" t="s">
        <v>20</v>
      </c>
      <c r="J121" s="50" t="s">
        <v>20</v>
      </c>
      <c r="K121" s="55" t="s">
        <v>20</v>
      </c>
    </row>
    <row r="122" spans="1:13" x14ac:dyDescent="0.3">
      <c r="A122" s="238" t="s">
        <v>237</v>
      </c>
      <c r="B122" s="236" t="s">
        <v>238</v>
      </c>
      <c r="C122" s="220" t="s">
        <v>20</v>
      </c>
      <c r="D122" s="50" t="s">
        <v>20</v>
      </c>
      <c r="E122" s="191"/>
      <c r="F122" s="239">
        <f>E122</f>
        <v>0</v>
      </c>
      <c r="G122" s="191"/>
      <c r="H122" s="240">
        <f t="shared" si="20"/>
        <v>0</v>
      </c>
      <c r="I122" s="50" t="s">
        <v>20</v>
      </c>
      <c r="J122" s="50" t="s">
        <v>20</v>
      </c>
      <c r="K122" s="55" t="s">
        <v>20</v>
      </c>
    </row>
    <row r="123" spans="1:13" x14ac:dyDescent="0.3">
      <c r="A123" s="263" t="s">
        <v>239</v>
      </c>
      <c r="B123" s="236" t="s">
        <v>240</v>
      </c>
      <c r="C123" s="220" t="s">
        <v>20</v>
      </c>
      <c r="D123" s="50" t="s">
        <v>20</v>
      </c>
      <c r="E123" s="51" t="s">
        <v>20</v>
      </c>
      <c r="F123" s="52" t="s">
        <v>20</v>
      </c>
      <c r="G123" s="179"/>
      <c r="H123" s="115">
        <f>G123</f>
        <v>0</v>
      </c>
      <c r="I123" s="50" t="s">
        <v>20</v>
      </c>
      <c r="J123" s="51" t="s">
        <v>20</v>
      </c>
      <c r="K123" s="55" t="s">
        <v>20</v>
      </c>
    </row>
    <row r="124" spans="1:13" x14ac:dyDescent="0.3">
      <c r="A124" s="253" t="s">
        <v>241</v>
      </c>
      <c r="B124" s="264" t="s">
        <v>242</v>
      </c>
      <c r="C124" s="255" t="s">
        <v>20</v>
      </c>
      <c r="D124" s="265">
        <f>D136</f>
        <v>0</v>
      </c>
      <c r="E124" s="266">
        <f>E125+E136</f>
        <v>0</v>
      </c>
      <c r="F124" s="267">
        <f>E124+D124</f>
        <v>0</v>
      </c>
      <c r="G124" s="268">
        <f>G125+G136</f>
        <v>0</v>
      </c>
      <c r="H124" s="269">
        <f>F124+G124</f>
        <v>0</v>
      </c>
      <c r="I124" s="260" t="s">
        <v>20</v>
      </c>
      <c r="J124" s="261" t="s">
        <v>20</v>
      </c>
      <c r="K124" s="262" t="s">
        <v>20</v>
      </c>
    </row>
    <row r="125" spans="1:13" x14ac:dyDescent="0.3">
      <c r="A125" s="238" t="s">
        <v>243</v>
      </c>
      <c r="B125" s="106" t="s">
        <v>244</v>
      </c>
      <c r="C125" s="220" t="s">
        <v>20</v>
      </c>
      <c r="D125" s="50" t="s">
        <v>20</v>
      </c>
      <c r="E125" s="191">
        <f>E126+E128</f>
        <v>0</v>
      </c>
      <c r="F125" s="270">
        <f>E125</f>
        <v>0</v>
      </c>
      <c r="G125" s="191">
        <f>G126+G128+G135</f>
        <v>0</v>
      </c>
      <c r="H125" s="240">
        <f>F125+G125</f>
        <v>0</v>
      </c>
      <c r="I125" s="271" t="s">
        <v>20</v>
      </c>
      <c r="J125" s="272" t="s">
        <v>20</v>
      </c>
      <c r="K125" s="273" t="s">
        <v>20</v>
      </c>
    </row>
    <row r="126" spans="1:13" x14ac:dyDescent="0.3">
      <c r="A126" s="234" t="s">
        <v>245</v>
      </c>
      <c r="B126" s="106" t="s">
        <v>246</v>
      </c>
      <c r="C126" s="220" t="s">
        <v>20</v>
      </c>
      <c r="D126" s="50" t="s">
        <v>20</v>
      </c>
      <c r="E126" s="179"/>
      <c r="F126" s="180">
        <f>E126</f>
        <v>0</v>
      </c>
      <c r="G126" s="179"/>
      <c r="H126" s="115">
        <f>F126+G126</f>
        <v>0</v>
      </c>
      <c r="I126" s="50" t="s">
        <v>20</v>
      </c>
      <c r="J126" s="51" t="s">
        <v>20</v>
      </c>
      <c r="K126" s="55" t="s">
        <v>20</v>
      </c>
    </row>
    <row r="127" spans="1:13" x14ac:dyDescent="0.3">
      <c r="A127" s="234" t="s">
        <v>247</v>
      </c>
      <c r="B127" s="106" t="s">
        <v>248</v>
      </c>
      <c r="C127" s="220" t="s">
        <v>20</v>
      </c>
      <c r="D127" s="50" t="s">
        <v>20</v>
      </c>
      <c r="E127" s="179"/>
      <c r="F127" s="180">
        <f t="shared" ref="F127:F134" si="21">E127</f>
        <v>0</v>
      </c>
      <c r="G127" s="179"/>
      <c r="H127" s="115">
        <f t="shared" ref="H127:H134" si="22">F127+G127</f>
        <v>0</v>
      </c>
      <c r="I127" s="50" t="s">
        <v>20</v>
      </c>
      <c r="J127" s="51" t="s">
        <v>20</v>
      </c>
      <c r="K127" s="55" t="s">
        <v>20</v>
      </c>
    </row>
    <row r="128" spans="1:13" ht="15.75" customHeight="1" x14ac:dyDescent="0.3">
      <c r="A128" s="234" t="s">
        <v>249</v>
      </c>
      <c r="B128" s="274" t="s">
        <v>250</v>
      </c>
      <c r="C128" s="220" t="s">
        <v>20</v>
      </c>
      <c r="D128" s="50" t="s">
        <v>20</v>
      </c>
      <c r="E128" s="179">
        <f>E129+E132</f>
        <v>0</v>
      </c>
      <c r="F128" s="180">
        <f t="shared" si="21"/>
        <v>0</v>
      </c>
      <c r="G128" s="179">
        <f>G129+G132</f>
        <v>0</v>
      </c>
      <c r="H128" s="115">
        <f t="shared" si="22"/>
        <v>0</v>
      </c>
      <c r="I128" s="50" t="s">
        <v>20</v>
      </c>
      <c r="J128" s="51" t="s">
        <v>20</v>
      </c>
      <c r="K128" s="55" t="s">
        <v>20</v>
      </c>
    </row>
    <row r="129" spans="1:11" x14ac:dyDescent="0.3">
      <c r="A129" s="234" t="s">
        <v>251</v>
      </c>
      <c r="B129" s="106" t="s">
        <v>252</v>
      </c>
      <c r="C129" s="220" t="s">
        <v>20</v>
      </c>
      <c r="D129" s="50" t="s">
        <v>20</v>
      </c>
      <c r="E129" s="179">
        <f>E130+E131</f>
        <v>0</v>
      </c>
      <c r="F129" s="180">
        <f t="shared" si="21"/>
        <v>0</v>
      </c>
      <c r="G129" s="179">
        <f>SUM(G130:G131)</f>
        <v>0</v>
      </c>
      <c r="H129" s="115">
        <f t="shared" si="22"/>
        <v>0</v>
      </c>
      <c r="I129" s="50" t="s">
        <v>20</v>
      </c>
      <c r="J129" s="51" t="s">
        <v>20</v>
      </c>
      <c r="K129" s="55" t="s">
        <v>20</v>
      </c>
    </row>
    <row r="130" spans="1:11" ht="15" customHeight="1" x14ac:dyDescent="0.3">
      <c r="A130" s="234" t="s">
        <v>253</v>
      </c>
      <c r="B130" s="106" t="s">
        <v>254</v>
      </c>
      <c r="C130" s="220" t="s">
        <v>20</v>
      </c>
      <c r="D130" s="50" t="s">
        <v>20</v>
      </c>
      <c r="E130" s="179"/>
      <c r="F130" s="180">
        <f t="shared" si="21"/>
        <v>0</v>
      </c>
      <c r="G130" s="179"/>
      <c r="H130" s="115">
        <f t="shared" si="22"/>
        <v>0</v>
      </c>
      <c r="I130" s="50" t="s">
        <v>20</v>
      </c>
      <c r="J130" s="51" t="s">
        <v>20</v>
      </c>
      <c r="K130" s="55" t="s">
        <v>20</v>
      </c>
    </row>
    <row r="131" spans="1:11" ht="15" customHeight="1" x14ac:dyDescent="0.3">
      <c r="A131" s="234" t="s">
        <v>255</v>
      </c>
      <c r="B131" s="106" t="s">
        <v>256</v>
      </c>
      <c r="C131" s="220" t="s">
        <v>20</v>
      </c>
      <c r="D131" s="50" t="s">
        <v>20</v>
      </c>
      <c r="E131" s="179"/>
      <c r="F131" s="180">
        <f t="shared" si="21"/>
        <v>0</v>
      </c>
      <c r="G131" s="179"/>
      <c r="H131" s="115">
        <f t="shared" si="22"/>
        <v>0</v>
      </c>
      <c r="I131" s="50" t="s">
        <v>20</v>
      </c>
      <c r="J131" s="51" t="s">
        <v>20</v>
      </c>
      <c r="K131" s="55" t="s">
        <v>20</v>
      </c>
    </row>
    <row r="132" spans="1:11" x14ac:dyDescent="0.3">
      <c r="A132" s="234" t="s">
        <v>257</v>
      </c>
      <c r="B132" s="106" t="s">
        <v>258</v>
      </c>
      <c r="C132" s="220" t="s">
        <v>20</v>
      </c>
      <c r="D132" s="50" t="s">
        <v>20</v>
      </c>
      <c r="E132" s="179">
        <f>SUM(E133:E134)</f>
        <v>0</v>
      </c>
      <c r="F132" s="180">
        <f t="shared" si="21"/>
        <v>0</v>
      </c>
      <c r="G132" s="179">
        <f>SUM(G133:G134)</f>
        <v>0</v>
      </c>
      <c r="H132" s="115">
        <f>F132+G132</f>
        <v>0</v>
      </c>
      <c r="I132" s="50" t="s">
        <v>20</v>
      </c>
      <c r="J132" s="51" t="s">
        <v>20</v>
      </c>
      <c r="K132" s="55" t="s">
        <v>20</v>
      </c>
    </row>
    <row r="133" spans="1:11" ht="15" customHeight="1" x14ac:dyDescent="0.3">
      <c r="A133" s="234" t="s">
        <v>253</v>
      </c>
      <c r="B133" s="106" t="s">
        <v>259</v>
      </c>
      <c r="C133" s="220" t="s">
        <v>20</v>
      </c>
      <c r="D133" s="50" t="s">
        <v>20</v>
      </c>
      <c r="E133" s="179"/>
      <c r="F133" s="180">
        <f t="shared" si="21"/>
        <v>0</v>
      </c>
      <c r="G133" s="179"/>
      <c r="H133" s="115">
        <f t="shared" si="22"/>
        <v>0</v>
      </c>
      <c r="I133" s="50" t="s">
        <v>20</v>
      </c>
      <c r="J133" s="51" t="s">
        <v>20</v>
      </c>
      <c r="K133" s="55" t="s">
        <v>20</v>
      </c>
    </row>
    <row r="134" spans="1:11" ht="15" customHeight="1" x14ac:dyDescent="0.3">
      <c r="A134" s="234" t="s">
        <v>260</v>
      </c>
      <c r="B134" s="106" t="s">
        <v>261</v>
      </c>
      <c r="C134" s="220" t="s">
        <v>20</v>
      </c>
      <c r="D134" s="50" t="s">
        <v>20</v>
      </c>
      <c r="E134" s="179"/>
      <c r="F134" s="180">
        <f t="shared" si="21"/>
        <v>0</v>
      </c>
      <c r="G134" s="179"/>
      <c r="H134" s="115">
        <f t="shared" si="22"/>
        <v>0</v>
      </c>
      <c r="I134" s="50" t="s">
        <v>20</v>
      </c>
      <c r="J134" s="51" t="s">
        <v>20</v>
      </c>
      <c r="K134" s="55" t="s">
        <v>20</v>
      </c>
    </row>
    <row r="135" spans="1:11" ht="15.75" customHeight="1" x14ac:dyDescent="0.3">
      <c r="A135" s="234" t="s">
        <v>262</v>
      </c>
      <c r="B135" s="106" t="s">
        <v>263</v>
      </c>
      <c r="C135" s="220" t="s">
        <v>20</v>
      </c>
      <c r="D135" s="50" t="s">
        <v>20</v>
      </c>
      <c r="E135" s="51" t="s">
        <v>20</v>
      </c>
      <c r="F135" s="52" t="s">
        <v>20</v>
      </c>
      <c r="G135" s="179"/>
      <c r="H135" s="115">
        <f>G135</f>
        <v>0</v>
      </c>
      <c r="I135" s="50" t="s">
        <v>20</v>
      </c>
      <c r="J135" s="51" t="s">
        <v>20</v>
      </c>
      <c r="K135" s="55" t="s">
        <v>20</v>
      </c>
    </row>
    <row r="136" spans="1:11" x14ac:dyDescent="0.3">
      <c r="A136" s="238" t="s">
        <v>264</v>
      </c>
      <c r="B136" s="106" t="s">
        <v>265</v>
      </c>
      <c r="C136" s="220" t="s">
        <v>20</v>
      </c>
      <c r="D136" s="190"/>
      <c r="E136" s="191"/>
      <c r="F136" s="275">
        <f>D136+E136</f>
        <v>0</v>
      </c>
      <c r="G136" s="191"/>
      <c r="H136" s="276">
        <f>F136+G136</f>
        <v>0</v>
      </c>
      <c r="I136" s="271" t="s">
        <v>20</v>
      </c>
      <c r="J136" s="272" t="s">
        <v>20</v>
      </c>
      <c r="K136" s="277" t="s">
        <v>20</v>
      </c>
    </row>
    <row r="137" spans="1:11" x14ac:dyDescent="0.3">
      <c r="A137" s="221" t="s">
        <v>266</v>
      </c>
      <c r="B137" s="62" t="s">
        <v>267</v>
      </c>
      <c r="C137" s="255" t="s">
        <v>20</v>
      </c>
      <c r="D137" s="64">
        <f>D138</f>
        <v>0</v>
      </c>
      <c r="E137" s="278" t="s">
        <v>20</v>
      </c>
      <c r="F137" s="217">
        <f>D137</f>
        <v>0</v>
      </c>
      <c r="G137" s="299">
        <f>G139+G138</f>
        <v>0</v>
      </c>
      <c r="H137" s="279">
        <f>F137+G137</f>
        <v>0</v>
      </c>
      <c r="I137" s="280" t="s">
        <v>20</v>
      </c>
      <c r="J137" s="278" t="s">
        <v>20</v>
      </c>
      <c r="K137" s="281" t="s">
        <v>20</v>
      </c>
    </row>
    <row r="138" spans="1:11" x14ac:dyDescent="0.3">
      <c r="A138" s="282" t="s">
        <v>268</v>
      </c>
      <c r="B138" s="161" t="s">
        <v>269</v>
      </c>
      <c r="C138" s="220" t="s">
        <v>20</v>
      </c>
      <c r="D138" s="163"/>
      <c r="E138" s="51" t="s">
        <v>20</v>
      </c>
      <c r="F138" s="206">
        <f>D138</f>
        <v>0</v>
      </c>
      <c r="G138" s="300"/>
      <c r="H138" s="301">
        <f>F138+G138</f>
        <v>0</v>
      </c>
      <c r="I138" s="50" t="s">
        <v>20</v>
      </c>
      <c r="J138" s="51" t="s">
        <v>20</v>
      </c>
      <c r="K138" s="55" t="s">
        <v>20</v>
      </c>
    </row>
    <row r="139" spans="1:11" x14ac:dyDescent="0.3">
      <c r="A139" s="283" t="s">
        <v>270</v>
      </c>
      <c r="B139" s="153" t="s">
        <v>271</v>
      </c>
      <c r="C139" s="220" t="s">
        <v>20</v>
      </c>
      <c r="D139" s="50" t="s">
        <v>20</v>
      </c>
      <c r="E139" s="51" t="s">
        <v>20</v>
      </c>
      <c r="F139" s="52" t="s">
        <v>20</v>
      </c>
      <c r="G139" s="246"/>
      <c r="H139" s="115">
        <f>G139</f>
        <v>0</v>
      </c>
      <c r="I139" s="50" t="s">
        <v>20</v>
      </c>
      <c r="J139" s="51" t="s">
        <v>20</v>
      </c>
      <c r="K139" s="55" t="s">
        <v>20</v>
      </c>
    </row>
    <row r="140" spans="1:11" ht="21.75" customHeight="1" x14ac:dyDescent="0.3">
      <c r="A140" s="221" t="s">
        <v>272</v>
      </c>
      <c r="B140" s="62"/>
      <c r="C140" s="255" t="s">
        <v>20</v>
      </c>
      <c r="D140" s="284" t="s">
        <v>20</v>
      </c>
      <c r="E140" s="285" t="s">
        <v>20</v>
      </c>
      <c r="F140" s="286" t="s">
        <v>20</v>
      </c>
      <c r="G140" s="287" t="s">
        <v>20</v>
      </c>
      <c r="H140" s="124" t="s">
        <v>20</v>
      </c>
      <c r="I140" s="284" t="s">
        <v>20</v>
      </c>
      <c r="J140" s="285" t="s">
        <v>20</v>
      </c>
      <c r="K140" s="288" t="s">
        <v>20</v>
      </c>
    </row>
    <row r="141" spans="1:11" ht="15" customHeight="1" x14ac:dyDescent="0.3">
      <c r="A141" s="88" t="s">
        <v>273</v>
      </c>
      <c r="B141" s="89" t="s">
        <v>274</v>
      </c>
      <c r="C141" s="220" t="s">
        <v>20</v>
      </c>
      <c r="D141" s="90"/>
      <c r="E141" s="179"/>
      <c r="F141" s="180">
        <f>D141+E141</f>
        <v>0</v>
      </c>
      <c r="G141" s="179"/>
      <c r="H141" s="115">
        <f>F141+G141</f>
        <v>0</v>
      </c>
      <c r="I141" s="50" t="s">
        <v>20</v>
      </c>
      <c r="J141" s="51" t="s">
        <v>20</v>
      </c>
      <c r="K141" s="55" t="s">
        <v>20</v>
      </c>
    </row>
    <row r="142" spans="1:11" ht="4.5" customHeight="1" x14ac:dyDescent="0.3"/>
    <row r="143" spans="1:11" ht="10.5" customHeight="1" x14ac:dyDescent="0.3">
      <c r="A143" s="291" t="s">
        <v>275</v>
      </c>
      <c r="B143" s="292"/>
      <c r="C143" s="292"/>
      <c r="D143" s="293"/>
      <c r="E143" s="294"/>
      <c r="F143" s="293"/>
      <c r="G143" s="295"/>
      <c r="H143" s="296"/>
      <c r="I143" s="293"/>
      <c r="J143" s="294"/>
      <c r="K143" s="297"/>
    </row>
    <row r="144" spans="1:11" ht="10.5" customHeight="1" x14ac:dyDescent="0.3">
      <c r="A144" s="298" t="s">
        <v>276</v>
      </c>
      <c r="B144" s="292"/>
      <c r="C144" s="292"/>
      <c r="D144" s="293"/>
      <c r="E144" s="294"/>
      <c r="F144" s="293"/>
      <c r="G144" s="295"/>
      <c r="H144" s="296"/>
      <c r="I144" s="293"/>
      <c r="J144" s="294"/>
      <c r="K144" s="297"/>
    </row>
    <row r="145" spans="1:1" ht="12" customHeight="1" x14ac:dyDescent="0.3">
      <c r="A145" s="298" t="s">
        <v>277</v>
      </c>
    </row>
  </sheetData>
  <mergeCells count="6">
    <mergeCell ref="D5:H5"/>
    <mergeCell ref="I5:K5"/>
    <mergeCell ref="D7:F7"/>
    <mergeCell ref="G7:G8"/>
    <mergeCell ref="H7:H8"/>
    <mergeCell ref="K7:K8"/>
  </mergeCells>
  <pageMargins left="0.51181102362204722" right="0.31496062992125984" top="0.39370078740157483" bottom="0.15748031496062992" header="0.31496062992125984" footer="7.874015748031496E-2"/>
  <pageSetup paperSize="9" scale="65" fitToHeight="2" orientation="portrait" r:id="rId1"/>
  <headerFooter>
    <oddFooter>&amp;C_x000D_&amp;1#&amp;"Calibri"&amp;10&amp;K0000FF Restricted Use - À usage restreint</oddFooter>
  </headerFooter>
  <rowBreaks count="1" manualBreakCount="1">
    <brk id="7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2223-59C4-44F5-8CE4-A2CF58C482E2}">
  <sheetPr codeName="Sheet16"/>
  <dimension ref="A1:M145"/>
  <sheetViews>
    <sheetView zoomScaleNormal="100" zoomScaleSheetLayoutView="83" workbookViewId="0">
      <pane xSplit="2" ySplit="8" topLeftCell="C20" activePane="bottomRight" state="frozen"/>
      <selection activeCell="A141" sqref="A141"/>
      <selection pane="topRight" activeCell="A141" sqref="A141"/>
      <selection pane="bottomLeft" activeCell="A141" sqref="A141"/>
      <selection pane="bottomRight" activeCell="G92" sqref="G92"/>
    </sheetView>
  </sheetViews>
  <sheetFormatPr defaultRowHeight="15.6" x14ac:dyDescent="0.3"/>
  <cols>
    <col min="1" max="1" width="58.44140625" style="289" customWidth="1"/>
    <col min="2" max="2" width="4.5546875" style="290" customWidth="1"/>
    <col min="3" max="3" width="9.21875" style="290" customWidth="1"/>
    <col min="4" max="7" width="9.21875" style="3" customWidth="1"/>
    <col min="8" max="8" width="10.77734375" style="4" customWidth="1"/>
    <col min="9" max="10" width="9.21875" style="3" customWidth="1"/>
    <col min="11" max="11" width="10.77734375" style="3" customWidth="1"/>
    <col min="12" max="256" width="8.88671875" style="8"/>
    <col min="257" max="257" width="53.77734375" style="8" customWidth="1"/>
    <col min="258" max="258" width="4.5546875" style="8" customWidth="1"/>
    <col min="259" max="263" width="9.21875" style="8" customWidth="1"/>
    <col min="264" max="264" width="10.77734375" style="8" customWidth="1"/>
    <col min="265" max="266" width="9.21875" style="8" customWidth="1"/>
    <col min="267" max="267" width="10.77734375" style="8" customWidth="1"/>
    <col min="268" max="512" width="8.88671875" style="8"/>
    <col min="513" max="513" width="53.77734375" style="8" customWidth="1"/>
    <col min="514" max="514" width="4.5546875" style="8" customWidth="1"/>
    <col min="515" max="519" width="9.21875" style="8" customWidth="1"/>
    <col min="520" max="520" width="10.77734375" style="8" customWidth="1"/>
    <col min="521" max="522" width="9.21875" style="8" customWidth="1"/>
    <col min="523" max="523" width="10.77734375" style="8" customWidth="1"/>
    <col min="524" max="768" width="8.88671875" style="8"/>
    <col min="769" max="769" width="53.77734375" style="8" customWidth="1"/>
    <col min="770" max="770" width="4.5546875" style="8" customWidth="1"/>
    <col min="771" max="775" width="9.21875" style="8" customWidth="1"/>
    <col min="776" max="776" width="10.77734375" style="8" customWidth="1"/>
    <col min="777" max="778" width="9.21875" style="8" customWidth="1"/>
    <col min="779" max="779" width="10.77734375" style="8" customWidth="1"/>
    <col min="780" max="1024" width="8.88671875" style="8"/>
    <col min="1025" max="1025" width="53.77734375" style="8" customWidth="1"/>
    <col min="1026" max="1026" width="4.5546875" style="8" customWidth="1"/>
    <col min="1027" max="1031" width="9.21875" style="8" customWidth="1"/>
    <col min="1032" max="1032" width="10.77734375" style="8" customWidth="1"/>
    <col min="1033" max="1034" width="9.21875" style="8" customWidth="1"/>
    <col min="1035" max="1035" width="10.77734375" style="8" customWidth="1"/>
    <col min="1036" max="1280" width="8.88671875" style="8"/>
    <col min="1281" max="1281" width="53.77734375" style="8" customWidth="1"/>
    <col min="1282" max="1282" width="4.5546875" style="8" customWidth="1"/>
    <col min="1283" max="1287" width="9.21875" style="8" customWidth="1"/>
    <col min="1288" max="1288" width="10.77734375" style="8" customWidth="1"/>
    <col min="1289" max="1290" width="9.21875" style="8" customWidth="1"/>
    <col min="1291" max="1291" width="10.77734375" style="8" customWidth="1"/>
    <col min="1292" max="1536" width="8.88671875" style="8"/>
    <col min="1537" max="1537" width="53.77734375" style="8" customWidth="1"/>
    <col min="1538" max="1538" width="4.5546875" style="8" customWidth="1"/>
    <col min="1539" max="1543" width="9.21875" style="8" customWidth="1"/>
    <col min="1544" max="1544" width="10.77734375" style="8" customWidth="1"/>
    <col min="1545" max="1546" width="9.21875" style="8" customWidth="1"/>
    <col min="1547" max="1547" width="10.77734375" style="8" customWidth="1"/>
    <col min="1548" max="1792" width="8.88671875" style="8"/>
    <col min="1793" max="1793" width="53.77734375" style="8" customWidth="1"/>
    <col min="1794" max="1794" width="4.5546875" style="8" customWidth="1"/>
    <col min="1795" max="1799" width="9.21875" style="8" customWidth="1"/>
    <col min="1800" max="1800" width="10.77734375" style="8" customWidth="1"/>
    <col min="1801" max="1802" width="9.21875" style="8" customWidth="1"/>
    <col min="1803" max="1803" width="10.77734375" style="8" customWidth="1"/>
    <col min="1804" max="2048" width="8.88671875" style="8"/>
    <col min="2049" max="2049" width="53.77734375" style="8" customWidth="1"/>
    <col min="2050" max="2050" width="4.5546875" style="8" customWidth="1"/>
    <col min="2051" max="2055" width="9.21875" style="8" customWidth="1"/>
    <col min="2056" max="2056" width="10.77734375" style="8" customWidth="1"/>
    <col min="2057" max="2058" width="9.21875" style="8" customWidth="1"/>
    <col min="2059" max="2059" width="10.77734375" style="8" customWidth="1"/>
    <col min="2060" max="2304" width="8.88671875" style="8"/>
    <col min="2305" max="2305" width="53.77734375" style="8" customWidth="1"/>
    <col min="2306" max="2306" width="4.5546875" style="8" customWidth="1"/>
    <col min="2307" max="2311" width="9.21875" style="8" customWidth="1"/>
    <col min="2312" max="2312" width="10.77734375" style="8" customWidth="1"/>
    <col min="2313" max="2314" width="9.21875" style="8" customWidth="1"/>
    <col min="2315" max="2315" width="10.77734375" style="8" customWidth="1"/>
    <col min="2316" max="2560" width="8.88671875" style="8"/>
    <col min="2561" max="2561" width="53.77734375" style="8" customWidth="1"/>
    <col min="2562" max="2562" width="4.5546875" style="8" customWidth="1"/>
    <col min="2563" max="2567" width="9.21875" style="8" customWidth="1"/>
    <col min="2568" max="2568" width="10.77734375" style="8" customWidth="1"/>
    <col min="2569" max="2570" width="9.21875" style="8" customWidth="1"/>
    <col min="2571" max="2571" width="10.77734375" style="8" customWidth="1"/>
    <col min="2572" max="2816" width="8.88671875" style="8"/>
    <col min="2817" max="2817" width="53.77734375" style="8" customWidth="1"/>
    <col min="2818" max="2818" width="4.5546875" style="8" customWidth="1"/>
    <col min="2819" max="2823" width="9.21875" style="8" customWidth="1"/>
    <col min="2824" max="2824" width="10.77734375" style="8" customWidth="1"/>
    <col min="2825" max="2826" width="9.21875" style="8" customWidth="1"/>
    <col min="2827" max="2827" width="10.77734375" style="8" customWidth="1"/>
    <col min="2828" max="3072" width="8.88671875" style="8"/>
    <col min="3073" max="3073" width="53.77734375" style="8" customWidth="1"/>
    <col min="3074" max="3074" width="4.5546875" style="8" customWidth="1"/>
    <col min="3075" max="3079" width="9.21875" style="8" customWidth="1"/>
    <col min="3080" max="3080" width="10.77734375" style="8" customWidth="1"/>
    <col min="3081" max="3082" width="9.21875" style="8" customWidth="1"/>
    <col min="3083" max="3083" width="10.77734375" style="8" customWidth="1"/>
    <col min="3084" max="3328" width="8.88671875" style="8"/>
    <col min="3329" max="3329" width="53.77734375" style="8" customWidth="1"/>
    <col min="3330" max="3330" width="4.5546875" style="8" customWidth="1"/>
    <col min="3331" max="3335" width="9.21875" style="8" customWidth="1"/>
    <col min="3336" max="3336" width="10.77734375" style="8" customWidth="1"/>
    <col min="3337" max="3338" width="9.21875" style="8" customWidth="1"/>
    <col min="3339" max="3339" width="10.77734375" style="8" customWidth="1"/>
    <col min="3340" max="3584" width="8.88671875" style="8"/>
    <col min="3585" max="3585" width="53.77734375" style="8" customWidth="1"/>
    <col min="3586" max="3586" width="4.5546875" style="8" customWidth="1"/>
    <col min="3587" max="3591" width="9.21875" style="8" customWidth="1"/>
    <col min="3592" max="3592" width="10.77734375" style="8" customWidth="1"/>
    <col min="3593" max="3594" width="9.21875" style="8" customWidth="1"/>
    <col min="3595" max="3595" width="10.77734375" style="8" customWidth="1"/>
    <col min="3596" max="3840" width="8.88671875" style="8"/>
    <col min="3841" max="3841" width="53.77734375" style="8" customWidth="1"/>
    <col min="3842" max="3842" width="4.5546875" style="8" customWidth="1"/>
    <col min="3843" max="3847" width="9.21875" style="8" customWidth="1"/>
    <col min="3848" max="3848" width="10.77734375" style="8" customWidth="1"/>
    <col min="3849" max="3850" width="9.21875" style="8" customWidth="1"/>
    <col min="3851" max="3851" width="10.77734375" style="8" customWidth="1"/>
    <col min="3852" max="4096" width="8.88671875" style="8"/>
    <col min="4097" max="4097" width="53.77734375" style="8" customWidth="1"/>
    <col min="4098" max="4098" width="4.5546875" style="8" customWidth="1"/>
    <col min="4099" max="4103" width="9.21875" style="8" customWidth="1"/>
    <col min="4104" max="4104" width="10.77734375" style="8" customWidth="1"/>
    <col min="4105" max="4106" width="9.21875" style="8" customWidth="1"/>
    <col min="4107" max="4107" width="10.77734375" style="8" customWidth="1"/>
    <col min="4108" max="4352" width="8.88671875" style="8"/>
    <col min="4353" max="4353" width="53.77734375" style="8" customWidth="1"/>
    <col min="4354" max="4354" width="4.5546875" style="8" customWidth="1"/>
    <col min="4355" max="4359" width="9.21875" style="8" customWidth="1"/>
    <col min="4360" max="4360" width="10.77734375" style="8" customWidth="1"/>
    <col min="4361" max="4362" width="9.21875" style="8" customWidth="1"/>
    <col min="4363" max="4363" width="10.77734375" style="8" customWidth="1"/>
    <col min="4364" max="4608" width="8.88671875" style="8"/>
    <col min="4609" max="4609" width="53.77734375" style="8" customWidth="1"/>
    <col min="4610" max="4610" width="4.5546875" style="8" customWidth="1"/>
    <col min="4611" max="4615" width="9.21875" style="8" customWidth="1"/>
    <col min="4616" max="4616" width="10.77734375" style="8" customWidth="1"/>
    <col min="4617" max="4618" width="9.21875" style="8" customWidth="1"/>
    <col min="4619" max="4619" width="10.77734375" style="8" customWidth="1"/>
    <col min="4620" max="4864" width="8.88671875" style="8"/>
    <col min="4865" max="4865" width="53.77734375" style="8" customWidth="1"/>
    <col min="4866" max="4866" width="4.5546875" style="8" customWidth="1"/>
    <col min="4867" max="4871" width="9.21875" style="8" customWidth="1"/>
    <col min="4872" max="4872" width="10.77734375" style="8" customWidth="1"/>
    <col min="4873" max="4874" width="9.21875" style="8" customWidth="1"/>
    <col min="4875" max="4875" width="10.77734375" style="8" customWidth="1"/>
    <col min="4876" max="5120" width="8.88671875" style="8"/>
    <col min="5121" max="5121" width="53.77734375" style="8" customWidth="1"/>
    <col min="5122" max="5122" width="4.5546875" style="8" customWidth="1"/>
    <col min="5123" max="5127" width="9.21875" style="8" customWidth="1"/>
    <col min="5128" max="5128" width="10.77734375" style="8" customWidth="1"/>
    <col min="5129" max="5130" width="9.21875" style="8" customWidth="1"/>
    <col min="5131" max="5131" width="10.77734375" style="8" customWidth="1"/>
    <col min="5132" max="5376" width="8.88671875" style="8"/>
    <col min="5377" max="5377" width="53.77734375" style="8" customWidth="1"/>
    <col min="5378" max="5378" width="4.5546875" style="8" customWidth="1"/>
    <col min="5379" max="5383" width="9.21875" style="8" customWidth="1"/>
    <col min="5384" max="5384" width="10.77734375" style="8" customWidth="1"/>
    <col min="5385" max="5386" width="9.21875" style="8" customWidth="1"/>
    <col min="5387" max="5387" width="10.77734375" style="8" customWidth="1"/>
    <col min="5388" max="5632" width="8.88671875" style="8"/>
    <col min="5633" max="5633" width="53.77734375" style="8" customWidth="1"/>
    <col min="5634" max="5634" width="4.5546875" style="8" customWidth="1"/>
    <col min="5635" max="5639" width="9.21875" style="8" customWidth="1"/>
    <col min="5640" max="5640" width="10.77734375" style="8" customWidth="1"/>
    <col min="5641" max="5642" width="9.21875" style="8" customWidth="1"/>
    <col min="5643" max="5643" width="10.77734375" style="8" customWidth="1"/>
    <col min="5644" max="5888" width="8.88671875" style="8"/>
    <col min="5889" max="5889" width="53.77734375" style="8" customWidth="1"/>
    <col min="5890" max="5890" width="4.5546875" style="8" customWidth="1"/>
    <col min="5891" max="5895" width="9.21875" style="8" customWidth="1"/>
    <col min="5896" max="5896" width="10.77734375" style="8" customWidth="1"/>
    <col min="5897" max="5898" width="9.21875" style="8" customWidth="1"/>
    <col min="5899" max="5899" width="10.77734375" style="8" customWidth="1"/>
    <col min="5900" max="6144" width="8.88671875" style="8"/>
    <col min="6145" max="6145" width="53.77734375" style="8" customWidth="1"/>
    <col min="6146" max="6146" width="4.5546875" style="8" customWidth="1"/>
    <col min="6147" max="6151" width="9.21875" style="8" customWidth="1"/>
    <col min="6152" max="6152" width="10.77734375" style="8" customWidth="1"/>
    <col min="6153" max="6154" width="9.21875" style="8" customWidth="1"/>
    <col min="6155" max="6155" width="10.77734375" style="8" customWidth="1"/>
    <col min="6156" max="6400" width="8.88671875" style="8"/>
    <col min="6401" max="6401" width="53.77734375" style="8" customWidth="1"/>
    <col min="6402" max="6402" width="4.5546875" style="8" customWidth="1"/>
    <col min="6403" max="6407" width="9.21875" style="8" customWidth="1"/>
    <col min="6408" max="6408" width="10.77734375" style="8" customWidth="1"/>
    <col min="6409" max="6410" width="9.21875" style="8" customWidth="1"/>
    <col min="6411" max="6411" width="10.77734375" style="8" customWidth="1"/>
    <col min="6412" max="6656" width="8.88671875" style="8"/>
    <col min="6657" max="6657" width="53.77734375" style="8" customWidth="1"/>
    <col min="6658" max="6658" width="4.5546875" style="8" customWidth="1"/>
    <col min="6659" max="6663" width="9.21875" style="8" customWidth="1"/>
    <col min="6664" max="6664" width="10.77734375" style="8" customWidth="1"/>
    <col min="6665" max="6666" width="9.21875" style="8" customWidth="1"/>
    <col min="6667" max="6667" width="10.77734375" style="8" customWidth="1"/>
    <col min="6668" max="6912" width="8.88671875" style="8"/>
    <col min="6913" max="6913" width="53.77734375" style="8" customWidth="1"/>
    <col min="6914" max="6914" width="4.5546875" style="8" customWidth="1"/>
    <col min="6915" max="6919" width="9.21875" style="8" customWidth="1"/>
    <col min="6920" max="6920" width="10.77734375" style="8" customWidth="1"/>
    <col min="6921" max="6922" width="9.21875" style="8" customWidth="1"/>
    <col min="6923" max="6923" width="10.77734375" style="8" customWidth="1"/>
    <col min="6924" max="7168" width="8.88671875" style="8"/>
    <col min="7169" max="7169" width="53.77734375" style="8" customWidth="1"/>
    <col min="7170" max="7170" width="4.5546875" style="8" customWidth="1"/>
    <col min="7171" max="7175" width="9.21875" style="8" customWidth="1"/>
    <col min="7176" max="7176" width="10.77734375" style="8" customWidth="1"/>
    <col min="7177" max="7178" width="9.21875" style="8" customWidth="1"/>
    <col min="7179" max="7179" width="10.77734375" style="8" customWidth="1"/>
    <col min="7180" max="7424" width="8.88671875" style="8"/>
    <col min="7425" max="7425" width="53.77734375" style="8" customWidth="1"/>
    <col min="7426" max="7426" width="4.5546875" style="8" customWidth="1"/>
    <col min="7427" max="7431" width="9.21875" style="8" customWidth="1"/>
    <col min="7432" max="7432" width="10.77734375" style="8" customWidth="1"/>
    <col min="7433" max="7434" width="9.21875" style="8" customWidth="1"/>
    <col min="7435" max="7435" width="10.77734375" style="8" customWidth="1"/>
    <col min="7436" max="7680" width="8.88671875" style="8"/>
    <col min="7681" max="7681" width="53.77734375" style="8" customWidth="1"/>
    <col min="7682" max="7682" width="4.5546875" style="8" customWidth="1"/>
    <col min="7683" max="7687" width="9.21875" style="8" customWidth="1"/>
    <col min="7688" max="7688" width="10.77734375" style="8" customWidth="1"/>
    <col min="7689" max="7690" width="9.21875" style="8" customWidth="1"/>
    <col min="7691" max="7691" width="10.77734375" style="8" customWidth="1"/>
    <col min="7692" max="7936" width="8.88671875" style="8"/>
    <col min="7937" max="7937" width="53.77734375" style="8" customWidth="1"/>
    <col min="7938" max="7938" width="4.5546875" style="8" customWidth="1"/>
    <col min="7939" max="7943" width="9.21875" style="8" customWidth="1"/>
    <col min="7944" max="7944" width="10.77734375" style="8" customWidth="1"/>
    <col min="7945" max="7946" width="9.21875" style="8" customWidth="1"/>
    <col min="7947" max="7947" width="10.77734375" style="8" customWidth="1"/>
    <col min="7948" max="8192" width="8.88671875" style="8"/>
    <col min="8193" max="8193" width="53.77734375" style="8" customWidth="1"/>
    <col min="8194" max="8194" width="4.5546875" style="8" customWidth="1"/>
    <col min="8195" max="8199" width="9.21875" style="8" customWidth="1"/>
    <col min="8200" max="8200" width="10.77734375" style="8" customWidth="1"/>
    <col min="8201" max="8202" width="9.21875" style="8" customWidth="1"/>
    <col min="8203" max="8203" width="10.77734375" style="8" customWidth="1"/>
    <col min="8204" max="8448" width="8.88671875" style="8"/>
    <col min="8449" max="8449" width="53.77734375" style="8" customWidth="1"/>
    <col min="8450" max="8450" width="4.5546875" style="8" customWidth="1"/>
    <col min="8451" max="8455" width="9.21875" style="8" customWidth="1"/>
    <col min="8456" max="8456" width="10.77734375" style="8" customWidth="1"/>
    <col min="8457" max="8458" width="9.21875" style="8" customWidth="1"/>
    <col min="8459" max="8459" width="10.77734375" style="8" customWidth="1"/>
    <col min="8460" max="8704" width="8.88671875" style="8"/>
    <col min="8705" max="8705" width="53.77734375" style="8" customWidth="1"/>
    <col min="8706" max="8706" width="4.5546875" style="8" customWidth="1"/>
    <col min="8707" max="8711" width="9.21875" style="8" customWidth="1"/>
    <col min="8712" max="8712" width="10.77734375" style="8" customWidth="1"/>
    <col min="8713" max="8714" width="9.21875" style="8" customWidth="1"/>
    <col min="8715" max="8715" width="10.77734375" style="8" customWidth="1"/>
    <col min="8716" max="8960" width="8.88671875" style="8"/>
    <col min="8961" max="8961" width="53.77734375" style="8" customWidth="1"/>
    <col min="8962" max="8962" width="4.5546875" style="8" customWidth="1"/>
    <col min="8963" max="8967" width="9.21875" style="8" customWidth="1"/>
    <col min="8968" max="8968" width="10.77734375" style="8" customWidth="1"/>
    <col min="8969" max="8970" width="9.21875" style="8" customWidth="1"/>
    <col min="8971" max="8971" width="10.77734375" style="8" customWidth="1"/>
    <col min="8972" max="9216" width="8.88671875" style="8"/>
    <col min="9217" max="9217" width="53.77734375" style="8" customWidth="1"/>
    <col min="9218" max="9218" width="4.5546875" style="8" customWidth="1"/>
    <col min="9219" max="9223" width="9.21875" style="8" customWidth="1"/>
    <col min="9224" max="9224" width="10.77734375" style="8" customWidth="1"/>
    <col min="9225" max="9226" width="9.21875" style="8" customWidth="1"/>
    <col min="9227" max="9227" width="10.77734375" style="8" customWidth="1"/>
    <col min="9228" max="9472" width="8.88671875" style="8"/>
    <col min="9473" max="9473" width="53.77734375" style="8" customWidth="1"/>
    <col min="9474" max="9474" width="4.5546875" style="8" customWidth="1"/>
    <col min="9475" max="9479" width="9.21875" style="8" customWidth="1"/>
    <col min="9480" max="9480" width="10.77734375" style="8" customWidth="1"/>
    <col min="9481" max="9482" width="9.21875" style="8" customWidth="1"/>
    <col min="9483" max="9483" width="10.77734375" style="8" customWidth="1"/>
    <col min="9484" max="9728" width="8.88671875" style="8"/>
    <col min="9729" max="9729" width="53.77734375" style="8" customWidth="1"/>
    <col min="9730" max="9730" width="4.5546875" style="8" customWidth="1"/>
    <col min="9731" max="9735" width="9.21875" style="8" customWidth="1"/>
    <col min="9736" max="9736" width="10.77734375" style="8" customWidth="1"/>
    <col min="9737" max="9738" width="9.21875" style="8" customWidth="1"/>
    <col min="9739" max="9739" width="10.77734375" style="8" customWidth="1"/>
    <col min="9740" max="9984" width="8.88671875" style="8"/>
    <col min="9985" max="9985" width="53.77734375" style="8" customWidth="1"/>
    <col min="9986" max="9986" width="4.5546875" style="8" customWidth="1"/>
    <col min="9987" max="9991" width="9.21875" style="8" customWidth="1"/>
    <col min="9992" max="9992" width="10.77734375" style="8" customWidth="1"/>
    <col min="9993" max="9994" width="9.21875" style="8" customWidth="1"/>
    <col min="9995" max="9995" width="10.77734375" style="8" customWidth="1"/>
    <col min="9996" max="10240" width="8.88671875" style="8"/>
    <col min="10241" max="10241" width="53.77734375" style="8" customWidth="1"/>
    <col min="10242" max="10242" width="4.5546875" style="8" customWidth="1"/>
    <col min="10243" max="10247" width="9.21875" style="8" customWidth="1"/>
    <col min="10248" max="10248" width="10.77734375" style="8" customWidth="1"/>
    <col min="10249" max="10250" width="9.21875" style="8" customWidth="1"/>
    <col min="10251" max="10251" width="10.77734375" style="8" customWidth="1"/>
    <col min="10252" max="10496" width="8.88671875" style="8"/>
    <col min="10497" max="10497" width="53.77734375" style="8" customWidth="1"/>
    <col min="10498" max="10498" width="4.5546875" style="8" customWidth="1"/>
    <col min="10499" max="10503" width="9.21875" style="8" customWidth="1"/>
    <col min="10504" max="10504" width="10.77734375" style="8" customWidth="1"/>
    <col min="10505" max="10506" width="9.21875" style="8" customWidth="1"/>
    <col min="10507" max="10507" width="10.77734375" style="8" customWidth="1"/>
    <col min="10508" max="10752" width="8.88671875" style="8"/>
    <col min="10753" max="10753" width="53.77734375" style="8" customWidth="1"/>
    <col min="10754" max="10754" width="4.5546875" style="8" customWidth="1"/>
    <col min="10755" max="10759" width="9.21875" style="8" customWidth="1"/>
    <col min="10760" max="10760" width="10.77734375" style="8" customWidth="1"/>
    <col min="10761" max="10762" width="9.21875" style="8" customWidth="1"/>
    <col min="10763" max="10763" width="10.77734375" style="8" customWidth="1"/>
    <col min="10764" max="11008" width="8.88671875" style="8"/>
    <col min="11009" max="11009" width="53.77734375" style="8" customWidth="1"/>
    <col min="11010" max="11010" width="4.5546875" style="8" customWidth="1"/>
    <col min="11011" max="11015" width="9.21875" style="8" customWidth="1"/>
    <col min="11016" max="11016" width="10.77734375" style="8" customWidth="1"/>
    <col min="11017" max="11018" width="9.21875" style="8" customWidth="1"/>
    <col min="11019" max="11019" width="10.77734375" style="8" customWidth="1"/>
    <col min="11020" max="11264" width="8.88671875" style="8"/>
    <col min="11265" max="11265" width="53.77734375" style="8" customWidth="1"/>
    <col min="11266" max="11266" width="4.5546875" style="8" customWidth="1"/>
    <col min="11267" max="11271" width="9.21875" style="8" customWidth="1"/>
    <col min="11272" max="11272" width="10.77734375" style="8" customWidth="1"/>
    <col min="11273" max="11274" width="9.21875" style="8" customWidth="1"/>
    <col min="11275" max="11275" width="10.77734375" style="8" customWidth="1"/>
    <col min="11276" max="11520" width="8.88671875" style="8"/>
    <col min="11521" max="11521" width="53.77734375" style="8" customWidth="1"/>
    <col min="11522" max="11522" width="4.5546875" style="8" customWidth="1"/>
    <col min="11523" max="11527" width="9.21875" style="8" customWidth="1"/>
    <col min="11528" max="11528" width="10.77734375" style="8" customWidth="1"/>
    <col min="11529" max="11530" width="9.21875" style="8" customWidth="1"/>
    <col min="11531" max="11531" width="10.77734375" style="8" customWidth="1"/>
    <col min="11532" max="11776" width="8.88671875" style="8"/>
    <col min="11777" max="11777" width="53.77734375" style="8" customWidth="1"/>
    <col min="11778" max="11778" width="4.5546875" style="8" customWidth="1"/>
    <col min="11779" max="11783" width="9.21875" style="8" customWidth="1"/>
    <col min="11784" max="11784" width="10.77734375" style="8" customWidth="1"/>
    <col min="11785" max="11786" width="9.21875" style="8" customWidth="1"/>
    <col min="11787" max="11787" width="10.77734375" style="8" customWidth="1"/>
    <col min="11788" max="12032" width="8.88671875" style="8"/>
    <col min="12033" max="12033" width="53.77734375" style="8" customWidth="1"/>
    <col min="12034" max="12034" width="4.5546875" style="8" customWidth="1"/>
    <col min="12035" max="12039" width="9.21875" style="8" customWidth="1"/>
    <col min="12040" max="12040" width="10.77734375" style="8" customWidth="1"/>
    <col min="12041" max="12042" width="9.21875" style="8" customWidth="1"/>
    <col min="12043" max="12043" width="10.77734375" style="8" customWidth="1"/>
    <col min="12044" max="12288" width="8.88671875" style="8"/>
    <col min="12289" max="12289" width="53.77734375" style="8" customWidth="1"/>
    <col min="12290" max="12290" width="4.5546875" style="8" customWidth="1"/>
    <col min="12291" max="12295" width="9.21875" style="8" customWidth="1"/>
    <col min="12296" max="12296" width="10.77734375" style="8" customWidth="1"/>
    <col min="12297" max="12298" width="9.21875" style="8" customWidth="1"/>
    <col min="12299" max="12299" width="10.77734375" style="8" customWidth="1"/>
    <col min="12300" max="12544" width="8.88671875" style="8"/>
    <col min="12545" max="12545" width="53.77734375" style="8" customWidth="1"/>
    <col min="12546" max="12546" width="4.5546875" style="8" customWidth="1"/>
    <col min="12547" max="12551" width="9.21875" style="8" customWidth="1"/>
    <col min="12552" max="12552" width="10.77734375" style="8" customWidth="1"/>
    <col min="12553" max="12554" width="9.21875" style="8" customWidth="1"/>
    <col min="12555" max="12555" width="10.77734375" style="8" customWidth="1"/>
    <col min="12556" max="12800" width="8.88671875" style="8"/>
    <col min="12801" max="12801" width="53.77734375" style="8" customWidth="1"/>
    <col min="12802" max="12802" width="4.5546875" style="8" customWidth="1"/>
    <col min="12803" max="12807" width="9.21875" style="8" customWidth="1"/>
    <col min="12808" max="12808" width="10.77734375" style="8" customWidth="1"/>
    <col min="12809" max="12810" width="9.21875" style="8" customWidth="1"/>
    <col min="12811" max="12811" width="10.77734375" style="8" customWidth="1"/>
    <col min="12812" max="13056" width="8.88671875" style="8"/>
    <col min="13057" max="13057" width="53.77734375" style="8" customWidth="1"/>
    <col min="13058" max="13058" width="4.5546875" style="8" customWidth="1"/>
    <col min="13059" max="13063" width="9.21875" style="8" customWidth="1"/>
    <col min="13064" max="13064" width="10.77734375" style="8" customWidth="1"/>
    <col min="13065" max="13066" width="9.21875" style="8" customWidth="1"/>
    <col min="13067" max="13067" width="10.77734375" style="8" customWidth="1"/>
    <col min="13068" max="13312" width="8.88671875" style="8"/>
    <col min="13313" max="13313" width="53.77734375" style="8" customWidth="1"/>
    <col min="13314" max="13314" width="4.5546875" style="8" customWidth="1"/>
    <col min="13315" max="13319" width="9.21875" style="8" customWidth="1"/>
    <col min="13320" max="13320" width="10.77734375" style="8" customWidth="1"/>
    <col min="13321" max="13322" width="9.21875" style="8" customWidth="1"/>
    <col min="13323" max="13323" width="10.77734375" style="8" customWidth="1"/>
    <col min="13324" max="13568" width="8.88671875" style="8"/>
    <col min="13569" max="13569" width="53.77734375" style="8" customWidth="1"/>
    <col min="13570" max="13570" width="4.5546875" style="8" customWidth="1"/>
    <col min="13571" max="13575" width="9.21875" style="8" customWidth="1"/>
    <col min="13576" max="13576" width="10.77734375" style="8" customWidth="1"/>
    <col min="13577" max="13578" width="9.21875" style="8" customWidth="1"/>
    <col min="13579" max="13579" width="10.77734375" style="8" customWidth="1"/>
    <col min="13580" max="13824" width="8.88671875" style="8"/>
    <col min="13825" max="13825" width="53.77734375" style="8" customWidth="1"/>
    <col min="13826" max="13826" width="4.5546875" style="8" customWidth="1"/>
    <col min="13827" max="13831" width="9.21875" style="8" customWidth="1"/>
    <col min="13832" max="13832" width="10.77734375" style="8" customWidth="1"/>
    <col min="13833" max="13834" width="9.21875" style="8" customWidth="1"/>
    <col min="13835" max="13835" width="10.77734375" style="8" customWidth="1"/>
    <col min="13836" max="14080" width="8.88671875" style="8"/>
    <col min="14081" max="14081" width="53.77734375" style="8" customWidth="1"/>
    <col min="14082" max="14082" width="4.5546875" style="8" customWidth="1"/>
    <col min="14083" max="14087" width="9.21875" style="8" customWidth="1"/>
    <col min="14088" max="14088" width="10.77734375" style="8" customWidth="1"/>
    <col min="14089" max="14090" width="9.21875" style="8" customWidth="1"/>
    <col min="14091" max="14091" width="10.77734375" style="8" customWidth="1"/>
    <col min="14092" max="14336" width="8.88671875" style="8"/>
    <col min="14337" max="14337" width="53.77734375" style="8" customWidth="1"/>
    <col min="14338" max="14338" width="4.5546875" style="8" customWidth="1"/>
    <col min="14339" max="14343" width="9.21875" style="8" customWidth="1"/>
    <col min="14344" max="14344" width="10.77734375" style="8" customWidth="1"/>
    <col min="14345" max="14346" width="9.21875" style="8" customWidth="1"/>
    <col min="14347" max="14347" width="10.77734375" style="8" customWidth="1"/>
    <col min="14348" max="14592" width="8.88671875" style="8"/>
    <col min="14593" max="14593" width="53.77734375" style="8" customWidth="1"/>
    <col min="14594" max="14594" width="4.5546875" style="8" customWidth="1"/>
    <col min="14595" max="14599" width="9.21875" style="8" customWidth="1"/>
    <col min="14600" max="14600" width="10.77734375" style="8" customWidth="1"/>
    <col min="14601" max="14602" width="9.21875" style="8" customWidth="1"/>
    <col min="14603" max="14603" width="10.77734375" style="8" customWidth="1"/>
    <col min="14604" max="14848" width="8.88671875" style="8"/>
    <col min="14849" max="14849" width="53.77734375" style="8" customWidth="1"/>
    <col min="14850" max="14850" width="4.5546875" style="8" customWidth="1"/>
    <col min="14851" max="14855" width="9.21875" style="8" customWidth="1"/>
    <col min="14856" max="14856" width="10.77734375" style="8" customWidth="1"/>
    <col min="14857" max="14858" width="9.21875" style="8" customWidth="1"/>
    <col min="14859" max="14859" width="10.77734375" style="8" customWidth="1"/>
    <col min="14860" max="15104" width="8.88671875" style="8"/>
    <col min="15105" max="15105" width="53.77734375" style="8" customWidth="1"/>
    <col min="15106" max="15106" width="4.5546875" style="8" customWidth="1"/>
    <col min="15107" max="15111" width="9.21875" style="8" customWidth="1"/>
    <col min="15112" max="15112" width="10.77734375" style="8" customWidth="1"/>
    <col min="15113" max="15114" width="9.21875" style="8" customWidth="1"/>
    <col min="15115" max="15115" width="10.77734375" style="8" customWidth="1"/>
    <col min="15116" max="15360" width="8.88671875" style="8"/>
    <col min="15361" max="15361" width="53.77734375" style="8" customWidth="1"/>
    <col min="15362" max="15362" width="4.5546875" style="8" customWidth="1"/>
    <col min="15363" max="15367" width="9.21875" style="8" customWidth="1"/>
    <col min="15368" max="15368" width="10.77734375" style="8" customWidth="1"/>
    <col min="15369" max="15370" width="9.21875" style="8" customWidth="1"/>
    <col min="15371" max="15371" width="10.77734375" style="8" customWidth="1"/>
    <col min="15372" max="15616" width="8.88671875" style="8"/>
    <col min="15617" max="15617" width="53.77734375" style="8" customWidth="1"/>
    <col min="15618" max="15618" width="4.5546875" style="8" customWidth="1"/>
    <col min="15619" max="15623" width="9.21875" style="8" customWidth="1"/>
    <col min="15624" max="15624" width="10.77734375" style="8" customWidth="1"/>
    <col min="15625" max="15626" width="9.21875" style="8" customWidth="1"/>
    <col min="15627" max="15627" width="10.77734375" style="8" customWidth="1"/>
    <col min="15628" max="15872" width="8.88671875" style="8"/>
    <col min="15873" max="15873" width="53.77734375" style="8" customWidth="1"/>
    <col min="15874" max="15874" width="4.5546875" style="8" customWidth="1"/>
    <col min="15875" max="15879" width="9.21875" style="8" customWidth="1"/>
    <col min="15880" max="15880" width="10.77734375" style="8" customWidth="1"/>
    <col min="15881" max="15882" width="9.21875" style="8" customWidth="1"/>
    <col min="15883" max="15883" width="10.77734375" style="8" customWidth="1"/>
    <col min="15884" max="16128" width="8.88671875" style="8"/>
    <col min="16129" max="16129" width="53.77734375" style="8" customWidth="1"/>
    <col min="16130" max="16130" width="4.5546875" style="8" customWidth="1"/>
    <col min="16131" max="16135" width="9.21875" style="8" customWidth="1"/>
    <col min="16136" max="16136" width="10.77734375" style="8" customWidth="1"/>
    <col min="16137" max="16138" width="9.21875" style="8" customWidth="1"/>
    <col min="16139" max="16139" width="10.77734375" style="8" customWidth="1"/>
    <col min="16140" max="16384" width="8.88671875" style="8"/>
  </cols>
  <sheetData>
    <row r="1" spans="1:11" ht="16.2" thickBot="1" x14ac:dyDescent="0.35">
      <c r="A1" s="1" t="s">
        <v>0</v>
      </c>
      <c r="B1" s="2"/>
      <c r="C1" s="2"/>
      <c r="D1" s="2"/>
      <c r="E1" s="2"/>
      <c r="F1" s="2"/>
      <c r="I1" s="5" t="s">
        <v>1</v>
      </c>
      <c r="J1" s="6"/>
      <c r="K1" s="7" t="s">
        <v>2</v>
      </c>
    </row>
    <row r="2" spans="1:11" ht="16.8" thickTop="1" thickBot="1" x14ac:dyDescent="0.35">
      <c r="A2" s="9" t="s">
        <v>3</v>
      </c>
      <c r="B2" s="10"/>
      <c r="C2" s="10"/>
      <c r="D2" s="10"/>
      <c r="E2" s="10"/>
      <c r="F2" s="10"/>
      <c r="I2" s="5" t="s">
        <v>4</v>
      </c>
      <c r="J2" s="11"/>
      <c r="K2" s="12">
        <v>2023</v>
      </c>
    </row>
    <row r="3" spans="1:11" ht="16.2" thickTop="1" x14ac:dyDescent="0.3">
      <c r="A3" s="13" t="s">
        <v>5</v>
      </c>
      <c r="B3" s="14"/>
      <c r="C3" s="14"/>
      <c r="D3" s="14"/>
      <c r="E3" s="14"/>
      <c r="F3" s="14"/>
      <c r="I3" s="5" t="s">
        <v>6</v>
      </c>
      <c r="K3" s="15" t="s">
        <v>2</v>
      </c>
    </row>
    <row r="4" spans="1:11" x14ac:dyDescent="0.3">
      <c r="A4" s="3"/>
      <c r="B4" s="16"/>
      <c r="C4" s="16"/>
      <c r="D4" s="16"/>
      <c r="E4" s="16"/>
      <c r="F4" s="16"/>
    </row>
    <row r="5" spans="1:11" x14ac:dyDescent="0.3">
      <c r="A5" s="17"/>
      <c r="B5" s="18"/>
      <c r="C5" s="19"/>
      <c r="D5" s="304" t="s">
        <v>7</v>
      </c>
      <c r="E5" s="304"/>
      <c r="F5" s="304"/>
      <c r="G5" s="304"/>
      <c r="H5" s="305"/>
      <c r="I5" s="306" t="s">
        <v>8</v>
      </c>
      <c r="J5" s="307"/>
      <c r="K5" s="307"/>
    </row>
    <row r="6" spans="1:11" x14ac:dyDescent="0.3">
      <c r="A6" s="20"/>
      <c r="B6" s="21"/>
      <c r="C6" s="22" t="s">
        <v>9</v>
      </c>
      <c r="D6" s="23">
        <v>1121</v>
      </c>
      <c r="E6" s="23">
        <v>1122</v>
      </c>
      <c r="F6" s="23">
        <v>1120</v>
      </c>
      <c r="G6" s="23">
        <v>1130</v>
      </c>
      <c r="H6" s="24">
        <v>1140</v>
      </c>
      <c r="I6" s="25">
        <v>1151</v>
      </c>
      <c r="J6" s="25">
        <v>1152</v>
      </c>
      <c r="K6" s="23">
        <v>1150</v>
      </c>
    </row>
    <row r="7" spans="1:11" x14ac:dyDescent="0.3">
      <c r="A7" s="26" t="s">
        <v>10</v>
      </c>
      <c r="B7" s="27"/>
      <c r="C7" s="28"/>
      <c r="D7" s="308" t="s">
        <v>11</v>
      </c>
      <c r="E7" s="309"/>
      <c r="F7" s="310"/>
      <c r="G7" s="311" t="s">
        <v>12</v>
      </c>
      <c r="H7" s="313" t="s">
        <v>13</v>
      </c>
      <c r="I7" s="29"/>
      <c r="J7" s="30"/>
      <c r="K7" s="314" t="s">
        <v>14</v>
      </c>
    </row>
    <row r="8" spans="1:11" ht="31.2" thickBot="1" x14ac:dyDescent="0.35">
      <c r="A8" s="31"/>
      <c r="B8" s="32"/>
      <c r="C8" s="33" t="s">
        <v>15</v>
      </c>
      <c r="D8" s="34" t="s">
        <v>16</v>
      </c>
      <c r="E8" s="35" t="s">
        <v>17</v>
      </c>
      <c r="F8" s="36" t="s">
        <v>18</v>
      </c>
      <c r="G8" s="312"/>
      <c r="H8" s="313"/>
      <c r="I8" s="37" t="s">
        <v>16</v>
      </c>
      <c r="J8" s="35" t="s">
        <v>17</v>
      </c>
      <c r="K8" s="314"/>
    </row>
    <row r="9" spans="1:11" ht="16.2" thickTop="1" x14ac:dyDescent="0.3">
      <c r="A9" s="38" t="s">
        <v>19</v>
      </c>
      <c r="B9" s="39"/>
      <c r="C9" s="40"/>
      <c r="D9" s="41" t="s">
        <v>20</v>
      </c>
      <c r="E9" s="42" t="s">
        <v>20</v>
      </c>
      <c r="F9" s="43" t="s">
        <v>20</v>
      </c>
      <c r="G9" s="42" t="s">
        <v>20</v>
      </c>
      <c r="H9" s="44" t="s">
        <v>20</v>
      </c>
      <c r="I9" s="45" t="s">
        <v>20</v>
      </c>
      <c r="J9" s="42" t="s">
        <v>20</v>
      </c>
      <c r="K9" s="46" t="s">
        <v>20</v>
      </c>
    </row>
    <row r="10" spans="1:11" ht="16.2" thickBot="1" x14ac:dyDescent="0.35">
      <c r="A10" s="47" t="s">
        <v>21</v>
      </c>
      <c r="B10" s="48" t="s">
        <v>22</v>
      </c>
      <c r="C10" s="49"/>
      <c r="D10" s="50" t="s">
        <v>20</v>
      </c>
      <c r="E10" s="51" t="s">
        <v>20</v>
      </c>
      <c r="F10" s="52" t="s">
        <v>20</v>
      </c>
      <c r="G10" s="53" t="s">
        <v>20</v>
      </c>
      <c r="H10" s="54"/>
      <c r="I10" s="50" t="s">
        <v>20</v>
      </c>
      <c r="J10" s="51" t="s">
        <v>20</v>
      </c>
      <c r="K10" s="55" t="s">
        <v>20</v>
      </c>
    </row>
    <row r="11" spans="1:11" ht="16.2" thickTop="1" x14ac:dyDescent="0.3">
      <c r="A11" s="56" t="s">
        <v>23</v>
      </c>
      <c r="B11" s="57" t="s">
        <v>24</v>
      </c>
      <c r="C11" s="58" t="s">
        <v>20</v>
      </c>
      <c r="D11" s="59">
        <f>D12+D91+D124+D137</f>
        <v>0</v>
      </c>
      <c r="E11" s="302">
        <f>E12+E91+E120+E124+E86</f>
        <v>0</v>
      </c>
      <c r="F11" s="60">
        <f>D11+E11</f>
        <v>0</v>
      </c>
      <c r="G11" s="302">
        <f>G12+G91+G120+G124+G137+G86</f>
        <v>0</v>
      </c>
      <c r="H11" s="61">
        <f t="shared" ref="H11:H18" si="0">F11+G11</f>
        <v>0</v>
      </c>
      <c r="I11" s="45" t="s">
        <v>20</v>
      </c>
      <c r="J11" s="42" t="s">
        <v>20</v>
      </c>
      <c r="K11" s="46" t="s">
        <v>20</v>
      </c>
    </row>
    <row r="12" spans="1:11" x14ac:dyDescent="0.3">
      <c r="A12" s="56" t="s">
        <v>25</v>
      </c>
      <c r="B12" s="62" t="s">
        <v>26</v>
      </c>
      <c r="C12" s="63">
        <f>C13+C73</f>
        <v>0</v>
      </c>
      <c r="D12" s="64">
        <f>D13+D73</f>
        <v>0</v>
      </c>
      <c r="E12" s="65">
        <f>E13+E73</f>
        <v>0</v>
      </c>
      <c r="F12" s="66">
        <f t="shared" ref="F12:F17" si="1">D12+E12</f>
        <v>0</v>
      </c>
      <c r="G12" s="65">
        <f>G13+G73</f>
        <v>0</v>
      </c>
      <c r="H12" s="67">
        <f t="shared" si="0"/>
        <v>0</v>
      </c>
      <c r="I12" s="64">
        <f>I13+I73</f>
        <v>0</v>
      </c>
      <c r="J12" s="65">
        <f>J13+J73</f>
        <v>0</v>
      </c>
      <c r="K12" s="68">
        <f t="shared" ref="K12:K18" si="2">I12+J12</f>
        <v>0</v>
      </c>
    </row>
    <row r="13" spans="1:11" ht="24" x14ac:dyDescent="0.3">
      <c r="A13" s="69" t="s">
        <v>27</v>
      </c>
      <c r="B13" s="70" t="s">
        <v>28</v>
      </c>
      <c r="C13" s="71">
        <f>C14+C17+C25+C30+C33+C36+C50+C51+C54+C55+C56</f>
        <v>0</v>
      </c>
      <c r="D13" s="72">
        <f>D14+D17+D25+D30+D33+D36+D50+D51</f>
        <v>0</v>
      </c>
      <c r="E13" s="73">
        <f>E14+E17+E25+E36</f>
        <v>0</v>
      </c>
      <c r="F13" s="74">
        <f>D13+E13</f>
        <v>0</v>
      </c>
      <c r="G13" s="75">
        <f>G14+G17+G25+G36+G54+G55</f>
        <v>0</v>
      </c>
      <c r="H13" s="76">
        <f>F13+G13</f>
        <v>0</v>
      </c>
      <c r="I13" s="77">
        <f>I14+I17+I25+I30+I33+I36+I50+I51+I54</f>
        <v>0</v>
      </c>
      <c r="J13" s="73">
        <f>J14+J17+J25+J36+J54</f>
        <v>0</v>
      </c>
      <c r="K13" s="78">
        <f>I13+J13</f>
        <v>0</v>
      </c>
    </row>
    <row r="14" spans="1:11" x14ac:dyDescent="0.3">
      <c r="A14" s="79" t="s">
        <v>29</v>
      </c>
      <c r="B14" s="80" t="s">
        <v>30</v>
      </c>
      <c r="C14" s="81">
        <f>SUM(C15:C16)</f>
        <v>0</v>
      </c>
      <c r="D14" s="82">
        <f>SUM(D15:D16)</f>
        <v>0</v>
      </c>
      <c r="E14" s="83">
        <f t="shared" ref="E14:J14" si="3">SUM(E15:E16)</f>
        <v>0</v>
      </c>
      <c r="F14" s="84">
        <f t="shared" si="1"/>
        <v>0</v>
      </c>
      <c r="G14" s="83">
        <f t="shared" si="3"/>
        <v>0</v>
      </c>
      <c r="H14" s="85">
        <f t="shared" si="0"/>
        <v>0</v>
      </c>
      <c r="I14" s="82">
        <f t="shared" si="3"/>
        <v>0</v>
      </c>
      <c r="J14" s="86">
        <f t="shared" si="3"/>
        <v>0</v>
      </c>
      <c r="K14" s="87">
        <f t="shared" si="2"/>
        <v>0</v>
      </c>
    </row>
    <row r="15" spans="1:11" x14ac:dyDescent="0.3">
      <c r="A15" s="88" t="s">
        <v>31</v>
      </c>
      <c r="B15" s="89" t="s">
        <v>32</v>
      </c>
      <c r="C15" s="81"/>
      <c r="D15" s="90"/>
      <c r="E15" s="91"/>
      <c r="F15" s="84">
        <f t="shared" si="1"/>
        <v>0</v>
      </c>
      <c r="G15" s="91"/>
      <c r="H15" s="85">
        <f t="shared" si="0"/>
        <v>0</v>
      </c>
      <c r="I15" s="90"/>
      <c r="J15" s="92"/>
      <c r="K15" s="87">
        <f t="shared" si="2"/>
        <v>0</v>
      </c>
    </row>
    <row r="16" spans="1:11" x14ac:dyDescent="0.3">
      <c r="A16" s="88" t="s">
        <v>33</v>
      </c>
      <c r="B16" s="89" t="s">
        <v>34</v>
      </c>
      <c r="C16" s="81"/>
      <c r="D16" s="90"/>
      <c r="E16" s="91"/>
      <c r="F16" s="84">
        <f t="shared" si="1"/>
        <v>0</v>
      </c>
      <c r="G16" s="91"/>
      <c r="H16" s="85">
        <f t="shared" si="0"/>
        <v>0</v>
      </c>
      <c r="I16" s="90"/>
      <c r="J16" s="92"/>
      <c r="K16" s="87">
        <f t="shared" si="2"/>
        <v>0</v>
      </c>
    </row>
    <row r="17" spans="1:11" x14ac:dyDescent="0.3">
      <c r="A17" s="79" t="s">
        <v>35</v>
      </c>
      <c r="B17" s="80" t="s">
        <v>36</v>
      </c>
      <c r="C17" s="81">
        <f>C18+C23+C24</f>
        <v>0</v>
      </c>
      <c r="D17" s="90">
        <f>D18+D23+D24</f>
        <v>0</v>
      </c>
      <c r="E17" s="83">
        <f>E18+E23+E24</f>
        <v>0</v>
      </c>
      <c r="F17" s="84">
        <f t="shared" si="1"/>
        <v>0</v>
      </c>
      <c r="G17" s="91">
        <f>G18+G23+G24</f>
        <v>0</v>
      </c>
      <c r="H17" s="85">
        <f t="shared" si="0"/>
        <v>0</v>
      </c>
      <c r="I17" s="90">
        <f>I18+I23+I24</f>
        <v>0</v>
      </c>
      <c r="J17" s="92">
        <f>J18+J23+J24</f>
        <v>0</v>
      </c>
      <c r="K17" s="87">
        <f t="shared" si="2"/>
        <v>0</v>
      </c>
    </row>
    <row r="18" spans="1:11" x14ac:dyDescent="0.3">
      <c r="A18" s="88" t="s">
        <v>37</v>
      </c>
      <c r="B18" s="89" t="s">
        <v>38</v>
      </c>
      <c r="C18" s="81">
        <f>SUM(C19:C22)</f>
        <v>0</v>
      </c>
      <c r="D18" s="90">
        <f>SUM(D19:D22)</f>
        <v>0</v>
      </c>
      <c r="E18" s="91">
        <f>E21+E22</f>
        <v>0</v>
      </c>
      <c r="F18" s="84">
        <f>D18+E18</f>
        <v>0</v>
      </c>
      <c r="G18" s="91">
        <f>G21+G22</f>
        <v>0</v>
      </c>
      <c r="H18" s="85">
        <f t="shared" si="0"/>
        <v>0</v>
      </c>
      <c r="I18" s="90">
        <f>SUM(I19:I22)</f>
        <v>0</v>
      </c>
      <c r="J18" s="92">
        <f>J21+J22</f>
        <v>0</v>
      </c>
      <c r="K18" s="87">
        <f t="shared" si="2"/>
        <v>0</v>
      </c>
    </row>
    <row r="19" spans="1:11" x14ac:dyDescent="0.3">
      <c r="A19" s="93" t="s">
        <v>39</v>
      </c>
      <c r="B19" s="89" t="s">
        <v>40</v>
      </c>
      <c r="C19" s="81"/>
      <c r="D19" s="90"/>
      <c r="E19" s="94" t="s">
        <v>20</v>
      </c>
      <c r="F19" s="84">
        <f>D19</f>
        <v>0</v>
      </c>
      <c r="G19" s="94" t="s">
        <v>20</v>
      </c>
      <c r="H19" s="85">
        <f>F19</f>
        <v>0</v>
      </c>
      <c r="I19" s="90"/>
      <c r="J19" s="94" t="s">
        <v>20</v>
      </c>
      <c r="K19" s="87">
        <f>I19</f>
        <v>0</v>
      </c>
    </row>
    <row r="20" spans="1:11" x14ac:dyDescent="0.3">
      <c r="A20" s="93" t="s">
        <v>41</v>
      </c>
      <c r="B20" s="89" t="s">
        <v>42</v>
      </c>
      <c r="C20" s="81"/>
      <c r="D20" s="90"/>
      <c r="E20" s="94" t="s">
        <v>20</v>
      </c>
      <c r="F20" s="84">
        <f>D20</f>
        <v>0</v>
      </c>
      <c r="G20" s="94" t="s">
        <v>20</v>
      </c>
      <c r="H20" s="85">
        <f>F20</f>
        <v>0</v>
      </c>
      <c r="I20" s="90"/>
      <c r="J20" s="94" t="s">
        <v>20</v>
      </c>
      <c r="K20" s="87">
        <f>I20</f>
        <v>0</v>
      </c>
    </row>
    <row r="21" spans="1:11" x14ac:dyDescent="0.3">
      <c r="A21" s="93" t="s">
        <v>43</v>
      </c>
      <c r="B21" s="89" t="s">
        <v>44</v>
      </c>
      <c r="C21" s="81"/>
      <c r="D21" s="90"/>
      <c r="E21" s="91"/>
      <c r="F21" s="84">
        <f>D21+E21</f>
        <v>0</v>
      </c>
      <c r="G21" s="91"/>
      <c r="H21" s="85">
        <f t="shared" ref="H21:H29" si="4">F21+G21</f>
        <v>0</v>
      </c>
      <c r="I21" s="90"/>
      <c r="J21" s="92"/>
      <c r="K21" s="87">
        <f t="shared" ref="K21:K26" si="5">I21+J21</f>
        <v>0</v>
      </c>
    </row>
    <row r="22" spans="1:11" x14ac:dyDescent="0.3">
      <c r="A22" s="93" t="s">
        <v>45</v>
      </c>
      <c r="B22" s="89" t="s">
        <v>46</v>
      </c>
      <c r="C22" s="81"/>
      <c r="D22" s="90"/>
      <c r="E22" s="91"/>
      <c r="F22" s="84">
        <f>D22+E22</f>
        <v>0</v>
      </c>
      <c r="G22" s="91"/>
      <c r="H22" s="85">
        <f t="shared" si="4"/>
        <v>0</v>
      </c>
      <c r="I22" s="90"/>
      <c r="J22" s="92"/>
      <c r="K22" s="87">
        <f t="shared" si="5"/>
        <v>0</v>
      </c>
    </row>
    <row r="23" spans="1:11" x14ac:dyDescent="0.3">
      <c r="A23" s="88" t="s">
        <v>47</v>
      </c>
      <c r="B23" s="89" t="s">
        <v>48</v>
      </c>
      <c r="C23" s="81"/>
      <c r="D23" s="90"/>
      <c r="E23" s="91"/>
      <c r="F23" s="84">
        <f>D23+E23</f>
        <v>0</v>
      </c>
      <c r="G23" s="91"/>
      <c r="H23" s="85">
        <f t="shared" si="4"/>
        <v>0</v>
      </c>
      <c r="I23" s="90"/>
      <c r="J23" s="92"/>
      <c r="K23" s="87">
        <f t="shared" si="5"/>
        <v>0</v>
      </c>
    </row>
    <row r="24" spans="1:11" x14ac:dyDescent="0.3">
      <c r="A24" s="88" t="s">
        <v>49</v>
      </c>
      <c r="B24" s="89" t="s">
        <v>50</v>
      </c>
      <c r="C24" s="81"/>
      <c r="D24" s="90"/>
      <c r="E24" s="91"/>
      <c r="F24" s="84">
        <f>D24+E24</f>
        <v>0</v>
      </c>
      <c r="G24" s="91"/>
      <c r="H24" s="85">
        <f t="shared" si="4"/>
        <v>0</v>
      </c>
      <c r="I24" s="90"/>
      <c r="J24" s="92"/>
      <c r="K24" s="87">
        <f t="shared" si="5"/>
        <v>0</v>
      </c>
    </row>
    <row r="25" spans="1:11" x14ac:dyDescent="0.3">
      <c r="A25" s="79" t="s">
        <v>51</v>
      </c>
      <c r="B25" s="95" t="s">
        <v>52</v>
      </c>
      <c r="C25" s="96">
        <f>C26+C27</f>
        <v>0</v>
      </c>
      <c r="D25" s="90">
        <f>D26+D27</f>
        <v>0</v>
      </c>
      <c r="E25" s="91">
        <f>E26+E27</f>
        <v>0</v>
      </c>
      <c r="F25" s="84">
        <f t="shared" ref="F25:F40" si="6">D25+E25</f>
        <v>0</v>
      </c>
      <c r="G25" s="91">
        <f>G26+G27</f>
        <v>0</v>
      </c>
      <c r="H25" s="85">
        <f t="shared" si="4"/>
        <v>0</v>
      </c>
      <c r="I25" s="90">
        <f>I26+I27</f>
        <v>0</v>
      </c>
      <c r="J25" s="92">
        <f>J26+J27</f>
        <v>0</v>
      </c>
      <c r="K25" s="87">
        <f t="shared" si="5"/>
        <v>0</v>
      </c>
    </row>
    <row r="26" spans="1:11" x14ac:dyDescent="0.3">
      <c r="A26" s="88" t="s">
        <v>53</v>
      </c>
      <c r="B26" s="97" t="s">
        <v>54</v>
      </c>
      <c r="C26" s="96"/>
      <c r="D26" s="90"/>
      <c r="E26" s="91"/>
      <c r="F26" s="84">
        <f t="shared" si="6"/>
        <v>0</v>
      </c>
      <c r="G26" s="91"/>
      <c r="H26" s="85">
        <f t="shared" si="4"/>
        <v>0</v>
      </c>
      <c r="I26" s="90"/>
      <c r="J26" s="92"/>
      <c r="K26" s="87">
        <f t="shared" si="5"/>
        <v>0</v>
      </c>
    </row>
    <row r="27" spans="1:11" x14ac:dyDescent="0.3">
      <c r="A27" s="88" t="s">
        <v>55</v>
      </c>
      <c r="B27" s="97" t="s">
        <v>56</v>
      </c>
      <c r="C27" s="96"/>
      <c r="D27" s="82"/>
      <c r="E27" s="83"/>
      <c r="F27" s="98">
        <f t="shared" si="6"/>
        <v>0</v>
      </c>
      <c r="G27" s="83"/>
      <c r="H27" s="85">
        <f t="shared" si="4"/>
        <v>0</v>
      </c>
      <c r="I27" s="99"/>
      <c r="J27" s="86"/>
      <c r="K27" s="100">
        <f>I27+J27</f>
        <v>0</v>
      </c>
    </row>
    <row r="28" spans="1:11" x14ac:dyDescent="0.3">
      <c r="A28" s="101" t="s">
        <v>57</v>
      </c>
      <c r="B28" s="89" t="s">
        <v>58</v>
      </c>
      <c r="C28" s="81"/>
      <c r="D28" s="90"/>
      <c r="E28" s="91"/>
      <c r="F28" s="84">
        <f t="shared" si="6"/>
        <v>0</v>
      </c>
      <c r="G28" s="91"/>
      <c r="H28" s="85">
        <f t="shared" si="4"/>
        <v>0</v>
      </c>
      <c r="I28" s="90"/>
      <c r="J28" s="92"/>
      <c r="K28" s="87">
        <f>I28+J28</f>
        <v>0</v>
      </c>
    </row>
    <row r="29" spans="1:11" x14ac:dyDescent="0.3">
      <c r="A29" s="101" t="s">
        <v>59</v>
      </c>
      <c r="B29" s="89" t="s">
        <v>60</v>
      </c>
      <c r="C29" s="81"/>
      <c r="D29" s="90"/>
      <c r="E29" s="91"/>
      <c r="F29" s="84">
        <f t="shared" si="6"/>
        <v>0</v>
      </c>
      <c r="G29" s="91"/>
      <c r="H29" s="85">
        <f t="shared" si="4"/>
        <v>0</v>
      </c>
      <c r="I29" s="90"/>
      <c r="J29" s="92"/>
      <c r="K29" s="87">
        <f>I29+J29</f>
        <v>0</v>
      </c>
    </row>
    <row r="30" spans="1:11" x14ac:dyDescent="0.3">
      <c r="A30" s="79" t="s">
        <v>61</v>
      </c>
      <c r="B30" s="95" t="s">
        <v>62</v>
      </c>
      <c r="C30" s="96">
        <f>SUM(C31:C32)</f>
        <v>0</v>
      </c>
      <c r="D30" s="90">
        <f>SUM(D31:D32)</f>
        <v>0</v>
      </c>
      <c r="E30" s="94" t="s">
        <v>20</v>
      </c>
      <c r="F30" s="84">
        <f t="shared" ref="F30:F35" si="7">D30</f>
        <v>0</v>
      </c>
      <c r="G30" s="94" t="s">
        <v>20</v>
      </c>
      <c r="H30" s="85">
        <f t="shared" ref="H30:H35" si="8">F30</f>
        <v>0</v>
      </c>
      <c r="I30" s="90">
        <f>SUM(I31:I32)</f>
        <v>0</v>
      </c>
      <c r="J30" s="94" t="s">
        <v>20</v>
      </c>
      <c r="K30" s="87">
        <f t="shared" ref="K30:K35" si="9">I30</f>
        <v>0</v>
      </c>
    </row>
    <row r="31" spans="1:11" x14ac:dyDescent="0.3">
      <c r="A31" s="88" t="s">
        <v>63</v>
      </c>
      <c r="B31" s="97" t="s">
        <v>64</v>
      </c>
      <c r="C31" s="96"/>
      <c r="D31" s="90"/>
      <c r="E31" s="94" t="s">
        <v>20</v>
      </c>
      <c r="F31" s="84">
        <f t="shared" si="7"/>
        <v>0</v>
      </c>
      <c r="G31" s="94" t="s">
        <v>20</v>
      </c>
      <c r="H31" s="85">
        <f t="shared" si="8"/>
        <v>0</v>
      </c>
      <c r="I31" s="90"/>
      <c r="J31" s="94" t="s">
        <v>20</v>
      </c>
      <c r="K31" s="87">
        <f t="shared" si="9"/>
        <v>0</v>
      </c>
    </row>
    <row r="32" spans="1:11" x14ac:dyDescent="0.3">
      <c r="A32" s="88" t="s">
        <v>65</v>
      </c>
      <c r="B32" s="97" t="s">
        <v>66</v>
      </c>
      <c r="C32" s="96"/>
      <c r="D32" s="82"/>
      <c r="E32" s="94" t="s">
        <v>20</v>
      </c>
      <c r="F32" s="84">
        <f t="shared" si="7"/>
        <v>0</v>
      </c>
      <c r="G32" s="94" t="s">
        <v>20</v>
      </c>
      <c r="H32" s="85">
        <f t="shared" si="8"/>
        <v>0</v>
      </c>
      <c r="I32" s="102"/>
      <c r="J32" s="94" t="s">
        <v>20</v>
      </c>
      <c r="K32" s="87">
        <f t="shared" si="9"/>
        <v>0</v>
      </c>
    </row>
    <row r="33" spans="1:11" x14ac:dyDescent="0.3">
      <c r="A33" s="79" t="s">
        <v>67</v>
      </c>
      <c r="B33" s="95" t="s">
        <v>68</v>
      </c>
      <c r="C33" s="96">
        <f>SUM(C34:C35)</f>
        <v>0</v>
      </c>
      <c r="D33" s="90">
        <f>SUM(D34:D35)</f>
        <v>0</v>
      </c>
      <c r="E33" s="94" t="s">
        <v>20</v>
      </c>
      <c r="F33" s="84">
        <f t="shared" si="7"/>
        <v>0</v>
      </c>
      <c r="G33" s="94" t="s">
        <v>20</v>
      </c>
      <c r="H33" s="85">
        <f t="shared" si="8"/>
        <v>0</v>
      </c>
      <c r="I33" s="90">
        <f>SUM(I34:I35)</f>
        <v>0</v>
      </c>
      <c r="J33" s="94" t="s">
        <v>20</v>
      </c>
      <c r="K33" s="87">
        <f t="shared" si="9"/>
        <v>0</v>
      </c>
    </row>
    <row r="34" spans="1:11" x14ac:dyDescent="0.3">
      <c r="A34" s="88" t="s">
        <v>69</v>
      </c>
      <c r="B34" s="97" t="s">
        <v>70</v>
      </c>
      <c r="C34" s="96"/>
      <c r="D34" s="90"/>
      <c r="E34" s="94" t="s">
        <v>20</v>
      </c>
      <c r="F34" s="84">
        <f t="shared" si="7"/>
        <v>0</v>
      </c>
      <c r="G34" s="94" t="s">
        <v>20</v>
      </c>
      <c r="H34" s="85">
        <f t="shared" si="8"/>
        <v>0</v>
      </c>
      <c r="I34" s="90"/>
      <c r="J34" s="94" t="s">
        <v>20</v>
      </c>
      <c r="K34" s="87">
        <f t="shared" si="9"/>
        <v>0</v>
      </c>
    </row>
    <row r="35" spans="1:11" x14ac:dyDescent="0.3">
      <c r="A35" s="88" t="s">
        <v>71</v>
      </c>
      <c r="B35" s="97" t="s">
        <v>72</v>
      </c>
      <c r="C35" s="96"/>
      <c r="D35" s="82"/>
      <c r="E35" s="94" t="s">
        <v>20</v>
      </c>
      <c r="F35" s="84">
        <f t="shared" si="7"/>
        <v>0</v>
      </c>
      <c r="G35" s="94" t="s">
        <v>20</v>
      </c>
      <c r="H35" s="85">
        <f t="shared" si="8"/>
        <v>0</v>
      </c>
      <c r="I35" s="102"/>
      <c r="J35" s="94" t="s">
        <v>20</v>
      </c>
      <c r="K35" s="87">
        <f t="shared" si="9"/>
        <v>0</v>
      </c>
    </row>
    <row r="36" spans="1:11" x14ac:dyDescent="0.3">
      <c r="A36" s="79" t="s">
        <v>73</v>
      </c>
      <c r="B36" s="95" t="s">
        <v>74</v>
      </c>
      <c r="C36" s="81">
        <f>C37+C43+C48</f>
        <v>0</v>
      </c>
      <c r="D36" s="90">
        <f>D37+D43</f>
        <v>0</v>
      </c>
      <c r="E36" s="91">
        <f>E37</f>
        <v>0</v>
      </c>
      <c r="F36" s="84">
        <f t="shared" si="6"/>
        <v>0</v>
      </c>
      <c r="G36" s="91">
        <f>G37+G48</f>
        <v>0</v>
      </c>
      <c r="H36" s="85">
        <f>F36+G36</f>
        <v>0</v>
      </c>
      <c r="I36" s="90">
        <f>I37+I43</f>
        <v>0</v>
      </c>
      <c r="J36" s="92">
        <f>J37</f>
        <v>0</v>
      </c>
      <c r="K36" s="87">
        <f>I36+J36</f>
        <v>0</v>
      </c>
    </row>
    <row r="37" spans="1:11" x14ac:dyDescent="0.3">
      <c r="A37" s="103" t="s">
        <v>75</v>
      </c>
      <c r="B37" s="89" t="s">
        <v>76</v>
      </c>
      <c r="C37" s="81">
        <f>SUM(C38:C41)</f>
        <v>0</v>
      </c>
      <c r="D37" s="90">
        <f>SUM(D38:D41)</f>
        <v>0</v>
      </c>
      <c r="E37" s="104">
        <f>SUM(E38:E40)</f>
        <v>0</v>
      </c>
      <c r="F37" s="84">
        <f t="shared" si="6"/>
        <v>0</v>
      </c>
      <c r="G37" s="104">
        <f>SUM(G38:G40)</f>
        <v>0</v>
      </c>
      <c r="H37" s="85">
        <f>F37+G37</f>
        <v>0</v>
      </c>
      <c r="I37" s="90">
        <f>SUM(I38:I41)</f>
        <v>0</v>
      </c>
      <c r="J37" s="105">
        <f>SUM(J38:J40)</f>
        <v>0</v>
      </c>
      <c r="K37" s="87">
        <f>I37+J37</f>
        <v>0</v>
      </c>
    </row>
    <row r="38" spans="1:11" x14ac:dyDescent="0.3">
      <c r="A38" s="93" t="s">
        <v>77</v>
      </c>
      <c r="B38" s="106" t="s">
        <v>78</v>
      </c>
      <c r="C38" s="81"/>
      <c r="D38" s="90"/>
      <c r="E38" s="104"/>
      <c r="F38" s="84">
        <f t="shared" si="6"/>
        <v>0</v>
      </c>
      <c r="G38" s="104"/>
      <c r="H38" s="85">
        <f>F38+G38</f>
        <v>0</v>
      </c>
      <c r="I38" s="90"/>
      <c r="J38" s="105"/>
      <c r="K38" s="87">
        <f>I38+J38</f>
        <v>0</v>
      </c>
    </row>
    <row r="39" spans="1:11" x14ac:dyDescent="0.3">
      <c r="A39" s="93" t="s">
        <v>79</v>
      </c>
      <c r="B39" s="106" t="s">
        <v>80</v>
      </c>
      <c r="C39" s="81"/>
      <c r="D39" s="90"/>
      <c r="E39" s="104"/>
      <c r="F39" s="84">
        <f t="shared" si="6"/>
        <v>0</v>
      </c>
      <c r="G39" s="104"/>
      <c r="H39" s="85">
        <f>F39+G39</f>
        <v>0</v>
      </c>
      <c r="I39" s="90"/>
      <c r="J39" s="105"/>
      <c r="K39" s="87">
        <f>I39+J39</f>
        <v>0</v>
      </c>
    </row>
    <row r="40" spans="1:11" x14ac:dyDescent="0.3">
      <c r="A40" s="93" t="s">
        <v>81</v>
      </c>
      <c r="B40" s="106" t="s">
        <v>82</v>
      </c>
      <c r="C40" s="81"/>
      <c r="D40" s="90"/>
      <c r="E40" s="107"/>
      <c r="F40" s="84">
        <f t="shared" si="6"/>
        <v>0</v>
      </c>
      <c r="G40" s="107"/>
      <c r="H40" s="85">
        <f>F40+G40</f>
        <v>0</v>
      </c>
      <c r="I40" s="90"/>
      <c r="J40" s="107"/>
      <c r="K40" s="87">
        <f>I40+J40</f>
        <v>0</v>
      </c>
    </row>
    <row r="41" spans="1:11" x14ac:dyDescent="0.3">
      <c r="A41" s="93" t="s">
        <v>83</v>
      </c>
      <c r="B41" s="106" t="s">
        <v>84</v>
      </c>
      <c r="C41" s="81"/>
      <c r="D41" s="90"/>
      <c r="E41" s="94" t="s">
        <v>20</v>
      </c>
      <c r="F41" s="84">
        <f t="shared" ref="F41:F47" si="10">D41</f>
        <v>0</v>
      </c>
      <c r="G41" s="94" t="s">
        <v>20</v>
      </c>
      <c r="H41" s="85">
        <f t="shared" ref="H41:H47" si="11">F41</f>
        <v>0</v>
      </c>
      <c r="I41" s="90"/>
      <c r="J41" s="94" t="s">
        <v>20</v>
      </c>
      <c r="K41" s="87">
        <f t="shared" ref="K41:K47" si="12">I41</f>
        <v>0</v>
      </c>
    </row>
    <row r="42" spans="1:11" x14ac:dyDescent="0.3">
      <c r="A42" s="108" t="s">
        <v>85</v>
      </c>
      <c r="B42" s="106" t="s">
        <v>86</v>
      </c>
      <c r="C42" s="81"/>
      <c r="D42" s="90"/>
      <c r="E42" s="94" t="s">
        <v>20</v>
      </c>
      <c r="F42" s="84">
        <f t="shared" si="10"/>
        <v>0</v>
      </c>
      <c r="G42" s="94" t="s">
        <v>20</v>
      </c>
      <c r="H42" s="85">
        <f t="shared" si="11"/>
        <v>0</v>
      </c>
      <c r="I42" s="90"/>
      <c r="J42" s="109" t="s">
        <v>20</v>
      </c>
      <c r="K42" s="87">
        <f t="shared" si="12"/>
        <v>0</v>
      </c>
    </row>
    <row r="43" spans="1:11" x14ac:dyDescent="0.3">
      <c r="A43" s="110" t="s">
        <v>87</v>
      </c>
      <c r="B43" s="89" t="s">
        <v>88</v>
      </c>
      <c r="C43" s="81">
        <f>SUM(C44:C47)</f>
        <v>0</v>
      </c>
      <c r="D43" s="90">
        <f>SUM(D44:D47)</f>
        <v>0</v>
      </c>
      <c r="E43" s="94" t="s">
        <v>20</v>
      </c>
      <c r="F43" s="84">
        <f>D43</f>
        <v>0</v>
      </c>
      <c r="G43" s="94" t="s">
        <v>20</v>
      </c>
      <c r="H43" s="85">
        <f t="shared" si="11"/>
        <v>0</v>
      </c>
      <c r="I43" s="90">
        <f>SUM(I44:I47)</f>
        <v>0</v>
      </c>
      <c r="J43" s="109" t="s">
        <v>20</v>
      </c>
      <c r="K43" s="87">
        <f>I43</f>
        <v>0</v>
      </c>
    </row>
    <row r="44" spans="1:11" x14ac:dyDescent="0.3">
      <c r="A44" s="93" t="s">
        <v>89</v>
      </c>
      <c r="B44" s="89" t="s">
        <v>90</v>
      </c>
      <c r="C44" s="81"/>
      <c r="D44" s="90"/>
      <c r="E44" s="94" t="s">
        <v>20</v>
      </c>
      <c r="F44" s="84">
        <f t="shared" si="10"/>
        <v>0</v>
      </c>
      <c r="G44" s="94" t="s">
        <v>20</v>
      </c>
      <c r="H44" s="85">
        <f t="shared" si="11"/>
        <v>0</v>
      </c>
      <c r="I44" s="90"/>
      <c r="J44" s="109" t="s">
        <v>20</v>
      </c>
      <c r="K44" s="87">
        <f t="shared" si="12"/>
        <v>0</v>
      </c>
    </row>
    <row r="45" spans="1:11" x14ac:dyDescent="0.3">
      <c r="A45" s="93" t="s">
        <v>91</v>
      </c>
      <c r="B45" s="89" t="s">
        <v>92</v>
      </c>
      <c r="C45" s="81"/>
      <c r="D45" s="90"/>
      <c r="E45" s="94" t="s">
        <v>20</v>
      </c>
      <c r="F45" s="84">
        <f t="shared" si="10"/>
        <v>0</v>
      </c>
      <c r="G45" s="94" t="s">
        <v>20</v>
      </c>
      <c r="H45" s="85">
        <f t="shared" si="11"/>
        <v>0</v>
      </c>
      <c r="I45" s="90"/>
      <c r="J45" s="109" t="s">
        <v>20</v>
      </c>
      <c r="K45" s="87">
        <f t="shared" si="12"/>
        <v>0</v>
      </c>
    </row>
    <row r="46" spans="1:11" x14ac:dyDescent="0.3">
      <c r="A46" s="93" t="s">
        <v>93</v>
      </c>
      <c r="B46" s="89" t="s">
        <v>94</v>
      </c>
      <c r="C46" s="81"/>
      <c r="D46" s="90"/>
      <c r="E46" s="94" t="s">
        <v>20</v>
      </c>
      <c r="F46" s="84">
        <f t="shared" si="10"/>
        <v>0</v>
      </c>
      <c r="G46" s="94" t="s">
        <v>20</v>
      </c>
      <c r="H46" s="85">
        <f t="shared" si="11"/>
        <v>0</v>
      </c>
      <c r="I46" s="90"/>
      <c r="J46" s="109" t="s">
        <v>20</v>
      </c>
      <c r="K46" s="87">
        <f t="shared" si="12"/>
        <v>0</v>
      </c>
    </row>
    <row r="47" spans="1:11" x14ac:dyDescent="0.3">
      <c r="A47" s="93" t="s">
        <v>95</v>
      </c>
      <c r="B47" s="89" t="s">
        <v>96</v>
      </c>
      <c r="C47" s="81"/>
      <c r="D47" s="90"/>
      <c r="E47" s="94" t="s">
        <v>20</v>
      </c>
      <c r="F47" s="84">
        <f t="shared" si="10"/>
        <v>0</v>
      </c>
      <c r="G47" s="94" t="s">
        <v>20</v>
      </c>
      <c r="H47" s="85">
        <f t="shared" si="11"/>
        <v>0</v>
      </c>
      <c r="I47" s="90"/>
      <c r="J47" s="109" t="s">
        <v>20</v>
      </c>
      <c r="K47" s="87">
        <f t="shared" si="12"/>
        <v>0</v>
      </c>
    </row>
    <row r="48" spans="1:11" x14ac:dyDescent="0.3">
      <c r="A48" s="110" t="s">
        <v>97</v>
      </c>
      <c r="B48" s="89" t="s">
        <v>98</v>
      </c>
      <c r="C48" s="81"/>
      <c r="D48" s="50" t="s">
        <v>20</v>
      </c>
      <c r="E48" s="94" t="s">
        <v>20</v>
      </c>
      <c r="F48" s="111" t="s">
        <v>20</v>
      </c>
      <c r="G48" s="91"/>
      <c r="H48" s="85">
        <f>G48</f>
        <v>0</v>
      </c>
      <c r="I48" s="50" t="s">
        <v>20</v>
      </c>
      <c r="J48" s="109" t="s">
        <v>20</v>
      </c>
      <c r="K48" s="112" t="s">
        <v>20</v>
      </c>
    </row>
    <row r="49" spans="1:11" x14ac:dyDescent="0.3">
      <c r="A49" s="113" t="s">
        <v>99</v>
      </c>
      <c r="B49" s="89" t="s">
        <v>100</v>
      </c>
      <c r="C49" s="81"/>
      <c r="D49" s="50" t="s">
        <v>20</v>
      </c>
      <c r="E49" s="94" t="s">
        <v>20</v>
      </c>
      <c r="F49" s="111" t="s">
        <v>20</v>
      </c>
      <c r="G49" s="91"/>
      <c r="H49" s="85">
        <f>G49</f>
        <v>0</v>
      </c>
      <c r="I49" s="50" t="s">
        <v>20</v>
      </c>
      <c r="J49" s="109" t="s">
        <v>20</v>
      </c>
      <c r="K49" s="112" t="s">
        <v>20</v>
      </c>
    </row>
    <row r="50" spans="1:11" x14ac:dyDescent="0.3">
      <c r="A50" s="79" t="s">
        <v>101</v>
      </c>
      <c r="B50" s="80" t="s">
        <v>102</v>
      </c>
      <c r="C50" s="114"/>
      <c r="D50" s="90"/>
      <c r="E50" s="94" t="s">
        <v>20</v>
      </c>
      <c r="F50" s="84">
        <f>D50</f>
        <v>0</v>
      </c>
      <c r="G50" s="94" t="s">
        <v>20</v>
      </c>
      <c r="H50" s="85">
        <f>F50</f>
        <v>0</v>
      </c>
      <c r="I50" s="90"/>
      <c r="J50" s="94" t="s">
        <v>20</v>
      </c>
      <c r="K50" s="87">
        <f>I50</f>
        <v>0</v>
      </c>
    </row>
    <row r="51" spans="1:11" x14ac:dyDescent="0.3">
      <c r="A51" s="79" t="s">
        <v>103</v>
      </c>
      <c r="B51" s="80" t="s">
        <v>104</v>
      </c>
      <c r="C51" s="81">
        <f>SUM(C52:C53)</f>
        <v>0</v>
      </c>
      <c r="D51" s="90">
        <f>SUM(D52:D53)</f>
        <v>0</v>
      </c>
      <c r="E51" s="94" t="s">
        <v>20</v>
      </c>
      <c r="F51" s="84">
        <f>D51</f>
        <v>0</v>
      </c>
      <c r="G51" s="94" t="s">
        <v>20</v>
      </c>
      <c r="H51" s="85">
        <f>F51</f>
        <v>0</v>
      </c>
      <c r="I51" s="90">
        <f>SUM(I52:I53)</f>
        <v>0</v>
      </c>
      <c r="J51" s="94" t="s">
        <v>20</v>
      </c>
      <c r="K51" s="87">
        <f>I51</f>
        <v>0</v>
      </c>
    </row>
    <row r="52" spans="1:11" x14ac:dyDescent="0.3">
      <c r="A52" s="88" t="s">
        <v>105</v>
      </c>
      <c r="B52" s="89" t="s">
        <v>106</v>
      </c>
      <c r="C52" s="81"/>
      <c r="D52" s="90"/>
      <c r="E52" s="94" t="s">
        <v>20</v>
      </c>
      <c r="F52" s="84">
        <f>D52</f>
        <v>0</v>
      </c>
      <c r="G52" s="94" t="s">
        <v>20</v>
      </c>
      <c r="H52" s="85">
        <f>F52</f>
        <v>0</v>
      </c>
      <c r="I52" s="90"/>
      <c r="J52" s="94" t="s">
        <v>20</v>
      </c>
      <c r="K52" s="87">
        <f>I52</f>
        <v>0</v>
      </c>
    </row>
    <row r="53" spans="1:11" x14ac:dyDescent="0.3">
      <c r="A53" s="88" t="s">
        <v>107</v>
      </c>
      <c r="B53" s="89" t="s">
        <v>108</v>
      </c>
      <c r="C53" s="81"/>
      <c r="D53" s="90"/>
      <c r="E53" s="94" t="s">
        <v>20</v>
      </c>
      <c r="F53" s="84">
        <f>D53</f>
        <v>0</v>
      </c>
      <c r="G53" s="94" t="s">
        <v>20</v>
      </c>
      <c r="H53" s="115">
        <f>F53</f>
        <v>0</v>
      </c>
      <c r="I53" s="90"/>
      <c r="J53" s="94" t="s">
        <v>20</v>
      </c>
      <c r="K53" s="87">
        <f>I53</f>
        <v>0</v>
      </c>
    </row>
    <row r="54" spans="1:11" x14ac:dyDescent="0.3">
      <c r="A54" s="116" t="s">
        <v>109</v>
      </c>
      <c r="B54" s="80" t="s">
        <v>110</v>
      </c>
      <c r="C54" s="117"/>
      <c r="D54" s="118" t="s">
        <v>20</v>
      </c>
      <c r="E54" s="94" t="s">
        <v>20</v>
      </c>
      <c r="F54" s="119" t="s">
        <v>20</v>
      </c>
      <c r="G54" s="91"/>
      <c r="H54" s="85">
        <f>G54</f>
        <v>0</v>
      </c>
      <c r="I54" s="120"/>
      <c r="J54" s="94"/>
      <c r="K54" s="87">
        <f>I54+J54</f>
        <v>0</v>
      </c>
    </row>
    <row r="55" spans="1:11" x14ac:dyDescent="0.3">
      <c r="A55" s="116" t="s">
        <v>111</v>
      </c>
      <c r="B55" s="80" t="s">
        <v>112</v>
      </c>
      <c r="C55" s="117"/>
      <c r="D55" s="118" t="s">
        <v>20</v>
      </c>
      <c r="E55" s="94" t="s">
        <v>20</v>
      </c>
      <c r="F55" s="119" t="s">
        <v>20</v>
      </c>
      <c r="G55" s="91"/>
      <c r="H55" s="85">
        <f>G55</f>
        <v>0</v>
      </c>
      <c r="I55" s="120" t="s">
        <v>20</v>
      </c>
      <c r="J55" s="94" t="s">
        <v>20</v>
      </c>
      <c r="K55" s="121" t="s">
        <v>20</v>
      </c>
    </row>
    <row r="56" spans="1:11" x14ac:dyDescent="0.3">
      <c r="A56" s="122" t="s">
        <v>113</v>
      </c>
      <c r="B56" s="123" t="s">
        <v>114</v>
      </c>
      <c r="C56" s="81">
        <f>SUM(C57:C60)</f>
        <v>0</v>
      </c>
      <c r="D56" s="118" t="s">
        <v>20</v>
      </c>
      <c r="E56" s="94" t="s">
        <v>20</v>
      </c>
      <c r="F56" s="119" t="s">
        <v>20</v>
      </c>
      <c r="G56" s="94" t="s">
        <v>20</v>
      </c>
      <c r="H56" s="124" t="s">
        <v>20</v>
      </c>
      <c r="I56" s="118" t="s">
        <v>20</v>
      </c>
      <c r="J56" s="94" t="s">
        <v>20</v>
      </c>
      <c r="K56" s="121" t="s">
        <v>20</v>
      </c>
    </row>
    <row r="57" spans="1:11" x14ac:dyDescent="0.3">
      <c r="A57" s="125" t="s">
        <v>115</v>
      </c>
      <c r="B57" s="126" t="s">
        <v>116</v>
      </c>
      <c r="C57" s="114"/>
      <c r="D57" s="118" t="s">
        <v>20</v>
      </c>
      <c r="E57" s="94" t="s">
        <v>20</v>
      </c>
      <c r="F57" s="119" t="s">
        <v>20</v>
      </c>
      <c r="G57" s="94" t="s">
        <v>20</v>
      </c>
      <c r="H57" s="124" t="s">
        <v>20</v>
      </c>
      <c r="I57" s="118" t="s">
        <v>20</v>
      </c>
      <c r="J57" s="94" t="s">
        <v>20</v>
      </c>
      <c r="K57" s="121" t="s">
        <v>20</v>
      </c>
    </row>
    <row r="58" spans="1:11" x14ac:dyDescent="0.3">
      <c r="A58" s="125" t="s">
        <v>117</v>
      </c>
      <c r="B58" s="126" t="s">
        <v>118</v>
      </c>
      <c r="C58" s="114"/>
      <c r="D58" s="118" t="s">
        <v>20</v>
      </c>
      <c r="E58" s="94" t="s">
        <v>20</v>
      </c>
      <c r="F58" s="119" t="s">
        <v>20</v>
      </c>
      <c r="G58" s="94" t="s">
        <v>20</v>
      </c>
      <c r="H58" s="124" t="s">
        <v>20</v>
      </c>
      <c r="I58" s="118" t="s">
        <v>20</v>
      </c>
      <c r="J58" s="94" t="s">
        <v>20</v>
      </c>
      <c r="K58" s="121" t="s">
        <v>20</v>
      </c>
    </row>
    <row r="59" spans="1:11" x14ac:dyDescent="0.3">
      <c r="A59" s="125" t="s">
        <v>119</v>
      </c>
      <c r="B59" s="126" t="s">
        <v>120</v>
      </c>
      <c r="C59" s="114"/>
      <c r="D59" s="118" t="s">
        <v>20</v>
      </c>
      <c r="E59" s="94" t="s">
        <v>20</v>
      </c>
      <c r="F59" s="119" t="s">
        <v>20</v>
      </c>
      <c r="G59" s="94" t="s">
        <v>20</v>
      </c>
      <c r="H59" s="124" t="s">
        <v>20</v>
      </c>
      <c r="I59" s="118" t="s">
        <v>20</v>
      </c>
      <c r="J59" s="94" t="s">
        <v>20</v>
      </c>
      <c r="K59" s="121" t="s">
        <v>20</v>
      </c>
    </row>
    <row r="60" spans="1:11" x14ac:dyDescent="0.3">
      <c r="A60" s="125" t="s">
        <v>121</v>
      </c>
      <c r="B60" s="126" t="s">
        <v>122</v>
      </c>
      <c r="C60" s="114"/>
      <c r="D60" s="118" t="s">
        <v>20</v>
      </c>
      <c r="E60" s="94" t="s">
        <v>20</v>
      </c>
      <c r="F60" s="119" t="s">
        <v>20</v>
      </c>
      <c r="G60" s="94" t="s">
        <v>20</v>
      </c>
      <c r="H60" s="124" t="s">
        <v>20</v>
      </c>
      <c r="I60" s="118" t="s">
        <v>20</v>
      </c>
      <c r="J60" s="94" t="s">
        <v>20</v>
      </c>
      <c r="K60" s="121" t="s">
        <v>20</v>
      </c>
    </row>
    <row r="61" spans="1:11" customFormat="1" ht="13.2" x14ac:dyDescent="0.25">
      <c r="A61" s="127" t="s">
        <v>123</v>
      </c>
      <c r="B61" s="128"/>
      <c r="C61" s="129"/>
      <c r="D61" s="130"/>
      <c r="E61" s="131"/>
      <c r="F61" s="132"/>
      <c r="G61" s="131"/>
      <c r="H61" s="133"/>
      <c r="I61" s="134"/>
      <c r="J61" s="131"/>
      <c r="K61" s="135"/>
    </row>
    <row r="62" spans="1:11" customFormat="1" ht="13.2" x14ac:dyDescent="0.25">
      <c r="A62" s="136" t="s">
        <v>124</v>
      </c>
      <c r="B62" s="137">
        <v>1041</v>
      </c>
      <c r="C62" s="138"/>
      <c r="D62" s="139" t="s">
        <v>20</v>
      </c>
      <c r="E62" s="140" t="s">
        <v>20</v>
      </c>
      <c r="F62" s="141" t="s">
        <v>20</v>
      </c>
      <c r="G62" s="140" t="s">
        <v>20</v>
      </c>
      <c r="H62" s="142" t="s">
        <v>20</v>
      </c>
      <c r="I62" s="139" t="s">
        <v>20</v>
      </c>
      <c r="J62" s="140" t="s">
        <v>20</v>
      </c>
      <c r="K62" s="143" t="s">
        <v>20</v>
      </c>
    </row>
    <row r="63" spans="1:11" customFormat="1" ht="13.2" x14ac:dyDescent="0.25">
      <c r="A63" s="144" t="s">
        <v>125</v>
      </c>
      <c r="B63" s="145">
        <v>1042</v>
      </c>
      <c r="C63" s="146"/>
      <c r="D63" s="147" t="s">
        <v>20</v>
      </c>
      <c r="E63" s="148" t="s">
        <v>20</v>
      </c>
      <c r="F63" s="149" t="s">
        <v>20</v>
      </c>
      <c r="G63" s="148" t="s">
        <v>20</v>
      </c>
      <c r="H63" s="150" t="s">
        <v>20</v>
      </c>
      <c r="I63" s="147" t="s">
        <v>20</v>
      </c>
      <c r="J63" s="148" t="s">
        <v>20</v>
      </c>
      <c r="K63" s="151" t="s">
        <v>20</v>
      </c>
    </row>
    <row r="64" spans="1:11" customFormat="1" ht="13.2" x14ac:dyDescent="0.25">
      <c r="A64" s="144" t="s">
        <v>126</v>
      </c>
      <c r="B64" s="145">
        <v>1045</v>
      </c>
      <c r="C64" s="146"/>
      <c r="D64" s="147" t="s">
        <v>20</v>
      </c>
      <c r="E64" s="148" t="s">
        <v>20</v>
      </c>
      <c r="F64" s="149" t="s">
        <v>20</v>
      </c>
      <c r="G64" s="148" t="s">
        <v>20</v>
      </c>
      <c r="H64" s="150" t="s">
        <v>20</v>
      </c>
      <c r="I64" s="147" t="s">
        <v>20</v>
      </c>
      <c r="J64" s="148" t="s">
        <v>20</v>
      </c>
      <c r="K64" s="151" t="s">
        <v>20</v>
      </c>
    </row>
    <row r="65" spans="1:11" customFormat="1" ht="13.2" x14ac:dyDescent="0.25">
      <c r="A65" s="144" t="s">
        <v>127</v>
      </c>
      <c r="B65" s="145">
        <v>1044</v>
      </c>
      <c r="C65" s="146"/>
      <c r="D65" s="147" t="s">
        <v>20</v>
      </c>
      <c r="E65" s="148" t="s">
        <v>20</v>
      </c>
      <c r="F65" s="149" t="s">
        <v>20</v>
      </c>
      <c r="G65" s="148" t="s">
        <v>20</v>
      </c>
      <c r="H65" s="150" t="s">
        <v>20</v>
      </c>
      <c r="I65" s="147" t="s">
        <v>20</v>
      </c>
      <c r="J65" s="148" t="s">
        <v>20</v>
      </c>
      <c r="K65" s="151" t="s">
        <v>20</v>
      </c>
    </row>
    <row r="66" spans="1:11" x14ac:dyDescent="0.3">
      <c r="A66" s="152" t="s">
        <v>128</v>
      </c>
      <c r="B66" s="153"/>
      <c r="C66" s="154"/>
      <c r="D66" s="155"/>
      <c r="E66" s="156"/>
      <c r="F66" s="157"/>
      <c r="G66" s="156"/>
      <c r="H66" s="158"/>
      <c r="I66" s="155"/>
      <c r="J66" s="156"/>
      <c r="K66" s="159"/>
    </row>
    <row r="67" spans="1:11" x14ac:dyDescent="0.3">
      <c r="A67" s="160" t="s">
        <v>129</v>
      </c>
      <c r="B67" s="161" t="s">
        <v>130</v>
      </c>
      <c r="C67" s="162"/>
      <c r="D67" s="163"/>
      <c r="E67" s="164"/>
      <c r="F67" s="165">
        <f>D67+E67</f>
        <v>0</v>
      </c>
      <c r="G67" s="164"/>
      <c r="H67" s="166">
        <f>F67+G67</f>
        <v>0</v>
      </c>
      <c r="I67" s="163"/>
      <c r="J67" s="164"/>
      <c r="K67" s="167">
        <f>I67+J67</f>
        <v>0</v>
      </c>
    </row>
    <row r="68" spans="1:11" x14ac:dyDescent="0.3">
      <c r="A68" s="168" t="s">
        <v>131</v>
      </c>
      <c r="B68" s="89" t="s">
        <v>132</v>
      </c>
      <c r="C68" s="81"/>
      <c r="D68" s="90"/>
      <c r="E68" s="91"/>
      <c r="F68" s="84">
        <f t="shared" ref="F68:F81" si="13">D68+E68</f>
        <v>0</v>
      </c>
      <c r="G68" s="91"/>
      <c r="H68" s="85">
        <f t="shared" ref="H68:H81" si="14">F68+G68</f>
        <v>0</v>
      </c>
      <c r="I68" s="90"/>
      <c r="J68" s="91"/>
      <c r="K68" s="87">
        <f>I68+J68</f>
        <v>0</v>
      </c>
    </row>
    <row r="69" spans="1:11" x14ac:dyDescent="0.3">
      <c r="A69" s="169" t="s">
        <v>133</v>
      </c>
      <c r="B69" s="89" t="s">
        <v>134</v>
      </c>
      <c r="C69" s="81"/>
      <c r="D69" s="90"/>
      <c r="E69" s="91"/>
      <c r="F69" s="84">
        <f t="shared" si="13"/>
        <v>0</v>
      </c>
      <c r="G69" s="91"/>
      <c r="H69" s="85">
        <f t="shared" si="14"/>
        <v>0</v>
      </c>
      <c r="I69" s="90"/>
      <c r="J69" s="91"/>
      <c r="K69" s="87">
        <f t="shared" ref="K69:K80" si="15">I69+J69</f>
        <v>0</v>
      </c>
    </row>
    <row r="70" spans="1:11" x14ac:dyDescent="0.3">
      <c r="A70" s="170" t="s">
        <v>135</v>
      </c>
      <c r="B70" s="89" t="s">
        <v>136</v>
      </c>
      <c r="C70" s="81"/>
      <c r="D70" s="90"/>
      <c r="E70" s="92"/>
      <c r="F70" s="84">
        <f t="shared" si="13"/>
        <v>0</v>
      </c>
      <c r="G70" s="92"/>
      <c r="H70" s="85">
        <f t="shared" si="14"/>
        <v>0</v>
      </c>
      <c r="I70" s="90"/>
      <c r="J70" s="92"/>
      <c r="K70" s="87">
        <f t="shared" si="15"/>
        <v>0</v>
      </c>
    </row>
    <row r="71" spans="1:11" x14ac:dyDescent="0.3">
      <c r="A71" s="160" t="s">
        <v>137</v>
      </c>
      <c r="B71" s="89" t="s">
        <v>138</v>
      </c>
      <c r="C71" s="81"/>
      <c r="D71" s="90"/>
      <c r="E71" s="92"/>
      <c r="F71" s="84">
        <f t="shared" si="13"/>
        <v>0</v>
      </c>
      <c r="G71" s="92"/>
      <c r="H71" s="166">
        <f t="shared" si="14"/>
        <v>0</v>
      </c>
      <c r="I71" s="90"/>
      <c r="J71" s="92"/>
      <c r="K71" s="87">
        <f t="shared" si="15"/>
        <v>0</v>
      </c>
    </row>
    <row r="72" spans="1:11" x14ac:dyDescent="0.3">
      <c r="A72" s="160" t="s">
        <v>139</v>
      </c>
      <c r="B72" s="89" t="s">
        <v>140</v>
      </c>
      <c r="C72" s="81"/>
      <c r="D72" s="90"/>
      <c r="E72" s="92"/>
      <c r="F72" s="84">
        <f t="shared" si="13"/>
        <v>0</v>
      </c>
      <c r="G72" s="92"/>
      <c r="H72" s="166">
        <f t="shared" si="14"/>
        <v>0</v>
      </c>
      <c r="I72" s="90"/>
      <c r="J72" s="92"/>
      <c r="K72" s="87">
        <f t="shared" si="15"/>
        <v>0</v>
      </c>
    </row>
    <row r="73" spans="1:11" ht="24" x14ac:dyDescent="0.3">
      <c r="A73" s="171" t="s">
        <v>141</v>
      </c>
      <c r="B73" s="48" t="s">
        <v>142</v>
      </c>
      <c r="C73" s="172">
        <f>C74+C82</f>
        <v>0</v>
      </c>
      <c r="D73" s="173">
        <f>D74</f>
        <v>0</v>
      </c>
      <c r="E73" s="174">
        <f>E74</f>
        <v>0</v>
      </c>
      <c r="F73" s="175">
        <f t="shared" si="13"/>
        <v>0</v>
      </c>
      <c r="G73" s="75">
        <f>G74+G82</f>
        <v>0</v>
      </c>
      <c r="H73" s="176">
        <f t="shared" si="14"/>
        <v>0</v>
      </c>
      <c r="I73" s="177">
        <f>I74+I82</f>
        <v>0</v>
      </c>
      <c r="J73" s="174">
        <f>J74+J82</f>
        <v>0</v>
      </c>
      <c r="K73" s="178">
        <f t="shared" si="15"/>
        <v>0</v>
      </c>
    </row>
    <row r="74" spans="1:11" x14ac:dyDescent="0.3">
      <c r="A74" s="116" t="s">
        <v>143</v>
      </c>
      <c r="B74" s="89" t="s">
        <v>144</v>
      </c>
      <c r="C74" s="81">
        <f>SUM(C75:C81)</f>
        <v>0</v>
      </c>
      <c r="D74" s="90">
        <f>SUM(D75:D81)</f>
        <v>0</v>
      </c>
      <c r="E74" s="179">
        <f>SUM(E75:E81)</f>
        <v>0</v>
      </c>
      <c r="F74" s="180">
        <f t="shared" si="13"/>
        <v>0</v>
      </c>
      <c r="G74" s="179">
        <f>SUM(G75:G81)</f>
        <v>0</v>
      </c>
      <c r="H74" s="115">
        <f t="shared" si="14"/>
        <v>0</v>
      </c>
      <c r="I74" s="90">
        <f>SUM(I75:I81)</f>
        <v>0</v>
      </c>
      <c r="J74" s="181">
        <f>SUM(J75:J81)</f>
        <v>0</v>
      </c>
      <c r="K74" s="182">
        <f t="shared" si="15"/>
        <v>0</v>
      </c>
    </row>
    <row r="75" spans="1:11" x14ac:dyDescent="0.3">
      <c r="A75" s="183" t="s">
        <v>145</v>
      </c>
      <c r="B75" s="89" t="s">
        <v>146</v>
      </c>
      <c r="C75" s="81"/>
      <c r="D75" s="90"/>
      <c r="E75" s="179"/>
      <c r="F75" s="180">
        <f>D75+E75</f>
        <v>0</v>
      </c>
      <c r="G75" s="179"/>
      <c r="H75" s="115">
        <f t="shared" si="14"/>
        <v>0</v>
      </c>
      <c r="I75" s="90"/>
      <c r="J75" s="181"/>
      <c r="K75" s="182">
        <f t="shared" si="15"/>
        <v>0</v>
      </c>
    </row>
    <row r="76" spans="1:11" x14ac:dyDescent="0.3">
      <c r="A76" s="183" t="s">
        <v>147</v>
      </c>
      <c r="B76" s="89" t="s">
        <v>148</v>
      </c>
      <c r="C76" s="81"/>
      <c r="D76" s="90"/>
      <c r="E76" s="179"/>
      <c r="F76" s="180">
        <f t="shared" si="13"/>
        <v>0</v>
      </c>
      <c r="G76" s="179"/>
      <c r="H76" s="115">
        <f t="shared" si="14"/>
        <v>0</v>
      </c>
      <c r="I76" s="90"/>
      <c r="J76" s="181"/>
      <c r="K76" s="182">
        <f t="shared" si="15"/>
        <v>0</v>
      </c>
    </row>
    <row r="77" spans="1:11" x14ac:dyDescent="0.3">
      <c r="A77" s="183" t="s">
        <v>149</v>
      </c>
      <c r="B77" s="89" t="s">
        <v>150</v>
      </c>
      <c r="C77" s="81"/>
      <c r="D77" s="90"/>
      <c r="E77" s="179"/>
      <c r="F77" s="180">
        <f t="shared" si="13"/>
        <v>0</v>
      </c>
      <c r="G77" s="179"/>
      <c r="H77" s="115">
        <f t="shared" si="14"/>
        <v>0</v>
      </c>
      <c r="I77" s="90"/>
      <c r="J77" s="181"/>
      <c r="K77" s="182">
        <f t="shared" si="15"/>
        <v>0</v>
      </c>
    </row>
    <row r="78" spans="1:11" x14ac:dyDescent="0.3">
      <c r="A78" s="183" t="s">
        <v>151</v>
      </c>
      <c r="B78" s="89" t="s">
        <v>152</v>
      </c>
      <c r="C78" s="81"/>
      <c r="D78" s="90"/>
      <c r="E78" s="179"/>
      <c r="F78" s="180">
        <f t="shared" si="13"/>
        <v>0</v>
      </c>
      <c r="G78" s="179"/>
      <c r="H78" s="115">
        <f t="shared" si="14"/>
        <v>0</v>
      </c>
      <c r="I78" s="90"/>
      <c r="J78" s="181"/>
      <c r="K78" s="182">
        <f t="shared" si="15"/>
        <v>0</v>
      </c>
    </row>
    <row r="79" spans="1:11" x14ac:dyDescent="0.3">
      <c r="A79" s="183" t="s">
        <v>153</v>
      </c>
      <c r="B79" s="89" t="s">
        <v>154</v>
      </c>
      <c r="C79" s="81"/>
      <c r="D79" s="90"/>
      <c r="E79" s="179"/>
      <c r="F79" s="180">
        <f>D79+E79</f>
        <v>0</v>
      </c>
      <c r="G79" s="179"/>
      <c r="H79" s="115">
        <f t="shared" si="14"/>
        <v>0</v>
      </c>
      <c r="I79" s="90"/>
      <c r="J79" s="181"/>
      <c r="K79" s="182">
        <f t="shared" si="15"/>
        <v>0</v>
      </c>
    </row>
    <row r="80" spans="1:11" x14ac:dyDescent="0.3">
      <c r="A80" s="183" t="s">
        <v>155</v>
      </c>
      <c r="B80" s="89" t="s">
        <v>156</v>
      </c>
      <c r="C80" s="81"/>
      <c r="D80" s="90"/>
      <c r="E80" s="179"/>
      <c r="F80" s="180">
        <f t="shared" si="13"/>
        <v>0</v>
      </c>
      <c r="G80" s="179"/>
      <c r="H80" s="115">
        <f t="shared" si="14"/>
        <v>0</v>
      </c>
      <c r="I80" s="90"/>
      <c r="J80" s="181"/>
      <c r="K80" s="182">
        <f t="shared" si="15"/>
        <v>0</v>
      </c>
    </row>
    <row r="81" spans="1:11" x14ac:dyDescent="0.3">
      <c r="A81" s="183" t="s">
        <v>157</v>
      </c>
      <c r="B81" s="89" t="s">
        <v>158</v>
      </c>
      <c r="C81" s="81"/>
      <c r="D81" s="90"/>
      <c r="E81" s="179"/>
      <c r="F81" s="180">
        <f t="shared" si="13"/>
        <v>0</v>
      </c>
      <c r="G81" s="179"/>
      <c r="H81" s="115">
        <f t="shared" si="14"/>
        <v>0</v>
      </c>
      <c r="I81" s="90"/>
      <c r="J81" s="181"/>
      <c r="K81" s="182">
        <f>I81+J81</f>
        <v>0</v>
      </c>
    </row>
    <row r="82" spans="1:11" ht="20.25" customHeight="1" x14ac:dyDescent="0.3">
      <c r="A82" s="116" t="s">
        <v>159</v>
      </c>
      <c r="B82" s="184" t="s">
        <v>160</v>
      </c>
      <c r="C82" s="185"/>
      <c r="D82" s="186" t="s">
        <v>20</v>
      </c>
      <c r="E82" s="187" t="s">
        <v>20</v>
      </c>
      <c r="F82" s="111" t="s">
        <v>20</v>
      </c>
      <c r="G82" s="188"/>
      <c r="H82" s="189">
        <f>G82</f>
        <v>0</v>
      </c>
      <c r="I82" s="190"/>
      <c r="J82" s="191"/>
      <c r="K82" s="192">
        <f>I82+J82</f>
        <v>0</v>
      </c>
    </row>
    <row r="83" spans="1:11" ht="10.5" customHeight="1" x14ac:dyDescent="0.3">
      <c r="A83" s="193" t="s">
        <v>161</v>
      </c>
      <c r="B83" s="194"/>
      <c r="C83" s="195"/>
      <c r="D83" s="196"/>
      <c r="E83" s="197"/>
      <c r="F83" s="198"/>
      <c r="G83" s="199"/>
      <c r="H83" s="200"/>
      <c r="I83" s="201"/>
      <c r="J83" s="199"/>
      <c r="K83" s="202"/>
    </row>
    <row r="84" spans="1:11" x14ac:dyDescent="0.3">
      <c r="A84" s="203" t="s">
        <v>162</v>
      </c>
      <c r="B84" s="161" t="s">
        <v>163</v>
      </c>
      <c r="C84" s="204"/>
      <c r="D84" s="205"/>
      <c r="E84" s="53" t="s">
        <v>20</v>
      </c>
      <c r="F84" s="206">
        <f>D84</f>
        <v>0</v>
      </c>
      <c r="G84" s="53" t="s">
        <v>20</v>
      </c>
      <c r="H84" s="207">
        <f>F84</f>
        <v>0</v>
      </c>
      <c r="I84" s="208" t="s">
        <v>20</v>
      </c>
      <c r="J84" s="209" t="s">
        <v>20</v>
      </c>
      <c r="K84" s="210" t="s">
        <v>20</v>
      </c>
    </row>
    <row r="85" spans="1:11" ht="16.2" thickBot="1" x14ac:dyDescent="0.35">
      <c r="A85" s="211" t="s">
        <v>164</v>
      </c>
      <c r="B85" s="89" t="s">
        <v>165</v>
      </c>
      <c r="C85" s="81"/>
      <c r="D85" s="90"/>
      <c r="E85" s="51" t="s">
        <v>20</v>
      </c>
      <c r="F85" s="180">
        <f>D85</f>
        <v>0</v>
      </c>
      <c r="G85" s="51" t="s">
        <v>20</v>
      </c>
      <c r="H85" s="115">
        <f>F85</f>
        <v>0</v>
      </c>
      <c r="I85" s="50" t="s">
        <v>20</v>
      </c>
      <c r="J85" s="212" t="s">
        <v>20</v>
      </c>
      <c r="K85" s="55" t="s">
        <v>20</v>
      </c>
    </row>
    <row r="86" spans="1:11" ht="16.2" thickTop="1" x14ac:dyDescent="0.3">
      <c r="A86" s="213" t="s">
        <v>166</v>
      </c>
      <c r="B86" s="214" t="s">
        <v>167</v>
      </c>
      <c r="C86" s="215" t="s">
        <v>20</v>
      </c>
      <c r="D86" s="64">
        <f>D87+D88+D89+D90</f>
        <v>0</v>
      </c>
      <c r="E86" s="216">
        <f>E87+E88+E89+E90</f>
        <v>0</v>
      </c>
      <c r="F86" s="217">
        <f t="shared" ref="F86:F93" si="16">D86+E86</f>
        <v>0</v>
      </c>
      <c r="G86" s="216">
        <f>G87+G88+G89+G90</f>
        <v>0</v>
      </c>
      <c r="H86" s="218">
        <f>F86+G86</f>
        <v>0</v>
      </c>
      <c r="I86" s="45" t="s">
        <v>20</v>
      </c>
      <c r="J86" s="42" t="s">
        <v>20</v>
      </c>
      <c r="K86" s="46" t="s">
        <v>20</v>
      </c>
    </row>
    <row r="87" spans="1:11" x14ac:dyDescent="0.3">
      <c r="A87" s="219" t="s">
        <v>168</v>
      </c>
      <c r="B87" s="126" t="s">
        <v>169</v>
      </c>
      <c r="C87" s="220" t="s">
        <v>20</v>
      </c>
      <c r="D87" s="90"/>
      <c r="E87" s="51"/>
      <c r="F87" s="180">
        <f t="shared" si="16"/>
        <v>0</v>
      </c>
      <c r="G87" s="51"/>
      <c r="H87" s="115">
        <f>F87+G87</f>
        <v>0</v>
      </c>
      <c r="I87" s="208" t="s">
        <v>20</v>
      </c>
      <c r="J87" s="209" t="s">
        <v>20</v>
      </c>
      <c r="K87" s="210" t="s">
        <v>20</v>
      </c>
    </row>
    <row r="88" spans="1:11" x14ac:dyDescent="0.3">
      <c r="A88" s="219" t="s">
        <v>170</v>
      </c>
      <c r="B88" s="126" t="s">
        <v>171</v>
      </c>
      <c r="C88" s="220" t="s">
        <v>20</v>
      </c>
      <c r="D88" s="90"/>
      <c r="E88" s="51"/>
      <c r="F88" s="180">
        <f t="shared" si="16"/>
        <v>0</v>
      </c>
      <c r="G88" s="51"/>
      <c r="H88" s="115">
        <f>F88+G88</f>
        <v>0</v>
      </c>
      <c r="I88" s="208" t="s">
        <v>20</v>
      </c>
      <c r="J88" s="209" t="s">
        <v>20</v>
      </c>
      <c r="K88" s="210" t="s">
        <v>20</v>
      </c>
    </row>
    <row r="89" spans="1:11" x14ac:dyDescent="0.3">
      <c r="A89" s="219" t="s">
        <v>172</v>
      </c>
      <c r="B89" s="126" t="s">
        <v>173</v>
      </c>
      <c r="C89" s="220" t="s">
        <v>20</v>
      </c>
      <c r="D89" s="90"/>
      <c r="E89" s="51"/>
      <c r="F89" s="180">
        <f t="shared" si="16"/>
        <v>0</v>
      </c>
      <c r="G89" s="51"/>
      <c r="H89" s="115">
        <f>F89+G89</f>
        <v>0</v>
      </c>
      <c r="I89" s="208" t="s">
        <v>20</v>
      </c>
      <c r="J89" s="209" t="s">
        <v>20</v>
      </c>
      <c r="K89" s="210" t="s">
        <v>20</v>
      </c>
    </row>
    <row r="90" spans="1:11" x14ac:dyDescent="0.3">
      <c r="A90" s="219" t="s">
        <v>174</v>
      </c>
      <c r="B90" s="126" t="s">
        <v>175</v>
      </c>
      <c r="C90" s="220" t="s">
        <v>20</v>
      </c>
      <c r="D90" s="90"/>
      <c r="E90" s="51"/>
      <c r="F90" s="180">
        <f t="shared" si="16"/>
        <v>0</v>
      </c>
      <c r="G90" s="51"/>
      <c r="H90" s="115">
        <f>F90+G90</f>
        <v>0</v>
      </c>
      <c r="I90" s="208" t="s">
        <v>20</v>
      </c>
      <c r="J90" s="209" t="s">
        <v>20</v>
      </c>
      <c r="K90" s="210" t="s">
        <v>20</v>
      </c>
    </row>
    <row r="91" spans="1:11" x14ac:dyDescent="0.3">
      <c r="A91" s="221" t="s">
        <v>176</v>
      </c>
      <c r="B91" s="62" t="s">
        <v>177</v>
      </c>
      <c r="C91" s="215" t="s">
        <v>20</v>
      </c>
      <c r="D91" s="64">
        <f>D92+D108</f>
        <v>0</v>
      </c>
      <c r="E91" s="216">
        <f>E92+E108</f>
        <v>0</v>
      </c>
      <c r="F91" s="217">
        <f t="shared" si="16"/>
        <v>0</v>
      </c>
      <c r="G91" s="216">
        <f>G92+G108</f>
        <v>0</v>
      </c>
      <c r="H91" s="218">
        <f t="shared" ref="H91:H110" si="17">F91+G91</f>
        <v>0</v>
      </c>
      <c r="I91" s="222">
        <f>I92+I108</f>
        <v>0</v>
      </c>
      <c r="J91" s="216">
        <f>J92+J108</f>
        <v>0</v>
      </c>
      <c r="K91" s="223">
        <f>I91+J91</f>
        <v>0</v>
      </c>
    </row>
    <row r="92" spans="1:11" x14ac:dyDescent="0.3">
      <c r="A92" s="224" t="s">
        <v>178</v>
      </c>
      <c r="B92" s="89" t="s">
        <v>179</v>
      </c>
      <c r="C92" s="220" t="s">
        <v>20</v>
      </c>
      <c r="D92" s="190">
        <f>D93+D106</f>
        <v>0</v>
      </c>
      <c r="E92" s="191">
        <f>E93+E94+E100+E106</f>
        <v>0</v>
      </c>
      <c r="F92" s="225">
        <f t="shared" si="16"/>
        <v>0</v>
      </c>
      <c r="G92" s="303">
        <f>G93+G94+G100+G106+G107</f>
        <v>0</v>
      </c>
      <c r="H92" s="226">
        <f>F92+G92</f>
        <v>0</v>
      </c>
      <c r="I92" s="227">
        <f>I93+I106</f>
        <v>0</v>
      </c>
      <c r="J92" s="191">
        <f>J93+J94+J100+J106</f>
        <v>0</v>
      </c>
      <c r="K92" s="182">
        <f>I92+J92</f>
        <v>0</v>
      </c>
    </row>
    <row r="93" spans="1:11" x14ac:dyDescent="0.3">
      <c r="A93" s="79" t="s">
        <v>180</v>
      </c>
      <c r="B93" s="80" t="s">
        <v>181</v>
      </c>
      <c r="C93" s="220" t="s">
        <v>20</v>
      </c>
      <c r="D93" s="90"/>
      <c r="E93" s="179"/>
      <c r="F93" s="180">
        <f t="shared" si="16"/>
        <v>0</v>
      </c>
      <c r="G93" s="179"/>
      <c r="H93" s="228">
        <f t="shared" si="17"/>
        <v>0</v>
      </c>
      <c r="I93" s="90"/>
      <c r="J93" s="181"/>
      <c r="K93" s="182">
        <f>I93+J93</f>
        <v>0</v>
      </c>
    </row>
    <row r="94" spans="1:11" x14ac:dyDescent="0.3">
      <c r="A94" s="79" t="s">
        <v>182</v>
      </c>
      <c r="B94" s="229" t="s">
        <v>183</v>
      </c>
      <c r="C94" s="220" t="s">
        <v>20</v>
      </c>
      <c r="D94" s="50" t="s">
        <v>20</v>
      </c>
      <c r="E94" s="230">
        <f>E95+E96+E98</f>
        <v>0</v>
      </c>
      <c r="F94" s="180">
        <f>F95+F96+F98</f>
        <v>0</v>
      </c>
      <c r="G94" s="179">
        <f>G95+G96+G98</f>
        <v>0</v>
      </c>
      <c r="H94" s="115">
        <f>H95+H96+H98</f>
        <v>0</v>
      </c>
      <c r="I94" s="50" t="s">
        <v>20</v>
      </c>
      <c r="J94" s="181">
        <f>J95+J96+J98</f>
        <v>0</v>
      </c>
      <c r="K94" s="182">
        <f>K95+K96+K98</f>
        <v>0</v>
      </c>
    </row>
    <row r="95" spans="1:11" x14ac:dyDescent="0.3">
      <c r="A95" s="88" t="s">
        <v>184</v>
      </c>
      <c r="B95" s="89" t="s">
        <v>185</v>
      </c>
      <c r="C95" s="220" t="s">
        <v>20</v>
      </c>
      <c r="D95" s="50" t="s">
        <v>20</v>
      </c>
      <c r="E95" s="179"/>
      <c r="F95" s="180">
        <f>E95</f>
        <v>0</v>
      </c>
      <c r="G95" s="179"/>
      <c r="H95" s="115">
        <f>F95+G95</f>
        <v>0</v>
      </c>
      <c r="I95" s="50" t="s">
        <v>20</v>
      </c>
      <c r="J95" s="181"/>
      <c r="K95" s="182">
        <f>J95</f>
        <v>0</v>
      </c>
    </row>
    <row r="96" spans="1:11" x14ac:dyDescent="0.3">
      <c r="A96" s="88" t="s">
        <v>186</v>
      </c>
      <c r="B96" s="89" t="s">
        <v>187</v>
      </c>
      <c r="C96" s="220" t="s">
        <v>20</v>
      </c>
      <c r="D96" s="50" t="s">
        <v>20</v>
      </c>
      <c r="E96" s="179"/>
      <c r="F96" s="180">
        <f>E96</f>
        <v>0</v>
      </c>
      <c r="G96" s="179"/>
      <c r="H96" s="115">
        <f>F96+G96</f>
        <v>0</v>
      </c>
      <c r="I96" s="50" t="s">
        <v>20</v>
      </c>
      <c r="J96" s="181"/>
      <c r="K96" s="182">
        <f>J96</f>
        <v>0</v>
      </c>
    </row>
    <row r="97" spans="1:11" x14ac:dyDescent="0.3">
      <c r="A97" s="88" t="s">
        <v>188</v>
      </c>
      <c r="B97" s="89" t="s">
        <v>189</v>
      </c>
      <c r="C97" s="220" t="s">
        <v>20</v>
      </c>
      <c r="D97" s="50" t="s">
        <v>20</v>
      </c>
      <c r="E97" s="179"/>
      <c r="F97" s="180">
        <f>E97</f>
        <v>0</v>
      </c>
      <c r="G97" s="179"/>
      <c r="H97" s="115">
        <f>F97+G97</f>
        <v>0</v>
      </c>
      <c r="I97" s="50" t="s">
        <v>20</v>
      </c>
      <c r="J97" s="181"/>
      <c r="K97" s="182">
        <f>J97</f>
        <v>0</v>
      </c>
    </row>
    <row r="98" spans="1:11" x14ac:dyDescent="0.3">
      <c r="A98" s="88" t="s">
        <v>190</v>
      </c>
      <c r="B98" s="89" t="s">
        <v>191</v>
      </c>
      <c r="C98" s="220" t="s">
        <v>20</v>
      </c>
      <c r="D98" s="50" t="s">
        <v>20</v>
      </c>
      <c r="E98" s="179"/>
      <c r="F98" s="180">
        <f>E98</f>
        <v>0</v>
      </c>
      <c r="G98" s="179"/>
      <c r="H98" s="115">
        <f>F98+G98</f>
        <v>0</v>
      </c>
      <c r="I98" s="50" t="s">
        <v>20</v>
      </c>
      <c r="J98" s="181"/>
      <c r="K98" s="182">
        <f>J98</f>
        <v>0</v>
      </c>
    </row>
    <row r="99" spans="1:11" x14ac:dyDescent="0.3">
      <c r="A99" s="231" t="s">
        <v>192</v>
      </c>
      <c r="B99" s="89" t="s">
        <v>193</v>
      </c>
      <c r="C99" s="220" t="s">
        <v>20</v>
      </c>
      <c r="D99" s="50" t="s">
        <v>20</v>
      </c>
      <c r="E99" s="179"/>
      <c r="F99" s="180">
        <f>E99</f>
        <v>0</v>
      </c>
      <c r="G99" s="179"/>
      <c r="H99" s="115">
        <f>F99+G99</f>
        <v>0</v>
      </c>
      <c r="I99" s="50" t="s">
        <v>20</v>
      </c>
      <c r="J99" s="181"/>
      <c r="K99" s="182">
        <f>J99</f>
        <v>0</v>
      </c>
    </row>
    <row r="100" spans="1:11" x14ac:dyDescent="0.3">
      <c r="A100" s="232" t="s">
        <v>194</v>
      </c>
      <c r="B100" s="233" t="s">
        <v>195</v>
      </c>
      <c r="C100" s="220" t="s">
        <v>20</v>
      </c>
      <c r="D100" s="50" t="s">
        <v>20</v>
      </c>
      <c r="E100" s="179">
        <f>E101+E105</f>
        <v>0</v>
      </c>
      <c r="F100" s="180">
        <f t="shared" ref="F100:F105" si="18">E100</f>
        <v>0</v>
      </c>
      <c r="G100" s="179">
        <f>G101+G105</f>
        <v>0</v>
      </c>
      <c r="H100" s="115">
        <f t="shared" si="17"/>
        <v>0</v>
      </c>
      <c r="I100" s="50" t="s">
        <v>20</v>
      </c>
      <c r="J100" s="181">
        <f>J101+J105</f>
        <v>0</v>
      </c>
      <c r="K100" s="182">
        <f t="shared" ref="K100:K105" si="19">J100</f>
        <v>0</v>
      </c>
    </row>
    <row r="101" spans="1:11" x14ac:dyDescent="0.3">
      <c r="A101" s="234" t="s">
        <v>196</v>
      </c>
      <c r="B101" s="106" t="s">
        <v>197</v>
      </c>
      <c r="C101" s="220" t="s">
        <v>20</v>
      </c>
      <c r="D101" s="50" t="s">
        <v>20</v>
      </c>
      <c r="E101" s="179">
        <f>SUM(E102:E104)</f>
        <v>0</v>
      </c>
      <c r="F101" s="180">
        <f t="shared" si="18"/>
        <v>0</v>
      </c>
      <c r="G101" s="179">
        <f>SUM(G102:G104)</f>
        <v>0</v>
      </c>
      <c r="H101" s="115">
        <f t="shared" si="17"/>
        <v>0</v>
      </c>
      <c r="I101" s="50" t="s">
        <v>20</v>
      </c>
      <c r="J101" s="181">
        <f>SUM(J102:J104)</f>
        <v>0</v>
      </c>
      <c r="K101" s="182">
        <f t="shared" si="19"/>
        <v>0</v>
      </c>
    </row>
    <row r="102" spans="1:11" x14ac:dyDescent="0.3">
      <c r="A102" s="234" t="s">
        <v>198</v>
      </c>
      <c r="B102" s="106" t="s">
        <v>199</v>
      </c>
      <c r="C102" s="220" t="s">
        <v>20</v>
      </c>
      <c r="D102" s="50" t="s">
        <v>20</v>
      </c>
      <c r="E102" s="179"/>
      <c r="F102" s="180">
        <f t="shared" si="18"/>
        <v>0</v>
      </c>
      <c r="G102" s="179"/>
      <c r="H102" s="115">
        <f t="shared" si="17"/>
        <v>0</v>
      </c>
      <c r="I102" s="50" t="s">
        <v>20</v>
      </c>
      <c r="J102" s="181"/>
      <c r="K102" s="182">
        <f t="shared" si="19"/>
        <v>0</v>
      </c>
    </row>
    <row r="103" spans="1:11" x14ac:dyDescent="0.3">
      <c r="A103" s="234" t="s">
        <v>200</v>
      </c>
      <c r="B103" s="106" t="s">
        <v>201</v>
      </c>
      <c r="C103" s="220" t="s">
        <v>20</v>
      </c>
      <c r="D103" s="50" t="s">
        <v>20</v>
      </c>
      <c r="E103" s="179"/>
      <c r="F103" s="180">
        <f t="shared" si="18"/>
        <v>0</v>
      </c>
      <c r="G103" s="179"/>
      <c r="H103" s="115">
        <f t="shared" si="17"/>
        <v>0</v>
      </c>
      <c r="I103" s="50" t="s">
        <v>20</v>
      </c>
      <c r="J103" s="181"/>
      <c r="K103" s="182">
        <f t="shared" si="19"/>
        <v>0</v>
      </c>
    </row>
    <row r="104" spans="1:11" x14ac:dyDescent="0.3">
      <c r="A104" s="234" t="s">
        <v>202</v>
      </c>
      <c r="B104" s="106" t="s">
        <v>203</v>
      </c>
      <c r="C104" s="220" t="s">
        <v>20</v>
      </c>
      <c r="D104" s="50" t="s">
        <v>20</v>
      </c>
      <c r="E104" s="179"/>
      <c r="F104" s="180">
        <f t="shared" si="18"/>
        <v>0</v>
      </c>
      <c r="G104" s="179"/>
      <c r="H104" s="115">
        <f t="shared" si="17"/>
        <v>0</v>
      </c>
      <c r="I104" s="50" t="s">
        <v>20</v>
      </c>
      <c r="J104" s="181"/>
      <c r="K104" s="182">
        <f t="shared" si="19"/>
        <v>0</v>
      </c>
    </row>
    <row r="105" spans="1:11" x14ac:dyDescent="0.3">
      <c r="A105" s="235" t="s">
        <v>204</v>
      </c>
      <c r="B105" s="236" t="s">
        <v>205</v>
      </c>
      <c r="C105" s="220" t="s">
        <v>20</v>
      </c>
      <c r="D105" s="50" t="s">
        <v>20</v>
      </c>
      <c r="E105" s="179"/>
      <c r="F105" s="180">
        <f t="shared" si="18"/>
        <v>0</v>
      </c>
      <c r="G105" s="179"/>
      <c r="H105" s="115">
        <f t="shared" si="17"/>
        <v>0</v>
      </c>
      <c r="I105" s="50" t="s">
        <v>20</v>
      </c>
      <c r="J105" s="181"/>
      <c r="K105" s="182">
        <f t="shared" si="19"/>
        <v>0</v>
      </c>
    </row>
    <row r="106" spans="1:11" x14ac:dyDescent="0.3">
      <c r="A106" s="79" t="s">
        <v>206</v>
      </c>
      <c r="B106" s="80" t="s">
        <v>207</v>
      </c>
      <c r="C106" s="220" t="s">
        <v>20</v>
      </c>
      <c r="D106" s="90"/>
      <c r="E106" s="179"/>
      <c r="F106" s="180"/>
      <c r="G106" s="179"/>
      <c r="H106" s="115"/>
      <c r="I106" s="90"/>
      <c r="J106" s="181"/>
      <c r="K106" s="182"/>
    </row>
    <row r="107" spans="1:11" x14ac:dyDescent="0.3">
      <c r="A107" s="232" t="s">
        <v>208</v>
      </c>
      <c r="B107" s="237" t="s">
        <v>209</v>
      </c>
      <c r="C107" s="220" t="s">
        <v>20</v>
      </c>
      <c r="D107" s="50" t="s">
        <v>20</v>
      </c>
      <c r="E107" s="51" t="s">
        <v>20</v>
      </c>
      <c r="F107" s="52" t="s">
        <v>20</v>
      </c>
      <c r="G107" s="179"/>
      <c r="H107" s="115">
        <f>G107</f>
        <v>0</v>
      </c>
      <c r="I107" s="50" t="s">
        <v>20</v>
      </c>
      <c r="J107" s="212" t="s">
        <v>20</v>
      </c>
      <c r="K107" s="55" t="s">
        <v>20</v>
      </c>
    </row>
    <row r="108" spans="1:11" x14ac:dyDescent="0.3">
      <c r="A108" s="238" t="s">
        <v>210</v>
      </c>
      <c r="B108" s="106" t="s">
        <v>211</v>
      </c>
      <c r="C108" s="220" t="s">
        <v>20</v>
      </c>
      <c r="D108" s="190">
        <f>D110</f>
        <v>0</v>
      </c>
      <c r="E108" s="191">
        <f>SUM(E109:E110)</f>
        <v>0</v>
      </c>
      <c r="F108" s="239">
        <f>D108+E108</f>
        <v>0</v>
      </c>
      <c r="G108" s="191">
        <f>SUM(G109:G110)</f>
        <v>0</v>
      </c>
      <c r="H108" s="240">
        <f t="shared" si="17"/>
        <v>0</v>
      </c>
      <c r="I108" s="227">
        <f>I110</f>
        <v>0</v>
      </c>
      <c r="J108" s="191">
        <f>SUM(J109:J110)</f>
        <v>0</v>
      </c>
      <c r="K108" s="241">
        <f>I108+J108</f>
        <v>0</v>
      </c>
    </row>
    <row r="109" spans="1:11" x14ac:dyDescent="0.3">
      <c r="A109" s="234" t="s">
        <v>212</v>
      </c>
      <c r="B109" s="106" t="s">
        <v>213</v>
      </c>
      <c r="C109" s="220" t="s">
        <v>20</v>
      </c>
      <c r="D109" s="50" t="s">
        <v>20</v>
      </c>
      <c r="E109" s="179"/>
      <c r="F109" s="180">
        <f>E109</f>
        <v>0</v>
      </c>
      <c r="G109" s="179"/>
      <c r="H109" s="115">
        <f t="shared" si="17"/>
        <v>0</v>
      </c>
      <c r="I109" s="50" t="s">
        <v>20</v>
      </c>
      <c r="J109" s="179"/>
      <c r="K109" s="182">
        <f>J109</f>
        <v>0</v>
      </c>
    </row>
    <row r="110" spans="1:11" x14ac:dyDescent="0.3">
      <c r="A110" s="234" t="s">
        <v>214</v>
      </c>
      <c r="B110" s="106" t="s">
        <v>215</v>
      </c>
      <c r="C110" s="220" t="s">
        <v>20</v>
      </c>
      <c r="D110" s="90"/>
      <c r="E110" s="179"/>
      <c r="F110" s="180">
        <f>D110+E110</f>
        <v>0</v>
      </c>
      <c r="G110" s="179"/>
      <c r="H110" s="115">
        <f t="shared" si="17"/>
        <v>0</v>
      </c>
      <c r="I110" s="90"/>
      <c r="J110" s="181"/>
      <c r="K110" s="182">
        <f>I110+J110</f>
        <v>0</v>
      </c>
    </row>
    <row r="111" spans="1:11" x14ac:dyDescent="0.3">
      <c r="A111" s="242" t="s">
        <v>216</v>
      </c>
      <c r="B111" s="236" t="s">
        <v>217</v>
      </c>
      <c r="C111" s="220" t="s">
        <v>20</v>
      </c>
      <c r="D111" s="50" t="s">
        <v>20</v>
      </c>
      <c r="E111" s="51" t="s">
        <v>20</v>
      </c>
      <c r="F111" s="52" t="s">
        <v>20</v>
      </c>
      <c r="G111" s="179">
        <f>SUM(G112:G113)</f>
        <v>0</v>
      </c>
      <c r="H111" s="115">
        <f>G111</f>
        <v>0</v>
      </c>
      <c r="I111" s="50" t="s">
        <v>20</v>
      </c>
      <c r="J111" s="212" t="s">
        <v>20</v>
      </c>
      <c r="K111" s="55" t="s">
        <v>20</v>
      </c>
    </row>
    <row r="112" spans="1:11" ht="14.25" customHeight="1" x14ac:dyDescent="0.3">
      <c r="A112" s="243" t="s">
        <v>218</v>
      </c>
      <c r="B112" s="106" t="s">
        <v>219</v>
      </c>
      <c r="C112" s="220" t="s">
        <v>20</v>
      </c>
      <c r="D112" s="50" t="s">
        <v>20</v>
      </c>
      <c r="E112" s="51" t="s">
        <v>20</v>
      </c>
      <c r="F112" s="52" t="s">
        <v>20</v>
      </c>
      <c r="G112" s="179"/>
      <c r="H112" s="115">
        <f>G112</f>
        <v>0</v>
      </c>
      <c r="I112" s="50" t="s">
        <v>20</v>
      </c>
      <c r="J112" s="212" t="s">
        <v>20</v>
      </c>
      <c r="K112" s="55" t="s">
        <v>20</v>
      </c>
    </row>
    <row r="113" spans="1:13" ht="14.25" customHeight="1" x14ac:dyDescent="0.3">
      <c r="A113" s="243" t="s">
        <v>220</v>
      </c>
      <c r="B113" s="106" t="s">
        <v>221</v>
      </c>
      <c r="C113" s="220" t="s">
        <v>20</v>
      </c>
      <c r="D113" s="50" t="s">
        <v>20</v>
      </c>
      <c r="E113" s="51" t="s">
        <v>20</v>
      </c>
      <c r="F113" s="52" t="s">
        <v>20</v>
      </c>
      <c r="G113" s="179"/>
      <c r="H113" s="115">
        <f>G113</f>
        <v>0</v>
      </c>
      <c r="I113" s="50" t="s">
        <v>20</v>
      </c>
      <c r="J113" s="212" t="s">
        <v>20</v>
      </c>
      <c r="K113" s="55" t="s">
        <v>20</v>
      </c>
      <c r="M113" s="244"/>
    </row>
    <row r="114" spans="1:13" x14ac:dyDescent="0.3">
      <c r="A114" s="243" t="s">
        <v>222</v>
      </c>
      <c r="B114" s="106" t="s">
        <v>223</v>
      </c>
      <c r="C114" s="220" t="s">
        <v>20</v>
      </c>
      <c r="D114" s="50" t="s">
        <v>20</v>
      </c>
      <c r="E114" s="51" t="s">
        <v>20</v>
      </c>
      <c r="F114" s="52" t="s">
        <v>20</v>
      </c>
      <c r="G114" s="179"/>
      <c r="H114" s="115">
        <f>G114</f>
        <v>0</v>
      </c>
      <c r="I114" s="50" t="s">
        <v>20</v>
      </c>
      <c r="J114" s="212" t="s">
        <v>20</v>
      </c>
      <c r="K114" s="55" t="s">
        <v>20</v>
      </c>
    </row>
    <row r="115" spans="1:13" ht="20.399999999999999" x14ac:dyDescent="0.3">
      <c r="A115" s="245" t="s">
        <v>224</v>
      </c>
      <c r="B115" s="161"/>
      <c r="C115" s="220" t="s">
        <v>20</v>
      </c>
      <c r="D115" s="50" t="s">
        <v>20</v>
      </c>
      <c r="E115" s="51" t="s">
        <v>20</v>
      </c>
      <c r="F115" s="52" t="s">
        <v>20</v>
      </c>
      <c r="G115" s="246"/>
      <c r="H115" s="247"/>
      <c r="I115" s="248"/>
      <c r="J115" s="181"/>
      <c r="K115" s="249"/>
    </row>
    <row r="116" spans="1:13" x14ac:dyDescent="0.3">
      <c r="A116" s="101" t="s">
        <v>225</v>
      </c>
      <c r="B116" s="161" t="s">
        <v>226</v>
      </c>
      <c r="C116" s="220" t="s">
        <v>20</v>
      </c>
      <c r="D116" s="50" t="s">
        <v>20</v>
      </c>
      <c r="E116" s="179"/>
      <c r="F116" s="52"/>
      <c r="G116" s="246"/>
      <c r="H116" s="247">
        <f t="shared" ref="H116:H122" si="20">F116+G116</f>
        <v>0</v>
      </c>
      <c r="I116" s="250"/>
      <c r="J116" s="251"/>
      <c r="K116" s="252"/>
    </row>
    <row r="117" spans="1:13" x14ac:dyDescent="0.3">
      <c r="A117" s="101" t="s">
        <v>227</v>
      </c>
      <c r="B117" s="161" t="s">
        <v>228</v>
      </c>
      <c r="C117" s="220" t="s">
        <v>20</v>
      </c>
      <c r="D117" s="50" t="s">
        <v>20</v>
      </c>
      <c r="E117" s="179"/>
      <c r="F117" s="52"/>
      <c r="G117" s="246"/>
      <c r="H117" s="247">
        <f t="shared" si="20"/>
        <v>0</v>
      </c>
      <c r="I117" s="250"/>
      <c r="J117" s="251"/>
      <c r="K117" s="252"/>
    </row>
    <row r="118" spans="1:13" x14ac:dyDescent="0.3">
      <c r="A118" s="101" t="s">
        <v>229</v>
      </c>
      <c r="B118" s="161" t="s">
        <v>230</v>
      </c>
      <c r="C118" s="220" t="s">
        <v>20</v>
      </c>
      <c r="D118" s="50" t="s">
        <v>20</v>
      </c>
      <c r="E118" s="179"/>
      <c r="F118" s="52"/>
      <c r="G118" s="246"/>
      <c r="H118" s="247">
        <f t="shared" si="20"/>
        <v>0</v>
      </c>
      <c r="I118" s="250"/>
      <c r="J118" s="251"/>
      <c r="K118" s="252"/>
    </row>
    <row r="119" spans="1:13" x14ac:dyDescent="0.3">
      <c r="A119" s="101" t="s">
        <v>231</v>
      </c>
      <c r="B119" s="161" t="s">
        <v>232</v>
      </c>
      <c r="C119" s="220" t="s">
        <v>20</v>
      </c>
      <c r="D119" s="50" t="s">
        <v>20</v>
      </c>
      <c r="E119" s="179"/>
      <c r="F119" s="52"/>
      <c r="G119" s="246"/>
      <c r="H119" s="247">
        <f t="shared" si="20"/>
        <v>0</v>
      </c>
      <c r="I119" s="250"/>
      <c r="J119" s="251"/>
      <c r="K119" s="252"/>
    </row>
    <row r="120" spans="1:13" x14ac:dyDescent="0.3">
      <c r="A120" s="253" t="s">
        <v>233</v>
      </c>
      <c r="B120" s="254" t="s">
        <v>234</v>
      </c>
      <c r="C120" s="255" t="s">
        <v>20</v>
      </c>
      <c r="D120" s="256" t="s">
        <v>20</v>
      </c>
      <c r="E120" s="257">
        <f>E121+E122</f>
        <v>0</v>
      </c>
      <c r="F120" s="258">
        <f>E120</f>
        <v>0</v>
      </c>
      <c r="G120" s="257">
        <f>G121+G122+G123</f>
        <v>0</v>
      </c>
      <c r="H120" s="259">
        <f t="shared" si="20"/>
        <v>0</v>
      </c>
      <c r="I120" s="260" t="s">
        <v>20</v>
      </c>
      <c r="J120" s="261" t="s">
        <v>20</v>
      </c>
      <c r="K120" s="262" t="s">
        <v>20</v>
      </c>
    </row>
    <row r="121" spans="1:13" x14ac:dyDescent="0.3">
      <c r="A121" s="238" t="s">
        <v>235</v>
      </c>
      <c r="B121" s="236" t="s">
        <v>236</v>
      </c>
      <c r="C121" s="220" t="s">
        <v>20</v>
      </c>
      <c r="D121" s="50" t="s">
        <v>20</v>
      </c>
      <c r="E121" s="191"/>
      <c r="F121" s="239">
        <f>E121</f>
        <v>0</v>
      </c>
      <c r="G121" s="191"/>
      <c r="H121" s="240">
        <f t="shared" si="20"/>
        <v>0</v>
      </c>
      <c r="I121" s="50" t="s">
        <v>20</v>
      </c>
      <c r="J121" s="50" t="s">
        <v>20</v>
      </c>
      <c r="K121" s="55" t="s">
        <v>20</v>
      </c>
    </row>
    <row r="122" spans="1:13" x14ac:dyDescent="0.3">
      <c r="A122" s="238" t="s">
        <v>237</v>
      </c>
      <c r="B122" s="236" t="s">
        <v>238</v>
      </c>
      <c r="C122" s="220" t="s">
        <v>20</v>
      </c>
      <c r="D122" s="50" t="s">
        <v>20</v>
      </c>
      <c r="E122" s="191"/>
      <c r="F122" s="239">
        <f>E122</f>
        <v>0</v>
      </c>
      <c r="G122" s="191"/>
      <c r="H122" s="240">
        <f t="shared" si="20"/>
        <v>0</v>
      </c>
      <c r="I122" s="50" t="s">
        <v>20</v>
      </c>
      <c r="J122" s="50" t="s">
        <v>20</v>
      </c>
      <c r="K122" s="55" t="s">
        <v>20</v>
      </c>
    </row>
    <row r="123" spans="1:13" x14ac:dyDescent="0.3">
      <c r="A123" s="263" t="s">
        <v>239</v>
      </c>
      <c r="B123" s="236" t="s">
        <v>240</v>
      </c>
      <c r="C123" s="220" t="s">
        <v>20</v>
      </c>
      <c r="D123" s="50" t="s">
        <v>20</v>
      </c>
      <c r="E123" s="51" t="s">
        <v>20</v>
      </c>
      <c r="F123" s="52" t="s">
        <v>20</v>
      </c>
      <c r="G123" s="179"/>
      <c r="H123" s="115">
        <f>G123</f>
        <v>0</v>
      </c>
      <c r="I123" s="50" t="s">
        <v>20</v>
      </c>
      <c r="J123" s="51" t="s">
        <v>20</v>
      </c>
      <c r="K123" s="55" t="s">
        <v>20</v>
      </c>
    </row>
    <row r="124" spans="1:13" x14ac:dyDescent="0.3">
      <c r="A124" s="253" t="s">
        <v>241</v>
      </c>
      <c r="B124" s="264" t="s">
        <v>242</v>
      </c>
      <c r="C124" s="255" t="s">
        <v>20</v>
      </c>
      <c r="D124" s="265">
        <f>D136</f>
        <v>0</v>
      </c>
      <c r="E124" s="266">
        <f>E125+E136</f>
        <v>0</v>
      </c>
      <c r="F124" s="267">
        <f>E124+D124</f>
        <v>0</v>
      </c>
      <c r="G124" s="268">
        <f>G125+G136</f>
        <v>0</v>
      </c>
      <c r="H124" s="269">
        <f>F124+G124</f>
        <v>0</v>
      </c>
      <c r="I124" s="260" t="s">
        <v>20</v>
      </c>
      <c r="J124" s="261" t="s">
        <v>20</v>
      </c>
      <c r="K124" s="262" t="s">
        <v>20</v>
      </c>
    </row>
    <row r="125" spans="1:13" x14ac:dyDescent="0.3">
      <c r="A125" s="238" t="s">
        <v>243</v>
      </c>
      <c r="B125" s="106" t="s">
        <v>244</v>
      </c>
      <c r="C125" s="220" t="s">
        <v>20</v>
      </c>
      <c r="D125" s="50" t="s">
        <v>20</v>
      </c>
      <c r="E125" s="191">
        <f>E126+E128</f>
        <v>0</v>
      </c>
      <c r="F125" s="270">
        <f>E125</f>
        <v>0</v>
      </c>
      <c r="G125" s="191">
        <f>G126+G128+G135</f>
        <v>0</v>
      </c>
      <c r="H125" s="240">
        <f>F125+G125</f>
        <v>0</v>
      </c>
      <c r="I125" s="271" t="s">
        <v>20</v>
      </c>
      <c r="J125" s="272" t="s">
        <v>20</v>
      </c>
      <c r="K125" s="273" t="s">
        <v>20</v>
      </c>
    </row>
    <row r="126" spans="1:13" x14ac:dyDescent="0.3">
      <c r="A126" s="234" t="s">
        <v>245</v>
      </c>
      <c r="B126" s="106" t="s">
        <v>246</v>
      </c>
      <c r="C126" s="220" t="s">
        <v>20</v>
      </c>
      <c r="D126" s="50" t="s">
        <v>20</v>
      </c>
      <c r="E126" s="179"/>
      <c r="F126" s="180">
        <f>E126</f>
        <v>0</v>
      </c>
      <c r="G126" s="179"/>
      <c r="H126" s="115">
        <f>F126+G126</f>
        <v>0</v>
      </c>
      <c r="I126" s="50" t="s">
        <v>20</v>
      </c>
      <c r="J126" s="51" t="s">
        <v>20</v>
      </c>
      <c r="K126" s="55" t="s">
        <v>20</v>
      </c>
    </row>
    <row r="127" spans="1:13" x14ac:dyDescent="0.3">
      <c r="A127" s="234" t="s">
        <v>247</v>
      </c>
      <c r="B127" s="106" t="s">
        <v>248</v>
      </c>
      <c r="C127" s="220" t="s">
        <v>20</v>
      </c>
      <c r="D127" s="50" t="s">
        <v>20</v>
      </c>
      <c r="E127" s="179"/>
      <c r="F127" s="180">
        <f t="shared" ref="F127:F134" si="21">E127</f>
        <v>0</v>
      </c>
      <c r="G127" s="179"/>
      <c r="H127" s="115">
        <f t="shared" ref="H127:H134" si="22">F127+G127</f>
        <v>0</v>
      </c>
      <c r="I127" s="50" t="s">
        <v>20</v>
      </c>
      <c r="J127" s="51" t="s">
        <v>20</v>
      </c>
      <c r="K127" s="55" t="s">
        <v>20</v>
      </c>
    </row>
    <row r="128" spans="1:13" ht="15.75" customHeight="1" x14ac:dyDescent="0.3">
      <c r="A128" s="234" t="s">
        <v>249</v>
      </c>
      <c r="B128" s="274" t="s">
        <v>250</v>
      </c>
      <c r="C128" s="220" t="s">
        <v>20</v>
      </c>
      <c r="D128" s="50" t="s">
        <v>20</v>
      </c>
      <c r="E128" s="179">
        <f>E129+E132</f>
        <v>0</v>
      </c>
      <c r="F128" s="180">
        <f t="shared" si="21"/>
        <v>0</v>
      </c>
      <c r="G128" s="179">
        <f>G129+G132</f>
        <v>0</v>
      </c>
      <c r="H128" s="115">
        <f t="shared" si="22"/>
        <v>0</v>
      </c>
      <c r="I128" s="50" t="s">
        <v>20</v>
      </c>
      <c r="J128" s="51" t="s">
        <v>20</v>
      </c>
      <c r="K128" s="55" t="s">
        <v>20</v>
      </c>
    </row>
    <row r="129" spans="1:11" x14ac:dyDescent="0.3">
      <c r="A129" s="234" t="s">
        <v>251</v>
      </c>
      <c r="B129" s="106" t="s">
        <v>252</v>
      </c>
      <c r="C129" s="220" t="s">
        <v>20</v>
      </c>
      <c r="D129" s="50" t="s">
        <v>20</v>
      </c>
      <c r="E129" s="179">
        <f>E130+E131</f>
        <v>0</v>
      </c>
      <c r="F129" s="180">
        <f t="shared" si="21"/>
        <v>0</v>
      </c>
      <c r="G129" s="179">
        <f>SUM(G130:G131)</f>
        <v>0</v>
      </c>
      <c r="H129" s="115">
        <f t="shared" si="22"/>
        <v>0</v>
      </c>
      <c r="I129" s="50" t="s">
        <v>20</v>
      </c>
      <c r="J129" s="51" t="s">
        <v>20</v>
      </c>
      <c r="K129" s="55" t="s">
        <v>20</v>
      </c>
    </row>
    <row r="130" spans="1:11" ht="15" customHeight="1" x14ac:dyDescent="0.3">
      <c r="A130" s="234" t="s">
        <v>253</v>
      </c>
      <c r="B130" s="106" t="s">
        <v>254</v>
      </c>
      <c r="C130" s="220" t="s">
        <v>20</v>
      </c>
      <c r="D130" s="50" t="s">
        <v>20</v>
      </c>
      <c r="E130" s="179"/>
      <c r="F130" s="180">
        <f t="shared" si="21"/>
        <v>0</v>
      </c>
      <c r="G130" s="179"/>
      <c r="H130" s="115">
        <f t="shared" si="22"/>
        <v>0</v>
      </c>
      <c r="I130" s="50" t="s">
        <v>20</v>
      </c>
      <c r="J130" s="51" t="s">
        <v>20</v>
      </c>
      <c r="K130" s="55" t="s">
        <v>20</v>
      </c>
    </row>
    <row r="131" spans="1:11" ht="15" customHeight="1" x14ac:dyDescent="0.3">
      <c r="A131" s="234" t="s">
        <v>255</v>
      </c>
      <c r="B131" s="106" t="s">
        <v>256</v>
      </c>
      <c r="C131" s="220" t="s">
        <v>20</v>
      </c>
      <c r="D131" s="50" t="s">
        <v>20</v>
      </c>
      <c r="E131" s="179"/>
      <c r="F131" s="180">
        <f t="shared" si="21"/>
        <v>0</v>
      </c>
      <c r="G131" s="179"/>
      <c r="H131" s="115">
        <f t="shared" si="22"/>
        <v>0</v>
      </c>
      <c r="I131" s="50" t="s">
        <v>20</v>
      </c>
      <c r="J131" s="51" t="s">
        <v>20</v>
      </c>
      <c r="K131" s="55" t="s">
        <v>20</v>
      </c>
    </row>
    <row r="132" spans="1:11" x14ac:dyDescent="0.3">
      <c r="A132" s="234" t="s">
        <v>257</v>
      </c>
      <c r="B132" s="106" t="s">
        <v>258</v>
      </c>
      <c r="C132" s="220" t="s">
        <v>20</v>
      </c>
      <c r="D132" s="50" t="s">
        <v>20</v>
      </c>
      <c r="E132" s="179">
        <f>SUM(E133:E134)</f>
        <v>0</v>
      </c>
      <c r="F132" s="180">
        <f t="shared" si="21"/>
        <v>0</v>
      </c>
      <c r="G132" s="179">
        <f>SUM(G133:G134)</f>
        <v>0</v>
      </c>
      <c r="H132" s="115">
        <f>F132+G132</f>
        <v>0</v>
      </c>
      <c r="I132" s="50" t="s">
        <v>20</v>
      </c>
      <c r="J132" s="51" t="s">
        <v>20</v>
      </c>
      <c r="K132" s="55" t="s">
        <v>20</v>
      </c>
    </row>
    <row r="133" spans="1:11" ht="15" customHeight="1" x14ac:dyDescent="0.3">
      <c r="A133" s="234" t="s">
        <v>253</v>
      </c>
      <c r="B133" s="106" t="s">
        <v>259</v>
      </c>
      <c r="C133" s="220" t="s">
        <v>20</v>
      </c>
      <c r="D133" s="50" t="s">
        <v>20</v>
      </c>
      <c r="E133" s="179"/>
      <c r="F133" s="180">
        <f t="shared" si="21"/>
        <v>0</v>
      </c>
      <c r="G133" s="179"/>
      <c r="H133" s="115">
        <f t="shared" si="22"/>
        <v>0</v>
      </c>
      <c r="I133" s="50" t="s">
        <v>20</v>
      </c>
      <c r="J133" s="51" t="s">
        <v>20</v>
      </c>
      <c r="K133" s="55" t="s">
        <v>20</v>
      </c>
    </row>
    <row r="134" spans="1:11" ht="15" customHeight="1" x14ac:dyDescent="0.3">
      <c r="A134" s="234" t="s">
        <v>260</v>
      </c>
      <c r="B134" s="106" t="s">
        <v>261</v>
      </c>
      <c r="C134" s="220" t="s">
        <v>20</v>
      </c>
      <c r="D134" s="50" t="s">
        <v>20</v>
      </c>
      <c r="E134" s="179"/>
      <c r="F134" s="180">
        <f t="shared" si="21"/>
        <v>0</v>
      </c>
      <c r="G134" s="179"/>
      <c r="H134" s="115">
        <f t="shared" si="22"/>
        <v>0</v>
      </c>
      <c r="I134" s="50" t="s">
        <v>20</v>
      </c>
      <c r="J134" s="51" t="s">
        <v>20</v>
      </c>
      <c r="K134" s="55" t="s">
        <v>20</v>
      </c>
    </row>
    <row r="135" spans="1:11" ht="15.75" customHeight="1" x14ac:dyDescent="0.3">
      <c r="A135" s="234" t="s">
        <v>262</v>
      </c>
      <c r="B135" s="106" t="s">
        <v>263</v>
      </c>
      <c r="C135" s="220" t="s">
        <v>20</v>
      </c>
      <c r="D135" s="50" t="s">
        <v>20</v>
      </c>
      <c r="E135" s="51" t="s">
        <v>20</v>
      </c>
      <c r="F135" s="52" t="s">
        <v>20</v>
      </c>
      <c r="G135" s="179"/>
      <c r="H135" s="115">
        <f>G135</f>
        <v>0</v>
      </c>
      <c r="I135" s="50" t="s">
        <v>20</v>
      </c>
      <c r="J135" s="51" t="s">
        <v>20</v>
      </c>
      <c r="K135" s="55" t="s">
        <v>20</v>
      </c>
    </row>
    <row r="136" spans="1:11" x14ac:dyDescent="0.3">
      <c r="A136" s="238" t="s">
        <v>264</v>
      </c>
      <c r="B136" s="106" t="s">
        <v>265</v>
      </c>
      <c r="C136" s="220" t="s">
        <v>20</v>
      </c>
      <c r="D136" s="190"/>
      <c r="E136" s="191"/>
      <c r="F136" s="275">
        <f>D136+E136</f>
        <v>0</v>
      </c>
      <c r="G136" s="191"/>
      <c r="H136" s="276">
        <f>F136+G136</f>
        <v>0</v>
      </c>
      <c r="I136" s="271" t="s">
        <v>20</v>
      </c>
      <c r="J136" s="272" t="s">
        <v>20</v>
      </c>
      <c r="K136" s="277" t="s">
        <v>20</v>
      </c>
    </row>
    <row r="137" spans="1:11" x14ac:dyDescent="0.3">
      <c r="A137" s="221" t="s">
        <v>266</v>
      </c>
      <c r="B137" s="62" t="s">
        <v>267</v>
      </c>
      <c r="C137" s="255" t="s">
        <v>20</v>
      </c>
      <c r="D137" s="64">
        <f>D138</f>
        <v>0</v>
      </c>
      <c r="E137" s="278" t="s">
        <v>20</v>
      </c>
      <c r="F137" s="217">
        <f>D137</f>
        <v>0</v>
      </c>
      <c r="G137" s="299">
        <f>G139+G138</f>
        <v>0</v>
      </c>
      <c r="H137" s="279">
        <f>F137+G137</f>
        <v>0</v>
      </c>
      <c r="I137" s="280" t="s">
        <v>20</v>
      </c>
      <c r="J137" s="278" t="s">
        <v>20</v>
      </c>
      <c r="K137" s="281" t="s">
        <v>20</v>
      </c>
    </row>
    <row r="138" spans="1:11" x14ac:dyDescent="0.3">
      <c r="A138" s="282" t="s">
        <v>268</v>
      </c>
      <c r="B138" s="161" t="s">
        <v>269</v>
      </c>
      <c r="C138" s="220" t="s">
        <v>20</v>
      </c>
      <c r="D138" s="163"/>
      <c r="E138" s="51" t="s">
        <v>20</v>
      </c>
      <c r="F138" s="206">
        <f>D138</f>
        <v>0</v>
      </c>
      <c r="G138" s="300"/>
      <c r="H138" s="301">
        <f>F138+G138</f>
        <v>0</v>
      </c>
      <c r="I138" s="50" t="s">
        <v>20</v>
      </c>
      <c r="J138" s="51" t="s">
        <v>20</v>
      </c>
      <c r="K138" s="55" t="s">
        <v>20</v>
      </c>
    </row>
    <row r="139" spans="1:11" x14ac:dyDescent="0.3">
      <c r="A139" s="283" t="s">
        <v>270</v>
      </c>
      <c r="B139" s="153" t="s">
        <v>271</v>
      </c>
      <c r="C139" s="220" t="s">
        <v>20</v>
      </c>
      <c r="D139" s="50" t="s">
        <v>20</v>
      </c>
      <c r="E139" s="51" t="s">
        <v>20</v>
      </c>
      <c r="F139" s="52" t="s">
        <v>20</v>
      </c>
      <c r="G139" s="246"/>
      <c r="H139" s="115">
        <f>G139</f>
        <v>0</v>
      </c>
      <c r="I139" s="50" t="s">
        <v>20</v>
      </c>
      <c r="J139" s="51" t="s">
        <v>20</v>
      </c>
      <c r="K139" s="55" t="s">
        <v>20</v>
      </c>
    </row>
    <row r="140" spans="1:11" ht="21.75" customHeight="1" x14ac:dyDescent="0.3">
      <c r="A140" s="221" t="s">
        <v>272</v>
      </c>
      <c r="B140" s="62"/>
      <c r="C140" s="255" t="s">
        <v>20</v>
      </c>
      <c r="D140" s="284" t="s">
        <v>20</v>
      </c>
      <c r="E140" s="285" t="s">
        <v>20</v>
      </c>
      <c r="F140" s="286" t="s">
        <v>20</v>
      </c>
      <c r="G140" s="287" t="s">
        <v>20</v>
      </c>
      <c r="H140" s="124" t="s">
        <v>20</v>
      </c>
      <c r="I140" s="284" t="s">
        <v>20</v>
      </c>
      <c r="J140" s="285" t="s">
        <v>20</v>
      </c>
      <c r="K140" s="288" t="s">
        <v>20</v>
      </c>
    </row>
    <row r="141" spans="1:11" ht="15" customHeight="1" x14ac:dyDescent="0.3">
      <c r="A141" s="88" t="s">
        <v>273</v>
      </c>
      <c r="B141" s="89" t="s">
        <v>274</v>
      </c>
      <c r="C141" s="220" t="s">
        <v>20</v>
      </c>
      <c r="D141" s="90"/>
      <c r="E141" s="179"/>
      <c r="F141" s="180">
        <f>D141+E141</f>
        <v>0</v>
      </c>
      <c r="G141" s="179"/>
      <c r="H141" s="115">
        <f>F141+G141</f>
        <v>0</v>
      </c>
      <c r="I141" s="50" t="s">
        <v>20</v>
      </c>
      <c r="J141" s="51" t="s">
        <v>20</v>
      </c>
      <c r="K141" s="55" t="s">
        <v>20</v>
      </c>
    </row>
    <row r="142" spans="1:11" ht="4.5" customHeight="1" x14ac:dyDescent="0.3"/>
    <row r="143" spans="1:11" ht="10.5" customHeight="1" x14ac:dyDescent="0.3">
      <c r="A143" s="291" t="s">
        <v>275</v>
      </c>
      <c r="B143" s="292"/>
      <c r="C143" s="292"/>
      <c r="D143" s="293"/>
      <c r="E143" s="294"/>
      <c r="F143" s="293"/>
      <c r="G143" s="295"/>
      <c r="H143" s="296"/>
      <c r="I143" s="293"/>
      <c r="J143" s="294"/>
      <c r="K143" s="297"/>
    </row>
    <row r="144" spans="1:11" ht="10.5" customHeight="1" x14ac:dyDescent="0.3">
      <c r="A144" s="298" t="s">
        <v>276</v>
      </c>
      <c r="B144" s="292"/>
      <c r="C144" s="292"/>
      <c r="D144" s="293"/>
      <c r="E144" s="294"/>
      <c r="F144" s="293"/>
      <c r="G144" s="295"/>
      <c r="H144" s="296"/>
      <c r="I144" s="293"/>
      <c r="J144" s="294"/>
      <c r="K144" s="297"/>
    </row>
    <row r="145" spans="1:1" ht="12" customHeight="1" x14ac:dyDescent="0.3">
      <c r="A145" s="298" t="s">
        <v>277</v>
      </c>
    </row>
  </sheetData>
  <mergeCells count="6">
    <mergeCell ref="D5:H5"/>
    <mergeCell ref="I5:K5"/>
    <mergeCell ref="D7:F7"/>
    <mergeCell ref="G7:G8"/>
    <mergeCell ref="H7:H8"/>
    <mergeCell ref="K7:K8"/>
  </mergeCells>
  <pageMargins left="0.51181102362204722" right="0.31496062992125984" top="0.39370078740157483" bottom="0.15748031496062992" header="0.31496062992125984" footer="7.874015748031496E-2"/>
  <pageSetup paperSize="9" scale="65" fitToHeight="2" orientation="portrait" r:id="rId1"/>
  <headerFooter>
    <oddFooter>&amp;C_x000D_&amp;1#&amp;"Calibri"&amp;10&amp;K0000FF Restricted Use - À usage restreint</oddFooter>
  </headerFooter>
  <rowBreaks count="1" manualBreakCount="1">
    <brk id="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DAC1b_E_1000_LC</vt:lpstr>
      <vt:lpstr>DAC1b_E_Mio_USD</vt:lpstr>
      <vt:lpstr>DAC1b_E_1000_LC!_ftn1</vt:lpstr>
      <vt:lpstr>DAC1b_E_Mio_USD!_ftn1</vt:lpstr>
      <vt:lpstr>DAC1b_E_1000_LC!_ftnref1</vt:lpstr>
      <vt:lpstr>DAC1b_E_Mio_USD!_ftnref1</vt:lpstr>
      <vt:lpstr>DAC1b_E_1000_LC!Print_Titles</vt:lpstr>
      <vt:lpstr>DAC1b_E_Mio_USD!Print_Titles</vt:lpstr>
    </vt:vector>
  </TitlesOfParts>
  <Company>Federal Department of Foreign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Wenner Michaela EDA WENMI</dc:creator>
  <cp:lastModifiedBy>Wenner Michaela EDA WENMI</cp:lastModifiedBy>
  <dcterms:created xsi:type="dcterms:W3CDTF">2025-06-23T14:05:45Z</dcterms:created>
  <dcterms:modified xsi:type="dcterms:W3CDTF">2025-06-26T18:43:20Z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5a5f50-0881-436f-9c49-8a41d790817e_Enabled">
    <vt:lpwstr>true</vt:lpwstr>
  </property>
  <property fmtid="{D5CDD505-2E9C-101B-9397-08002B2CF9AE}" pid="3" name="MSIP_Label_da5a5f50-0881-436f-9c49-8a41d790817e_SetDate">
    <vt:lpwstr>2025-06-23T14:05:57Z</vt:lpwstr>
  </property>
  <property fmtid="{D5CDD505-2E9C-101B-9397-08002B2CF9AE}" pid="4" name="MSIP_Label_da5a5f50-0881-436f-9c49-8a41d790817e_Method">
    <vt:lpwstr>Privileged</vt:lpwstr>
  </property>
  <property fmtid="{D5CDD505-2E9C-101B-9397-08002B2CF9AE}" pid="5" name="MSIP_Label_da5a5f50-0881-436f-9c49-8a41d790817e_Name">
    <vt:lpwstr>L1</vt:lpwstr>
  </property>
  <property fmtid="{D5CDD505-2E9C-101B-9397-08002B2CF9AE}" pid="6" name="MSIP_Label_da5a5f50-0881-436f-9c49-8a41d790817e_SiteId">
    <vt:lpwstr>02e3c4d5-27fd-43fe-8203-97710d02fae4</vt:lpwstr>
  </property>
  <property fmtid="{D5CDD505-2E9C-101B-9397-08002B2CF9AE}" pid="7" name="MSIP_Label_da5a5f50-0881-436f-9c49-8a41d790817e_ActionId">
    <vt:lpwstr>88ea3e91-67bf-4655-9ffc-533a0bc0c9ea</vt:lpwstr>
  </property>
  <property fmtid="{D5CDD505-2E9C-101B-9397-08002B2CF9AE}" pid="8" name="MSIP_Label_da5a5f50-0881-436f-9c49-8a41d790817e_ContentBits">
    <vt:lpwstr>0</vt:lpwstr>
  </property>
</Properties>
</file>